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J367" i="11" l="1"/>
  <c r="I367" i="11"/>
  <c r="M308" i="11"/>
  <c r="L308" i="11"/>
  <c r="K305" i="11"/>
  <c r="K304" i="11"/>
  <c r="K303" i="11"/>
  <c r="K302" i="11"/>
  <c r="K300" i="11"/>
  <c r="K299" i="11"/>
  <c r="K298" i="11"/>
  <c r="K297" i="11"/>
  <c r="K296" i="11"/>
  <c r="K289" i="11"/>
  <c r="K287" i="11"/>
  <c r="K286" i="11"/>
  <c r="K285" i="11"/>
  <c r="K284" i="11"/>
  <c r="K280" i="11"/>
  <c r="K275" i="11"/>
  <c r="K274" i="11"/>
  <c r="K273" i="11"/>
  <c r="K272" i="11"/>
  <c r="K271" i="11"/>
  <c r="K268" i="11"/>
  <c r="K267" i="11"/>
  <c r="K266" i="11"/>
  <c r="K265" i="11"/>
  <c r="K263" i="11"/>
  <c r="K262" i="11"/>
  <c r="K261" i="11"/>
  <c r="K260" i="11"/>
  <c r="K259" i="11"/>
  <c r="K258" i="11"/>
  <c r="K257" i="11"/>
  <c r="K256" i="11"/>
  <c r="K255" i="11"/>
  <c r="K253" i="11"/>
  <c r="K252" i="11"/>
  <c r="K251" i="11"/>
  <c r="K250" i="11"/>
  <c r="K245" i="11"/>
  <c r="K244" i="11"/>
  <c r="K243" i="11"/>
  <c r="K242" i="11"/>
  <c r="K241" i="11"/>
  <c r="K240" i="11"/>
  <c r="E240" i="11"/>
  <c r="K239" i="11"/>
  <c r="K238" i="11"/>
  <c r="K237" i="11"/>
  <c r="K236" i="11"/>
  <c r="K235" i="11"/>
  <c r="K234" i="11"/>
  <c r="K233" i="11"/>
  <c r="K232" i="11"/>
  <c r="K231" i="11"/>
  <c r="K230" i="11"/>
  <c r="K229" i="11"/>
  <c r="K228" i="11"/>
  <c r="K227" i="11"/>
  <c r="K226" i="11"/>
  <c r="K225" i="11"/>
  <c r="K224" i="11"/>
  <c r="K222" i="11"/>
  <c r="K221" i="11"/>
  <c r="K220" i="11"/>
  <c r="K219" i="11"/>
  <c r="K218" i="11"/>
  <c r="K217" i="11"/>
  <c r="K216" i="11"/>
  <c r="K215" i="11"/>
  <c r="K214" i="11"/>
  <c r="K213" i="11"/>
  <c r="K212" i="11"/>
  <c r="K211" i="11"/>
  <c r="K209" i="11"/>
  <c r="K208" i="11"/>
  <c r="K207" i="11"/>
  <c r="K203" i="11"/>
  <c r="K202" i="11"/>
  <c r="K201" i="11"/>
  <c r="K200" i="11"/>
  <c r="K199" i="11"/>
  <c r="K198" i="11"/>
  <c r="K197" i="11"/>
  <c r="K196" i="11"/>
  <c r="K195" i="11"/>
  <c r="K194" i="11"/>
  <c r="K193" i="11"/>
  <c r="K191" i="11"/>
  <c r="K190" i="11"/>
  <c r="K189" i="11"/>
  <c r="K188" i="11"/>
  <c r="K187" i="11"/>
  <c r="K186" i="11"/>
  <c r="K185" i="11"/>
  <c r="K184" i="11"/>
  <c r="K183" i="11"/>
  <c r="K182" i="11"/>
  <c r="K181" i="11"/>
  <c r="K180" i="11"/>
  <c r="K179" i="11"/>
  <c r="K178" i="11"/>
  <c r="K176" i="11"/>
  <c r="K175" i="11"/>
  <c r="K174" i="11"/>
  <c r="K173" i="11"/>
  <c r="K172" i="11"/>
  <c r="K170" i="11"/>
  <c r="K169" i="11"/>
  <c r="K168" i="11"/>
  <c r="K167" i="11"/>
  <c r="K166" i="11"/>
  <c r="K165" i="11"/>
  <c r="K164" i="11"/>
  <c r="K163" i="11"/>
  <c r="K162" i="11"/>
  <c r="K160" i="11"/>
  <c r="K159" i="11"/>
  <c r="K158" i="11"/>
  <c r="K157" i="11"/>
  <c r="K156" i="11"/>
  <c r="K155" i="11"/>
  <c r="K154" i="11"/>
  <c r="K153" i="11"/>
  <c r="K152" i="11"/>
  <c r="K151" i="11"/>
  <c r="K149" i="11"/>
  <c r="K148" i="11"/>
  <c r="K147" i="11"/>
  <c r="K146" i="11"/>
  <c r="K145" i="11"/>
  <c r="K144" i="11"/>
  <c r="K143" i="11"/>
  <c r="K140" i="11"/>
  <c r="K139" i="11"/>
  <c r="K138" i="11"/>
  <c r="K137" i="11"/>
  <c r="K136" i="11"/>
  <c r="K135" i="11"/>
  <c r="K134" i="11"/>
  <c r="K133" i="11"/>
  <c r="K132"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6" i="11"/>
  <c r="K105" i="11"/>
  <c r="K104" i="11"/>
  <c r="K102" i="11"/>
  <c r="K101" i="11"/>
  <c r="K100" i="11"/>
  <c r="K99" i="11"/>
  <c r="K98" i="11"/>
  <c r="K96" i="11"/>
  <c r="K95" i="11"/>
  <c r="K94" i="11"/>
  <c r="K93" i="11"/>
  <c r="K92" i="11"/>
  <c r="K91" i="11"/>
  <c r="K90" i="11"/>
  <c r="K89" i="11"/>
  <c r="K87" i="11"/>
  <c r="K86" i="11"/>
  <c r="K85" i="11"/>
  <c r="K84" i="11"/>
  <c r="K83" i="11"/>
  <c r="K82" i="11"/>
  <c r="K81" i="11"/>
  <c r="K80" i="11"/>
  <c r="K79" i="11"/>
  <c r="K78" i="11"/>
  <c r="K77" i="11"/>
  <c r="K75" i="11"/>
  <c r="K74" i="11"/>
  <c r="K73" i="11"/>
  <c r="K72" i="11"/>
  <c r="K71" i="11"/>
  <c r="K70" i="11"/>
  <c r="K69" i="11"/>
  <c r="K68" i="11"/>
  <c r="K66" i="11"/>
  <c r="K64" i="11"/>
  <c r="K63" i="11"/>
  <c r="K62" i="11"/>
  <c r="K61" i="11"/>
  <c r="K60" i="11"/>
  <c r="K59" i="11"/>
  <c r="K58" i="11"/>
  <c r="K56" i="11"/>
  <c r="K55" i="11"/>
  <c r="K54" i="11"/>
  <c r="K53" i="11"/>
  <c r="K52" i="11"/>
  <c r="K51" i="11"/>
  <c r="K50" i="11"/>
  <c r="K49" i="11"/>
  <c r="K48" i="11"/>
  <c r="K46" i="11"/>
  <c r="K45" i="11"/>
  <c r="K44" i="11"/>
  <c r="K43" i="11"/>
  <c r="K42" i="11"/>
  <c r="K41" i="11"/>
  <c r="K40" i="11"/>
  <c r="K39" i="11"/>
  <c r="K38" i="11"/>
  <c r="K37" i="11"/>
  <c r="K36" i="11"/>
  <c r="K34" i="11"/>
  <c r="K33" i="11"/>
  <c r="K31" i="11"/>
  <c r="K30" i="11"/>
  <c r="K29" i="11"/>
  <c r="K28" i="11"/>
  <c r="K26" i="11"/>
  <c r="K25" i="11"/>
  <c r="K24" i="11"/>
  <c r="K23" i="11"/>
  <c r="K22" i="11"/>
  <c r="K21" i="11"/>
  <c r="K20" i="11"/>
  <c r="K18" i="11"/>
  <c r="K17" i="11"/>
  <c r="K16" i="11"/>
  <c r="K15" i="11"/>
  <c r="K14" i="11"/>
  <c r="K13" i="11"/>
  <c r="K12" i="11"/>
  <c r="K11" i="11"/>
  <c r="K10" i="11"/>
  <c r="K308" i="11" s="1"/>
  <c r="M305" i="9"/>
  <c r="L305" i="9"/>
  <c r="K300" i="9"/>
  <c r="K299" i="9"/>
  <c r="K298" i="9"/>
  <c r="K297" i="9"/>
  <c r="K296" i="9"/>
  <c r="K289" i="9"/>
  <c r="K287" i="9"/>
  <c r="K286" i="9"/>
  <c r="K285" i="9"/>
  <c r="K284" i="9"/>
  <c r="K280" i="9"/>
  <c r="K275" i="9"/>
  <c r="K274" i="9"/>
  <c r="K273" i="9"/>
  <c r="K272" i="9"/>
  <c r="K271" i="9"/>
  <c r="K268" i="9"/>
  <c r="K267" i="9"/>
  <c r="K266" i="9"/>
  <c r="K265" i="9"/>
  <c r="K263" i="9"/>
  <c r="K262" i="9"/>
  <c r="K261" i="9"/>
  <c r="K260" i="9"/>
  <c r="K259" i="9"/>
  <c r="K258" i="9"/>
  <c r="K257" i="9"/>
  <c r="K256" i="9"/>
  <c r="K255" i="9"/>
  <c r="K253" i="9"/>
  <c r="K252" i="9"/>
  <c r="K251" i="9"/>
  <c r="K250" i="9"/>
  <c r="K245" i="9"/>
  <c r="K244" i="9"/>
  <c r="K243" i="9"/>
  <c r="K242" i="9"/>
  <c r="K241" i="9"/>
  <c r="K240" i="9"/>
  <c r="E240" i="9"/>
  <c r="K239" i="9"/>
  <c r="K238" i="9"/>
  <c r="K237" i="9"/>
  <c r="K236" i="9"/>
  <c r="K235" i="9"/>
  <c r="K234" i="9"/>
  <c r="K233" i="9"/>
  <c r="K232" i="9"/>
  <c r="K231" i="9"/>
  <c r="K230" i="9"/>
  <c r="K229" i="9"/>
  <c r="K228" i="9"/>
  <c r="K227" i="9"/>
  <c r="K226" i="9"/>
  <c r="K225" i="9"/>
  <c r="K224" i="9"/>
  <c r="K222" i="9"/>
  <c r="K221" i="9"/>
  <c r="K220" i="9"/>
  <c r="K219" i="9"/>
  <c r="K218" i="9"/>
  <c r="K217" i="9"/>
  <c r="K216" i="9"/>
  <c r="K215" i="9"/>
  <c r="K214" i="9"/>
  <c r="K213" i="9"/>
  <c r="K212" i="9"/>
  <c r="K211" i="9"/>
  <c r="K209" i="9"/>
  <c r="K208" i="9"/>
  <c r="K207" i="9"/>
  <c r="K203" i="9"/>
  <c r="K202" i="9"/>
  <c r="K201" i="9"/>
  <c r="K200" i="9"/>
  <c r="K199" i="9"/>
  <c r="K198" i="9"/>
  <c r="K197" i="9"/>
  <c r="K196" i="9"/>
  <c r="K195" i="9"/>
  <c r="K194" i="9"/>
  <c r="K193" i="9"/>
  <c r="K191" i="9"/>
  <c r="K190" i="9"/>
  <c r="K189" i="9"/>
  <c r="K188" i="9"/>
  <c r="K187" i="9"/>
  <c r="K186" i="9"/>
  <c r="K185" i="9"/>
  <c r="K184" i="9"/>
  <c r="K183" i="9"/>
  <c r="K182" i="9"/>
  <c r="K181" i="9"/>
  <c r="K180" i="9"/>
  <c r="K179" i="9"/>
  <c r="K178" i="9"/>
  <c r="K176" i="9"/>
  <c r="K175" i="9"/>
  <c r="K174" i="9"/>
  <c r="K173" i="9"/>
  <c r="K172" i="9"/>
  <c r="K170" i="9"/>
  <c r="K169" i="9"/>
  <c r="K168" i="9"/>
  <c r="K167" i="9"/>
  <c r="K166" i="9"/>
  <c r="K165" i="9"/>
  <c r="K164" i="9"/>
  <c r="K163" i="9"/>
  <c r="K162" i="9"/>
  <c r="K160" i="9"/>
  <c r="K159" i="9"/>
  <c r="K158" i="9"/>
  <c r="K157" i="9"/>
  <c r="K156" i="9"/>
  <c r="K155" i="9"/>
  <c r="K154" i="9"/>
  <c r="K153" i="9"/>
  <c r="K152" i="9"/>
  <c r="K151" i="9"/>
  <c r="K149" i="9"/>
  <c r="K148" i="9"/>
  <c r="K147" i="9"/>
  <c r="K146" i="9"/>
  <c r="K145" i="9"/>
  <c r="K144" i="9"/>
  <c r="K143" i="9"/>
  <c r="K140" i="9"/>
  <c r="K139" i="9"/>
  <c r="K138" i="9"/>
  <c r="K137" i="9"/>
  <c r="K136" i="9"/>
  <c r="K135" i="9"/>
  <c r="K134" i="9"/>
  <c r="K133" i="9"/>
  <c r="K132" i="9"/>
  <c r="K130" i="9"/>
  <c r="K129" i="9"/>
  <c r="K128" i="9"/>
  <c r="K127" i="9"/>
  <c r="K126" i="9"/>
  <c r="K125" i="9"/>
  <c r="K124" i="9"/>
  <c r="K123" i="9"/>
  <c r="K122" i="9"/>
  <c r="K121" i="9"/>
  <c r="K120" i="9"/>
  <c r="K119" i="9"/>
  <c r="K118" i="9"/>
  <c r="K117" i="9"/>
  <c r="K116" i="9"/>
  <c r="K115" i="9"/>
  <c r="K114" i="9"/>
  <c r="K113" i="9"/>
  <c r="K112" i="9"/>
  <c r="K111" i="9"/>
  <c r="K110" i="9"/>
  <c r="K109" i="9"/>
  <c r="K108" i="9"/>
  <c r="K106" i="9"/>
  <c r="K105" i="9"/>
  <c r="K104" i="9"/>
  <c r="K102" i="9"/>
  <c r="K101" i="9"/>
  <c r="K100" i="9"/>
  <c r="K99" i="9"/>
  <c r="K98" i="9"/>
  <c r="K96" i="9"/>
  <c r="K95" i="9"/>
  <c r="K94" i="9"/>
  <c r="K93" i="9"/>
  <c r="K92" i="9"/>
  <c r="K91" i="9"/>
  <c r="K90" i="9"/>
  <c r="K89" i="9"/>
  <c r="K87" i="9"/>
  <c r="K86" i="9"/>
  <c r="K85" i="9"/>
  <c r="K84" i="9"/>
  <c r="K83" i="9"/>
  <c r="K82" i="9"/>
  <c r="K81" i="9"/>
  <c r="K80" i="9"/>
  <c r="K79" i="9"/>
  <c r="K78" i="9"/>
  <c r="K77" i="9"/>
  <c r="K75" i="9"/>
  <c r="K74" i="9"/>
  <c r="K73" i="9"/>
  <c r="K72" i="9"/>
  <c r="K71" i="9"/>
  <c r="K70" i="9"/>
  <c r="K69" i="9"/>
  <c r="K68" i="9"/>
  <c r="K66" i="9"/>
  <c r="K64" i="9"/>
  <c r="K63" i="9"/>
  <c r="K62" i="9"/>
  <c r="K61" i="9"/>
  <c r="K60" i="9"/>
  <c r="K59" i="9"/>
  <c r="K58" i="9"/>
  <c r="K56" i="9"/>
  <c r="K55" i="9"/>
  <c r="K54" i="9"/>
  <c r="K53" i="9"/>
  <c r="K52" i="9"/>
  <c r="K51" i="9"/>
  <c r="K50" i="9"/>
  <c r="K49" i="9"/>
  <c r="K48" i="9"/>
  <c r="K46" i="9"/>
  <c r="K45" i="9"/>
  <c r="K44" i="9"/>
  <c r="K43" i="9"/>
  <c r="K42" i="9"/>
  <c r="K41" i="9"/>
  <c r="K40" i="9"/>
  <c r="K39" i="9"/>
  <c r="K38" i="9"/>
  <c r="K37" i="9"/>
  <c r="K36" i="9"/>
  <c r="K34" i="9"/>
  <c r="K33" i="9"/>
  <c r="K31" i="9"/>
  <c r="K30" i="9"/>
  <c r="K29" i="9"/>
  <c r="K28" i="9"/>
  <c r="K26" i="9"/>
  <c r="K25" i="9"/>
  <c r="K24" i="9"/>
  <c r="K23" i="9"/>
  <c r="K22" i="9"/>
  <c r="K21" i="9"/>
  <c r="K20" i="9"/>
  <c r="K18" i="9"/>
  <c r="K17" i="9"/>
  <c r="K16" i="9"/>
  <c r="K15" i="9"/>
  <c r="K14" i="9"/>
  <c r="K13" i="9"/>
  <c r="K12" i="9"/>
  <c r="K11" i="9"/>
  <c r="K10" i="9"/>
  <c r="K305" i="9" s="1"/>
  <c r="M296" i="7"/>
  <c r="L296" i="7"/>
  <c r="K287" i="7"/>
  <c r="K286" i="7"/>
  <c r="K285" i="7"/>
  <c r="K284" i="7"/>
  <c r="K280" i="7"/>
  <c r="K275" i="7"/>
  <c r="K274" i="7"/>
  <c r="K273" i="7"/>
  <c r="K272" i="7"/>
  <c r="K271" i="7"/>
  <c r="K268" i="7"/>
  <c r="K267" i="7"/>
  <c r="K266" i="7"/>
  <c r="K265" i="7"/>
  <c r="K263" i="7"/>
  <c r="K262" i="7"/>
  <c r="K261" i="7"/>
  <c r="K260" i="7"/>
  <c r="K259" i="7"/>
  <c r="K258" i="7"/>
  <c r="K257" i="7"/>
  <c r="K256" i="7"/>
  <c r="K255" i="7"/>
  <c r="K253" i="7"/>
  <c r="K252" i="7"/>
  <c r="K251" i="7"/>
  <c r="K250" i="7"/>
  <c r="K245" i="7"/>
  <c r="K244" i="7"/>
  <c r="K243" i="7"/>
  <c r="K242" i="7"/>
  <c r="K241" i="7"/>
  <c r="K240" i="7"/>
  <c r="E240" i="7"/>
  <c r="K239" i="7"/>
  <c r="K238" i="7"/>
  <c r="K237" i="7"/>
  <c r="K236" i="7"/>
  <c r="K235" i="7"/>
  <c r="K234" i="7"/>
  <c r="K233" i="7"/>
  <c r="K232" i="7"/>
  <c r="K231" i="7"/>
  <c r="K230" i="7"/>
  <c r="K229" i="7"/>
  <c r="K228" i="7"/>
  <c r="K227" i="7"/>
  <c r="K226" i="7"/>
  <c r="K225" i="7"/>
  <c r="K224" i="7"/>
  <c r="K222" i="7"/>
  <c r="K221" i="7"/>
  <c r="K220" i="7"/>
  <c r="K219" i="7"/>
  <c r="K218" i="7"/>
  <c r="K217" i="7"/>
  <c r="K216" i="7"/>
  <c r="K215" i="7"/>
  <c r="K214" i="7"/>
  <c r="K213" i="7"/>
  <c r="K212" i="7"/>
  <c r="K211" i="7"/>
  <c r="K209" i="7"/>
  <c r="K208" i="7"/>
  <c r="K207" i="7"/>
  <c r="K203" i="7"/>
  <c r="K202" i="7"/>
  <c r="K201" i="7"/>
  <c r="K200" i="7"/>
  <c r="K199" i="7"/>
  <c r="K198" i="7"/>
  <c r="K197" i="7"/>
  <c r="K196" i="7"/>
  <c r="K195" i="7"/>
  <c r="K194" i="7"/>
  <c r="K193" i="7"/>
  <c r="K191" i="7"/>
  <c r="K190" i="7"/>
  <c r="K189" i="7"/>
  <c r="K188" i="7"/>
  <c r="K187" i="7"/>
  <c r="K186" i="7"/>
  <c r="K185" i="7"/>
  <c r="K184" i="7"/>
  <c r="K183" i="7"/>
  <c r="K182" i="7"/>
  <c r="K181" i="7"/>
  <c r="K180" i="7"/>
  <c r="K179" i="7"/>
  <c r="K178" i="7"/>
  <c r="K176" i="7"/>
  <c r="K175" i="7"/>
  <c r="K174" i="7"/>
  <c r="K173" i="7"/>
  <c r="K172" i="7"/>
  <c r="K170" i="7"/>
  <c r="K169" i="7"/>
  <c r="K168" i="7"/>
  <c r="K167" i="7"/>
  <c r="K166" i="7"/>
  <c r="K165" i="7"/>
  <c r="K164" i="7"/>
  <c r="K163" i="7"/>
  <c r="K162" i="7"/>
  <c r="K160" i="7"/>
  <c r="K159" i="7"/>
  <c r="K158" i="7"/>
  <c r="K157" i="7"/>
  <c r="K156" i="7"/>
  <c r="K155" i="7"/>
  <c r="K154" i="7"/>
  <c r="K153" i="7"/>
  <c r="K152" i="7"/>
  <c r="K151" i="7"/>
  <c r="K149" i="7"/>
  <c r="K148" i="7"/>
  <c r="K147" i="7"/>
  <c r="K146" i="7"/>
  <c r="K145" i="7"/>
  <c r="K144" i="7"/>
  <c r="K143" i="7"/>
  <c r="K142" i="7"/>
  <c r="K140" i="7"/>
  <c r="K139" i="7"/>
  <c r="K138" i="7"/>
  <c r="K137" i="7"/>
  <c r="K136" i="7"/>
  <c r="K135" i="7"/>
  <c r="K134" i="7"/>
  <c r="K133" i="7"/>
  <c r="K132" i="7"/>
  <c r="K130" i="7"/>
  <c r="K129" i="7"/>
  <c r="K128" i="7"/>
  <c r="K127" i="7"/>
  <c r="K126" i="7"/>
  <c r="K125" i="7"/>
  <c r="K124" i="7"/>
  <c r="K123" i="7"/>
  <c r="K122" i="7"/>
  <c r="K121" i="7"/>
  <c r="K120" i="7"/>
  <c r="K119" i="7"/>
  <c r="K118" i="7"/>
  <c r="K117" i="7"/>
  <c r="K116" i="7"/>
  <c r="K115" i="7"/>
  <c r="K114" i="7"/>
  <c r="K113" i="7"/>
  <c r="K112" i="7"/>
  <c r="K111" i="7"/>
  <c r="K110" i="7"/>
  <c r="K109" i="7"/>
  <c r="K108" i="7"/>
  <c r="K106" i="7"/>
  <c r="K105" i="7"/>
  <c r="K104" i="7"/>
  <c r="K102" i="7"/>
  <c r="K101" i="7"/>
  <c r="K100" i="7"/>
  <c r="K99" i="7"/>
  <c r="K98" i="7"/>
  <c r="K96" i="7"/>
  <c r="K95" i="7"/>
  <c r="K94" i="7"/>
  <c r="K93" i="7"/>
  <c r="K92" i="7"/>
  <c r="K91" i="7"/>
  <c r="K90" i="7"/>
  <c r="K89" i="7"/>
  <c r="K87" i="7"/>
  <c r="K86" i="7"/>
  <c r="K85" i="7"/>
  <c r="K84" i="7"/>
  <c r="K83" i="7"/>
  <c r="K82" i="7"/>
  <c r="K81" i="7"/>
  <c r="K80" i="7"/>
  <c r="K79" i="7"/>
  <c r="K78" i="7"/>
  <c r="K77" i="7"/>
  <c r="K75" i="7"/>
  <c r="K74" i="7"/>
  <c r="K73" i="7"/>
  <c r="K72" i="7"/>
  <c r="K71" i="7"/>
  <c r="K70" i="7"/>
  <c r="K69" i="7"/>
  <c r="K68" i="7"/>
  <c r="K66" i="7"/>
  <c r="K64" i="7"/>
  <c r="K63" i="7"/>
  <c r="K62" i="7"/>
  <c r="K61" i="7"/>
  <c r="K60" i="7"/>
  <c r="K59" i="7"/>
  <c r="K58" i="7"/>
  <c r="K56" i="7"/>
  <c r="K55" i="7"/>
  <c r="K54" i="7"/>
  <c r="K53" i="7"/>
  <c r="K52" i="7"/>
  <c r="K51" i="7"/>
  <c r="K50" i="7"/>
  <c r="K49" i="7"/>
  <c r="K48" i="7"/>
  <c r="K46" i="7"/>
  <c r="K45" i="7"/>
  <c r="K44" i="7"/>
  <c r="K43" i="7"/>
  <c r="K42" i="7"/>
  <c r="K41" i="7"/>
  <c r="K40" i="7"/>
  <c r="K39" i="7"/>
  <c r="K38" i="7"/>
  <c r="K37" i="7"/>
  <c r="K36" i="7"/>
  <c r="K34" i="7"/>
  <c r="K33" i="7"/>
  <c r="K31" i="7"/>
  <c r="K30" i="7"/>
  <c r="K29" i="7"/>
  <c r="K28" i="7"/>
  <c r="K26" i="7"/>
  <c r="K25" i="7"/>
  <c r="K24" i="7"/>
  <c r="K23" i="7"/>
  <c r="K22" i="7"/>
  <c r="K21" i="7"/>
  <c r="K20" i="7"/>
  <c r="K18" i="7"/>
  <c r="K17" i="7"/>
  <c r="K16" i="7"/>
  <c r="K15" i="7"/>
  <c r="K14" i="7"/>
  <c r="K13" i="7"/>
  <c r="K12" i="7"/>
  <c r="K11" i="7"/>
  <c r="K10" i="7"/>
  <c r="K296" i="7" s="1"/>
</calcChain>
</file>

<file path=xl/comments1.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sharedStrings.xml><?xml version="1.0" encoding="utf-8"?>
<sst xmlns="http://schemas.openxmlformats.org/spreadsheetml/2006/main" count="25305" uniqueCount="841">
  <si>
    <t xml:space="preserve">D E T A L L E   D E U D A   V I G E N T E  </t>
  </si>
  <si>
    <t xml:space="preserve">B O N O S  S E C U R I T I Z A D O S </t>
  </si>
  <si>
    <t>al 31 de Enero de 2009</t>
  </si>
  <si>
    <t xml:space="preserve"> </t>
  </si>
  <si>
    <t>Sociedad</t>
  </si>
  <si>
    <t>Inscripción</t>
  </si>
  <si>
    <t>Monto inscrito</t>
  </si>
  <si>
    <t>Serie</t>
  </si>
  <si>
    <t>Tasa de</t>
  </si>
  <si>
    <t>Activos</t>
  </si>
  <si>
    <t>Plazo</t>
  </si>
  <si>
    <t>VALOR NOMINAL</t>
  </si>
  <si>
    <t>Valor</t>
  </si>
  <si>
    <t>Intereses</t>
  </si>
  <si>
    <t>Valor par</t>
  </si>
  <si>
    <t>emisión</t>
  </si>
  <si>
    <t>de</t>
  </si>
  <si>
    <t>Vencimiento</t>
  </si>
  <si>
    <t xml:space="preserve"> VIGENTE</t>
  </si>
  <si>
    <t>nominal</t>
  </si>
  <si>
    <t>devengados</t>
  </si>
  <si>
    <t>(en miles de $)</t>
  </si>
  <si>
    <t>Nº</t>
  </si>
  <si>
    <t xml:space="preserve"> Fecha</t>
  </si>
  <si>
    <t>(miles)</t>
  </si>
  <si>
    <t>(%)</t>
  </si>
  <si>
    <t>Respaldo</t>
  </si>
  <si>
    <t>(años)</t>
  </si>
  <si>
    <t xml:space="preserve">   (U.REAJ)</t>
  </si>
  <si>
    <t>reajustado</t>
  </si>
  <si>
    <t>no pagados</t>
  </si>
  <si>
    <t>*VALOR U.F.(31/01/09)=</t>
  </si>
  <si>
    <t>*US$ Promedio(31/01/09)=</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</si>
  <si>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</si>
  <si>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</si>
  <si>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</si>
  <si>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</si>
  <si>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</si>
  <si>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</si>
  <si>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</si>
  <si>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</si>
  <si>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</si>
  <si>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</si>
  <si>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</si>
  <si>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</si>
  <si>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</si>
  <si>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</si>
  <si>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</si>
  <si>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</si>
  <si>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</si>
  <si>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</si>
  <si>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</si>
  <si>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</si>
  <si>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</si>
  <si>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</si>
  <si>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</si>
  <si>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</si>
  <si>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</si>
  <si>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</si>
  <si>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</si>
  <si>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GMAC-RFC S.A.</t>
  </si>
  <si>
    <t>06.04.00</t>
  </si>
  <si>
    <t>1A</t>
  </si>
  <si>
    <t>C.L.</t>
  </si>
  <si>
    <t>Securitizadora Security GMAC-RFC S.A.(4)</t>
  </si>
  <si>
    <t>1B</t>
  </si>
  <si>
    <t>02.05.00</t>
  </si>
  <si>
    <t>Transa Securitizadora S.A.</t>
  </si>
  <si>
    <t>24.10.00</t>
  </si>
  <si>
    <t>4A</t>
  </si>
  <si>
    <t>Transa Securitizadora S.A.  (4)</t>
  </si>
  <si>
    <t>4B</t>
  </si>
  <si>
    <t xml:space="preserve">Securitizadora La Construcción </t>
  </si>
  <si>
    <t>12.12.00</t>
  </si>
  <si>
    <t>Securitizadora La Construcción (4)</t>
  </si>
  <si>
    <t>C1</t>
  </si>
  <si>
    <t>13.02.01</t>
  </si>
  <si>
    <t>AE</t>
  </si>
  <si>
    <t>BE</t>
  </si>
  <si>
    <t>Santander Securitizadora  (4)</t>
  </si>
  <si>
    <t>CE</t>
  </si>
  <si>
    <t>15.03.01</t>
  </si>
  <si>
    <t>AF</t>
  </si>
  <si>
    <t>BF</t>
  </si>
  <si>
    <t>CF</t>
  </si>
  <si>
    <t xml:space="preserve">BCI Securitizadora S.A. </t>
  </si>
  <si>
    <t>24.07.01</t>
  </si>
  <si>
    <t>1A1</t>
  </si>
  <si>
    <t>1A2</t>
  </si>
  <si>
    <t>1B1</t>
  </si>
  <si>
    <t>1B2</t>
  </si>
  <si>
    <t xml:space="preserve">BCI Securitizadora S.A.  (4) </t>
  </si>
  <si>
    <t>1C2</t>
  </si>
  <si>
    <t>11.09.01</t>
  </si>
  <si>
    <t xml:space="preserve">Securitizadora Bice S.A. </t>
  </si>
  <si>
    <t>13.09.01</t>
  </si>
  <si>
    <t>AA</t>
  </si>
  <si>
    <t>AC</t>
  </si>
  <si>
    <t>AD</t>
  </si>
  <si>
    <t xml:space="preserve">Securitizadora Bice S.A.  (4) </t>
  </si>
  <si>
    <t>11.12.01</t>
  </si>
  <si>
    <t>AG</t>
  </si>
  <si>
    <t>O.R.E.</t>
  </si>
  <si>
    <t>BG</t>
  </si>
  <si>
    <t>20.12.01</t>
  </si>
  <si>
    <t>BA</t>
  </si>
  <si>
    <t>BC</t>
  </si>
  <si>
    <t>BD</t>
  </si>
  <si>
    <t xml:space="preserve">Securitizadora Bice S.A. (4) </t>
  </si>
  <si>
    <t xml:space="preserve">Transa Securitizadora </t>
  </si>
  <si>
    <t>27.12.01</t>
  </si>
  <si>
    <t>5A</t>
  </si>
  <si>
    <t>Transa Securitizadora  (4)</t>
  </si>
  <si>
    <t>5B</t>
  </si>
  <si>
    <t>11.04.02</t>
  </si>
  <si>
    <t>CA</t>
  </si>
  <si>
    <t>B.</t>
  </si>
  <si>
    <t>CC</t>
  </si>
  <si>
    <t>14.06.02</t>
  </si>
  <si>
    <t>AH</t>
  </si>
  <si>
    <t>BH</t>
  </si>
  <si>
    <t>CH</t>
  </si>
  <si>
    <t>13.08.02</t>
  </si>
  <si>
    <t>EA</t>
  </si>
  <si>
    <t>RBS Securitizadora S.A.</t>
  </si>
  <si>
    <t>27.08.02</t>
  </si>
  <si>
    <t>ABH</t>
  </si>
  <si>
    <t>BBH</t>
  </si>
  <si>
    <t>RBS Securitizadora S.A.(4)</t>
  </si>
  <si>
    <t>CBH</t>
  </si>
  <si>
    <t xml:space="preserve">Santander Securitizadora </t>
  </si>
  <si>
    <t>06.11.02</t>
  </si>
  <si>
    <t>AI</t>
  </si>
  <si>
    <t>BI</t>
  </si>
  <si>
    <t>CI</t>
  </si>
  <si>
    <t>DI</t>
  </si>
  <si>
    <t>EI</t>
  </si>
  <si>
    <t>FI</t>
  </si>
  <si>
    <t>GI</t>
  </si>
  <si>
    <t>HI</t>
  </si>
  <si>
    <t xml:space="preserve">Santander Securitizadora (5) </t>
  </si>
  <si>
    <t>29.05.03</t>
  </si>
  <si>
    <t>AJ</t>
  </si>
  <si>
    <t>BJ</t>
  </si>
  <si>
    <t>CJ</t>
  </si>
  <si>
    <t>DJ</t>
  </si>
  <si>
    <t>Securitizadora Bice S.A.</t>
  </si>
  <si>
    <t>26.11.02</t>
  </si>
  <si>
    <t>GA</t>
  </si>
  <si>
    <t>GB</t>
  </si>
  <si>
    <t>03.12.02</t>
  </si>
  <si>
    <t>4C</t>
  </si>
  <si>
    <t>12.12.02</t>
  </si>
  <si>
    <t>FA</t>
  </si>
  <si>
    <t>FB</t>
  </si>
  <si>
    <t>FC</t>
  </si>
  <si>
    <t>FD</t>
  </si>
  <si>
    <t>Securitizadora Bice S.A.(4)</t>
  </si>
  <si>
    <t>FE</t>
  </si>
  <si>
    <t>Securitizadora Bice S.A. (4)</t>
  </si>
  <si>
    <t>FF</t>
  </si>
  <si>
    <t>07.04.03</t>
  </si>
  <si>
    <t>ACF</t>
  </si>
  <si>
    <t>F.F.</t>
  </si>
  <si>
    <t xml:space="preserve">Securitizadora Interamericana </t>
  </si>
  <si>
    <t>16.04.03</t>
  </si>
  <si>
    <t>AA1</t>
  </si>
  <si>
    <t>AA2</t>
  </si>
  <si>
    <t>Securitizadora Interamericana (4)</t>
  </si>
  <si>
    <t>Itaú Chile Securitizadora S.A.</t>
  </si>
  <si>
    <t>10.07.03</t>
  </si>
  <si>
    <t>Itaú Chile Securitizadora S.A.   (4)</t>
  </si>
  <si>
    <t>C</t>
  </si>
  <si>
    <t>Itaú Chile Securitizadora S.A.  (8)</t>
  </si>
  <si>
    <t>07.09.04</t>
  </si>
  <si>
    <t>P2D</t>
  </si>
  <si>
    <t>P2E</t>
  </si>
  <si>
    <t>Itaú Chile Securitizadora S.A.(15)</t>
  </si>
  <si>
    <t>26.07.05</t>
  </si>
  <si>
    <t>P3F</t>
  </si>
  <si>
    <t>P3G</t>
  </si>
  <si>
    <t>09.09.03</t>
  </si>
  <si>
    <t>5A1</t>
  </si>
  <si>
    <t>5B1</t>
  </si>
  <si>
    <t>5C1</t>
  </si>
  <si>
    <t>16.09.03</t>
  </si>
  <si>
    <t>$</t>
  </si>
  <si>
    <t>KA</t>
  </si>
  <si>
    <t>Otros</t>
  </si>
  <si>
    <t>KB</t>
  </si>
  <si>
    <t>Securitizadora Bice S.A. (13)</t>
  </si>
  <si>
    <t>03.11.04</t>
  </si>
  <si>
    <t>QC</t>
  </si>
  <si>
    <t>Securitizadora Bice S.A. (4)  (13)</t>
  </si>
  <si>
    <t>QD</t>
  </si>
  <si>
    <t>Securitizadora Bice S.A. (14)</t>
  </si>
  <si>
    <t>12.04.05</t>
  </si>
  <si>
    <t>TE</t>
  </si>
  <si>
    <t>Securitizadora Bice S.A.  (4) (14)</t>
  </si>
  <si>
    <t>TF</t>
  </si>
  <si>
    <t>10.10.03</t>
  </si>
  <si>
    <t>BCI Securitizadora S.A. (4)</t>
  </si>
  <si>
    <t>27.10.03</t>
  </si>
  <si>
    <t>LA</t>
  </si>
  <si>
    <t>LB</t>
  </si>
  <si>
    <t xml:space="preserve">Securitizadora Bice S.A.(4) </t>
  </si>
  <si>
    <t>LC</t>
  </si>
  <si>
    <t>LD</t>
  </si>
  <si>
    <t>LE</t>
  </si>
  <si>
    <t>Securitizadora Bice S.A.  (10)</t>
  </si>
  <si>
    <t>26.12.03</t>
  </si>
  <si>
    <t>NF</t>
  </si>
  <si>
    <t>NG</t>
  </si>
  <si>
    <t>NH</t>
  </si>
  <si>
    <t>NI</t>
  </si>
  <si>
    <t>Securitizadora Bice S.A.(4)  (10)</t>
  </si>
  <si>
    <t>NJ</t>
  </si>
  <si>
    <t>NK</t>
  </si>
  <si>
    <t>Securitizadora Bice S.A.  (11)</t>
  </si>
  <si>
    <t>21.09.04</t>
  </si>
  <si>
    <t>PL</t>
  </si>
  <si>
    <t>PM</t>
  </si>
  <si>
    <t>Securitizadora Bice S.A.  (6)  (11)</t>
  </si>
  <si>
    <t>PN</t>
  </si>
  <si>
    <t>PO</t>
  </si>
  <si>
    <t>PP</t>
  </si>
  <si>
    <t>Securitizadora Bice S.A.  (4)  (11)</t>
  </si>
  <si>
    <t>PQ</t>
  </si>
  <si>
    <t>Securitizadora Bice S.A.  (12)</t>
  </si>
  <si>
    <t>29.12.04</t>
  </si>
  <si>
    <t>RR</t>
  </si>
  <si>
    <t>RS</t>
  </si>
  <si>
    <t>Securitizadora Bice S.A. (4)   (12)</t>
  </si>
  <si>
    <t>RT</t>
  </si>
  <si>
    <t>Securitizadora Bice S.A.  (4)  (12)</t>
  </si>
  <si>
    <t>RU</t>
  </si>
  <si>
    <t>Securitizadora Bice S.A.  (9)  (12)</t>
  </si>
  <si>
    <t>RV</t>
  </si>
  <si>
    <t>RW</t>
  </si>
  <si>
    <t>16.12.03</t>
  </si>
  <si>
    <t>MA</t>
  </si>
  <si>
    <t>MB</t>
  </si>
  <si>
    <t>MC</t>
  </si>
  <si>
    <t>Banchile Securitizadora S.A.</t>
  </si>
  <si>
    <t>09.02.04</t>
  </si>
  <si>
    <t>TAB+2,5</t>
  </si>
  <si>
    <t>Banchile Securitizadora S.A. (4)</t>
  </si>
  <si>
    <t>23.02.04</t>
  </si>
  <si>
    <t>6A1</t>
  </si>
  <si>
    <t>6AA1</t>
  </si>
  <si>
    <t>6B1</t>
  </si>
  <si>
    <t>6C1</t>
  </si>
  <si>
    <t>25.06.04</t>
  </si>
  <si>
    <t>ADT</t>
  </si>
  <si>
    <t>BDT</t>
  </si>
  <si>
    <t>Securitizadora Bice S.A.(3)(7)</t>
  </si>
  <si>
    <t>11.08.04</t>
  </si>
  <si>
    <t>D</t>
  </si>
  <si>
    <t>02.11.04</t>
  </si>
  <si>
    <t>6A</t>
  </si>
  <si>
    <t>Transa Securitizadora S.A.  (4) (16)</t>
  </si>
  <si>
    <t>[16]</t>
  </si>
  <si>
    <t>6B2</t>
  </si>
  <si>
    <t>6C</t>
  </si>
  <si>
    <t>10.02.05</t>
  </si>
  <si>
    <t>S</t>
  </si>
  <si>
    <t>BCI Securitizadora S.A.</t>
  </si>
  <si>
    <t>28.04.05</t>
  </si>
  <si>
    <t>7A</t>
  </si>
  <si>
    <t>7B</t>
  </si>
  <si>
    <t>26.05.05</t>
  </si>
  <si>
    <t>8A</t>
  </si>
  <si>
    <t>8B</t>
  </si>
  <si>
    <t>23.06.05</t>
  </si>
  <si>
    <t>7C</t>
  </si>
  <si>
    <t>7D</t>
  </si>
  <si>
    <t>7E</t>
  </si>
  <si>
    <t>20.07.05</t>
  </si>
  <si>
    <t>AL</t>
  </si>
  <si>
    <t>BL</t>
  </si>
  <si>
    <t>CL</t>
  </si>
  <si>
    <t>DL</t>
  </si>
  <si>
    <t>EL</t>
  </si>
  <si>
    <t>FL</t>
  </si>
  <si>
    <t>GL</t>
  </si>
  <si>
    <t>HL</t>
  </si>
  <si>
    <t>IL</t>
  </si>
  <si>
    <t xml:space="preserve">Santander Securitizadora   </t>
  </si>
  <si>
    <t>12.08.05</t>
  </si>
  <si>
    <t>AM</t>
  </si>
  <si>
    <t>BM</t>
  </si>
  <si>
    <t xml:space="preserve">Santander Securitizadora(4)  </t>
  </si>
  <si>
    <t>CM</t>
  </si>
  <si>
    <t xml:space="preserve">Banchile Securitizadora S.A. </t>
  </si>
  <si>
    <t>13.10.05</t>
  </si>
  <si>
    <t>9A</t>
  </si>
  <si>
    <t>9B</t>
  </si>
  <si>
    <t>24.10.05</t>
  </si>
  <si>
    <t>UA</t>
  </si>
  <si>
    <t>UB</t>
  </si>
  <si>
    <t>UC</t>
  </si>
  <si>
    <t>UD</t>
  </si>
  <si>
    <t>Securitizadora Bice S.A.  (6)</t>
  </si>
  <si>
    <t>UE</t>
  </si>
  <si>
    <t>Securitizadora Bice S.A.  (4)</t>
  </si>
  <si>
    <t>UF</t>
  </si>
  <si>
    <t>UG</t>
  </si>
  <si>
    <t xml:space="preserve">Securitizadora Bice S.A. (19)  </t>
  </si>
  <si>
    <t>30.11.06</t>
  </si>
  <si>
    <t>VH</t>
  </si>
  <si>
    <t xml:space="preserve">Securitizadora Bice S.A. (19) </t>
  </si>
  <si>
    <t>VI</t>
  </si>
  <si>
    <t>VJ</t>
  </si>
  <si>
    <t>VK</t>
  </si>
  <si>
    <t>VL</t>
  </si>
  <si>
    <t>Securitizadora Bice S.A. (4) (19)</t>
  </si>
  <si>
    <t>VM</t>
  </si>
  <si>
    <t>VN</t>
  </si>
  <si>
    <t>17.11.05</t>
  </si>
  <si>
    <t>10A</t>
  </si>
  <si>
    <t>Banchile Securitizadora S.A.  (4)</t>
  </si>
  <si>
    <t>10B</t>
  </si>
  <si>
    <t>21.11.05</t>
  </si>
  <si>
    <t>30.12.05</t>
  </si>
  <si>
    <t>Transa Securitizadora S.A.(4)</t>
  </si>
  <si>
    <t>17.01.06</t>
  </si>
  <si>
    <t>BCI Securitizadora S.A.(17)</t>
  </si>
  <si>
    <t>15.03.07</t>
  </si>
  <si>
    <t>13C</t>
  </si>
  <si>
    <t>BCI Securitizadora S.A.(4)(17)</t>
  </si>
  <si>
    <t>13D</t>
  </si>
  <si>
    <t>Securitizadora Interamericana S.A.(3)</t>
  </si>
  <si>
    <t>21.02.06</t>
  </si>
  <si>
    <t xml:space="preserve">Securitizadora Bice S.A.  </t>
  </si>
  <si>
    <t>16.03.06</t>
  </si>
  <si>
    <t>WA</t>
  </si>
  <si>
    <t>WB</t>
  </si>
  <si>
    <t>WC</t>
  </si>
  <si>
    <t>31.08.06</t>
  </si>
  <si>
    <t>11A</t>
  </si>
  <si>
    <t>11B</t>
  </si>
  <si>
    <t>13.09.06</t>
  </si>
  <si>
    <t>tasa var</t>
  </si>
  <si>
    <t>26.09.06</t>
  </si>
  <si>
    <t>12A</t>
  </si>
  <si>
    <t>12B</t>
  </si>
  <si>
    <t>29.11.06</t>
  </si>
  <si>
    <t>Itaú Chile Securitizadora S.A.  (4)</t>
  </si>
  <si>
    <t>Itaú Chile Securitizadora S.A.(21)</t>
  </si>
  <si>
    <t>27.12.07</t>
  </si>
  <si>
    <t>6D</t>
  </si>
  <si>
    <t>6E</t>
  </si>
  <si>
    <t>30.01.07</t>
  </si>
  <si>
    <t>14A</t>
  </si>
  <si>
    <t>14C</t>
  </si>
  <si>
    <t>BCI Securitizadora S.A.(18)</t>
  </si>
  <si>
    <t>31.07.07</t>
  </si>
  <si>
    <t>16B</t>
  </si>
  <si>
    <t>16D</t>
  </si>
  <si>
    <t>06.03.07</t>
  </si>
  <si>
    <t>9A1</t>
  </si>
  <si>
    <t>9B1</t>
  </si>
  <si>
    <t>9C1</t>
  </si>
  <si>
    <t>9D1</t>
  </si>
  <si>
    <t>Securitizadora Security GMAC-RFC S.A.  (4)</t>
  </si>
  <si>
    <t>9E 1</t>
  </si>
  <si>
    <t>9F1</t>
  </si>
  <si>
    <t>Securitizadora Security GMAC-RFC S.A.(20)</t>
  </si>
  <si>
    <t>29.11.07</t>
  </si>
  <si>
    <t>11A2</t>
  </si>
  <si>
    <t xml:space="preserve">Securitizadora Security GMAC-RFC S.A.(20) </t>
  </si>
  <si>
    <t>11B2</t>
  </si>
  <si>
    <t>Securitizadora Security GMAC-RFC S.A. (3) (20)</t>
  </si>
  <si>
    <t>11C2</t>
  </si>
  <si>
    <t>11D2</t>
  </si>
  <si>
    <t>11'E2</t>
  </si>
  <si>
    <t>Securitizadora Security GMAC-RFC S.A.(20) (4)</t>
  </si>
  <si>
    <t>11F2</t>
  </si>
  <si>
    <t>BCI Securitizadora S.A.(3)</t>
  </si>
  <si>
    <t>07.03.07</t>
  </si>
  <si>
    <t>15A</t>
  </si>
  <si>
    <t>16W</t>
  </si>
  <si>
    <t>15Y</t>
  </si>
  <si>
    <t>06.06.07</t>
  </si>
  <si>
    <t>8C</t>
  </si>
  <si>
    <t>8D</t>
  </si>
  <si>
    <t xml:space="preserve">Securitizadora Security GMAC-RFC S.A. </t>
  </si>
  <si>
    <t>16.08.07</t>
  </si>
  <si>
    <t>10C</t>
  </si>
  <si>
    <t>10D</t>
  </si>
  <si>
    <t xml:space="preserve">Securitizadora Security GMAC-RFC S.A.(4) </t>
  </si>
  <si>
    <t>10E</t>
  </si>
  <si>
    <t>10F</t>
  </si>
  <si>
    <t>28.08.07</t>
  </si>
  <si>
    <t>11C</t>
  </si>
  <si>
    <t>16.10.07</t>
  </si>
  <si>
    <t>US$</t>
  </si>
  <si>
    <t>Banchile Securitizadora S.A.(4)</t>
  </si>
  <si>
    <t>12C</t>
  </si>
  <si>
    <t>14.12.07</t>
  </si>
  <si>
    <t>17A</t>
  </si>
  <si>
    <t>17C</t>
  </si>
  <si>
    <t>08.02.08</t>
  </si>
  <si>
    <t>18B</t>
  </si>
  <si>
    <t>18E</t>
  </si>
  <si>
    <t>10.06.08</t>
  </si>
  <si>
    <t>13A</t>
  </si>
  <si>
    <t>13B</t>
  </si>
  <si>
    <t xml:space="preserve">Banchile Securitizadora S.A.(4) </t>
  </si>
  <si>
    <t>13E</t>
  </si>
  <si>
    <t>28.10.08</t>
  </si>
  <si>
    <t>19A</t>
  </si>
  <si>
    <t>19B</t>
  </si>
  <si>
    <t>19C</t>
  </si>
  <si>
    <t>Transa Securitizadora S.A.(3)</t>
  </si>
  <si>
    <t>25.11.08</t>
  </si>
  <si>
    <t>9C</t>
  </si>
  <si>
    <t>9D</t>
  </si>
  <si>
    <t>TOTAL:</t>
  </si>
  <si>
    <t>(1)        : U.F. al 31 de enero de 2009 es de $21.263,38.-</t>
  </si>
  <si>
    <t>(2)        : Dólar promedio al 31 de enero de 2009 es de $617,10.-</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</si>
  <si>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</si>
  <si>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</si>
  <si>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</si>
  <si>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</si>
  <si>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(7)        : Emisión no colocada y que venció su plazo de colocación.</t>
  </si>
  <si>
    <t>(8)        : Ex emisión N°380</t>
  </si>
  <si>
    <t>(9)        : Serie RV capitaliza intereses hasta el 21.10.05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</si>
  <si>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</si>
  <si>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</si>
  <si>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t>
  </si>
  <si>
    <t>C.L.     :  Contratos de Leasing</t>
  </si>
  <si>
    <t>M.H.     :  Mutuos Hipotecarios</t>
  </si>
  <si>
    <t>O.R.E.:  Obligaciones con respaldo del Estado</t>
  </si>
  <si>
    <t>B.       :  Bonos</t>
  </si>
  <si>
    <t>Otros:  Incluye Pagarés y Depósitos a Plazo</t>
  </si>
  <si>
    <t>F.F.     :  Flujos Futuros</t>
  </si>
  <si>
    <t>INTERESES Y AMORTIZACIONES</t>
  </si>
  <si>
    <t xml:space="preserve">BONOS  SECURITIZADOS </t>
  </si>
  <si>
    <t>Enero del 2009</t>
  </si>
  <si>
    <t>Amortización realizada</t>
  </si>
  <si>
    <t>Amort. e int.</t>
  </si>
  <si>
    <t>Egreso total</t>
  </si>
  <si>
    <t xml:space="preserve">Intereses </t>
  </si>
  <si>
    <t xml:space="preserve">  Vencidos y</t>
  </si>
  <si>
    <t>emisora</t>
  </si>
  <si>
    <t>número</t>
  </si>
  <si>
    <t>emisor</t>
  </si>
  <si>
    <t>pagados</t>
  </si>
  <si>
    <t xml:space="preserve">  no pagados</t>
  </si>
  <si>
    <t>Securitizadra La Construcción</t>
  </si>
  <si>
    <t xml:space="preserve">Itaú Chile Securitizadora S.A. </t>
  </si>
  <si>
    <t>Securitizadora Interamericana</t>
  </si>
  <si>
    <t>B2</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</si>
  <si>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</si>
  <si>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</si>
  <si>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</si>
  <si>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</si>
  <si>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</si>
  <si>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</si>
  <si>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</si>
  <si>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</si>
  <si>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</si>
  <si>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</si>
  <si>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</si>
  <si>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</si>
  <si>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</si>
  <si>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</si>
  <si>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</si>
  <si>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</si>
  <si>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</si>
  <si>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</si>
  <si>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</si>
  <si>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</si>
  <si>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</si>
  <si>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</si>
  <si>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</si>
  <si>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</si>
  <si>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</si>
  <si>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</si>
  <si>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</si>
  <si>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DURANTE EL MES DE ENERO DE 2009 NO SE REGISTRARON COLOCACIONES DE BONOS SECURITIZADOS.</t>
  </si>
  <si>
    <t>(*): Bonos subordinados.</t>
  </si>
  <si>
    <t>(1) Corresponde a las tasas de interés anuales a las cuales efectivamente se colocaron los bonos.</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</si>
  <si>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</si>
  <si>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</si>
  <si>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</si>
  <si>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</si>
  <si>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</si>
  <si>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</si>
  <si>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</si>
  <si>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</si>
  <si>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</si>
  <si>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</si>
  <si>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</si>
  <si>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</si>
  <si>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</si>
  <si>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</si>
  <si>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</si>
  <si>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</si>
  <si>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</si>
  <si>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</si>
  <si>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</si>
  <si>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</si>
  <si>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</si>
  <si>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</si>
  <si>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</si>
  <si>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</si>
  <si>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</si>
  <si>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</si>
  <si>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</si>
  <si>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</si>
  <si>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</si>
  <si>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</si>
  <si>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</si>
  <si>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</si>
  <si>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</si>
  <si>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</si>
  <si>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</si>
  <si>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</si>
  <si>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</si>
  <si>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</si>
  <si>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</si>
  <si>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</si>
  <si>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</si>
  <si>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</si>
  <si>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</si>
  <si>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</si>
  <si>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</si>
  <si>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</si>
  <si>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</si>
  <si>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</si>
  <si>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</si>
  <si>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</si>
  <si>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</si>
  <si>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</si>
  <si>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</si>
  <si>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</si>
  <si>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</si>
  <si>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</si>
  <si>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</si>
  <si>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</si>
  <si>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</si>
  <si>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</si>
  <si>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</si>
  <si>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 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</si>
  <si>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</si>
  <si>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</si>
  <si>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</si>
  <si>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</si>
  <si>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</si>
  <si>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</si>
  <si>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</si>
  <si>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</si>
  <si>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</si>
  <si>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</si>
  <si>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</si>
  <si>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</si>
  <si>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</si>
  <si>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</si>
  <si>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</si>
  <si>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</si>
  <si>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</si>
  <si>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</si>
  <si>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</si>
  <si>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</si>
  <si>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</si>
  <si>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</si>
  <si>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</si>
  <si>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</si>
  <si>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</si>
  <si>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</si>
  <si>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</si>
  <si>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</si>
  <si>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BICE(cancelada y nunca colocada)</t>
  </si>
  <si>
    <t>Yankee Bonds 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</si>
  <si>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</si>
  <si>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</si>
  <si>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</si>
  <si>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</si>
  <si>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</si>
  <si>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</si>
  <si>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</si>
  <si>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</si>
  <si>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</si>
  <si>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</si>
  <si>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</si>
  <si>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</si>
  <si>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</si>
  <si>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</si>
  <si>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</si>
  <si>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</si>
  <si>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Itaú Chile</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</si>
  <si>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</si>
  <si>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</si>
  <si>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</si>
  <si>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</si>
  <si>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</si>
  <si>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</si>
  <si>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</si>
  <si>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</si>
  <si>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</si>
  <si>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</si>
  <si>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</si>
  <si>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</si>
  <si>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</si>
  <si>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</si>
  <si>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</si>
  <si>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</si>
  <si>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</si>
  <si>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</si>
  <si>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</si>
  <si>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12.04.04</t>
  </si>
  <si>
    <t>Flujos Futuros DIN</t>
  </si>
  <si>
    <t>Cofisa (originadora, financiera y emisora de la tarjeta DIN)</t>
  </si>
  <si>
    <t>Link S.A.</t>
  </si>
  <si>
    <t>15.04.04</t>
  </si>
  <si>
    <t>Flujos Futuros Salco Brand</t>
  </si>
  <si>
    <t>Matic Kard  S.A.(originadora de créditos de Salco Brand)</t>
  </si>
  <si>
    <t>Matic Kard  S.A.</t>
  </si>
  <si>
    <t>Yankee Bonds Endesa</t>
  </si>
  <si>
    <t>ENDESA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</si>
  <si>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</si>
  <si>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</si>
  <si>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</si>
  <si>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</si>
  <si>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</si>
  <si>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</si>
  <si>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</si>
  <si>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</si>
  <si>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</si>
  <si>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</si>
  <si>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</si>
  <si>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</si>
  <si>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</si>
  <si>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</si>
  <si>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</si>
  <si>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</si>
  <si>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</si>
  <si>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</si>
  <si>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</si>
  <si>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</si>
  <si>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</si>
  <si>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</si>
  <si>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</si>
  <si>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</si>
  <si>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</si>
  <si>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</si>
  <si>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</si>
  <si>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</si>
  <si>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</si>
  <si>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</si>
  <si>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</si>
  <si>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</si>
  <si>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</si>
  <si>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BICE (Cancelada y nunca colocada)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</si>
  <si>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</si>
  <si>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</si>
  <si>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</si>
  <si>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</si>
  <si>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</si>
  <si>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</si>
  <si>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</si>
  <si>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</si>
  <si>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</si>
  <si>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</si>
  <si>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495 (+)</t>
  </si>
  <si>
    <t>Flujos Futuros  LIDER</t>
  </si>
  <si>
    <t>Servicios y Administración de Créditos Comerciales Presto S.A. y Administradora de Créditos Comerciales Presto Ltda.</t>
  </si>
  <si>
    <t>Administradora de Créditos Comerciales Presto Ltda.</t>
  </si>
  <si>
    <t>497(#)</t>
  </si>
  <si>
    <t>Flujos Futuros  La Polar</t>
  </si>
  <si>
    <t>C.L: Leasing Chile. M.H.: Valoriza, Mutuocentro y Credycasa.</t>
  </si>
  <si>
    <t>508(%)</t>
  </si>
  <si>
    <t>Yankee Bonds Pampa Calichera</t>
  </si>
  <si>
    <t>518 (+)</t>
  </si>
  <si>
    <t xml:space="preserve">Delta Leasing Habitacional S.A.                       </t>
  </si>
  <si>
    <t>Pagarés de aportes de financiamniento reembolsables</t>
  </si>
  <si>
    <t>188 personas jurídicas y naturales (acreedoras de pagarés emitidos por empresas de servicios sanitarios al amparo de la Ley de Servicios Sanitarios y del DFL N°70 del MOP de 1988).</t>
  </si>
  <si>
    <t>Leasing Habitacional Chile S.A., Hipotecaria Valoriza S.A., Mutuocentro S.A.</t>
  </si>
  <si>
    <t>Transa Securitizadora S.A. (apoyada en su labor de administración por ACFIN)</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</si>
  <si>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</si>
  <si>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</si>
  <si>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</si>
  <si>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</si>
  <si>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</si>
  <si>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</si>
  <si>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</si>
  <si>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</si>
  <si>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</si>
  <si>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</si>
  <si>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</si>
  <si>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</si>
  <si>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</si>
  <si>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</si>
  <si>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</si>
  <si>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</si>
  <si>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t>
  </si>
  <si>
    <t>Emisiones fusionadas (N°495 y N°518)</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</si>
  <si>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</si>
  <si>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al 28 de Febrero de 2009</t>
  </si>
  <si>
    <t>*VALOR U.F.(28/02/09)=</t>
  </si>
  <si>
    <t>*US$ Promedio(28/02/09)=</t>
  </si>
  <si>
    <t>Securitizadora Security S.A.</t>
  </si>
  <si>
    <t>Securitizadora Security S.A.(4)</t>
  </si>
  <si>
    <t>Securitizadora Security S.A.  (4)</t>
  </si>
  <si>
    <t>Securitizadora Security S.A.(20)</t>
  </si>
  <si>
    <t xml:space="preserve">Securitizadora Security S.A.(20) </t>
  </si>
  <si>
    <t>Securitizadora Security S.A. (3) (20)</t>
  </si>
  <si>
    <t>Securitizadora Security S.A.(20) (4)</t>
  </si>
  <si>
    <t xml:space="preserve">Securitizadora Security S.A. </t>
  </si>
  <si>
    <t xml:space="preserve">Securitizadora Security S.A.(4) </t>
  </si>
  <si>
    <t>(1)        : U.F. al 28 de febrero de 2009 es de $21.073,81.-</t>
  </si>
  <si>
    <t>(2)        : Dólar promedio al 28 de febrero de 2009 es de $599,04.-</t>
  </si>
  <si>
    <t>Febrero del 2009</t>
  </si>
  <si>
    <t xml:space="preserve">Securitizadora BICE </t>
  </si>
  <si>
    <t>F</t>
  </si>
  <si>
    <t>DURANTE EL MES DE FEBRERO DE 2009 NO SE REGISTRARON COLOCACIONES DE BONOS SECURITIZADOS.</t>
  </si>
  <si>
    <t>al 31 de Marzo de 2009</t>
  </si>
  <si>
    <t>*VALOR U.F.(31/03/09)=</t>
  </si>
  <si>
    <t>*US$ Promedio(31/03/09)=</t>
  </si>
  <si>
    <t>TAB+1,8</t>
  </si>
  <si>
    <t>20.03.09</t>
  </si>
  <si>
    <t>21A</t>
  </si>
  <si>
    <t>21U</t>
  </si>
  <si>
    <t>21W</t>
  </si>
  <si>
    <t>21Y</t>
  </si>
  <si>
    <t>(1)        : U.F. al 31 de marzo de 2009 es de $20.959,77.-</t>
  </si>
  <si>
    <t>(2)        : Dólar promedio al 31 de marzo de 2009 es de $583,26.-</t>
  </si>
  <si>
    <t>Marzo del 2009</t>
  </si>
  <si>
    <t xml:space="preserve">Securitizadora Bice S.A.   </t>
  </si>
  <si>
    <t>DURANTE EL MES DE MARZO DE 2009, NO SE REGISTRARON COLOCACIONES DE BONOS SECURITIZADOS.</t>
  </si>
  <si>
    <t xml:space="preserve">    Para su cálculo se descontaron los gastos de colocación.</t>
  </si>
  <si>
    <t xml:space="preserve">BICE </t>
  </si>
  <si>
    <t>Flujos Futuros  Falabella</t>
  </si>
  <si>
    <t>Promotora CMR Falabella S.A.</t>
  </si>
  <si>
    <t>al 30 de Abril de 2009</t>
  </si>
  <si>
    <t>*VALOR U.F.(30/04/09)=</t>
  </si>
  <si>
    <t>*US$ Promedio(30/04/09)=</t>
  </si>
  <si>
    <t>11È2</t>
  </si>
  <si>
    <t>Securitizadora Security S.A. (3)</t>
  </si>
  <si>
    <t>27.04.09</t>
  </si>
  <si>
    <t>13F</t>
  </si>
  <si>
    <t>(1)        : U.F. al 30 de abril de 2009 es de $20.993,97.-</t>
  </si>
  <si>
    <t>(2)        : Dólar promedio al 30 de abril de 2009 es de $580,10.-</t>
  </si>
  <si>
    <t>Nota: archivo reemplazado con fecha 20 de julio de 2009.</t>
  </si>
  <si>
    <t>Abril del 2009</t>
  </si>
  <si>
    <t>al 31 de Mayo de 2009</t>
  </si>
  <si>
    <t>*VALOR U.F.(31/05/09)=</t>
  </si>
  <si>
    <t>*US$ Promedio(31/05/09)=</t>
  </si>
  <si>
    <t>14.05.09</t>
  </si>
  <si>
    <t>A3</t>
  </si>
  <si>
    <t>B3</t>
  </si>
  <si>
    <t>C3</t>
  </si>
  <si>
    <t>D3</t>
  </si>
  <si>
    <t>E3</t>
  </si>
  <si>
    <t>F3</t>
  </si>
  <si>
    <t>(1)        : U.F. al 31 de mayo de 2009 es de $20.989,29.-</t>
  </si>
  <si>
    <t>(2)        : Dólar promedio al 31 de mayo de 2009 es de $560,58.-</t>
  </si>
  <si>
    <t>Mayo del 2009</t>
  </si>
  <si>
    <t>DURANTE EL MES DE MAYO DE 2009, NO SE REGISTRARON COLOCACIONES DE BONOS SECURITIZADOS.</t>
  </si>
  <si>
    <t>al 30 de Junio de 2009</t>
  </si>
  <si>
    <t>*VALOR U.F.(30/06/09)=</t>
  </si>
  <si>
    <t>*US$ Promedio(30/06/09)=</t>
  </si>
  <si>
    <t>Securitizadora Security S.A. (20)</t>
  </si>
  <si>
    <t>(1)        : U.F. al 30 de junio de 2009 es de $20.933,02.-</t>
  </si>
  <si>
    <t>(2)        : Dólar promedio al 30 de junio de 2009 es de $531,76.-</t>
  </si>
  <si>
    <t>Junio del 2009</t>
  </si>
  <si>
    <t>Securitizadora Security S.A.(*)</t>
  </si>
  <si>
    <t>Banco de Chile</t>
  </si>
  <si>
    <t>Valores Security S.A., Corredores de Bolsa</t>
  </si>
  <si>
    <t>Securitizadora Security S.A. (*)</t>
  </si>
  <si>
    <t>al 31 de Julio de 2009</t>
  </si>
  <si>
    <t>*VALOR U.F.(31/07/09)=</t>
  </si>
  <si>
    <t>*US$ Promedio(31/07/09)=</t>
  </si>
  <si>
    <t>Securitizadora Security S.A. (22)</t>
  </si>
  <si>
    <t>Securitizadora Security S.A. (22) (4)</t>
  </si>
  <si>
    <t>(1)        : U.F. al 31 de julio de 2009 es de $20.958,67.-</t>
  </si>
  <si>
    <t>(2)        : Dólar promedio al 31 de julio de 2009 es de $541,30.-</t>
  </si>
  <si>
    <t>(17)        : Ex emisión N°497         '(18)   : Ex emisión N°508      '(19)  :  Ex emisión N°487     '(20) : Ex emisión N°518    '(21) : Ex emisión N°523   '(22) : Ex emisión N°586</t>
  </si>
  <si>
    <t>Julio del 2009</t>
  </si>
  <si>
    <t>C2</t>
  </si>
  <si>
    <t>DURANTE EL MES DE JULIO DE 2009, NO SE REGISTRARON COLOCACIONES DE BONOS SECURITIZADOS.</t>
  </si>
  <si>
    <t>Emisiones fusionadas (N°495; N°518 Y N°586)</t>
  </si>
  <si>
    <t>al 31 de Agosto de 2009</t>
  </si>
  <si>
    <t>*VALOR U.F.(31/08/09)=</t>
  </si>
  <si>
    <t>*US$ Promedio(31/08/09)=</t>
  </si>
  <si>
    <t>14.08.09</t>
  </si>
  <si>
    <t>22A</t>
  </si>
  <si>
    <t>22C</t>
  </si>
  <si>
    <t>Banchile Securitizadora S.A.(3)</t>
  </si>
  <si>
    <t>24.08.09</t>
  </si>
  <si>
    <t>14B</t>
  </si>
  <si>
    <t>(1)        : U.F. al 31 de agosto de 2009 es de $20.917,32.-</t>
  </si>
  <si>
    <t>(2)        : Dólar promedio al 31 de agosto de 2009 es de $553,35.-</t>
  </si>
  <si>
    <t>Agosto del 2009</t>
  </si>
  <si>
    <t>BCI Corredor de Bolsa S.A.</t>
  </si>
  <si>
    <t>586 (+)</t>
  </si>
  <si>
    <t>Inversiones SCG S.A.</t>
  </si>
  <si>
    <t>Flujos Futuros CCAF Los Héroes</t>
  </si>
  <si>
    <t>C.C.A.F. Los Héroes</t>
  </si>
  <si>
    <t>al 30 de Septiembre de 2009</t>
  </si>
  <si>
    <t>*VALOR U.F.(30/09/09)=</t>
  </si>
  <si>
    <t>*US$ Promedio(30/09/09)=</t>
  </si>
  <si>
    <t>17.09.09</t>
  </si>
  <si>
    <t>20A</t>
  </si>
  <si>
    <t>20C</t>
  </si>
  <si>
    <t>(1)        : U.F. al 30 de septiembre de 2009 es de $20.834,45.-</t>
  </si>
  <si>
    <t>(2)        : Dólar promedio al 30 de septiembre de 2009 es de $550,36.-</t>
  </si>
  <si>
    <t>Septiembre del 2009</t>
  </si>
  <si>
    <t>BCI Securitizadora S.A.(*)</t>
  </si>
  <si>
    <t>Banchile Corredores de Bolsa S.A.</t>
  </si>
  <si>
    <t>Banco Santander Chile</t>
  </si>
  <si>
    <t>Banchile Securitizadora S.A.(*)</t>
  </si>
  <si>
    <t>Flujos Futuros CCAF 18 de Septiembre</t>
  </si>
  <si>
    <t>al 31 de Octubre de 2009</t>
  </si>
  <si>
    <t xml:space="preserve">VALOR NOMINAL </t>
  </si>
  <si>
    <t>*VALOR U.F.(31/10/09)=</t>
  </si>
  <si>
    <t>*US$ Promedio(31/10/09)=</t>
  </si>
  <si>
    <t>09.10.09</t>
  </si>
  <si>
    <t>23A</t>
  </si>
  <si>
    <t>23C</t>
  </si>
  <si>
    <t>(1)        : U.F. al 31 de octubre de 2009 es de $20.956,89.-</t>
  </si>
  <si>
    <t>(2)        : Dólar promedio al 31 de octubre de 2009 es de $531,83.-</t>
  </si>
  <si>
    <t>Octubre del 2009</t>
  </si>
  <si>
    <t>DURANTE EL MES DE OCTUBRE DE 2009, NO SE REGISTRARON COLOCACIONES DE BONOS SECURITIZADOS.</t>
  </si>
  <si>
    <t>Flujos Futuros  ABC-DIN</t>
  </si>
  <si>
    <t>Créditos Organización y Finanzas S.A.(Cofisa, originadora, financiera y emisora de la tarjeta DIN)   yABC Inversiones LTDA.(emisora de la tarjeta ABC)</t>
  </si>
  <si>
    <t>al 30 de Noviembre de 2009</t>
  </si>
  <si>
    <t>*VALOR U.F.(30/11/09)=</t>
  </si>
  <si>
    <t>*US$ Promedio(30/11/09)=</t>
  </si>
  <si>
    <t>(1)        : U.F. al 30 de noviembre de 2009 es de $21.017,51.-</t>
  </si>
  <si>
    <t>(2)        : Dólar promedio al 30 de noviembre de 2009 es de $494,82.-</t>
  </si>
  <si>
    <t>Noviembre del 2009</t>
  </si>
  <si>
    <t>al 31 de Diciembre de 2009</t>
  </si>
  <si>
    <t>*VALOR U.F.(31/12/09)=</t>
  </si>
  <si>
    <t>*US$ Promedio(31/12/09)=</t>
  </si>
  <si>
    <t>(1)        : U.F. al 31 de Diciembre de 2009 es de $20.942,88.-</t>
  </si>
  <si>
    <t>(2)        : Dólar promedio al 31 de diciembre de 2009 es de $507,10.-</t>
  </si>
  <si>
    <t>Diciembre del 2009</t>
  </si>
  <si>
    <t>DURANTE EL MES DE DICIEMBRE NO SE REGISTRARON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</si>
</sst>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dd/mm/yy"/>
    <numFmt numFmtId="169" formatCode="#,##0.000"/>
    <numFmt numFmtId="170" formatCode="0_)"/>
    <numFmt numFmtId="171" formatCode="0.00_)"/>
    <numFmt numFmtId="172" formatCode="dd/mm/yy;@"/>
  </numFmts>
  <fonts count="14" x14ac:knownFonts="1">
    <font>
      <sz val="11"/>
      <color theme="1"/>
      <name val="Calibri"/>
      <family val="2"/>
      <scheme val="minor"/>
    </font>
    <font>
      <b/>
      <sz val="10"/>
      <name val="MS Sans Serif"/>
    </font>
    <font>
      <sz val="8"/>
      <name val="MS Sans Serif"/>
    </font>
    <font>
      <sz val="9.5"/>
      <name val="Courier"/>
    </font>
    <font>
      <b/>
      <sz val="13.5"/>
      <name val="MS Sans Serif"/>
    </font>
    <font>
      <b/>
      <u/>
      <sz val="10"/>
      <name val="MS Sans Serif"/>
    </font>
    <font>
      <sz val="10"/>
      <name val="Arial"/>
    </font>
    <font>
      <sz val="8"/>
      <name val="MS Sans Serif"/>
      <family val="2"/>
    </font>
    <font>
      <sz val="8"/>
      <name val="Courier"/>
    </font>
    <font>
      <b/>
      <sz val="8"/>
      <name val="MS Sans Serif"/>
    </font>
    <font>
      <b/>
      <sz val="10"/>
      <name val="MS Sans Serif"/>
      <family val="2"/>
    </font>
    <font>
      <b/>
      <sz val="8"/>
      <name val="MS Sans Serif"/>
      <family val="2"/>
    </font>
    <font>
      <sz val="8"/>
      <name val="Arial"/>
      <family val="2"/>
    </font>
    <font>
      <b/>
      <sz val="8"/>
      <color rgb="FF000000"/>
      <name val="Tahoma"/>
    </font>
  </fonts>
  <fills count="4">
    <fill>
      <patternFill patternType="none"/>
    </fill>
    <fill>
      <patternFill patternType="gray125"/>
    </fill>
    <fill>
      <patternFill patternType="lightGray">
        <fgColor rgb="FF0000FF"/>
        <bgColor rgb="FFFFFFFF"/>
      </patternFill>
    </fill>
    <fill>
      <patternFill patternType="solid">
        <fgColor rgb="FFFFFFFF"/>
        <bgColor rgb="FF00000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50">
    <xf numFmtId="0" fontId="0" fillId="0" borderId="0" xfId="0"/>
    <xf numFmtId="164" fontId="1" fillId="0" borderId="0" xfId="0" quotePrefix="1" applyNumberFormat="1"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Border="1" applyAlignment="1">
      <alignment horizontal="center"/>
    </xf>
    <xf numFmtId="165" fontId="2" fillId="0" borderId="0" xfId="0" applyNumberFormat="1" applyFont="1" applyFill="1" applyBorder="1" applyProtection="1"/>
    <xf numFmtId="164" fontId="2" fillId="0" borderId="0" xfId="0" applyNumberFormat="1" applyFont="1" applyFill="1" applyBorder="1" applyProtection="1"/>
    <xf numFmtId="0" fontId="2" fillId="0" borderId="0" xfId="0" applyFont="1" applyFill="1" applyBorder="1"/>
    <xf numFmtId="0" fontId="3" fillId="0" borderId="0" xfId="0" applyFont="1" applyFill="1" applyBorder="1"/>
    <xf numFmtId="0" fontId="1" fillId="0" borderId="0" xfId="0" quotePrefix="1" applyFont="1" applyFill="1" applyBorder="1" applyAlignment="1" applyProtection="1">
      <alignment horizontal="left"/>
    </xf>
    <xf numFmtId="164" fontId="2" fillId="0" borderId="0" xfId="0" applyNumberFormat="1" applyFont="1" applyFill="1" applyBorder="1"/>
    <xf numFmtId="37" fontId="2" fillId="0" borderId="0" xfId="0" applyNumberFormat="1" applyFont="1" applyFill="1" applyBorder="1"/>
    <xf numFmtId="0" fontId="2" fillId="0" borderId="0" xfId="0" applyFont="1" applyFill="1" applyBorder="1" applyAlignment="1" applyProtection="1">
      <alignment horizontal="fill"/>
    </xf>
    <xf numFmtId="164" fontId="2" fillId="0" borderId="0" xfId="0" applyNumberFormat="1" applyFont="1" applyFill="1" applyBorder="1" applyAlignment="1" applyProtection="1">
      <alignment horizontal="fill"/>
    </xf>
    <xf numFmtId="0" fontId="4" fillId="2" borderId="1" xfId="0" applyFont="1" applyFill="1" applyBorder="1" applyAlignment="1" applyProtection="1">
      <alignment horizontal="center" vertical="center" wrapText="1"/>
    </xf>
    <xf numFmtId="0" fontId="5" fillId="2" borderId="2" xfId="0" quotePrefix="1" applyFont="1" applyFill="1" applyBorder="1" applyAlignment="1" applyProtection="1">
      <alignment horizontal="center" vertical="center" wrapText="1"/>
    </xf>
    <xf numFmtId="0" fontId="1" fillId="2" borderId="2" xfId="0" quotePrefix="1" applyFont="1" applyFill="1" applyBorder="1" applyAlignment="1" applyProtection="1">
      <alignment horizontal="left"/>
    </xf>
    <xf numFmtId="164" fontId="1" fillId="2" borderId="2" xfId="0" applyNumberFormat="1" applyFont="1" applyFill="1" applyBorder="1" applyProtection="1"/>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6" fillId="0" borderId="0" xfId="0" applyFont="1" applyFill="1" applyBorder="1"/>
    <xf numFmtId="0" fontId="4"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1" fillId="2" borderId="0" xfId="0" applyFont="1" applyFill="1" applyBorder="1"/>
    <xf numFmtId="164" fontId="1" fillId="2" borderId="0" xfId="0" applyNumberFormat="1" applyFont="1" applyFill="1" applyBorder="1" applyProtection="1"/>
    <xf numFmtId="0" fontId="1" fillId="2" borderId="0" xfId="0" applyFont="1" applyFill="1" applyBorder="1" applyAlignment="1" applyProtection="1">
      <alignment horizontal="right"/>
    </xf>
    <xf numFmtId="0" fontId="1" fillId="2" borderId="5" xfId="0" quotePrefix="1" applyFont="1" applyFill="1" applyBorder="1" applyAlignment="1" applyProtection="1">
      <alignment horizontal="center"/>
    </xf>
    <xf numFmtId="0" fontId="1" fillId="2" borderId="0" xfId="0" applyFont="1" applyFill="1" applyBorder="1" applyAlignment="1"/>
    <xf numFmtId="164" fontId="1" fillId="2" borderId="0" xfId="0" applyNumberFormat="1" applyFont="1" applyFill="1" applyBorder="1" applyAlignment="1" applyProtection="1"/>
    <xf numFmtId="0" fontId="1" fillId="2" borderId="5" xfId="0" applyFont="1" applyFill="1" applyBorder="1"/>
    <xf numFmtId="166" fontId="1" fillId="2" borderId="6" xfId="0" quotePrefix="1" applyNumberFormat="1" applyFont="1" applyFill="1" applyBorder="1" applyAlignment="1" applyProtection="1">
      <alignment horizontal="right"/>
      <protection locked="0"/>
    </xf>
    <xf numFmtId="166" fontId="1" fillId="2" borderId="7" xfId="0" applyNumberFormat="1" applyFont="1" applyFill="1" applyBorder="1" applyAlignment="1" applyProtection="1">
      <alignment horizontal="center"/>
    </xf>
    <xf numFmtId="166" fontId="1" fillId="2" borderId="7" xfId="0" quotePrefix="1" applyNumberFormat="1" applyFont="1" applyFill="1" applyBorder="1" applyAlignment="1" applyProtection="1">
      <alignment horizontal="right"/>
      <protection locked="0"/>
    </xf>
    <xf numFmtId="0" fontId="1" fillId="2" borderId="7" xfId="0" applyFont="1" applyFill="1" applyBorder="1"/>
    <xf numFmtId="0" fontId="1" fillId="2" borderId="7" xfId="0" applyFont="1" applyFill="1" applyBorder="1" applyAlignment="1">
      <alignment horizontal="center"/>
    </xf>
    <xf numFmtId="0" fontId="1" fillId="2" borderId="7" xfId="0" applyFont="1" applyFill="1" applyBorder="1" applyAlignment="1" applyProtection="1">
      <alignment horizontal="center"/>
    </xf>
    <xf numFmtId="0" fontId="1" fillId="2" borderId="8" xfId="0" applyFont="1" applyFill="1" applyBorder="1"/>
    <xf numFmtId="4" fontId="2" fillId="0" borderId="0" xfId="0" applyNumberFormat="1"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4" fontId="7" fillId="0" borderId="0" xfId="0" applyNumberFormat="1" applyFont="1" applyFill="1" applyBorder="1" applyProtection="1"/>
    <xf numFmtId="0" fontId="7" fillId="0" borderId="0" xfId="0" quotePrefix="1" applyFont="1" applyFill="1" applyBorder="1" applyAlignment="1" applyProtection="1">
      <alignment horizontal="center"/>
    </xf>
    <xf numFmtId="39" fontId="7" fillId="0" borderId="0" xfId="0" applyNumberFormat="1" applyFont="1" applyFill="1" applyBorder="1" applyAlignment="1" applyProtection="1">
      <alignment horizontal="center"/>
    </xf>
    <xf numFmtId="167" fontId="7" fillId="0" borderId="0" xfId="0" applyNumberFormat="1" applyFont="1" applyFill="1" applyBorder="1" applyAlignment="1" applyProtection="1">
      <alignment horizontal="center"/>
    </xf>
    <xf numFmtId="37" fontId="7" fillId="0" borderId="0" xfId="0" applyNumberFormat="1" applyFont="1" applyFill="1" applyBorder="1" applyProtection="1"/>
    <xf numFmtId="0" fontId="7" fillId="0" borderId="0" xfId="0" applyFont="1" applyFill="1" applyBorder="1"/>
    <xf numFmtId="168" fontId="7" fillId="0" borderId="0" xfId="0" applyNumberFormat="1" applyFont="1" applyFill="1" applyBorder="1" applyAlignment="1" applyProtection="1">
      <alignment horizontal="center"/>
    </xf>
    <xf numFmtId="4" fontId="7" fillId="0" borderId="0" xfId="0" applyNumberFormat="1" applyFont="1" applyFill="1" applyBorder="1" applyAlignment="1" applyProtection="1">
      <alignment horizontal="right"/>
    </xf>
    <xf numFmtId="3" fontId="7" fillId="0" borderId="0" xfId="0" applyNumberFormat="1" applyFont="1" applyFill="1" applyBorder="1"/>
    <xf numFmtId="0" fontId="7" fillId="0" borderId="0" xfId="0" applyFont="1" applyFill="1" applyBorder="1" applyAlignment="1">
      <alignment horizontal="center" wrapText="1"/>
    </xf>
    <xf numFmtId="0" fontId="7" fillId="0" borderId="0" xfId="0" applyFont="1" applyFill="1" applyBorder="1" applyAlignment="1">
      <alignment horizontal="center"/>
    </xf>
    <xf numFmtId="169" fontId="7" fillId="0" borderId="0" xfId="0" applyNumberFormat="1" applyFont="1" applyFill="1" applyBorder="1" applyAlignment="1" applyProtection="1">
      <alignment horizontal="right"/>
    </xf>
    <xf numFmtId="169" fontId="7" fillId="0" borderId="0" xfId="0" applyNumberFormat="1" applyFont="1" applyFill="1" applyBorder="1" applyProtection="1"/>
    <xf numFmtId="0" fontId="8" fillId="0" borderId="0" xfId="0" applyFont="1" applyFill="1" applyBorder="1"/>
    <xf numFmtId="3" fontId="7" fillId="0" borderId="0" xfId="0" applyNumberFormat="1" applyFont="1" applyFill="1" applyBorder="1" applyProtection="1"/>
    <xf numFmtId="0" fontId="7" fillId="0" borderId="0" xfId="0" quotePrefix="1" applyFont="1" applyFill="1" applyBorder="1"/>
    <xf numFmtId="0" fontId="7" fillId="0" borderId="0" xfId="0" applyNumberFormat="1" applyFont="1" applyFill="1" applyBorder="1" applyAlignment="1" applyProtection="1">
      <alignment horizontal="right"/>
    </xf>
    <xf numFmtId="1" fontId="7" fillId="0" borderId="0" xfId="0" applyNumberFormat="1" applyFont="1" applyFill="1" applyBorder="1" applyProtection="1"/>
    <xf numFmtId="11" fontId="7" fillId="0" borderId="0" xfId="0" applyNumberFormat="1" applyFont="1" applyFill="1" applyBorder="1" applyAlignment="1" applyProtection="1">
      <alignment horizontal="center"/>
    </xf>
    <xf numFmtId="37" fontId="9" fillId="0" borderId="9" xfId="0" applyNumberFormat="1" applyFont="1" applyFill="1" applyBorder="1" applyAlignment="1" applyProtection="1">
      <alignment horizontal="center"/>
    </xf>
    <xf numFmtId="0" fontId="2" fillId="0" borderId="9" xfId="0" applyFont="1" applyFill="1" applyBorder="1" applyAlignment="1">
      <alignment horizontal="center"/>
    </xf>
    <xf numFmtId="0" fontId="2" fillId="0" borderId="9" xfId="0" applyFont="1" applyFill="1" applyBorder="1"/>
    <xf numFmtId="164" fontId="2" fillId="0" borderId="9" xfId="0" applyNumberFormat="1" applyFont="1" applyFill="1" applyBorder="1"/>
    <xf numFmtId="37" fontId="9" fillId="0" borderId="9" xfId="0" applyNumberFormat="1" applyFont="1" applyFill="1" applyBorder="1" applyAlignment="1" applyProtection="1">
      <alignment horizontal="right"/>
    </xf>
    <xf numFmtId="37" fontId="9" fillId="0" borderId="9" xfId="0" applyNumberFormat="1" applyFont="1" applyFill="1" applyBorder="1" applyProtection="1"/>
    <xf numFmtId="37" fontId="9" fillId="0" borderId="9" xfId="0" applyNumberFormat="1" applyFont="1" applyFill="1" applyBorder="1" applyAlignment="1" applyProtection="1"/>
    <xf numFmtId="37" fontId="2" fillId="0" borderId="9" xfId="0" applyNumberFormat="1" applyFont="1" applyFill="1" applyBorder="1" applyProtection="1"/>
    <xf numFmtId="37" fontId="9" fillId="0" borderId="0" xfId="0" applyNumberFormat="1" applyFont="1" applyFill="1" applyBorder="1" applyAlignment="1" applyProtection="1">
      <alignment horizontal="center"/>
    </xf>
    <xf numFmtId="4" fontId="2" fillId="0" borderId="0" xfId="0" applyNumberFormat="1" applyFont="1" applyFill="1" applyBorder="1"/>
    <xf numFmtId="166" fontId="2" fillId="0" borderId="0" xfId="0" applyNumberFormat="1" applyFont="1" applyFill="1" applyBorder="1"/>
    <xf numFmtId="37" fontId="9" fillId="0" borderId="0" xfId="0" applyNumberFormat="1" applyFont="1" applyFill="1" applyBorder="1" applyAlignment="1" applyProtection="1">
      <alignment horizontal="right"/>
    </xf>
    <xf numFmtId="37" fontId="9" fillId="0" borderId="0" xfId="0" applyNumberFormat="1" applyFont="1" applyFill="1" applyBorder="1" applyProtection="1"/>
    <xf numFmtId="37" fontId="2" fillId="0" borderId="0" xfId="0" applyNumberFormat="1" applyFont="1" applyFill="1" applyBorder="1" applyProtection="1"/>
    <xf numFmtId="0" fontId="7" fillId="0" borderId="0" xfId="0" quotePrefix="1" applyFont="1" applyFill="1" applyBorder="1" applyAlignment="1" applyProtection="1">
      <alignment horizontal="left"/>
    </xf>
    <xf numFmtId="0" fontId="2" fillId="0" borderId="0" xfId="0" quotePrefix="1" applyFont="1" applyFill="1" applyBorder="1" applyAlignment="1" applyProtection="1">
      <alignment horizontal="left"/>
    </xf>
    <xf numFmtId="3" fontId="2" fillId="0" borderId="0" xfId="0" applyNumberFormat="1" applyFont="1" applyFill="1" applyBorder="1"/>
    <xf numFmtId="14" fontId="2" fillId="0" borderId="0" xfId="0" applyNumberFormat="1" applyFont="1" applyFill="1" applyBorder="1"/>
    <xf numFmtId="22" fontId="2" fillId="0" borderId="0" xfId="0" applyNumberFormat="1" applyFont="1" applyFill="1" applyBorder="1"/>
    <xf numFmtId="170" fontId="2" fillId="0" borderId="0" xfId="0" quotePrefix="1" applyNumberFormat="1" applyFont="1" applyFill="1" applyBorder="1" applyAlignment="1" applyProtection="1">
      <alignment horizontal="left"/>
    </xf>
    <xf numFmtId="164" fontId="2" fillId="0" borderId="0" xfId="0" quotePrefix="1" applyNumberFormat="1" applyFont="1" applyFill="1" applyBorder="1"/>
    <xf numFmtId="0" fontId="2" fillId="0" borderId="0" xfId="0" applyFont="1" applyFill="1" applyBorder="1" applyAlignment="1" applyProtection="1">
      <alignment horizontal="left"/>
    </xf>
    <xf numFmtId="0" fontId="2" fillId="0" borderId="0" xfId="0" applyFont="1" applyFill="1" applyBorder="1" applyProtection="1"/>
    <xf numFmtId="39" fontId="2" fillId="0" borderId="0" xfId="0" applyNumberFormat="1" applyFont="1" applyFill="1" applyBorder="1" applyProtection="1"/>
    <xf numFmtId="171" fontId="2" fillId="0" borderId="0" xfId="0" applyNumberFormat="1" applyFont="1" applyFill="1" applyBorder="1" applyProtection="1"/>
    <xf numFmtId="0" fontId="1" fillId="0" borderId="0" xfId="0" applyFont="1" applyFill="1" applyBorder="1" applyAlignment="1" applyProtection="1">
      <alignment horizontal="left"/>
    </xf>
    <xf numFmtId="0" fontId="1" fillId="2" borderId="1" xfId="0" applyFont="1" applyFill="1" applyBorder="1"/>
    <xf numFmtId="0" fontId="1" fillId="2" borderId="2" xfId="0" applyFont="1" applyFill="1" applyBorder="1" applyAlignment="1">
      <alignment horizontal="center"/>
    </xf>
    <xf numFmtId="0" fontId="1" fillId="2" borderId="2" xfId="0" applyFont="1" applyFill="1" applyBorder="1" applyAlignment="1">
      <alignment horizontal="centerContinuous"/>
    </xf>
    <xf numFmtId="0" fontId="1" fillId="2" borderId="3" xfId="0" applyFont="1" applyFill="1" applyBorder="1" applyAlignment="1">
      <alignment horizontal="center"/>
    </xf>
    <xf numFmtId="0" fontId="1" fillId="2" borderId="4" xfId="0" applyFont="1" applyFill="1" applyBorder="1"/>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8" xfId="0" applyFont="1" applyFill="1" applyBorder="1" applyAlignment="1">
      <alignment horizontal="center"/>
    </xf>
    <xf numFmtId="3" fontId="2" fillId="0" borderId="0" xfId="0" quotePrefix="1" applyNumberFormat="1" applyFont="1" applyFill="1" applyBorder="1" applyAlignment="1" applyProtection="1">
      <alignment horizontal="center"/>
    </xf>
    <xf numFmtId="37" fontId="2" fillId="0" borderId="0" xfId="0" quotePrefix="1" applyNumberFormat="1" applyFont="1" applyFill="1" applyBorder="1" applyAlignment="1" applyProtection="1">
      <alignment horizontal="center"/>
    </xf>
    <xf numFmtId="37" fontId="9" fillId="0" borderId="9" xfId="0" applyNumberFormat="1" applyFont="1" applyFill="1" applyBorder="1" applyAlignment="1" applyProtection="1">
      <alignment horizontal="left"/>
    </xf>
    <xf numFmtId="0" fontId="2" fillId="0" borderId="0" xfId="0" applyFont="1" applyFill="1" applyBorder="1" applyAlignment="1">
      <alignment horizontal="right"/>
    </xf>
    <xf numFmtId="10" fontId="2" fillId="0" borderId="0" xfId="0" quotePrefix="1" applyNumberFormat="1" applyFont="1" applyFill="1" applyBorder="1" applyAlignment="1" applyProtection="1">
      <alignment horizontal="center"/>
    </xf>
    <xf numFmtId="0" fontId="2" fillId="0" borderId="0" xfId="0" applyFont="1" applyFill="1" applyBorder="1" applyAlignment="1" applyProtection="1">
      <alignment horizontal="right"/>
    </xf>
    <xf numFmtId="0" fontId="1" fillId="2" borderId="2" xfId="0" applyFont="1" applyFill="1" applyBorder="1"/>
    <xf numFmtId="0" fontId="1" fillId="2" borderId="0" xfId="0" quotePrefix="1" applyFont="1" applyFill="1" applyBorder="1" applyAlignment="1">
      <alignment horizontal="center"/>
    </xf>
    <xf numFmtId="0" fontId="1" fillId="2" borderId="7" xfId="0" applyFont="1" applyFill="1" applyBorder="1" applyAlignment="1">
      <alignment horizontal="right"/>
    </xf>
    <xf numFmtId="0" fontId="1" fillId="2" borderId="7" xfId="0" quotePrefix="1" applyFont="1" applyFill="1" applyBorder="1" applyAlignment="1">
      <alignment horizontal="center"/>
    </xf>
    <xf numFmtId="0" fontId="10" fillId="0" borderId="0" xfId="0" applyFont="1" applyFill="1" applyBorder="1" applyAlignment="1" applyProtection="1">
      <alignment horizontal="left"/>
    </xf>
    <xf numFmtId="168" fontId="2" fillId="0" borderId="0" xfId="0" applyNumberFormat="1" applyFont="1" applyFill="1" applyBorder="1" applyAlignment="1" applyProtection="1">
      <alignment horizontal="right"/>
    </xf>
    <xf numFmtId="3" fontId="2" fillId="0" borderId="0" xfId="0" applyNumberFormat="1" applyFont="1" applyFill="1" applyBorder="1" applyAlignment="1" applyProtection="1"/>
    <xf numFmtId="0" fontId="9" fillId="0" borderId="9" xfId="0" applyFont="1" applyFill="1" applyBorder="1" applyAlignment="1" applyProtection="1">
      <alignment horizontal="center"/>
    </xf>
    <xf numFmtId="0" fontId="2" fillId="0" borderId="9" xfId="0" applyFont="1" applyFill="1" applyBorder="1" applyAlignment="1">
      <alignment horizontal="right"/>
    </xf>
    <xf numFmtId="0" fontId="9" fillId="0" borderId="0" xfId="0" applyFont="1" applyFill="1" applyBorder="1" applyAlignment="1" applyProtection="1">
      <alignment horizontal="center"/>
    </xf>
    <xf numFmtId="0" fontId="11" fillId="0" borderId="0" xfId="0" applyFont="1" applyFill="1" applyBorder="1"/>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xf numFmtId="0" fontId="9" fillId="2" borderId="1" xfId="0" applyFont="1" applyFill="1" applyBorder="1"/>
    <xf numFmtId="0" fontId="9" fillId="2" borderId="2" xfId="0" applyFont="1" applyFill="1" applyBorder="1"/>
    <xf numFmtId="0" fontId="9" fillId="2" borderId="3" xfId="0" applyFont="1" applyFill="1" applyBorder="1"/>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0" fontId="12"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9" xfId="0" applyFont="1" applyFill="1" applyBorder="1" applyAlignment="1">
      <alignment vertical="top" wrapText="1"/>
    </xf>
    <xf numFmtId="172" fontId="12" fillId="0" borderId="9" xfId="0" applyNumberFormat="1" applyFont="1" applyFill="1" applyBorder="1" applyAlignment="1">
      <alignment vertical="center" wrapText="1"/>
    </xf>
    <xf numFmtId="172" fontId="12" fillId="0" borderId="0" xfId="0" applyNumberFormat="1" applyFont="1" applyFill="1" applyBorder="1" applyAlignment="1">
      <alignment vertical="center" wrapText="1"/>
    </xf>
    <xf numFmtId="0" fontId="12" fillId="0" borderId="2" xfId="0" applyFont="1" applyFill="1" applyBorder="1" applyAlignment="1">
      <alignment vertical="center" wrapText="1"/>
    </xf>
    <xf numFmtId="0" fontId="12" fillId="0" borderId="9" xfId="0" applyFont="1" applyFill="1" applyBorder="1" applyAlignment="1">
      <alignment horizontal="justify" vertical="center" wrapText="1"/>
    </xf>
    <xf numFmtId="0" fontId="12" fillId="0" borderId="0" xfId="0" applyFont="1" applyFill="1" applyBorder="1" applyAlignment="1">
      <alignment horizontal="left"/>
    </xf>
    <xf numFmtId="0" fontId="1" fillId="2" borderId="2" xfId="0" applyFont="1" applyFill="1" applyBorder="1" applyAlignment="1"/>
    <xf numFmtId="0" fontId="7" fillId="3" borderId="0" xfId="0" applyFont="1" applyFill="1" applyBorder="1" applyAlignment="1" applyProtection="1">
      <alignment horizontal="left"/>
    </xf>
    <xf numFmtId="0" fontId="7" fillId="3" borderId="0" xfId="0" applyFont="1" applyFill="1" applyBorder="1" applyAlignment="1">
      <alignment horizontal="center"/>
    </xf>
    <xf numFmtId="0" fontId="7" fillId="3" borderId="0" xfId="0" applyFont="1" applyFill="1" applyBorder="1" applyAlignment="1" applyProtection="1">
      <alignment horizontal="center"/>
    </xf>
    <xf numFmtId="4" fontId="7" fillId="3" borderId="0" xfId="0" applyNumberFormat="1" applyFont="1" applyFill="1" applyBorder="1" applyProtection="1"/>
    <xf numFmtId="39" fontId="7" fillId="3" borderId="0" xfId="0" applyNumberFormat="1" applyFont="1" applyFill="1" applyBorder="1" applyAlignment="1" applyProtection="1">
      <alignment horizontal="center"/>
    </xf>
    <xf numFmtId="37" fontId="7" fillId="3" borderId="0" xfId="0" applyNumberFormat="1" applyFont="1" applyFill="1" applyBorder="1" applyProtection="1"/>
    <xf numFmtId="0" fontId="7" fillId="3" borderId="0" xfId="0" applyFont="1" applyFill="1" applyBorder="1"/>
    <xf numFmtId="0" fontId="3" fillId="3" borderId="0" xfId="0" applyFont="1" applyFill="1" applyBorder="1"/>
    <xf numFmtId="37" fontId="2" fillId="3" borderId="0" xfId="0" quotePrefix="1" applyNumberFormat="1" applyFont="1" applyFill="1" applyBorder="1" applyAlignment="1" applyProtection="1">
      <alignment horizontal="center"/>
    </xf>
    <xf numFmtId="0" fontId="1" fillId="2" borderId="2" xfId="0" applyFont="1" applyFill="1" applyBorder="1" applyAlignment="1" applyProtection="1"/>
    <xf numFmtId="37" fontId="9" fillId="0" borderId="0" xfId="0" applyNumberFormat="1" applyFont="1" applyFill="1" applyBorder="1" applyAlignment="1" applyProtection="1">
      <alignment horizontal="left"/>
    </xf>
    <xf numFmtId="168" fontId="2" fillId="0" borderId="0" xfId="0" applyNumberFormat="1" applyFont="1" applyFill="1" applyBorder="1" applyAlignment="1" applyProtection="1">
      <alignment horizontal="center"/>
    </xf>
    <xf numFmtId="0" fontId="9" fillId="0" borderId="0" xfId="0" applyFont="1" applyFill="1" applyBorder="1" applyAlignment="1" applyProtection="1">
      <alignment horizontal="fill"/>
    </xf>
    <xf numFmtId="0" fontId="9" fillId="0" borderId="0" xfId="0" applyFont="1" applyFill="1" applyBorder="1" applyAlignment="1" applyProtection="1">
      <alignment horizontal="right"/>
    </xf>
    <xf numFmtId="10" fontId="9" fillId="0" borderId="0" xfId="0" quotePrefix="1" applyNumberFormat="1" applyFont="1" applyFill="1" applyBorder="1" applyAlignment="1" applyProtection="1">
      <alignment horizontal="center"/>
    </xf>
    <xf numFmtId="0" fontId="12"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531"/>
  <sheetViews>
    <sheetView workbookViewId="0"/>
  </sheetViews>
  <sheetFormatPr baseColWidth="10" defaultColWidth="11.7109375" defaultRowHeight="12" x14ac:dyDescent="0.15"/>
  <cols>
    <col min="1" max="1" width="37.28515625" style="6" customWidth="1"/>
    <col min="2" max="2" width="13.28515625" style="3" customWidth="1"/>
    <col min="3" max="3" width="9.85546875" style="3" bestFit="1" customWidth="1"/>
    <col min="4" max="4" width="24" style="6" bestFit="1" customWidth="1"/>
    <col min="5" max="5" width="18" style="9" bestFit="1" customWidth="1"/>
    <col min="6" max="6" width="16.5703125" style="6" bestFit="1" customWidth="1"/>
    <col min="7" max="7" width="9.42578125" style="6" customWidth="1"/>
    <col min="8" max="8" width="11" style="6" bestFit="1" customWidth="1"/>
    <col min="9" max="9" width="13.85546875" style="6" bestFit="1" customWidth="1"/>
    <col min="10" max="10" width="19.85546875" style="6" bestFit="1" customWidth="1"/>
    <col min="11" max="11" width="16.7109375" style="6" bestFit="1" customWidth="1"/>
    <col min="12" max="13" width="16.140625" style="6" bestFit="1" customWidth="1"/>
    <col min="14" max="14" width="3.42578125" style="6" customWidth="1"/>
    <col min="15" max="147" width="9.7109375" style="7" customWidth="1"/>
    <col min="148" max="256" width="11.7109375" style="7"/>
    <col min="257" max="257" width="37.28515625" style="7" customWidth="1"/>
    <col min="258" max="258" width="13.28515625" style="7" customWidth="1"/>
    <col min="259" max="259" width="9.85546875" style="7" bestFit="1" customWidth="1"/>
    <col min="260" max="260" width="5.7109375" style="7" customWidth="1"/>
    <col min="261" max="261" width="18" style="7" bestFit="1" customWidth="1"/>
    <col min="262" max="262" width="6.7109375" style="7" bestFit="1" customWidth="1"/>
    <col min="263" max="263" width="9.42578125" style="7" customWidth="1"/>
    <col min="264" max="264" width="11" style="7" bestFit="1" customWidth="1"/>
    <col min="265" max="265" width="13.855468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03" width="9.7109375" style="7" customWidth="1"/>
    <col min="404" max="512" width="11.7109375" style="7"/>
    <col min="513" max="513" width="37.28515625" style="7" customWidth="1"/>
    <col min="514" max="514" width="13.28515625" style="7" customWidth="1"/>
    <col min="515" max="515" width="9.85546875" style="7" bestFit="1" customWidth="1"/>
    <col min="516" max="516" width="5.7109375" style="7" customWidth="1"/>
    <col min="517" max="517" width="18" style="7" bestFit="1" customWidth="1"/>
    <col min="518" max="518" width="6.7109375" style="7" bestFit="1" customWidth="1"/>
    <col min="519" max="519" width="9.42578125" style="7" customWidth="1"/>
    <col min="520" max="520" width="11" style="7" bestFit="1" customWidth="1"/>
    <col min="521" max="521" width="13.855468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59" width="9.7109375" style="7" customWidth="1"/>
    <col min="660" max="768" width="11.7109375" style="7"/>
    <col min="769" max="769" width="37.28515625" style="7" customWidth="1"/>
    <col min="770" max="770" width="13.28515625" style="7" customWidth="1"/>
    <col min="771" max="771" width="9.85546875" style="7" bestFit="1" customWidth="1"/>
    <col min="772" max="772" width="5.7109375" style="7" customWidth="1"/>
    <col min="773" max="773" width="18" style="7" bestFit="1" customWidth="1"/>
    <col min="774" max="774" width="6.7109375" style="7" bestFit="1" customWidth="1"/>
    <col min="775" max="775" width="9.42578125" style="7" customWidth="1"/>
    <col min="776" max="776" width="11" style="7" bestFit="1" customWidth="1"/>
    <col min="777" max="777" width="13.855468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15" width="9.7109375" style="7" customWidth="1"/>
    <col min="916" max="1024" width="11.7109375" style="7"/>
    <col min="1025" max="1025" width="37.28515625" style="7" customWidth="1"/>
    <col min="1026" max="1026" width="13.28515625" style="7" customWidth="1"/>
    <col min="1027" max="1027" width="9.85546875" style="7" bestFit="1" customWidth="1"/>
    <col min="1028" max="1028" width="5.7109375" style="7" customWidth="1"/>
    <col min="1029" max="1029" width="18" style="7" bestFit="1" customWidth="1"/>
    <col min="1030" max="1030" width="6.7109375" style="7" bestFit="1" customWidth="1"/>
    <col min="1031" max="1031" width="9.42578125" style="7" customWidth="1"/>
    <col min="1032" max="1032" width="11" style="7" bestFit="1" customWidth="1"/>
    <col min="1033" max="1033" width="13.855468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71" width="9.7109375" style="7" customWidth="1"/>
    <col min="1172" max="1280" width="11.7109375" style="7"/>
    <col min="1281" max="1281" width="37.28515625" style="7" customWidth="1"/>
    <col min="1282" max="1282" width="13.28515625" style="7" customWidth="1"/>
    <col min="1283" max="1283" width="9.85546875" style="7" bestFit="1" customWidth="1"/>
    <col min="1284" max="1284" width="5.7109375" style="7" customWidth="1"/>
    <col min="1285" max="1285" width="18" style="7" bestFit="1" customWidth="1"/>
    <col min="1286" max="1286" width="6.7109375" style="7" bestFit="1" customWidth="1"/>
    <col min="1287" max="1287" width="9.42578125" style="7" customWidth="1"/>
    <col min="1288" max="1288" width="11" style="7" bestFit="1" customWidth="1"/>
    <col min="1289" max="1289" width="13.855468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7" width="9.7109375" style="7" customWidth="1"/>
    <col min="1428" max="1536" width="11.7109375" style="7"/>
    <col min="1537" max="1537" width="37.28515625" style="7" customWidth="1"/>
    <col min="1538" max="1538" width="13.28515625" style="7" customWidth="1"/>
    <col min="1539" max="1539" width="9.85546875" style="7" bestFit="1" customWidth="1"/>
    <col min="1540" max="1540" width="5.7109375" style="7" customWidth="1"/>
    <col min="1541" max="1541" width="18" style="7" bestFit="1" customWidth="1"/>
    <col min="1542" max="1542" width="6.7109375" style="7" bestFit="1" customWidth="1"/>
    <col min="1543" max="1543" width="9.42578125" style="7" customWidth="1"/>
    <col min="1544" max="1544" width="11" style="7" bestFit="1" customWidth="1"/>
    <col min="1545" max="1545" width="13.855468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83" width="9.7109375" style="7" customWidth="1"/>
    <col min="1684" max="1792" width="11.7109375" style="7"/>
    <col min="1793" max="1793" width="37.28515625" style="7" customWidth="1"/>
    <col min="1794" max="1794" width="13.28515625" style="7" customWidth="1"/>
    <col min="1795" max="1795" width="9.85546875" style="7" bestFit="1" customWidth="1"/>
    <col min="1796" max="1796" width="5.7109375" style="7" customWidth="1"/>
    <col min="1797" max="1797" width="18" style="7" bestFit="1" customWidth="1"/>
    <col min="1798" max="1798" width="6.7109375" style="7" bestFit="1" customWidth="1"/>
    <col min="1799" max="1799" width="9.42578125" style="7" customWidth="1"/>
    <col min="1800" max="1800" width="11" style="7" bestFit="1" customWidth="1"/>
    <col min="1801" max="1801" width="13.855468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39" width="9.7109375" style="7" customWidth="1"/>
    <col min="1940" max="2048" width="11.7109375" style="7"/>
    <col min="2049" max="2049" width="37.28515625" style="7" customWidth="1"/>
    <col min="2050" max="2050" width="13.28515625" style="7" customWidth="1"/>
    <col min="2051" max="2051" width="9.85546875" style="7" bestFit="1" customWidth="1"/>
    <col min="2052" max="2052" width="5.7109375" style="7" customWidth="1"/>
    <col min="2053" max="2053" width="18" style="7" bestFit="1" customWidth="1"/>
    <col min="2054" max="2054" width="6.7109375" style="7" bestFit="1" customWidth="1"/>
    <col min="2055" max="2055" width="9.42578125" style="7" customWidth="1"/>
    <col min="2056" max="2056" width="11" style="7" bestFit="1" customWidth="1"/>
    <col min="2057" max="2057" width="13.855468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95" width="9.7109375" style="7" customWidth="1"/>
    <col min="2196" max="2304" width="11.7109375" style="7"/>
    <col min="2305" max="2305" width="37.28515625" style="7" customWidth="1"/>
    <col min="2306" max="2306" width="13.28515625" style="7" customWidth="1"/>
    <col min="2307" max="2307" width="9.85546875" style="7" bestFit="1" customWidth="1"/>
    <col min="2308" max="2308" width="5.7109375" style="7" customWidth="1"/>
    <col min="2309" max="2309" width="18" style="7" bestFit="1" customWidth="1"/>
    <col min="2310" max="2310" width="6.7109375" style="7" bestFit="1" customWidth="1"/>
    <col min="2311" max="2311" width="9.42578125" style="7" customWidth="1"/>
    <col min="2312" max="2312" width="11" style="7" bestFit="1" customWidth="1"/>
    <col min="2313" max="2313" width="13.855468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51" width="9.7109375" style="7" customWidth="1"/>
    <col min="2452" max="2560" width="11.7109375" style="7"/>
    <col min="2561" max="2561" width="37.28515625" style="7" customWidth="1"/>
    <col min="2562" max="2562" width="13.28515625" style="7" customWidth="1"/>
    <col min="2563" max="2563" width="9.85546875" style="7" bestFit="1" customWidth="1"/>
    <col min="2564" max="2564" width="5.7109375" style="7" customWidth="1"/>
    <col min="2565" max="2565" width="18" style="7" bestFit="1" customWidth="1"/>
    <col min="2566" max="2566" width="6.7109375" style="7" bestFit="1" customWidth="1"/>
    <col min="2567" max="2567" width="9.42578125" style="7" customWidth="1"/>
    <col min="2568" max="2568" width="11" style="7" bestFit="1" customWidth="1"/>
    <col min="2569" max="2569" width="13.855468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7" width="9.7109375" style="7" customWidth="1"/>
    <col min="2708" max="2816" width="11.7109375" style="7"/>
    <col min="2817" max="2817" width="37.28515625" style="7" customWidth="1"/>
    <col min="2818" max="2818" width="13.28515625" style="7" customWidth="1"/>
    <col min="2819" max="2819" width="9.85546875" style="7" bestFit="1" customWidth="1"/>
    <col min="2820" max="2820" width="5.7109375" style="7" customWidth="1"/>
    <col min="2821" max="2821" width="18" style="7" bestFit="1" customWidth="1"/>
    <col min="2822" max="2822" width="6.7109375" style="7" bestFit="1" customWidth="1"/>
    <col min="2823" max="2823" width="9.42578125" style="7" customWidth="1"/>
    <col min="2824" max="2824" width="11" style="7" bestFit="1" customWidth="1"/>
    <col min="2825" max="2825" width="13.855468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63" width="9.7109375" style="7" customWidth="1"/>
    <col min="2964" max="3072" width="11.7109375" style="7"/>
    <col min="3073" max="3073" width="37.28515625" style="7" customWidth="1"/>
    <col min="3074" max="3074" width="13.28515625" style="7" customWidth="1"/>
    <col min="3075" max="3075" width="9.85546875" style="7" bestFit="1" customWidth="1"/>
    <col min="3076" max="3076" width="5.7109375" style="7" customWidth="1"/>
    <col min="3077" max="3077" width="18" style="7" bestFit="1" customWidth="1"/>
    <col min="3078" max="3078" width="6.7109375" style="7" bestFit="1" customWidth="1"/>
    <col min="3079" max="3079" width="9.42578125" style="7" customWidth="1"/>
    <col min="3080" max="3080" width="11" style="7" bestFit="1" customWidth="1"/>
    <col min="3081" max="3081" width="13.855468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19" width="9.7109375" style="7" customWidth="1"/>
    <col min="3220" max="3328" width="11.7109375" style="7"/>
    <col min="3329" max="3329" width="37.28515625" style="7" customWidth="1"/>
    <col min="3330" max="3330" width="13.28515625" style="7" customWidth="1"/>
    <col min="3331" max="3331" width="9.85546875" style="7" bestFit="1" customWidth="1"/>
    <col min="3332" max="3332" width="5.7109375" style="7" customWidth="1"/>
    <col min="3333" max="3333" width="18" style="7" bestFit="1" customWidth="1"/>
    <col min="3334" max="3334" width="6.7109375" style="7" bestFit="1" customWidth="1"/>
    <col min="3335" max="3335" width="9.42578125" style="7" customWidth="1"/>
    <col min="3336" max="3336" width="11" style="7" bestFit="1" customWidth="1"/>
    <col min="3337" max="3337" width="13.855468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75" width="9.7109375" style="7" customWidth="1"/>
    <col min="3476" max="3584" width="11.7109375" style="7"/>
    <col min="3585" max="3585" width="37.28515625" style="7" customWidth="1"/>
    <col min="3586" max="3586" width="13.28515625" style="7" customWidth="1"/>
    <col min="3587" max="3587" width="9.85546875" style="7" bestFit="1" customWidth="1"/>
    <col min="3588" max="3588" width="5.7109375" style="7" customWidth="1"/>
    <col min="3589" max="3589" width="18" style="7" bestFit="1" customWidth="1"/>
    <col min="3590" max="3590" width="6.7109375" style="7" bestFit="1" customWidth="1"/>
    <col min="3591" max="3591" width="9.42578125" style="7" customWidth="1"/>
    <col min="3592" max="3592" width="11" style="7" bestFit="1" customWidth="1"/>
    <col min="3593" max="3593" width="13.855468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31" width="9.7109375" style="7" customWidth="1"/>
    <col min="3732" max="3840" width="11.7109375" style="7"/>
    <col min="3841" max="3841" width="37.28515625" style="7" customWidth="1"/>
    <col min="3842" max="3842" width="13.28515625" style="7" customWidth="1"/>
    <col min="3843" max="3843" width="9.85546875" style="7" bestFit="1" customWidth="1"/>
    <col min="3844" max="3844" width="5.7109375" style="7" customWidth="1"/>
    <col min="3845" max="3845" width="18" style="7" bestFit="1" customWidth="1"/>
    <col min="3846" max="3846" width="6.7109375" style="7" bestFit="1" customWidth="1"/>
    <col min="3847" max="3847" width="9.42578125" style="7" customWidth="1"/>
    <col min="3848" max="3848" width="11" style="7" bestFit="1" customWidth="1"/>
    <col min="3849" max="3849" width="13.855468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7" width="9.7109375" style="7" customWidth="1"/>
    <col min="3988" max="4096" width="11.7109375" style="7"/>
    <col min="4097" max="4097" width="37.28515625" style="7" customWidth="1"/>
    <col min="4098" max="4098" width="13.28515625" style="7" customWidth="1"/>
    <col min="4099" max="4099" width="9.85546875" style="7" bestFit="1" customWidth="1"/>
    <col min="4100" max="4100" width="5.7109375" style="7" customWidth="1"/>
    <col min="4101" max="4101" width="18" style="7" bestFit="1" customWidth="1"/>
    <col min="4102" max="4102" width="6.7109375" style="7" bestFit="1" customWidth="1"/>
    <col min="4103" max="4103" width="9.42578125" style="7" customWidth="1"/>
    <col min="4104" max="4104" width="11" style="7" bestFit="1" customWidth="1"/>
    <col min="4105" max="4105" width="13.855468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43" width="9.7109375" style="7" customWidth="1"/>
    <col min="4244" max="4352" width="11.7109375" style="7"/>
    <col min="4353" max="4353" width="37.28515625" style="7" customWidth="1"/>
    <col min="4354" max="4354" width="13.28515625" style="7" customWidth="1"/>
    <col min="4355" max="4355" width="9.85546875" style="7" bestFit="1" customWidth="1"/>
    <col min="4356" max="4356" width="5.7109375" style="7" customWidth="1"/>
    <col min="4357" max="4357" width="18" style="7" bestFit="1" customWidth="1"/>
    <col min="4358" max="4358" width="6.7109375" style="7" bestFit="1" customWidth="1"/>
    <col min="4359" max="4359" width="9.42578125" style="7" customWidth="1"/>
    <col min="4360" max="4360" width="11" style="7" bestFit="1" customWidth="1"/>
    <col min="4361" max="4361" width="13.855468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499" width="9.7109375" style="7" customWidth="1"/>
    <col min="4500" max="4608" width="11.7109375" style="7"/>
    <col min="4609" max="4609" width="37.28515625" style="7" customWidth="1"/>
    <col min="4610" max="4610" width="13.28515625" style="7" customWidth="1"/>
    <col min="4611" max="4611" width="9.85546875" style="7" bestFit="1" customWidth="1"/>
    <col min="4612" max="4612" width="5.7109375" style="7" customWidth="1"/>
    <col min="4613" max="4613" width="18" style="7" bestFit="1" customWidth="1"/>
    <col min="4614" max="4614" width="6.7109375" style="7" bestFit="1" customWidth="1"/>
    <col min="4615" max="4615" width="9.42578125" style="7" customWidth="1"/>
    <col min="4616" max="4616" width="11" style="7" bestFit="1" customWidth="1"/>
    <col min="4617" max="4617" width="13.855468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55" width="9.7109375" style="7" customWidth="1"/>
    <col min="4756" max="4864" width="11.7109375" style="7"/>
    <col min="4865" max="4865" width="37.28515625" style="7" customWidth="1"/>
    <col min="4866" max="4866" width="13.28515625" style="7" customWidth="1"/>
    <col min="4867" max="4867" width="9.85546875" style="7" bestFit="1" customWidth="1"/>
    <col min="4868" max="4868" width="5.7109375" style="7" customWidth="1"/>
    <col min="4869" max="4869" width="18" style="7" bestFit="1" customWidth="1"/>
    <col min="4870" max="4870" width="6.7109375" style="7" bestFit="1" customWidth="1"/>
    <col min="4871" max="4871" width="9.42578125" style="7" customWidth="1"/>
    <col min="4872" max="4872" width="11" style="7" bestFit="1" customWidth="1"/>
    <col min="4873" max="4873" width="13.855468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11" width="9.7109375" style="7" customWidth="1"/>
    <col min="5012" max="5120" width="11.7109375" style="7"/>
    <col min="5121" max="5121" width="37.28515625" style="7" customWidth="1"/>
    <col min="5122" max="5122" width="13.28515625" style="7" customWidth="1"/>
    <col min="5123" max="5123" width="9.85546875" style="7" bestFit="1" customWidth="1"/>
    <col min="5124" max="5124" width="5.7109375" style="7" customWidth="1"/>
    <col min="5125" max="5125" width="18" style="7" bestFit="1" customWidth="1"/>
    <col min="5126" max="5126" width="6.7109375" style="7" bestFit="1" customWidth="1"/>
    <col min="5127" max="5127" width="9.42578125" style="7" customWidth="1"/>
    <col min="5128" max="5128" width="11" style="7" bestFit="1" customWidth="1"/>
    <col min="5129" max="5129" width="13.855468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7" width="9.7109375" style="7" customWidth="1"/>
    <col min="5268" max="5376" width="11.7109375" style="7"/>
    <col min="5377" max="5377" width="37.28515625" style="7" customWidth="1"/>
    <col min="5378" max="5378" width="13.28515625" style="7" customWidth="1"/>
    <col min="5379" max="5379" width="9.85546875" style="7" bestFit="1" customWidth="1"/>
    <col min="5380" max="5380" width="5.7109375" style="7" customWidth="1"/>
    <col min="5381" max="5381" width="18" style="7" bestFit="1" customWidth="1"/>
    <col min="5382" max="5382" width="6.7109375" style="7" bestFit="1" customWidth="1"/>
    <col min="5383" max="5383" width="9.42578125" style="7" customWidth="1"/>
    <col min="5384" max="5384" width="11" style="7" bestFit="1" customWidth="1"/>
    <col min="5385" max="5385" width="13.855468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23" width="9.7109375" style="7" customWidth="1"/>
    <col min="5524" max="5632" width="11.7109375" style="7"/>
    <col min="5633" max="5633" width="37.28515625" style="7" customWidth="1"/>
    <col min="5634" max="5634" width="13.28515625" style="7" customWidth="1"/>
    <col min="5635" max="5635" width="9.85546875" style="7" bestFit="1" customWidth="1"/>
    <col min="5636" max="5636" width="5.7109375" style="7" customWidth="1"/>
    <col min="5637" max="5637" width="18" style="7" bestFit="1" customWidth="1"/>
    <col min="5638" max="5638" width="6.7109375" style="7" bestFit="1" customWidth="1"/>
    <col min="5639" max="5639" width="9.42578125" style="7" customWidth="1"/>
    <col min="5640" max="5640" width="11" style="7" bestFit="1" customWidth="1"/>
    <col min="5641" max="5641" width="13.855468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79" width="9.7109375" style="7" customWidth="1"/>
    <col min="5780" max="5888" width="11.7109375" style="7"/>
    <col min="5889" max="5889" width="37.28515625" style="7" customWidth="1"/>
    <col min="5890" max="5890" width="13.28515625" style="7" customWidth="1"/>
    <col min="5891" max="5891" width="9.85546875" style="7" bestFit="1" customWidth="1"/>
    <col min="5892" max="5892" width="5.7109375" style="7" customWidth="1"/>
    <col min="5893" max="5893" width="18" style="7" bestFit="1" customWidth="1"/>
    <col min="5894" max="5894" width="6.7109375" style="7" bestFit="1" customWidth="1"/>
    <col min="5895" max="5895" width="9.42578125" style="7" customWidth="1"/>
    <col min="5896" max="5896" width="11" style="7" bestFit="1" customWidth="1"/>
    <col min="5897" max="5897" width="13.855468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35" width="9.7109375" style="7" customWidth="1"/>
    <col min="6036" max="6144" width="11.7109375" style="7"/>
    <col min="6145" max="6145" width="37.28515625" style="7" customWidth="1"/>
    <col min="6146" max="6146" width="13.28515625" style="7" customWidth="1"/>
    <col min="6147" max="6147" width="9.85546875" style="7" bestFit="1" customWidth="1"/>
    <col min="6148" max="6148" width="5.7109375" style="7" customWidth="1"/>
    <col min="6149" max="6149" width="18" style="7" bestFit="1" customWidth="1"/>
    <col min="6150" max="6150" width="6.7109375" style="7" bestFit="1" customWidth="1"/>
    <col min="6151" max="6151" width="9.42578125" style="7" customWidth="1"/>
    <col min="6152" max="6152" width="11" style="7" bestFit="1" customWidth="1"/>
    <col min="6153" max="6153" width="13.855468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91" width="9.7109375" style="7" customWidth="1"/>
    <col min="6292" max="6400" width="11.7109375" style="7"/>
    <col min="6401" max="6401" width="37.28515625" style="7" customWidth="1"/>
    <col min="6402" max="6402" width="13.28515625" style="7" customWidth="1"/>
    <col min="6403" max="6403" width="9.85546875" style="7" bestFit="1" customWidth="1"/>
    <col min="6404" max="6404" width="5.7109375" style="7" customWidth="1"/>
    <col min="6405" max="6405" width="18" style="7" bestFit="1" customWidth="1"/>
    <col min="6406" max="6406" width="6.7109375" style="7" bestFit="1" customWidth="1"/>
    <col min="6407" max="6407" width="9.42578125" style="7" customWidth="1"/>
    <col min="6408" max="6408" width="11" style="7" bestFit="1" customWidth="1"/>
    <col min="6409" max="6409" width="13.855468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7" width="9.7109375" style="7" customWidth="1"/>
    <col min="6548" max="6656" width="11.7109375" style="7"/>
    <col min="6657" max="6657" width="37.28515625" style="7" customWidth="1"/>
    <col min="6658" max="6658" width="13.28515625" style="7" customWidth="1"/>
    <col min="6659" max="6659" width="9.85546875" style="7" bestFit="1" customWidth="1"/>
    <col min="6660" max="6660" width="5.7109375" style="7" customWidth="1"/>
    <col min="6661" max="6661" width="18" style="7" bestFit="1" customWidth="1"/>
    <col min="6662" max="6662" width="6.7109375" style="7" bestFit="1" customWidth="1"/>
    <col min="6663" max="6663" width="9.42578125" style="7" customWidth="1"/>
    <col min="6664" max="6664" width="11" style="7" bestFit="1" customWidth="1"/>
    <col min="6665" max="6665" width="13.855468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03" width="9.7109375" style="7" customWidth="1"/>
    <col min="6804" max="6912" width="11.7109375" style="7"/>
    <col min="6913" max="6913" width="37.28515625" style="7" customWidth="1"/>
    <col min="6914" max="6914" width="13.28515625" style="7" customWidth="1"/>
    <col min="6915" max="6915" width="9.85546875" style="7" bestFit="1" customWidth="1"/>
    <col min="6916" max="6916" width="5.7109375" style="7" customWidth="1"/>
    <col min="6917" max="6917" width="18" style="7" bestFit="1" customWidth="1"/>
    <col min="6918" max="6918" width="6.7109375" style="7" bestFit="1" customWidth="1"/>
    <col min="6919" max="6919" width="9.42578125" style="7" customWidth="1"/>
    <col min="6920" max="6920" width="11" style="7" bestFit="1" customWidth="1"/>
    <col min="6921" max="6921" width="13.855468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59" width="9.7109375" style="7" customWidth="1"/>
    <col min="7060" max="7168" width="11.7109375" style="7"/>
    <col min="7169" max="7169" width="37.28515625" style="7" customWidth="1"/>
    <col min="7170" max="7170" width="13.28515625" style="7" customWidth="1"/>
    <col min="7171" max="7171" width="9.85546875" style="7" bestFit="1" customWidth="1"/>
    <col min="7172" max="7172" width="5.7109375" style="7" customWidth="1"/>
    <col min="7173" max="7173" width="18" style="7" bestFit="1" customWidth="1"/>
    <col min="7174" max="7174" width="6.7109375" style="7" bestFit="1" customWidth="1"/>
    <col min="7175" max="7175" width="9.42578125" style="7" customWidth="1"/>
    <col min="7176" max="7176" width="11" style="7" bestFit="1" customWidth="1"/>
    <col min="7177" max="7177" width="13.855468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15" width="9.7109375" style="7" customWidth="1"/>
    <col min="7316" max="7424" width="11.7109375" style="7"/>
    <col min="7425" max="7425" width="37.28515625" style="7" customWidth="1"/>
    <col min="7426" max="7426" width="13.28515625" style="7" customWidth="1"/>
    <col min="7427" max="7427" width="9.85546875" style="7" bestFit="1" customWidth="1"/>
    <col min="7428" max="7428" width="5.7109375" style="7" customWidth="1"/>
    <col min="7429" max="7429" width="18" style="7" bestFit="1" customWidth="1"/>
    <col min="7430" max="7430" width="6.7109375" style="7" bestFit="1" customWidth="1"/>
    <col min="7431" max="7431" width="9.42578125" style="7" customWidth="1"/>
    <col min="7432" max="7432" width="11" style="7" bestFit="1" customWidth="1"/>
    <col min="7433" max="7433" width="13.855468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71" width="9.7109375" style="7" customWidth="1"/>
    <col min="7572" max="7680" width="11.7109375" style="7"/>
    <col min="7681" max="7681" width="37.28515625" style="7" customWidth="1"/>
    <col min="7682" max="7682" width="13.28515625" style="7" customWidth="1"/>
    <col min="7683" max="7683" width="9.85546875" style="7" bestFit="1" customWidth="1"/>
    <col min="7684" max="7684" width="5.7109375" style="7" customWidth="1"/>
    <col min="7685" max="7685" width="18" style="7" bestFit="1" customWidth="1"/>
    <col min="7686" max="7686" width="6.7109375" style="7" bestFit="1" customWidth="1"/>
    <col min="7687" max="7687" width="9.42578125" style="7" customWidth="1"/>
    <col min="7688" max="7688" width="11" style="7" bestFit="1" customWidth="1"/>
    <col min="7689" max="7689" width="13.855468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7" width="9.7109375" style="7" customWidth="1"/>
    <col min="7828" max="7936" width="11.7109375" style="7"/>
    <col min="7937" max="7937" width="37.28515625" style="7" customWidth="1"/>
    <col min="7938" max="7938" width="13.28515625" style="7" customWidth="1"/>
    <col min="7939" max="7939" width="9.85546875" style="7" bestFit="1" customWidth="1"/>
    <col min="7940" max="7940" width="5.7109375" style="7" customWidth="1"/>
    <col min="7941" max="7941" width="18" style="7" bestFit="1" customWidth="1"/>
    <col min="7942" max="7942" width="6.7109375" style="7" bestFit="1" customWidth="1"/>
    <col min="7943" max="7943" width="9.42578125" style="7" customWidth="1"/>
    <col min="7944" max="7944" width="11" style="7" bestFit="1" customWidth="1"/>
    <col min="7945" max="7945" width="13.855468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83" width="9.7109375" style="7" customWidth="1"/>
    <col min="8084" max="8192" width="11.7109375" style="7"/>
    <col min="8193" max="8193" width="37.28515625" style="7" customWidth="1"/>
    <col min="8194" max="8194" width="13.28515625" style="7" customWidth="1"/>
    <col min="8195" max="8195" width="9.85546875" style="7" bestFit="1" customWidth="1"/>
    <col min="8196" max="8196" width="5.7109375" style="7" customWidth="1"/>
    <col min="8197" max="8197" width="18" style="7" bestFit="1" customWidth="1"/>
    <col min="8198" max="8198" width="6.7109375" style="7" bestFit="1" customWidth="1"/>
    <col min="8199" max="8199" width="9.42578125" style="7" customWidth="1"/>
    <col min="8200" max="8200" width="11" style="7" bestFit="1" customWidth="1"/>
    <col min="8201" max="8201" width="13.855468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39" width="9.7109375" style="7" customWidth="1"/>
    <col min="8340" max="8448" width="11.7109375" style="7"/>
    <col min="8449" max="8449" width="37.28515625" style="7" customWidth="1"/>
    <col min="8450" max="8450" width="13.28515625" style="7" customWidth="1"/>
    <col min="8451" max="8451" width="9.85546875" style="7" bestFit="1" customWidth="1"/>
    <col min="8452" max="8452" width="5.7109375" style="7" customWidth="1"/>
    <col min="8453" max="8453" width="18" style="7" bestFit="1" customWidth="1"/>
    <col min="8454" max="8454" width="6.7109375" style="7" bestFit="1" customWidth="1"/>
    <col min="8455" max="8455" width="9.42578125" style="7" customWidth="1"/>
    <col min="8456" max="8456" width="11" style="7" bestFit="1" customWidth="1"/>
    <col min="8457" max="8457" width="13.855468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95" width="9.7109375" style="7" customWidth="1"/>
    <col min="8596" max="8704" width="11.7109375" style="7"/>
    <col min="8705" max="8705" width="37.28515625" style="7" customWidth="1"/>
    <col min="8706" max="8706" width="13.28515625" style="7" customWidth="1"/>
    <col min="8707" max="8707" width="9.85546875" style="7" bestFit="1" customWidth="1"/>
    <col min="8708" max="8708" width="5.7109375" style="7" customWidth="1"/>
    <col min="8709" max="8709" width="18" style="7" bestFit="1" customWidth="1"/>
    <col min="8710" max="8710" width="6.7109375" style="7" bestFit="1" customWidth="1"/>
    <col min="8711" max="8711" width="9.42578125" style="7" customWidth="1"/>
    <col min="8712" max="8712" width="11" style="7" bestFit="1" customWidth="1"/>
    <col min="8713" max="8713" width="13.855468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51" width="9.7109375" style="7" customWidth="1"/>
    <col min="8852" max="8960" width="11.7109375" style="7"/>
    <col min="8961" max="8961" width="37.28515625" style="7" customWidth="1"/>
    <col min="8962" max="8962" width="13.28515625" style="7" customWidth="1"/>
    <col min="8963" max="8963" width="9.85546875" style="7" bestFit="1" customWidth="1"/>
    <col min="8964" max="8964" width="5.7109375" style="7" customWidth="1"/>
    <col min="8965" max="8965" width="18" style="7" bestFit="1" customWidth="1"/>
    <col min="8966" max="8966" width="6.7109375" style="7" bestFit="1" customWidth="1"/>
    <col min="8967" max="8967" width="9.42578125" style="7" customWidth="1"/>
    <col min="8968" max="8968" width="11" style="7" bestFit="1" customWidth="1"/>
    <col min="8969" max="8969" width="13.855468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7" width="9.7109375" style="7" customWidth="1"/>
    <col min="9108" max="9216" width="11.7109375" style="7"/>
    <col min="9217" max="9217" width="37.28515625" style="7" customWidth="1"/>
    <col min="9218" max="9218" width="13.28515625" style="7" customWidth="1"/>
    <col min="9219" max="9219" width="9.85546875" style="7" bestFit="1" customWidth="1"/>
    <col min="9220" max="9220" width="5.7109375" style="7" customWidth="1"/>
    <col min="9221" max="9221" width="18" style="7" bestFit="1" customWidth="1"/>
    <col min="9222" max="9222" width="6.7109375" style="7" bestFit="1" customWidth="1"/>
    <col min="9223" max="9223" width="9.42578125" style="7" customWidth="1"/>
    <col min="9224" max="9224" width="11" style="7" bestFit="1" customWidth="1"/>
    <col min="9225" max="9225" width="13.855468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63" width="9.7109375" style="7" customWidth="1"/>
    <col min="9364" max="9472" width="11.7109375" style="7"/>
    <col min="9473" max="9473" width="37.28515625" style="7" customWidth="1"/>
    <col min="9474" max="9474" width="13.28515625" style="7" customWidth="1"/>
    <col min="9475" max="9475" width="9.85546875" style="7" bestFit="1" customWidth="1"/>
    <col min="9476" max="9476" width="5.7109375" style="7" customWidth="1"/>
    <col min="9477" max="9477" width="18" style="7" bestFit="1" customWidth="1"/>
    <col min="9478" max="9478" width="6.7109375" style="7" bestFit="1" customWidth="1"/>
    <col min="9479" max="9479" width="9.42578125" style="7" customWidth="1"/>
    <col min="9480" max="9480" width="11" style="7" bestFit="1" customWidth="1"/>
    <col min="9481" max="9481" width="13.855468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19" width="9.7109375" style="7" customWidth="1"/>
    <col min="9620" max="9728" width="11.7109375" style="7"/>
    <col min="9729" max="9729" width="37.28515625" style="7" customWidth="1"/>
    <col min="9730" max="9730" width="13.28515625" style="7" customWidth="1"/>
    <col min="9731" max="9731" width="9.85546875" style="7" bestFit="1" customWidth="1"/>
    <col min="9732" max="9732" width="5.7109375" style="7" customWidth="1"/>
    <col min="9733" max="9733" width="18" style="7" bestFit="1" customWidth="1"/>
    <col min="9734" max="9734" width="6.7109375" style="7" bestFit="1" customWidth="1"/>
    <col min="9735" max="9735" width="9.42578125" style="7" customWidth="1"/>
    <col min="9736" max="9736" width="11" style="7" bestFit="1" customWidth="1"/>
    <col min="9737" max="9737" width="13.855468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75" width="9.7109375" style="7" customWidth="1"/>
    <col min="9876" max="9984" width="11.7109375" style="7"/>
    <col min="9985" max="9985" width="37.28515625" style="7" customWidth="1"/>
    <col min="9986" max="9986" width="13.28515625" style="7" customWidth="1"/>
    <col min="9987" max="9987" width="9.85546875" style="7" bestFit="1" customWidth="1"/>
    <col min="9988" max="9988" width="5.7109375" style="7" customWidth="1"/>
    <col min="9989" max="9989" width="18" style="7" bestFit="1" customWidth="1"/>
    <col min="9990" max="9990" width="6.7109375" style="7" bestFit="1" customWidth="1"/>
    <col min="9991" max="9991" width="9.42578125" style="7" customWidth="1"/>
    <col min="9992" max="9992" width="11" style="7" bestFit="1" customWidth="1"/>
    <col min="9993" max="9993" width="13.855468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31" width="9.7109375" style="7" customWidth="1"/>
    <col min="10132" max="10240" width="11.7109375" style="7"/>
    <col min="10241" max="10241" width="37.28515625" style="7" customWidth="1"/>
    <col min="10242" max="10242" width="13.28515625" style="7" customWidth="1"/>
    <col min="10243" max="10243" width="9.85546875" style="7" bestFit="1" customWidth="1"/>
    <col min="10244" max="10244" width="5.7109375" style="7" customWidth="1"/>
    <col min="10245" max="10245" width="18" style="7" bestFit="1" customWidth="1"/>
    <col min="10246" max="10246" width="6.7109375" style="7" bestFit="1" customWidth="1"/>
    <col min="10247" max="10247" width="9.42578125" style="7" customWidth="1"/>
    <col min="10248" max="10248" width="11" style="7" bestFit="1" customWidth="1"/>
    <col min="10249" max="10249" width="13.855468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7" width="9.7109375" style="7" customWidth="1"/>
    <col min="10388" max="10496" width="11.7109375" style="7"/>
    <col min="10497" max="10497" width="37.28515625" style="7" customWidth="1"/>
    <col min="10498" max="10498" width="13.28515625" style="7" customWidth="1"/>
    <col min="10499" max="10499" width="9.85546875" style="7" bestFit="1" customWidth="1"/>
    <col min="10500" max="10500" width="5.7109375" style="7" customWidth="1"/>
    <col min="10501" max="10501" width="18" style="7" bestFit="1" customWidth="1"/>
    <col min="10502" max="10502" width="6.7109375" style="7" bestFit="1" customWidth="1"/>
    <col min="10503" max="10503" width="9.42578125" style="7" customWidth="1"/>
    <col min="10504" max="10504" width="11" style="7" bestFit="1" customWidth="1"/>
    <col min="10505" max="10505" width="13.855468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43" width="9.7109375" style="7" customWidth="1"/>
    <col min="10644" max="10752" width="11.7109375" style="7"/>
    <col min="10753" max="10753" width="37.28515625" style="7" customWidth="1"/>
    <col min="10754" max="10754" width="13.28515625" style="7" customWidth="1"/>
    <col min="10755" max="10755" width="9.85546875" style="7" bestFit="1" customWidth="1"/>
    <col min="10756" max="10756" width="5.7109375" style="7" customWidth="1"/>
    <col min="10757" max="10757" width="18" style="7" bestFit="1" customWidth="1"/>
    <col min="10758" max="10758" width="6.7109375" style="7" bestFit="1" customWidth="1"/>
    <col min="10759" max="10759" width="9.42578125" style="7" customWidth="1"/>
    <col min="10760" max="10760" width="11" style="7" bestFit="1" customWidth="1"/>
    <col min="10761" max="10761" width="13.855468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899" width="9.7109375" style="7" customWidth="1"/>
    <col min="10900" max="11008" width="11.7109375" style="7"/>
    <col min="11009" max="11009" width="37.28515625" style="7" customWidth="1"/>
    <col min="11010" max="11010" width="13.28515625" style="7" customWidth="1"/>
    <col min="11011" max="11011" width="9.85546875" style="7" bestFit="1" customWidth="1"/>
    <col min="11012" max="11012" width="5.7109375" style="7" customWidth="1"/>
    <col min="11013" max="11013" width="18" style="7" bestFit="1" customWidth="1"/>
    <col min="11014" max="11014" width="6.7109375" style="7" bestFit="1" customWidth="1"/>
    <col min="11015" max="11015" width="9.42578125" style="7" customWidth="1"/>
    <col min="11016" max="11016" width="11" style="7" bestFit="1" customWidth="1"/>
    <col min="11017" max="11017" width="13.855468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55" width="9.7109375" style="7" customWidth="1"/>
    <col min="11156" max="11264" width="11.7109375" style="7"/>
    <col min="11265" max="11265" width="37.28515625" style="7" customWidth="1"/>
    <col min="11266" max="11266" width="13.28515625" style="7" customWidth="1"/>
    <col min="11267" max="11267" width="9.85546875" style="7" bestFit="1" customWidth="1"/>
    <col min="11268" max="11268" width="5.7109375" style="7" customWidth="1"/>
    <col min="11269" max="11269" width="18" style="7" bestFit="1" customWidth="1"/>
    <col min="11270" max="11270" width="6.7109375" style="7" bestFit="1" customWidth="1"/>
    <col min="11271" max="11271" width="9.42578125" style="7" customWidth="1"/>
    <col min="11272" max="11272" width="11" style="7" bestFit="1" customWidth="1"/>
    <col min="11273" max="11273" width="13.855468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11" width="9.7109375" style="7" customWidth="1"/>
    <col min="11412" max="11520" width="11.7109375" style="7"/>
    <col min="11521" max="11521" width="37.28515625" style="7" customWidth="1"/>
    <col min="11522" max="11522" width="13.28515625" style="7" customWidth="1"/>
    <col min="11523" max="11523" width="9.85546875" style="7" bestFit="1" customWidth="1"/>
    <col min="11524" max="11524" width="5.7109375" style="7" customWidth="1"/>
    <col min="11525" max="11525" width="18" style="7" bestFit="1" customWidth="1"/>
    <col min="11526" max="11526" width="6.7109375" style="7" bestFit="1" customWidth="1"/>
    <col min="11527" max="11527" width="9.42578125" style="7" customWidth="1"/>
    <col min="11528" max="11528" width="11" style="7" bestFit="1" customWidth="1"/>
    <col min="11529" max="11529" width="13.855468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7" width="9.7109375" style="7" customWidth="1"/>
    <col min="11668" max="11776" width="11.7109375" style="7"/>
    <col min="11777" max="11777" width="37.28515625" style="7" customWidth="1"/>
    <col min="11778" max="11778" width="13.28515625" style="7" customWidth="1"/>
    <col min="11779" max="11779" width="9.85546875" style="7" bestFit="1" customWidth="1"/>
    <col min="11780" max="11780" width="5.7109375" style="7" customWidth="1"/>
    <col min="11781" max="11781" width="18" style="7" bestFit="1" customWidth="1"/>
    <col min="11782" max="11782" width="6.7109375" style="7" bestFit="1" customWidth="1"/>
    <col min="11783" max="11783" width="9.42578125" style="7" customWidth="1"/>
    <col min="11784" max="11784" width="11" style="7" bestFit="1" customWidth="1"/>
    <col min="11785" max="11785" width="13.855468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23" width="9.7109375" style="7" customWidth="1"/>
    <col min="11924" max="12032" width="11.7109375" style="7"/>
    <col min="12033" max="12033" width="37.28515625" style="7" customWidth="1"/>
    <col min="12034" max="12034" width="13.28515625" style="7" customWidth="1"/>
    <col min="12035" max="12035" width="9.85546875" style="7" bestFit="1" customWidth="1"/>
    <col min="12036" max="12036" width="5.7109375" style="7" customWidth="1"/>
    <col min="12037" max="12037" width="18" style="7" bestFit="1" customWidth="1"/>
    <col min="12038" max="12038" width="6.7109375" style="7" bestFit="1" customWidth="1"/>
    <col min="12039" max="12039" width="9.42578125" style="7" customWidth="1"/>
    <col min="12040" max="12040" width="11" style="7" bestFit="1" customWidth="1"/>
    <col min="12041" max="12041" width="13.855468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79" width="9.7109375" style="7" customWidth="1"/>
    <col min="12180" max="12288" width="11.7109375" style="7"/>
    <col min="12289" max="12289" width="37.28515625" style="7" customWidth="1"/>
    <col min="12290" max="12290" width="13.28515625" style="7" customWidth="1"/>
    <col min="12291" max="12291" width="9.85546875" style="7" bestFit="1" customWidth="1"/>
    <col min="12292" max="12292" width="5.7109375" style="7" customWidth="1"/>
    <col min="12293" max="12293" width="18" style="7" bestFit="1" customWidth="1"/>
    <col min="12294" max="12294" width="6.7109375" style="7" bestFit="1" customWidth="1"/>
    <col min="12295" max="12295" width="9.42578125" style="7" customWidth="1"/>
    <col min="12296" max="12296" width="11" style="7" bestFit="1" customWidth="1"/>
    <col min="12297" max="12297" width="13.855468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35" width="9.7109375" style="7" customWidth="1"/>
    <col min="12436" max="12544" width="11.7109375" style="7"/>
    <col min="12545" max="12545" width="37.28515625" style="7" customWidth="1"/>
    <col min="12546" max="12546" width="13.28515625" style="7" customWidth="1"/>
    <col min="12547" max="12547" width="9.85546875" style="7" bestFit="1" customWidth="1"/>
    <col min="12548" max="12548" width="5.7109375" style="7" customWidth="1"/>
    <col min="12549" max="12549" width="18" style="7" bestFit="1" customWidth="1"/>
    <col min="12550" max="12550" width="6.7109375" style="7" bestFit="1" customWidth="1"/>
    <col min="12551" max="12551" width="9.42578125" style="7" customWidth="1"/>
    <col min="12552" max="12552" width="11" style="7" bestFit="1" customWidth="1"/>
    <col min="12553" max="12553" width="13.855468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91" width="9.7109375" style="7" customWidth="1"/>
    <col min="12692" max="12800" width="11.7109375" style="7"/>
    <col min="12801" max="12801" width="37.28515625" style="7" customWidth="1"/>
    <col min="12802" max="12802" width="13.28515625" style="7" customWidth="1"/>
    <col min="12803" max="12803" width="9.85546875" style="7" bestFit="1" customWidth="1"/>
    <col min="12804" max="12804" width="5.7109375" style="7" customWidth="1"/>
    <col min="12805" max="12805" width="18" style="7" bestFit="1" customWidth="1"/>
    <col min="12806" max="12806" width="6.7109375" style="7" bestFit="1" customWidth="1"/>
    <col min="12807" max="12807" width="9.42578125" style="7" customWidth="1"/>
    <col min="12808" max="12808" width="11" style="7" bestFit="1" customWidth="1"/>
    <col min="12809" max="12809" width="13.855468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7" width="9.7109375" style="7" customWidth="1"/>
    <col min="12948" max="13056" width="11.7109375" style="7"/>
    <col min="13057" max="13057" width="37.28515625" style="7" customWidth="1"/>
    <col min="13058" max="13058" width="13.28515625" style="7" customWidth="1"/>
    <col min="13059" max="13059" width="9.85546875" style="7" bestFit="1" customWidth="1"/>
    <col min="13060" max="13060" width="5.7109375" style="7" customWidth="1"/>
    <col min="13061" max="13061" width="18" style="7" bestFit="1" customWidth="1"/>
    <col min="13062" max="13062" width="6.7109375" style="7" bestFit="1" customWidth="1"/>
    <col min="13063" max="13063" width="9.42578125" style="7" customWidth="1"/>
    <col min="13064" max="13064" width="11" style="7" bestFit="1" customWidth="1"/>
    <col min="13065" max="13065" width="13.855468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03" width="9.7109375" style="7" customWidth="1"/>
    <col min="13204" max="13312" width="11.7109375" style="7"/>
    <col min="13313" max="13313" width="37.28515625" style="7" customWidth="1"/>
    <col min="13314" max="13314" width="13.28515625" style="7" customWidth="1"/>
    <col min="13315" max="13315" width="9.85546875" style="7" bestFit="1" customWidth="1"/>
    <col min="13316" max="13316" width="5.7109375" style="7" customWidth="1"/>
    <col min="13317" max="13317" width="18" style="7" bestFit="1" customWidth="1"/>
    <col min="13318" max="13318" width="6.7109375" style="7" bestFit="1" customWidth="1"/>
    <col min="13319" max="13319" width="9.42578125" style="7" customWidth="1"/>
    <col min="13320" max="13320" width="11" style="7" bestFit="1" customWidth="1"/>
    <col min="13321" max="13321" width="13.855468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59" width="9.7109375" style="7" customWidth="1"/>
    <col min="13460" max="13568" width="11.7109375" style="7"/>
    <col min="13569" max="13569" width="37.28515625" style="7" customWidth="1"/>
    <col min="13570" max="13570" width="13.28515625" style="7" customWidth="1"/>
    <col min="13571" max="13571" width="9.85546875" style="7" bestFit="1" customWidth="1"/>
    <col min="13572" max="13572" width="5.7109375" style="7" customWidth="1"/>
    <col min="13573" max="13573" width="18" style="7" bestFit="1" customWidth="1"/>
    <col min="13574" max="13574" width="6.7109375" style="7" bestFit="1" customWidth="1"/>
    <col min="13575" max="13575" width="9.42578125" style="7" customWidth="1"/>
    <col min="13576" max="13576" width="11" style="7" bestFit="1" customWidth="1"/>
    <col min="13577" max="13577" width="13.855468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15" width="9.7109375" style="7" customWidth="1"/>
    <col min="13716" max="13824" width="11.7109375" style="7"/>
    <col min="13825" max="13825" width="37.28515625" style="7" customWidth="1"/>
    <col min="13826" max="13826" width="13.28515625" style="7" customWidth="1"/>
    <col min="13827" max="13827" width="9.85546875" style="7" bestFit="1" customWidth="1"/>
    <col min="13828" max="13828" width="5.7109375" style="7" customWidth="1"/>
    <col min="13829" max="13829" width="18" style="7" bestFit="1" customWidth="1"/>
    <col min="13830" max="13830" width="6.7109375" style="7" bestFit="1" customWidth="1"/>
    <col min="13831" max="13831" width="9.42578125" style="7" customWidth="1"/>
    <col min="13832" max="13832" width="11" style="7" bestFit="1" customWidth="1"/>
    <col min="13833" max="13833" width="13.855468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71" width="9.7109375" style="7" customWidth="1"/>
    <col min="13972" max="14080" width="11.7109375" style="7"/>
    <col min="14081" max="14081" width="37.28515625" style="7" customWidth="1"/>
    <col min="14082" max="14082" width="13.28515625" style="7" customWidth="1"/>
    <col min="14083" max="14083" width="9.85546875" style="7" bestFit="1" customWidth="1"/>
    <col min="14084" max="14084" width="5.7109375" style="7" customWidth="1"/>
    <col min="14085" max="14085" width="18" style="7" bestFit="1" customWidth="1"/>
    <col min="14086" max="14086" width="6.7109375" style="7" bestFit="1" customWidth="1"/>
    <col min="14087" max="14087" width="9.42578125" style="7" customWidth="1"/>
    <col min="14088" max="14088" width="11" style="7" bestFit="1" customWidth="1"/>
    <col min="14089" max="14089" width="13.855468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7" width="9.7109375" style="7" customWidth="1"/>
    <col min="14228" max="14336" width="11.7109375" style="7"/>
    <col min="14337" max="14337" width="37.28515625" style="7" customWidth="1"/>
    <col min="14338" max="14338" width="13.28515625" style="7" customWidth="1"/>
    <col min="14339" max="14339" width="9.85546875" style="7" bestFit="1" customWidth="1"/>
    <col min="14340" max="14340" width="5.7109375" style="7" customWidth="1"/>
    <col min="14341" max="14341" width="18" style="7" bestFit="1" customWidth="1"/>
    <col min="14342" max="14342" width="6.7109375" style="7" bestFit="1" customWidth="1"/>
    <col min="14343" max="14343" width="9.42578125" style="7" customWidth="1"/>
    <col min="14344" max="14344" width="11" style="7" bestFit="1" customWidth="1"/>
    <col min="14345" max="14345" width="13.855468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83" width="9.7109375" style="7" customWidth="1"/>
    <col min="14484" max="14592" width="11.7109375" style="7"/>
    <col min="14593" max="14593" width="37.28515625" style="7" customWidth="1"/>
    <col min="14594" max="14594" width="13.28515625" style="7" customWidth="1"/>
    <col min="14595" max="14595" width="9.85546875" style="7" bestFit="1" customWidth="1"/>
    <col min="14596" max="14596" width="5.7109375" style="7" customWidth="1"/>
    <col min="14597" max="14597" width="18" style="7" bestFit="1" customWidth="1"/>
    <col min="14598" max="14598" width="6.7109375" style="7" bestFit="1" customWidth="1"/>
    <col min="14599" max="14599" width="9.42578125" style="7" customWidth="1"/>
    <col min="14600" max="14600" width="11" style="7" bestFit="1" customWidth="1"/>
    <col min="14601" max="14601" width="13.855468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39" width="9.7109375" style="7" customWidth="1"/>
    <col min="14740" max="14848" width="11.7109375" style="7"/>
    <col min="14849" max="14849" width="37.28515625" style="7" customWidth="1"/>
    <col min="14850" max="14850" width="13.28515625" style="7" customWidth="1"/>
    <col min="14851" max="14851" width="9.85546875" style="7" bestFit="1" customWidth="1"/>
    <col min="14852" max="14852" width="5.7109375" style="7" customWidth="1"/>
    <col min="14853" max="14853" width="18" style="7" bestFit="1" customWidth="1"/>
    <col min="14854" max="14854" width="6.7109375" style="7" bestFit="1" customWidth="1"/>
    <col min="14855" max="14855" width="9.42578125" style="7" customWidth="1"/>
    <col min="14856" max="14856" width="11" style="7" bestFit="1" customWidth="1"/>
    <col min="14857" max="14857" width="13.855468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95" width="9.7109375" style="7" customWidth="1"/>
    <col min="14996" max="15104" width="11.7109375" style="7"/>
    <col min="15105" max="15105" width="37.28515625" style="7" customWidth="1"/>
    <col min="15106" max="15106" width="13.28515625" style="7" customWidth="1"/>
    <col min="15107" max="15107" width="9.85546875" style="7" bestFit="1" customWidth="1"/>
    <col min="15108" max="15108" width="5.7109375" style="7" customWidth="1"/>
    <col min="15109" max="15109" width="18" style="7" bestFit="1" customWidth="1"/>
    <col min="15110" max="15110" width="6.7109375" style="7" bestFit="1" customWidth="1"/>
    <col min="15111" max="15111" width="9.42578125" style="7" customWidth="1"/>
    <col min="15112" max="15112" width="11" style="7" bestFit="1" customWidth="1"/>
    <col min="15113" max="15113" width="13.855468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51" width="9.7109375" style="7" customWidth="1"/>
    <col min="15252" max="15360" width="11.7109375" style="7"/>
    <col min="15361" max="15361" width="37.28515625" style="7" customWidth="1"/>
    <col min="15362" max="15362" width="13.28515625" style="7" customWidth="1"/>
    <col min="15363" max="15363" width="9.85546875" style="7" bestFit="1" customWidth="1"/>
    <col min="15364" max="15364" width="5.7109375" style="7" customWidth="1"/>
    <col min="15365" max="15365" width="18" style="7" bestFit="1" customWidth="1"/>
    <col min="15366" max="15366" width="6.7109375" style="7" bestFit="1" customWidth="1"/>
    <col min="15367" max="15367" width="9.42578125" style="7" customWidth="1"/>
    <col min="15368" max="15368" width="11" style="7" bestFit="1" customWidth="1"/>
    <col min="15369" max="15369" width="13.855468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7" width="9.7109375" style="7" customWidth="1"/>
    <col min="15508" max="15616" width="11.7109375" style="7"/>
    <col min="15617" max="15617" width="37.28515625" style="7" customWidth="1"/>
    <col min="15618" max="15618" width="13.28515625" style="7" customWidth="1"/>
    <col min="15619" max="15619" width="9.85546875" style="7" bestFit="1" customWidth="1"/>
    <col min="15620" max="15620" width="5.7109375" style="7" customWidth="1"/>
    <col min="15621" max="15621" width="18" style="7" bestFit="1" customWidth="1"/>
    <col min="15622" max="15622" width="6.7109375" style="7" bestFit="1" customWidth="1"/>
    <col min="15623" max="15623" width="9.42578125" style="7" customWidth="1"/>
    <col min="15624" max="15624" width="11" style="7" bestFit="1" customWidth="1"/>
    <col min="15625" max="15625" width="13.855468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63" width="9.7109375" style="7" customWidth="1"/>
    <col min="15764" max="15872" width="11.7109375" style="7"/>
    <col min="15873" max="15873" width="37.28515625" style="7" customWidth="1"/>
    <col min="15874" max="15874" width="13.28515625" style="7" customWidth="1"/>
    <col min="15875" max="15875" width="9.85546875" style="7" bestFit="1" customWidth="1"/>
    <col min="15876" max="15876" width="5.7109375" style="7" customWidth="1"/>
    <col min="15877" max="15877" width="18" style="7" bestFit="1" customWidth="1"/>
    <col min="15878" max="15878" width="6.7109375" style="7" bestFit="1" customWidth="1"/>
    <col min="15879" max="15879" width="9.42578125" style="7" customWidth="1"/>
    <col min="15880" max="15880" width="11" style="7" bestFit="1" customWidth="1"/>
    <col min="15881" max="15881" width="13.855468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19" width="9.7109375" style="7" customWidth="1"/>
    <col min="16020" max="16128" width="11.7109375" style="7"/>
    <col min="16129" max="16129" width="37.28515625" style="7" customWidth="1"/>
    <col min="16130" max="16130" width="13.28515625" style="7" customWidth="1"/>
    <col min="16131" max="16131" width="9.85546875" style="7" bestFit="1" customWidth="1"/>
    <col min="16132" max="16132" width="5.7109375" style="7" customWidth="1"/>
    <col min="16133" max="16133" width="18" style="7" bestFit="1" customWidth="1"/>
    <col min="16134" max="16134" width="6.7109375" style="7" bestFit="1" customWidth="1"/>
    <col min="16135" max="16135" width="9.42578125" style="7" customWidth="1"/>
    <col min="16136" max="16136" width="11" style="7" bestFit="1" customWidth="1"/>
    <col min="16137" max="16137" width="13.855468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75" width="9.7109375" style="7" customWidth="1"/>
    <col min="16276" max="16384" width="11.7109375" style="7"/>
  </cols>
  <sheetData>
    <row r="1" spans="1:14" ht="12.75" x14ac:dyDescent="0.2">
      <c r="A1" s="1" t="s">
        <v>0</v>
      </c>
      <c r="B1" s="2"/>
      <c r="D1" s="4"/>
      <c r="E1" s="5"/>
    </row>
    <row r="2" spans="1:14" ht="12.75" x14ac:dyDescent="0.2">
      <c r="A2" s="1" t="s">
        <v>1</v>
      </c>
      <c r="B2" s="2"/>
      <c r="D2" s="4"/>
      <c r="E2" s="5"/>
    </row>
    <row r="3" spans="1:14" ht="12.75" x14ac:dyDescent="0.2">
      <c r="A3" s="8" t="s">
        <v>2</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31</v>
      </c>
      <c r="B8" s="30"/>
      <c r="C8" s="30">
        <v>21263.38</v>
      </c>
      <c r="D8" s="31"/>
      <c r="E8" s="30"/>
      <c r="F8" s="30" t="s">
        <v>32</v>
      </c>
      <c r="G8" s="30">
        <v>617.1</v>
      </c>
      <c r="H8" s="32"/>
      <c r="I8" s="32"/>
      <c r="J8" s="33"/>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v>0</v>
      </c>
      <c r="M10" s="43">
        <v>0</v>
      </c>
      <c r="N10" s="44"/>
    </row>
    <row r="11" spans="1:14" x14ac:dyDescent="0.15">
      <c r="A11" s="37" t="s">
        <v>34</v>
      </c>
      <c r="B11" s="38">
        <v>193</v>
      </c>
      <c r="C11" s="38" t="s">
        <v>35</v>
      </c>
      <c r="D11" s="38" t="s">
        <v>36</v>
      </c>
      <c r="E11" s="39">
        <v>139</v>
      </c>
      <c r="F11" s="40" t="s">
        <v>39</v>
      </c>
      <c r="G11" s="41">
        <v>6.3</v>
      </c>
      <c r="H11" s="38" t="s">
        <v>38</v>
      </c>
      <c r="I11" s="42">
        <v>24.5</v>
      </c>
      <c r="J11" s="43">
        <v>132606.21</v>
      </c>
      <c r="K11" s="43">
        <v>2819656</v>
      </c>
      <c r="L11" s="43">
        <v>14538</v>
      </c>
      <c r="M11" s="43">
        <v>2834194</v>
      </c>
      <c r="N11" s="44"/>
    </row>
    <row r="12" spans="1:14" x14ac:dyDescent="0.15">
      <c r="A12" s="37" t="s">
        <v>34</v>
      </c>
      <c r="B12" s="38">
        <v>199</v>
      </c>
      <c r="C12" s="38" t="s">
        <v>40</v>
      </c>
      <c r="D12" s="38" t="s">
        <v>36</v>
      </c>
      <c r="E12" s="39">
        <v>168</v>
      </c>
      <c r="F12" s="40" t="s">
        <v>41</v>
      </c>
      <c r="G12" s="41">
        <v>6.5</v>
      </c>
      <c r="H12" s="38" t="s">
        <v>38</v>
      </c>
      <c r="I12" s="42">
        <v>11.5</v>
      </c>
      <c r="J12" s="43">
        <v>0</v>
      </c>
      <c r="K12" s="43">
        <v>0</v>
      </c>
      <c r="L12" s="43">
        <v>0</v>
      </c>
      <c r="M12" s="43">
        <v>0</v>
      </c>
      <c r="N12" s="44"/>
    </row>
    <row r="13" spans="1:14" x14ac:dyDescent="0.15">
      <c r="A13" s="37" t="s">
        <v>34</v>
      </c>
      <c r="B13" s="38">
        <v>199</v>
      </c>
      <c r="C13" s="38" t="s">
        <v>40</v>
      </c>
      <c r="D13" s="38" t="s">
        <v>36</v>
      </c>
      <c r="E13" s="39">
        <v>143</v>
      </c>
      <c r="F13" s="40" t="s">
        <v>42</v>
      </c>
      <c r="G13" s="41">
        <v>6.3</v>
      </c>
      <c r="H13" s="38" t="s">
        <v>38</v>
      </c>
      <c r="I13" s="42">
        <v>24.5</v>
      </c>
      <c r="J13" s="43">
        <v>136000</v>
      </c>
      <c r="K13" s="43">
        <v>2891820</v>
      </c>
      <c r="L13" s="43">
        <v>35623</v>
      </c>
      <c r="M13" s="43">
        <v>2927443</v>
      </c>
      <c r="N13" s="44"/>
    </row>
    <row r="14" spans="1:14" x14ac:dyDescent="0.15">
      <c r="A14" s="37" t="s">
        <v>34</v>
      </c>
      <c r="B14" s="38">
        <v>202</v>
      </c>
      <c r="C14" s="38" t="s">
        <v>43</v>
      </c>
      <c r="D14" s="38" t="s">
        <v>36</v>
      </c>
      <c r="E14" s="39">
        <v>230</v>
      </c>
      <c r="F14" s="40" t="s">
        <v>44</v>
      </c>
      <c r="G14" s="41">
        <v>7.4</v>
      </c>
      <c r="H14" s="38" t="s">
        <v>38</v>
      </c>
      <c r="I14" s="42">
        <v>5</v>
      </c>
      <c r="J14" s="43">
        <v>0</v>
      </c>
      <c r="K14" s="43">
        <v>0</v>
      </c>
      <c r="L14" s="43">
        <v>0</v>
      </c>
      <c r="M14" s="43">
        <v>0</v>
      </c>
      <c r="N14" s="44"/>
    </row>
    <row r="15" spans="1:14" x14ac:dyDescent="0.15">
      <c r="A15" s="37" t="s">
        <v>45</v>
      </c>
      <c r="B15" s="38">
        <v>202</v>
      </c>
      <c r="C15" s="38" t="s">
        <v>43</v>
      </c>
      <c r="D15" s="38" t="s">
        <v>36</v>
      </c>
      <c r="E15" s="39">
        <v>317</v>
      </c>
      <c r="F15" s="40" t="s">
        <v>46</v>
      </c>
      <c r="G15" s="41">
        <v>7.4</v>
      </c>
      <c r="H15" s="38" t="s">
        <v>38</v>
      </c>
      <c r="I15" s="42">
        <v>20</v>
      </c>
      <c r="J15" s="43">
        <v>222672.28</v>
      </c>
      <c r="K15" s="43">
        <v>4734765</v>
      </c>
      <c r="L15" s="43">
        <v>28518</v>
      </c>
      <c r="M15" s="43">
        <v>4763283</v>
      </c>
      <c r="N15" s="44"/>
    </row>
    <row r="16" spans="1:14" x14ac:dyDescent="0.15">
      <c r="A16" s="37" t="s">
        <v>47</v>
      </c>
      <c r="B16" s="38">
        <v>211</v>
      </c>
      <c r="C16" s="38" t="s">
        <v>48</v>
      </c>
      <c r="D16" s="38" t="s">
        <v>36</v>
      </c>
      <c r="E16" s="39">
        <v>290</v>
      </c>
      <c r="F16" s="38" t="s">
        <v>49</v>
      </c>
      <c r="G16" s="41">
        <v>6.9</v>
      </c>
      <c r="H16" s="38" t="s">
        <v>38</v>
      </c>
      <c r="I16" s="42">
        <v>20</v>
      </c>
      <c r="J16" s="43">
        <v>131213.62</v>
      </c>
      <c r="K16" s="43">
        <v>2790045</v>
      </c>
      <c r="L16" s="43">
        <v>54302</v>
      </c>
      <c r="M16" s="43">
        <v>2844347</v>
      </c>
      <c r="N16" s="44"/>
    </row>
    <row r="17" spans="1:14" x14ac:dyDescent="0.15">
      <c r="A17" s="37" t="s">
        <v>47</v>
      </c>
      <c r="B17" s="38">
        <v>211</v>
      </c>
      <c r="C17" s="38" t="s">
        <v>48</v>
      </c>
      <c r="D17" s="38" t="s">
        <v>36</v>
      </c>
      <c r="E17" s="39">
        <v>128</v>
      </c>
      <c r="F17" s="38" t="s">
        <v>50</v>
      </c>
      <c r="G17" s="41">
        <v>6.9</v>
      </c>
      <c r="H17" s="38" t="s">
        <v>38</v>
      </c>
      <c r="I17" s="42">
        <v>20</v>
      </c>
      <c r="J17" s="43">
        <v>57318.97</v>
      </c>
      <c r="K17" s="43">
        <v>1218795</v>
      </c>
      <c r="L17" s="43">
        <v>23721</v>
      </c>
      <c r="M17" s="43">
        <v>1242516</v>
      </c>
      <c r="N17" s="44"/>
    </row>
    <row r="18" spans="1:14" x14ac:dyDescent="0.15">
      <c r="A18" s="37" t="s">
        <v>51</v>
      </c>
      <c r="B18" s="38">
        <v>211</v>
      </c>
      <c r="C18" s="38" t="s">
        <v>48</v>
      </c>
      <c r="D18" s="38" t="s">
        <v>36</v>
      </c>
      <c r="E18" s="39">
        <v>22</v>
      </c>
      <c r="F18" s="38" t="s">
        <v>52</v>
      </c>
      <c r="G18" s="41">
        <v>6.9</v>
      </c>
      <c r="H18" s="38" t="s">
        <v>38</v>
      </c>
      <c r="I18" s="42">
        <v>20</v>
      </c>
      <c r="J18" s="43">
        <v>41869.300000000003</v>
      </c>
      <c r="K18" s="43">
        <v>890283</v>
      </c>
      <c r="L18" s="43">
        <v>17327</v>
      </c>
      <c r="M18" s="43">
        <v>907610</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v>4890577</v>
      </c>
      <c r="L20" s="43">
        <v>101912</v>
      </c>
      <c r="M20" s="43">
        <v>4992489</v>
      </c>
      <c r="N20" s="44"/>
    </row>
    <row r="21" spans="1:14" x14ac:dyDescent="0.15">
      <c r="A21" s="37" t="s">
        <v>47</v>
      </c>
      <c r="B21" s="38">
        <v>221</v>
      </c>
      <c r="C21" s="38" t="s">
        <v>53</v>
      </c>
      <c r="D21" s="38" t="s">
        <v>36</v>
      </c>
      <c r="E21" s="39">
        <v>43</v>
      </c>
      <c r="F21" s="38" t="s">
        <v>56</v>
      </c>
      <c r="G21" s="41">
        <v>7.4</v>
      </c>
      <c r="H21" s="38" t="s">
        <v>55</v>
      </c>
      <c r="I21" s="42">
        <v>20</v>
      </c>
      <c r="J21" s="43">
        <v>30000</v>
      </c>
      <c r="K21" s="43">
        <v>637901</v>
      </c>
      <c r="L21" s="43">
        <v>13292</v>
      </c>
      <c r="M21" s="43">
        <v>651193</v>
      </c>
      <c r="N21" s="44"/>
    </row>
    <row r="22" spans="1:14" x14ac:dyDescent="0.15">
      <c r="A22" s="37" t="s">
        <v>47</v>
      </c>
      <c r="B22" s="38">
        <v>221</v>
      </c>
      <c r="C22" s="38" t="s">
        <v>53</v>
      </c>
      <c r="D22" s="38" t="s">
        <v>36</v>
      </c>
      <c r="E22" s="39">
        <v>240</v>
      </c>
      <c r="F22" s="38" t="s">
        <v>57</v>
      </c>
      <c r="G22" s="41">
        <v>7.4</v>
      </c>
      <c r="H22" s="38" t="s">
        <v>55</v>
      </c>
      <c r="I22" s="42">
        <v>12</v>
      </c>
      <c r="J22" s="43">
        <v>44376.800000000003</v>
      </c>
      <c r="K22" s="43">
        <v>943601</v>
      </c>
      <c r="L22" s="43">
        <v>19663</v>
      </c>
      <c r="M22" s="43">
        <v>963264</v>
      </c>
      <c r="N22" s="44"/>
    </row>
    <row r="23" spans="1:14" x14ac:dyDescent="0.15">
      <c r="A23" s="37" t="s">
        <v>47</v>
      </c>
      <c r="B23" s="38">
        <v>221</v>
      </c>
      <c r="C23" s="38" t="s">
        <v>53</v>
      </c>
      <c r="D23" s="38" t="s">
        <v>36</v>
      </c>
      <c r="E23" s="39">
        <v>55</v>
      </c>
      <c r="F23" s="38" t="s">
        <v>58</v>
      </c>
      <c r="G23" s="41">
        <v>7.4</v>
      </c>
      <c r="H23" s="38" t="s">
        <v>55</v>
      </c>
      <c r="I23" s="42">
        <v>12</v>
      </c>
      <c r="J23" s="43">
        <v>10180.950000000001</v>
      </c>
      <c r="K23" s="43">
        <v>216481</v>
      </c>
      <c r="L23" s="43">
        <v>4542</v>
      </c>
      <c r="M23" s="43">
        <v>221023</v>
      </c>
      <c r="N23" s="44"/>
    </row>
    <row r="24" spans="1:14" x14ac:dyDescent="0.15">
      <c r="A24" s="37" t="s">
        <v>51</v>
      </c>
      <c r="B24" s="38">
        <v>221</v>
      </c>
      <c r="C24" s="38" t="s">
        <v>53</v>
      </c>
      <c r="D24" s="38" t="s">
        <v>36</v>
      </c>
      <c r="E24" s="39">
        <v>50</v>
      </c>
      <c r="F24" s="38" t="s">
        <v>59</v>
      </c>
      <c r="G24" s="41">
        <v>7.4</v>
      </c>
      <c r="H24" s="38" t="s">
        <v>55</v>
      </c>
      <c r="I24" s="42">
        <v>20</v>
      </c>
      <c r="J24" s="43">
        <v>97139.5</v>
      </c>
      <c r="K24" s="43">
        <v>2065514</v>
      </c>
      <c r="L24" s="43">
        <v>42856</v>
      </c>
      <c r="M24" s="43">
        <v>2108370</v>
      </c>
      <c r="N24" s="44"/>
    </row>
    <row r="25" spans="1:14" x14ac:dyDescent="0.15">
      <c r="A25" s="37" t="s">
        <v>60</v>
      </c>
      <c r="B25" s="38">
        <v>225</v>
      </c>
      <c r="C25" s="38" t="s">
        <v>61</v>
      </c>
      <c r="D25" s="38" t="s">
        <v>36</v>
      </c>
      <c r="E25" s="39">
        <v>427</v>
      </c>
      <c r="F25" s="38" t="s">
        <v>62</v>
      </c>
      <c r="G25" s="41">
        <v>7.5</v>
      </c>
      <c r="H25" s="38" t="s">
        <v>63</v>
      </c>
      <c r="I25" s="42">
        <v>24</v>
      </c>
      <c r="J25" s="43">
        <v>311451</v>
      </c>
      <c r="K25" s="43">
        <v>6622501</v>
      </c>
      <c r="L25" s="43">
        <v>40642</v>
      </c>
      <c r="M25" s="43">
        <v>6663143</v>
      </c>
      <c r="N25" s="44"/>
    </row>
    <row r="26" spans="1:14" x14ac:dyDescent="0.15">
      <c r="A26" s="37" t="s">
        <v>64</v>
      </c>
      <c r="B26" s="38">
        <v>225</v>
      </c>
      <c r="C26" s="38" t="s">
        <v>61</v>
      </c>
      <c r="D26" s="38" t="s">
        <v>36</v>
      </c>
      <c r="E26" s="39">
        <v>36</v>
      </c>
      <c r="F26" s="38" t="s">
        <v>65</v>
      </c>
      <c r="G26" s="41">
        <v>7.5</v>
      </c>
      <c r="H26" s="38" t="s">
        <v>63</v>
      </c>
      <c r="I26" s="42">
        <v>24</v>
      </c>
      <c r="J26" s="43">
        <v>67784</v>
      </c>
      <c r="K26" s="43">
        <v>1441317</v>
      </c>
      <c r="L26" s="43">
        <v>8845</v>
      </c>
      <c r="M26" s="43">
        <v>1450162</v>
      </c>
      <c r="N26" s="44"/>
    </row>
    <row r="27" spans="1:14" x14ac:dyDescent="0.15">
      <c r="A27" s="37"/>
      <c r="B27" s="38"/>
      <c r="C27" s="38"/>
      <c r="D27" s="38"/>
      <c r="E27" s="39"/>
      <c r="F27" s="38"/>
      <c r="G27" s="41"/>
      <c r="H27" s="38"/>
      <c r="I27" s="42"/>
      <c r="J27" s="43"/>
      <c r="K27" s="43"/>
      <c r="L27" s="43"/>
      <c r="M27" s="43"/>
      <c r="N27" s="44"/>
    </row>
    <row r="28" spans="1:14" x14ac:dyDescent="0.15">
      <c r="A28" s="37" t="s">
        <v>60</v>
      </c>
      <c r="B28" s="38">
        <v>228</v>
      </c>
      <c r="C28" s="38" t="s">
        <v>66</v>
      </c>
      <c r="D28" s="38" t="s">
        <v>36</v>
      </c>
      <c r="E28" s="39">
        <v>433</v>
      </c>
      <c r="F28" s="38" t="s">
        <v>41</v>
      </c>
      <c r="G28" s="41">
        <v>7.5</v>
      </c>
      <c r="H28" s="38" t="s">
        <v>63</v>
      </c>
      <c r="I28" s="42">
        <v>21</v>
      </c>
      <c r="J28" s="43">
        <v>242825</v>
      </c>
      <c r="K28" s="43">
        <v>5163280</v>
      </c>
      <c r="L28" s="43">
        <v>32052</v>
      </c>
      <c r="M28" s="43">
        <v>5195332</v>
      </c>
      <c r="N28" s="44"/>
    </row>
    <row r="29" spans="1:14" x14ac:dyDescent="0.15">
      <c r="A29" s="37" t="s">
        <v>64</v>
      </c>
      <c r="B29" s="38">
        <v>228</v>
      </c>
      <c r="C29" s="38" t="s">
        <v>66</v>
      </c>
      <c r="D29" s="38" t="s">
        <v>36</v>
      </c>
      <c r="E29" s="39">
        <v>60</v>
      </c>
      <c r="F29" s="38" t="s">
        <v>42</v>
      </c>
      <c r="G29" s="41">
        <v>7.5</v>
      </c>
      <c r="H29" s="38" t="s">
        <v>63</v>
      </c>
      <c r="I29" s="42">
        <v>21</v>
      </c>
      <c r="J29" s="43">
        <v>112973</v>
      </c>
      <c r="K29" s="43">
        <v>2402188</v>
      </c>
      <c r="L29" s="43">
        <v>14742</v>
      </c>
      <c r="M29" s="43">
        <v>2416930</v>
      </c>
      <c r="N29" s="44"/>
    </row>
    <row r="30" spans="1:14" x14ac:dyDescent="0.15">
      <c r="A30" s="37" t="s">
        <v>67</v>
      </c>
      <c r="B30" s="38">
        <v>236</v>
      </c>
      <c r="C30" s="38" t="s">
        <v>68</v>
      </c>
      <c r="D30" s="38" t="s">
        <v>36</v>
      </c>
      <c r="E30" s="39">
        <v>403</v>
      </c>
      <c r="F30" s="40" t="s">
        <v>69</v>
      </c>
      <c r="G30" s="41">
        <v>7</v>
      </c>
      <c r="H30" s="38" t="s">
        <v>63</v>
      </c>
      <c r="I30" s="42">
        <v>19</v>
      </c>
      <c r="J30" s="43">
        <v>241587.62</v>
      </c>
      <c r="K30" s="43">
        <v>5136969</v>
      </c>
      <c r="L30" s="43">
        <v>59241</v>
      </c>
      <c r="M30" s="43">
        <v>5196210</v>
      </c>
      <c r="N30" s="44"/>
    </row>
    <row r="31" spans="1:14" x14ac:dyDescent="0.15">
      <c r="A31" s="37" t="s">
        <v>70</v>
      </c>
      <c r="B31" s="38">
        <v>236</v>
      </c>
      <c r="C31" s="38" t="s">
        <v>68</v>
      </c>
      <c r="D31" s="38" t="s">
        <v>36</v>
      </c>
      <c r="E31" s="39">
        <v>35.5</v>
      </c>
      <c r="F31" s="40" t="s">
        <v>71</v>
      </c>
      <c r="G31" s="41">
        <v>6.5</v>
      </c>
      <c r="H31" s="38" t="s">
        <v>63</v>
      </c>
      <c r="I31" s="42">
        <v>20</v>
      </c>
      <c r="J31" s="43">
        <v>61281.78</v>
      </c>
      <c r="K31" s="43">
        <v>1303058</v>
      </c>
      <c r="L31" s="43">
        <v>0</v>
      </c>
      <c r="M31" s="43">
        <v>1303058</v>
      </c>
      <c r="N31" s="44"/>
    </row>
    <row r="32" spans="1:14" x14ac:dyDescent="0.15">
      <c r="A32" s="37" t="s">
        <v>72</v>
      </c>
      <c r="B32" s="38">
        <v>239</v>
      </c>
      <c r="C32" s="38" t="s">
        <v>73</v>
      </c>
      <c r="D32" s="38" t="s">
        <v>36</v>
      </c>
      <c r="E32" s="39">
        <v>2100</v>
      </c>
      <c r="F32" s="38" t="s">
        <v>49</v>
      </c>
      <c r="G32" s="41">
        <v>6.8</v>
      </c>
      <c r="H32" s="38" t="s">
        <v>38</v>
      </c>
      <c r="I32" s="42">
        <v>4</v>
      </c>
      <c r="J32" s="43">
        <v>0</v>
      </c>
      <c r="K32" s="43">
        <v>0</v>
      </c>
      <c r="L32" s="43">
        <v>0</v>
      </c>
      <c r="M32" s="43">
        <v>0</v>
      </c>
      <c r="N32" s="44"/>
    </row>
    <row r="33" spans="1:14" x14ac:dyDescent="0.15">
      <c r="A33" s="37" t="s">
        <v>72</v>
      </c>
      <c r="B33" s="38">
        <v>239</v>
      </c>
      <c r="C33" s="38" t="s">
        <v>73</v>
      </c>
      <c r="D33" s="38" t="s">
        <v>36</v>
      </c>
      <c r="E33" s="39">
        <v>590</v>
      </c>
      <c r="F33" s="38" t="s">
        <v>52</v>
      </c>
      <c r="G33" s="41">
        <v>6.8</v>
      </c>
      <c r="H33" s="38" t="s">
        <v>38</v>
      </c>
      <c r="I33" s="42">
        <v>14</v>
      </c>
      <c r="J33" s="43">
        <v>149956.81</v>
      </c>
      <c r="K33" s="43">
        <v>3188589</v>
      </c>
      <c r="L33" s="43">
        <v>2914.8</v>
      </c>
      <c r="M33" s="43">
        <v>3191503.41</v>
      </c>
      <c r="N33" s="44"/>
    </row>
    <row r="34" spans="1:14" x14ac:dyDescent="0.15">
      <c r="A34" s="37" t="s">
        <v>74</v>
      </c>
      <c r="B34" s="38">
        <v>239</v>
      </c>
      <c r="C34" s="38" t="s">
        <v>73</v>
      </c>
      <c r="D34" s="38" t="s">
        <v>36</v>
      </c>
      <c r="E34" s="39">
        <v>48</v>
      </c>
      <c r="F34" s="38" t="s">
        <v>75</v>
      </c>
      <c r="G34" s="41">
        <v>6.8</v>
      </c>
      <c r="H34" s="38" t="s">
        <v>38</v>
      </c>
      <c r="I34" s="42">
        <v>14</v>
      </c>
      <c r="J34" s="43">
        <v>82595.06</v>
      </c>
      <c r="K34" s="43">
        <v>1756250</v>
      </c>
      <c r="L34" s="43">
        <v>0</v>
      </c>
      <c r="M34" s="43">
        <v>1756250.14</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340666.32</v>
      </c>
      <c r="K36" s="43">
        <v>7243717</v>
      </c>
      <c r="L36" s="43">
        <v>142966</v>
      </c>
      <c r="M36" s="43">
        <v>7386683</v>
      </c>
      <c r="N36" s="44"/>
    </row>
    <row r="37" spans="1:14" x14ac:dyDescent="0.15">
      <c r="A37" s="37" t="s">
        <v>47</v>
      </c>
      <c r="B37" s="38">
        <v>245</v>
      </c>
      <c r="C37" s="38" t="s">
        <v>76</v>
      </c>
      <c r="D37" s="38" t="s">
        <v>36</v>
      </c>
      <c r="E37" s="39">
        <v>95</v>
      </c>
      <c r="F37" s="38" t="s">
        <v>78</v>
      </c>
      <c r="G37" s="41">
        <v>7</v>
      </c>
      <c r="H37" s="38" t="s">
        <v>55</v>
      </c>
      <c r="I37" s="41">
        <v>19.75</v>
      </c>
      <c r="J37" s="43">
        <v>40360.04</v>
      </c>
      <c r="K37" s="43">
        <v>858191</v>
      </c>
      <c r="L37" s="43">
        <v>16936</v>
      </c>
      <c r="M37" s="43">
        <v>875127</v>
      </c>
      <c r="N37" s="44"/>
    </row>
    <row r="38" spans="1:14" x14ac:dyDescent="0.15">
      <c r="A38" s="37" t="s">
        <v>79</v>
      </c>
      <c r="B38" s="38">
        <v>245</v>
      </c>
      <c r="C38" s="38" t="s">
        <v>76</v>
      </c>
      <c r="D38" s="38" t="s">
        <v>36</v>
      </c>
      <c r="E38" s="39">
        <v>90</v>
      </c>
      <c r="F38" s="38" t="s">
        <v>80</v>
      </c>
      <c r="G38" s="41">
        <v>7</v>
      </c>
      <c r="H38" s="38" t="s">
        <v>55</v>
      </c>
      <c r="I38" s="41">
        <v>19.75</v>
      </c>
      <c r="J38" s="43">
        <v>143739.4</v>
      </c>
      <c r="K38" s="43">
        <v>3056385</v>
      </c>
      <c r="L38" s="43">
        <v>60327</v>
      </c>
      <c r="M38" s="43">
        <v>3116712</v>
      </c>
      <c r="N38" s="44"/>
    </row>
    <row r="39" spans="1:14" x14ac:dyDescent="0.15">
      <c r="A39" s="37" t="s">
        <v>47</v>
      </c>
      <c r="B39" s="38">
        <v>247</v>
      </c>
      <c r="C39" s="38" t="s">
        <v>81</v>
      </c>
      <c r="D39" s="38" t="s">
        <v>36</v>
      </c>
      <c r="E39" s="39">
        <v>470</v>
      </c>
      <c r="F39" s="38" t="s">
        <v>82</v>
      </c>
      <c r="G39" s="41">
        <v>6.3</v>
      </c>
      <c r="H39" s="38" t="s">
        <v>55</v>
      </c>
      <c r="I39" s="41">
        <v>25</v>
      </c>
      <c r="J39" s="43">
        <v>224022.99</v>
      </c>
      <c r="K39" s="43">
        <v>4763486</v>
      </c>
      <c r="L39" s="43">
        <v>109562</v>
      </c>
      <c r="M39" s="43">
        <v>4873048</v>
      </c>
      <c r="N39" s="44"/>
    </row>
    <row r="40" spans="1:14" x14ac:dyDescent="0.15">
      <c r="A40" s="37" t="s">
        <v>47</v>
      </c>
      <c r="B40" s="38">
        <v>247</v>
      </c>
      <c r="C40" s="38" t="s">
        <v>81</v>
      </c>
      <c r="D40" s="38" t="s">
        <v>36</v>
      </c>
      <c r="E40" s="39">
        <v>25</v>
      </c>
      <c r="F40" s="38" t="s">
        <v>83</v>
      </c>
      <c r="G40" s="41">
        <v>6.3</v>
      </c>
      <c r="H40" s="38" t="s">
        <v>55</v>
      </c>
      <c r="I40" s="41">
        <v>25</v>
      </c>
      <c r="J40" s="43">
        <v>11690.46</v>
      </c>
      <c r="K40" s="43">
        <v>248579</v>
      </c>
      <c r="L40" s="43">
        <v>5716</v>
      </c>
      <c r="M40" s="43">
        <v>254295</v>
      </c>
      <c r="N40" s="44"/>
    </row>
    <row r="41" spans="1:14" x14ac:dyDescent="0.15">
      <c r="A41" s="37" t="s">
        <v>51</v>
      </c>
      <c r="B41" s="38">
        <v>247</v>
      </c>
      <c r="C41" s="38" t="s">
        <v>81</v>
      </c>
      <c r="D41" s="38" t="s">
        <v>36</v>
      </c>
      <c r="E41" s="39">
        <v>27</v>
      </c>
      <c r="F41" s="38" t="s">
        <v>84</v>
      </c>
      <c r="G41" s="41">
        <v>7.3</v>
      </c>
      <c r="H41" s="38" t="s">
        <v>55</v>
      </c>
      <c r="I41" s="41">
        <v>25</v>
      </c>
      <c r="J41" s="43">
        <v>47256.480000000003</v>
      </c>
      <c r="K41" s="43">
        <v>1004832</v>
      </c>
      <c r="L41" s="43">
        <v>23165</v>
      </c>
      <c r="M41" s="43">
        <v>1027997</v>
      </c>
      <c r="N41" s="44"/>
    </row>
    <row r="42" spans="1:14" x14ac:dyDescent="0.1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15">
      <c r="A44" s="37" t="s">
        <v>85</v>
      </c>
      <c r="B44" s="38">
        <v>262</v>
      </c>
      <c r="C44" s="38" t="s">
        <v>86</v>
      </c>
      <c r="D44" s="38" t="s">
        <v>36</v>
      </c>
      <c r="E44" s="39">
        <v>465</v>
      </c>
      <c r="F44" s="38" t="s">
        <v>89</v>
      </c>
      <c r="G44" s="41">
        <v>6.5</v>
      </c>
      <c r="H44" s="38" t="s">
        <v>38</v>
      </c>
      <c r="I44" s="41">
        <v>20</v>
      </c>
      <c r="J44" s="43">
        <v>71764.899999999994</v>
      </c>
      <c r="K44" s="43">
        <v>1525964</v>
      </c>
      <c r="L44" s="43">
        <v>8072</v>
      </c>
      <c r="M44" s="43">
        <v>1534036</v>
      </c>
      <c r="N44" s="44"/>
    </row>
    <row r="45" spans="1:14" x14ac:dyDescent="0.15">
      <c r="A45" s="37" t="s">
        <v>85</v>
      </c>
      <c r="B45" s="38">
        <v>262</v>
      </c>
      <c r="C45" s="38" t="s">
        <v>86</v>
      </c>
      <c r="D45" s="38" t="s">
        <v>36</v>
      </c>
      <c r="E45" s="39">
        <v>121</v>
      </c>
      <c r="F45" s="38" t="s">
        <v>90</v>
      </c>
      <c r="G45" s="41">
        <v>6.5</v>
      </c>
      <c r="H45" s="38" t="s">
        <v>38</v>
      </c>
      <c r="I45" s="41">
        <v>20</v>
      </c>
      <c r="J45" s="43">
        <v>18130.099999999999</v>
      </c>
      <c r="K45" s="43">
        <v>385507</v>
      </c>
      <c r="L45" s="43">
        <v>2039</v>
      </c>
      <c r="M45" s="43">
        <v>387546</v>
      </c>
      <c r="N45" s="44"/>
    </row>
    <row r="46" spans="1:14" x14ac:dyDescent="0.15">
      <c r="A46" s="37" t="s">
        <v>91</v>
      </c>
      <c r="B46" s="38">
        <v>262</v>
      </c>
      <c r="C46" s="38" t="s">
        <v>86</v>
      </c>
      <c r="D46" s="38" t="s">
        <v>36</v>
      </c>
      <c r="E46" s="39">
        <v>35</v>
      </c>
      <c r="F46" s="38" t="s">
        <v>92</v>
      </c>
      <c r="G46" s="41">
        <v>6.5</v>
      </c>
      <c r="H46" s="38" t="s">
        <v>38</v>
      </c>
      <c r="I46" s="41">
        <v>20</v>
      </c>
      <c r="J46" s="43">
        <v>56129.4</v>
      </c>
      <c r="K46" s="43">
        <v>1193501</v>
      </c>
      <c r="L46" s="43">
        <v>6312</v>
      </c>
      <c r="M46" s="43">
        <v>1199813</v>
      </c>
      <c r="N46" s="44"/>
    </row>
    <row r="47" spans="1:14" x14ac:dyDescent="0.15">
      <c r="A47" s="37"/>
      <c r="B47" s="38"/>
      <c r="C47" s="38"/>
      <c r="D47" s="38"/>
      <c r="E47" s="39"/>
      <c r="F47" s="38"/>
      <c r="G47" s="41"/>
      <c r="H47" s="38"/>
      <c r="I47" s="41"/>
      <c r="J47" s="43"/>
      <c r="K47" s="43"/>
      <c r="L47" s="43"/>
      <c r="M47" s="43"/>
      <c r="N47" s="44"/>
    </row>
    <row r="48" spans="1:14" x14ac:dyDescent="0.15">
      <c r="A48" s="37" t="s">
        <v>60</v>
      </c>
      <c r="B48" s="38">
        <v>270</v>
      </c>
      <c r="C48" s="38" t="s">
        <v>93</v>
      </c>
      <c r="D48" s="38" t="s">
        <v>36</v>
      </c>
      <c r="E48" s="39">
        <v>450</v>
      </c>
      <c r="F48" s="38" t="s">
        <v>44</v>
      </c>
      <c r="G48" s="41">
        <v>7</v>
      </c>
      <c r="H48" s="38" t="s">
        <v>63</v>
      </c>
      <c r="I48" s="41">
        <v>21</v>
      </c>
      <c r="J48" s="43">
        <v>280578</v>
      </c>
      <c r="K48" s="43">
        <v>5966037</v>
      </c>
      <c r="L48" s="43">
        <v>34213</v>
      </c>
      <c r="M48" s="43">
        <v>6000250</v>
      </c>
      <c r="N48" s="44"/>
    </row>
    <row r="49" spans="1:14" x14ac:dyDescent="0.15">
      <c r="A49" s="37" t="s">
        <v>64</v>
      </c>
      <c r="B49" s="38">
        <v>270</v>
      </c>
      <c r="C49" s="38" t="s">
        <v>93</v>
      </c>
      <c r="D49" s="38" t="s">
        <v>36</v>
      </c>
      <c r="E49" s="39">
        <v>80</v>
      </c>
      <c r="F49" s="38" t="s">
        <v>46</v>
      </c>
      <c r="G49" s="41">
        <v>7</v>
      </c>
      <c r="H49" s="38" t="s">
        <v>63</v>
      </c>
      <c r="I49" s="41">
        <v>21</v>
      </c>
      <c r="J49" s="43">
        <v>132883</v>
      </c>
      <c r="K49" s="43">
        <v>2825542</v>
      </c>
      <c r="L49" s="43">
        <v>16204</v>
      </c>
      <c r="M49" s="43">
        <v>2841746</v>
      </c>
      <c r="N49" s="44"/>
    </row>
    <row r="50" spans="1:14" x14ac:dyDescent="0.15">
      <c r="A50" s="37" t="s">
        <v>94</v>
      </c>
      <c r="B50" s="38">
        <v>271</v>
      </c>
      <c r="C50" s="38" t="s">
        <v>95</v>
      </c>
      <c r="D50" s="38" t="s">
        <v>36</v>
      </c>
      <c r="E50" s="39">
        <v>185</v>
      </c>
      <c r="F50" s="38" t="s">
        <v>96</v>
      </c>
      <c r="G50" s="41">
        <v>5.5</v>
      </c>
      <c r="H50" s="38" t="s">
        <v>55</v>
      </c>
      <c r="I50" s="41">
        <v>5</v>
      </c>
      <c r="J50" s="43">
        <v>0</v>
      </c>
      <c r="K50" s="43">
        <v>0</v>
      </c>
      <c r="L50" s="43">
        <v>0</v>
      </c>
      <c r="M50" s="43">
        <v>0</v>
      </c>
      <c r="N50" s="44"/>
    </row>
    <row r="51" spans="1:14" x14ac:dyDescent="0.15">
      <c r="A51" s="37" t="s">
        <v>94</v>
      </c>
      <c r="B51" s="38">
        <v>271</v>
      </c>
      <c r="C51" s="38" t="s">
        <v>95</v>
      </c>
      <c r="D51" s="38" t="s">
        <v>36</v>
      </c>
      <c r="E51" s="39">
        <v>47</v>
      </c>
      <c r="F51" s="38" t="s">
        <v>54</v>
      </c>
      <c r="G51" s="41">
        <v>5.5</v>
      </c>
      <c r="H51" s="38" t="s">
        <v>55</v>
      </c>
      <c r="I51" s="41">
        <v>5</v>
      </c>
      <c r="J51" s="43">
        <v>0</v>
      </c>
      <c r="K51" s="43">
        <v>0</v>
      </c>
      <c r="L51" s="43">
        <v>0</v>
      </c>
      <c r="M51" s="43">
        <v>0</v>
      </c>
      <c r="N51" s="44"/>
    </row>
    <row r="52" spans="1:14" x14ac:dyDescent="0.15">
      <c r="A52" s="37" t="s">
        <v>94</v>
      </c>
      <c r="B52" s="38">
        <v>271</v>
      </c>
      <c r="C52" s="38" t="s">
        <v>95</v>
      </c>
      <c r="D52" s="38" t="s">
        <v>36</v>
      </c>
      <c r="E52" s="39">
        <v>795</v>
      </c>
      <c r="F52" s="38" t="s">
        <v>97</v>
      </c>
      <c r="G52" s="41">
        <v>6.5</v>
      </c>
      <c r="H52" s="38" t="s">
        <v>55</v>
      </c>
      <c r="I52" s="41">
        <v>22.25</v>
      </c>
      <c r="J52" s="43">
        <v>441552.27</v>
      </c>
      <c r="K52" s="43">
        <v>9388894</v>
      </c>
      <c r="L52" s="43">
        <v>114012</v>
      </c>
      <c r="M52" s="43">
        <v>9502906</v>
      </c>
      <c r="N52" s="44"/>
    </row>
    <row r="53" spans="1:14" x14ac:dyDescent="0.15">
      <c r="A53" s="37" t="s">
        <v>94</v>
      </c>
      <c r="B53" s="38">
        <v>271</v>
      </c>
      <c r="C53" s="38" t="s">
        <v>95</v>
      </c>
      <c r="D53" s="38" t="s">
        <v>36</v>
      </c>
      <c r="E53" s="39">
        <v>203</v>
      </c>
      <c r="F53" s="38" t="s">
        <v>98</v>
      </c>
      <c r="G53" s="41">
        <v>6.5</v>
      </c>
      <c r="H53" s="38" t="s">
        <v>55</v>
      </c>
      <c r="I53" s="41">
        <v>22.25</v>
      </c>
      <c r="J53" s="43">
        <v>113418.32</v>
      </c>
      <c r="K53" s="43">
        <v>2411657</v>
      </c>
      <c r="L53" s="43">
        <v>29285</v>
      </c>
      <c r="M53" s="43">
        <v>2440942</v>
      </c>
      <c r="N53" s="44"/>
    </row>
    <row r="54" spans="1:14" x14ac:dyDescent="0.15">
      <c r="A54" s="37" t="s">
        <v>99</v>
      </c>
      <c r="B54" s="38">
        <v>271</v>
      </c>
      <c r="C54" s="38" t="s">
        <v>95</v>
      </c>
      <c r="D54" s="38" t="s">
        <v>36</v>
      </c>
      <c r="E54" s="39">
        <v>90</v>
      </c>
      <c r="F54" s="38" t="s">
        <v>77</v>
      </c>
      <c r="G54" s="41">
        <v>6.5</v>
      </c>
      <c r="H54" s="38" t="s">
        <v>55</v>
      </c>
      <c r="I54" s="41">
        <v>22.25</v>
      </c>
      <c r="J54" s="43">
        <v>142078.10999999999</v>
      </c>
      <c r="K54" s="43">
        <v>3021061</v>
      </c>
      <c r="L54" s="43">
        <v>36685</v>
      </c>
      <c r="M54" s="43">
        <v>3057746</v>
      </c>
      <c r="N54" s="44"/>
    </row>
    <row r="55" spans="1:14" x14ac:dyDescent="0.15">
      <c r="A55" s="37" t="s">
        <v>47</v>
      </c>
      <c r="B55" s="38">
        <v>280</v>
      </c>
      <c r="C55" s="38" t="s">
        <v>100</v>
      </c>
      <c r="D55" s="38" t="s">
        <v>36</v>
      </c>
      <c r="E55" s="39">
        <v>1100</v>
      </c>
      <c r="F55" s="38" t="s">
        <v>101</v>
      </c>
      <c r="G55" s="41">
        <v>6.3419999999999996</v>
      </c>
      <c r="H55" s="38" t="s">
        <v>102</v>
      </c>
      <c r="I55" s="41">
        <v>7.5</v>
      </c>
      <c r="J55" s="43">
        <v>1064305.6599999999</v>
      </c>
      <c r="K55" s="43">
        <v>22630736</v>
      </c>
      <c r="L55" s="43">
        <v>368977</v>
      </c>
      <c r="M55" s="43">
        <v>22999713</v>
      </c>
      <c r="N55" s="44"/>
    </row>
    <row r="56" spans="1:14" x14ac:dyDescent="0.15">
      <c r="A56" s="37" t="s">
        <v>47</v>
      </c>
      <c r="B56" s="38">
        <v>280</v>
      </c>
      <c r="C56" s="38" t="s">
        <v>100</v>
      </c>
      <c r="D56" s="38" t="s">
        <v>36</v>
      </c>
      <c r="E56" s="39">
        <v>1215</v>
      </c>
      <c r="F56" s="38" t="s">
        <v>103</v>
      </c>
      <c r="G56" s="41">
        <v>6.3419999999999996</v>
      </c>
      <c r="H56" s="38" t="s">
        <v>102</v>
      </c>
      <c r="I56" s="41">
        <v>7.5</v>
      </c>
      <c r="J56" s="43">
        <v>1175574.08</v>
      </c>
      <c r="K56" s="43">
        <v>24996678</v>
      </c>
      <c r="L56" s="43">
        <v>407552</v>
      </c>
      <c r="M56" s="43">
        <v>25404230</v>
      </c>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v>0</v>
      </c>
      <c r="L58" s="43">
        <v>0</v>
      </c>
      <c r="M58" s="43">
        <v>0</v>
      </c>
      <c r="N58" s="44"/>
    </row>
    <row r="59" spans="1:14" x14ac:dyDescent="0.15">
      <c r="A59" s="37" t="s">
        <v>94</v>
      </c>
      <c r="B59" s="38">
        <v>282</v>
      </c>
      <c r="C59" s="38" t="s">
        <v>104</v>
      </c>
      <c r="D59" s="38" t="s">
        <v>36</v>
      </c>
      <c r="E59" s="39">
        <v>73</v>
      </c>
      <c r="F59" s="38" t="s">
        <v>56</v>
      </c>
      <c r="G59" s="41">
        <v>5</v>
      </c>
      <c r="H59" s="38" t="s">
        <v>55</v>
      </c>
      <c r="I59" s="41">
        <v>5</v>
      </c>
      <c r="J59" s="43">
        <v>0</v>
      </c>
      <c r="K59" s="43">
        <v>0</v>
      </c>
      <c r="L59" s="43">
        <v>0</v>
      </c>
      <c r="M59" s="43">
        <v>0</v>
      </c>
      <c r="N59" s="44"/>
    </row>
    <row r="60" spans="1:14" x14ac:dyDescent="0.15">
      <c r="A60" s="37" t="s">
        <v>94</v>
      </c>
      <c r="B60" s="38">
        <v>282</v>
      </c>
      <c r="C60" s="38" t="s">
        <v>104</v>
      </c>
      <c r="D60" s="38" t="s">
        <v>36</v>
      </c>
      <c r="E60" s="39">
        <v>1090</v>
      </c>
      <c r="F60" s="38" t="s">
        <v>106</v>
      </c>
      <c r="G60" s="41">
        <v>6</v>
      </c>
      <c r="H60" s="38" t="s">
        <v>55</v>
      </c>
      <c r="I60" s="41">
        <v>25</v>
      </c>
      <c r="J60" s="43">
        <v>638141.49</v>
      </c>
      <c r="K60" s="43">
        <v>13569045</v>
      </c>
      <c r="L60" s="43">
        <v>85925</v>
      </c>
      <c r="M60" s="43">
        <v>13654970</v>
      </c>
      <c r="N60" s="44"/>
    </row>
    <row r="61" spans="1:14" x14ac:dyDescent="0.15">
      <c r="A61" s="37" t="s">
        <v>94</v>
      </c>
      <c r="B61" s="38">
        <v>282</v>
      </c>
      <c r="C61" s="38" t="s">
        <v>104</v>
      </c>
      <c r="D61" s="38" t="s">
        <v>36</v>
      </c>
      <c r="E61" s="39">
        <v>274</v>
      </c>
      <c r="F61" s="38" t="s">
        <v>107</v>
      </c>
      <c r="G61" s="41">
        <v>6</v>
      </c>
      <c r="H61" s="38" t="s">
        <v>55</v>
      </c>
      <c r="I61" s="41">
        <v>25</v>
      </c>
      <c r="J61" s="43">
        <v>159752.42000000001</v>
      </c>
      <c r="K61" s="43">
        <v>3396876</v>
      </c>
      <c r="L61" s="43">
        <v>21511</v>
      </c>
      <c r="M61" s="43">
        <v>3418387</v>
      </c>
      <c r="N61" s="44"/>
    </row>
    <row r="62" spans="1:14" x14ac:dyDescent="0.15">
      <c r="A62" s="37" t="s">
        <v>108</v>
      </c>
      <c r="B62" s="38">
        <v>282</v>
      </c>
      <c r="C62" s="38" t="s">
        <v>104</v>
      </c>
      <c r="D62" s="38" t="s">
        <v>36</v>
      </c>
      <c r="E62" s="39">
        <v>197</v>
      </c>
      <c r="F62" s="38" t="s">
        <v>78</v>
      </c>
      <c r="G62" s="41">
        <v>6</v>
      </c>
      <c r="H62" s="38" t="s">
        <v>55</v>
      </c>
      <c r="I62" s="41">
        <v>25</v>
      </c>
      <c r="J62" s="43">
        <v>296215.15999999997</v>
      </c>
      <c r="K62" s="43">
        <v>6298536</v>
      </c>
      <c r="L62" s="43">
        <v>39885</v>
      </c>
      <c r="M62" s="43">
        <v>6338421</v>
      </c>
      <c r="N62" s="44"/>
    </row>
    <row r="63" spans="1:14" x14ac:dyDescent="0.15">
      <c r="A63" s="37" t="s">
        <v>109</v>
      </c>
      <c r="B63" s="38">
        <v>283</v>
      </c>
      <c r="C63" s="38" t="s">
        <v>110</v>
      </c>
      <c r="D63" s="38" t="s">
        <v>36</v>
      </c>
      <c r="E63" s="39">
        <v>438</v>
      </c>
      <c r="F63" s="40" t="s">
        <v>111</v>
      </c>
      <c r="G63" s="41">
        <v>6</v>
      </c>
      <c r="H63" s="38" t="s">
        <v>63</v>
      </c>
      <c r="I63" s="41">
        <v>22</v>
      </c>
      <c r="J63" s="43">
        <v>347949.57</v>
      </c>
      <c r="K63" s="43">
        <v>7398584</v>
      </c>
      <c r="L63" s="43">
        <v>73309</v>
      </c>
      <c r="M63" s="43">
        <v>7471893</v>
      </c>
      <c r="N63" s="44"/>
    </row>
    <row r="64" spans="1:14" x14ac:dyDescent="0.15">
      <c r="A64" s="37" t="s">
        <v>112</v>
      </c>
      <c r="B64" s="38">
        <v>283</v>
      </c>
      <c r="C64" s="38" t="s">
        <v>110</v>
      </c>
      <c r="D64" s="38" t="s">
        <v>36</v>
      </c>
      <c r="E64" s="39">
        <v>122.8</v>
      </c>
      <c r="F64" s="38" t="s">
        <v>113</v>
      </c>
      <c r="G64" s="41">
        <v>6</v>
      </c>
      <c r="H64" s="38" t="s">
        <v>63</v>
      </c>
      <c r="I64" s="41">
        <v>22.5</v>
      </c>
      <c r="J64" s="43">
        <v>186475.33</v>
      </c>
      <c r="K64" s="43">
        <v>3965096</v>
      </c>
      <c r="L64" s="43">
        <v>0</v>
      </c>
      <c r="M64" s="43">
        <v>3965096</v>
      </c>
      <c r="N64" s="44"/>
    </row>
    <row r="65" spans="1:14" x14ac:dyDescent="0.15">
      <c r="A65" s="37" t="s">
        <v>94</v>
      </c>
      <c r="B65" s="38">
        <v>290</v>
      </c>
      <c r="C65" s="38" t="s">
        <v>114</v>
      </c>
      <c r="D65" s="38" t="s">
        <v>36</v>
      </c>
      <c r="E65" s="39">
        <v>1500</v>
      </c>
      <c r="F65" s="38" t="s">
        <v>115</v>
      </c>
      <c r="G65" s="41">
        <v>7</v>
      </c>
      <c r="H65" s="38" t="s">
        <v>116</v>
      </c>
      <c r="I65" s="41">
        <v>6</v>
      </c>
      <c r="J65" s="43">
        <v>1500000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199180.28</v>
      </c>
      <c r="K68" s="43">
        <v>4235246</v>
      </c>
      <c r="L68" s="43">
        <v>94470</v>
      </c>
      <c r="M68" s="43">
        <v>4329716</v>
      </c>
      <c r="N68" s="44"/>
    </row>
    <row r="69" spans="1:14" x14ac:dyDescent="0.15">
      <c r="A69" s="37" t="s">
        <v>47</v>
      </c>
      <c r="B69" s="38">
        <v>294</v>
      </c>
      <c r="C69" s="45" t="s">
        <v>118</v>
      </c>
      <c r="D69" s="38" t="s">
        <v>36</v>
      </c>
      <c r="E69" s="39">
        <v>69</v>
      </c>
      <c r="F69" s="38" t="s">
        <v>120</v>
      </c>
      <c r="G69" s="41">
        <v>6.25</v>
      </c>
      <c r="H69" s="38" t="s">
        <v>55</v>
      </c>
      <c r="I69" s="41">
        <v>20.83</v>
      </c>
      <c r="J69" s="43">
        <v>34856.550000000003</v>
      </c>
      <c r="K69" s="43">
        <v>741168</v>
      </c>
      <c r="L69" s="43">
        <v>16532</v>
      </c>
      <c r="M69" s="43">
        <v>757700</v>
      </c>
      <c r="N69" s="44"/>
    </row>
    <row r="70" spans="1:14" x14ac:dyDescent="0.15">
      <c r="A70" s="37" t="s">
        <v>51</v>
      </c>
      <c r="B70" s="38">
        <v>294</v>
      </c>
      <c r="C70" s="45" t="s">
        <v>118</v>
      </c>
      <c r="D70" s="38" t="s">
        <v>36</v>
      </c>
      <c r="E70" s="39">
        <v>31.8</v>
      </c>
      <c r="F70" s="38" t="s">
        <v>121</v>
      </c>
      <c r="G70" s="41">
        <v>6.75</v>
      </c>
      <c r="H70" s="38" t="s">
        <v>55</v>
      </c>
      <c r="I70" s="41">
        <v>20.83</v>
      </c>
      <c r="J70" s="43">
        <v>49925.55</v>
      </c>
      <c r="K70" s="43">
        <v>1061586</v>
      </c>
      <c r="L70" s="43">
        <v>26127</v>
      </c>
      <c r="M70" s="43">
        <v>1087713</v>
      </c>
      <c r="N70" s="44"/>
    </row>
    <row r="71" spans="1:14" x14ac:dyDescent="0.1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15">
      <c r="A73" s="37" t="s">
        <v>124</v>
      </c>
      <c r="B73" s="38">
        <v>300</v>
      </c>
      <c r="C73" s="38" t="s">
        <v>125</v>
      </c>
      <c r="D73" s="38" t="s">
        <v>36</v>
      </c>
      <c r="E73" s="39">
        <v>275</v>
      </c>
      <c r="F73" s="38" t="s">
        <v>126</v>
      </c>
      <c r="G73" s="41">
        <v>6.2</v>
      </c>
      <c r="H73" s="38" t="s">
        <v>63</v>
      </c>
      <c r="I73" s="41">
        <v>22.75</v>
      </c>
      <c r="J73" s="43">
        <v>198793</v>
      </c>
      <c r="K73" s="43">
        <v>4227011</v>
      </c>
      <c r="L73" s="43">
        <v>27644</v>
      </c>
      <c r="M73" s="43">
        <v>4254655</v>
      </c>
      <c r="N73" s="44"/>
    </row>
    <row r="74" spans="1:14" x14ac:dyDescent="0.15">
      <c r="A74" s="37" t="s">
        <v>124</v>
      </c>
      <c r="B74" s="38">
        <v>300</v>
      </c>
      <c r="C74" s="45" t="s">
        <v>125</v>
      </c>
      <c r="D74" s="38" t="s">
        <v>36</v>
      </c>
      <c r="E74" s="39">
        <v>74</v>
      </c>
      <c r="F74" s="38" t="s">
        <v>127</v>
      </c>
      <c r="G74" s="41">
        <v>6.2</v>
      </c>
      <c r="H74" s="38" t="s">
        <v>63</v>
      </c>
      <c r="I74" s="41">
        <v>22.75</v>
      </c>
      <c r="J74" s="43">
        <v>51779</v>
      </c>
      <c r="K74" s="43">
        <v>1100997</v>
      </c>
      <c r="L74" s="43">
        <v>7192</v>
      </c>
      <c r="M74" s="43">
        <v>1108189</v>
      </c>
      <c r="N74" s="44"/>
    </row>
    <row r="75" spans="1:14" x14ac:dyDescent="0.15">
      <c r="A75" s="37" t="s">
        <v>128</v>
      </c>
      <c r="B75" s="38">
        <v>300</v>
      </c>
      <c r="C75" s="45" t="s">
        <v>125</v>
      </c>
      <c r="D75" s="38" t="s">
        <v>36</v>
      </c>
      <c r="E75" s="39">
        <v>70</v>
      </c>
      <c r="F75" s="38" t="s">
        <v>129</v>
      </c>
      <c r="G75" s="41">
        <v>6.2</v>
      </c>
      <c r="H75" s="38" t="s">
        <v>63</v>
      </c>
      <c r="I75" s="41">
        <v>22.75</v>
      </c>
      <c r="J75" s="43">
        <v>70000</v>
      </c>
      <c r="K75" s="43">
        <v>1488437</v>
      </c>
      <c r="L75" s="43">
        <v>726544</v>
      </c>
      <c r="M75" s="47">
        <v>2214981</v>
      </c>
      <c r="N75" s="7"/>
    </row>
    <row r="76" spans="1:14" x14ac:dyDescent="0.15">
      <c r="A76" s="37"/>
      <c r="B76" s="48"/>
      <c r="C76" s="48"/>
      <c r="D76" s="38"/>
      <c r="E76" s="39"/>
      <c r="F76" s="38"/>
      <c r="G76" s="41"/>
      <c r="H76" s="38"/>
      <c r="I76" s="41"/>
      <c r="J76" s="43"/>
      <c r="K76" s="43"/>
      <c r="L76" s="43"/>
      <c r="M76" s="43"/>
      <c r="N76" s="44"/>
    </row>
    <row r="77" spans="1:14" x14ac:dyDescent="0.15">
      <c r="A77" s="37" t="s">
        <v>130</v>
      </c>
      <c r="B77" s="49">
        <v>310</v>
      </c>
      <c r="C77" s="49" t="s">
        <v>131</v>
      </c>
      <c r="D77" s="38" t="s">
        <v>36</v>
      </c>
      <c r="E77" s="39">
        <v>155</v>
      </c>
      <c r="F77" s="38" t="s">
        <v>132</v>
      </c>
      <c r="G77" s="41">
        <v>2.2000000000000002</v>
      </c>
      <c r="H77" s="38" t="s">
        <v>102</v>
      </c>
      <c r="I77" s="41">
        <v>1.33</v>
      </c>
      <c r="J77" s="43">
        <v>0</v>
      </c>
      <c r="K77" s="43">
        <v>0</v>
      </c>
      <c r="L77" s="43"/>
      <c r="M77" s="43"/>
      <c r="N77" s="40"/>
    </row>
    <row r="78" spans="1:14" x14ac:dyDescent="0.15">
      <c r="A78" s="37" t="s">
        <v>130</v>
      </c>
      <c r="B78" s="49">
        <v>310</v>
      </c>
      <c r="C78" s="49" t="s">
        <v>131</v>
      </c>
      <c r="D78" s="38" t="s">
        <v>36</v>
      </c>
      <c r="E78" s="39">
        <v>855</v>
      </c>
      <c r="F78" s="38" t="s">
        <v>133</v>
      </c>
      <c r="G78" s="41">
        <v>2.9</v>
      </c>
      <c r="H78" s="38" t="s">
        <v>102</v>
      </c>
      <c r="I78" s="41">
        <v>2.33</v>
      </c>
      <c r="J78" s="43">
        <v>0</v>
      </c>
      <c r="K78" s="43">
        <v>0</v>
      </c>
      <c r="L78" s="43"/>
      <c r="M78" s="43"/>
      <c r="N78" s="44"/>
    </row>
    <row r="79" spans="1:14" x14ac:dyDescent="0.15">
      <c r="A79" s="37" t="s">
        <v>130</v>
      </c>
      <c r="B79" s="49">
        <v>310</v>
      </c>
      <c r="C79" s="49" t="s">
        <v>131</v>
      </c>
      <c r="D79" s="38" t="s">
        <v>36</v>
      </c>
      <c r="E79" s="39">
        <v>800</v>
      </c>
      <c r="F79" s="38" t="s">
        <v>134</v>
      </c>
      <c r="G79" s="41">
        <v>4.0999999999999996</v>
      </c>
      <c r="H79" s="38" t="s">
        <v>102</v>
      </c>
      <c r="I79" s="41">
        <v>3.33</v>
      </c>
      <c r="J79" s="43">
        <v>0</v>
      </c>
      <c r="K79" s="43">
        <v>0</v>
      </c>
      <c r="L79" s="43"/>
      <c r="M79" s="43"/>
      <c r="N79" s="44"/>
    </row>
    <row r="80" spans="1:14" x14ac:dyDescent="0.15">
      <c r="A80" s="37" t="s">
        <v>130</v>
      </c>
      <c r="B80" s="49">
        <v>310</v>
      </c>
      <c r="C80" s="49" t="s">
        <v>131</v>
      </c>
      <c r="D80" s="38" t="s">
        <v>36</v>
      </c>
      <c r="E80" s="39">
        <v>185</v>
      </c>
      <c r="F80" s="38" t="s">
        <v>135</v>
      </c>
      <c r="G80" s="41">
        <v>4.5</v>
      </c>
      <c r="H80" s="38" t="s">
        <v>102</v>
      </c>
      <c r="I80" s="41">
        <v>4.33</v>
      </c>
      <c r="J80" s="43">
        <v>0</v>
      </c>
      <c r="K80" s="43">
        <v>0</v>
      </c>
      <c r="L80" s="43"/>
      <c r="M80" s="43"/>
      <c r="N80" s="44"/>
    </row>
    <row r="81" spans="1:220" x14ac:dyDescent="0.15">
      <c r="A81" s="37" t="s">
        <v>130</v>
      </c>
      <c r="B81" s="49">
        <v>310</v>
      </c>
      <c r="C81" s="49" t="s">
        <v>131</v>
      </c>
      <c r="D81" s="38" t="s">
        <v>36</v>
      </c>
      <c r="E81" s="39">
        <v>2.8</v>
      </c>
      <c r="F81" s="38" t="s">
        <v>136</v>
      </c>
      <c r="G81" s="41">
        <v>2.2000000000000002</v>
      </c>
      <c r="H81" s="38" t="s">
        <v>102</v>
      </c>
      <c r="I81" s="41">
        <v>1.33</v>
      </c>
      <c r="J81" s="43">
        <v>0</v>
      </c>
      <c r="K81" s="43">
        <v>0</v>
      </c>
      <c r="L81" s="43"/>
      <c r="M81" s="43"/>
      <c r="N81" s="44"/>
    </row>
    <row r="82" spans="1:220" x14ac:dyDescent="0.15">
      <c r="A82" s="37" t="s">
        <v>130</v>
      </c>
      <c r="B82" s="49">
        <v>310</v>
      </c>
      <c r="C82" s="49" t="s">
        <v>131</v>
      </c>
      <c r="D82" s="38" t="s">
        <v>36</v>
      </c>
      <c r="E82" s="39">
        <v>3.7</v>
      </c>
      <c r="F82" s="38" t="s">
        <v>137</v>
      </c>
      <c r="G82" s="41">
        <v>2.9</v>
      </c>
      <c r="H82" s="38" t="s">
        <v>102</v>
      </c>
      <c r="I82" s="41">
        <v>2.33</v>
      </c>
      <c r="J82" s="43">
        <v>0</v>
      </c>
      <c r="K82" s="43">
        <v>0</v>
      </c>
      <c r="L82" s="43"/>
      <c r="M82" s="43"/>
      <c r="N82" s="44"/>
    </row>
    <row r="83" spans="1:220" x14ac:dyDescent="0.15">
      <c r="A83" s="37" t="s">
        <v>130</v>
      </c>
      <c r="B83" s="49">
        <v>310</v>
      </c>
      <c r="C83" s="49" t="s">
        <v>131</v>
      </c>
      <c r="D83" s="38" t="s">
        <v>36</v>
      </c>
      <c r="E83" s="39">
        <v>9</v>
      </c>
      <c r="F83" s="38" t="s">
        <v>138</v>
      </c>
      <c r="G83" s="41">
        <v>4.0999999999999996</v>
      </c>
      <c r="H83" s="38" t="s">
        <v>102</v>
      </c>
      <c r="I83" s="41">
        <v>3.33</v>
      </c>
      <c r="J83" s="43">
        <v>0</v>
      </c>
      <c r="K83" s="43">
        <v>0</v>
      </c>
      <c r="L83" s="43"/>
      <c r="M83" s="43"/>
      <c r="N83" s="44"/>
    </row>
    <row r="84" spans="1:220" x14ac:dyDescent="0.15">
      <c r="A84" s="37" t="s">
        <v>130</v>
      </c>
      <c r="B84" s="49">
        <v>310</v>
      </c>
      <c r="C84" s="49" t="s">
        <v>131</v>
      </c>
      <c r="D84" s="38" t="s">
        <v>36</v>
      </c>
      <c r="E84" s="39">
        <v>2.2999999999999998</v>
      </c>
      <c r="F84" s="38" t="s">
        <v>139</v>
      </c>
      <c r="G84" s="41">
        <v>4.5</v>
      </c>
      <c r="H84" s="38" t="s">
        <v>102</v>
      </c>
      <c r="I84" s="41">
        <v>4.33</v>
      </c>
      <c r="J84" s="43">
        <v>0</v>
      </c>
      <c r="K84" s="43">
        <v>0</v>
      </c>
      <c r="L84" s="43"/>
      <c r="M84" s="43"/>
      <c r="N84" s="44"/>
    </row>
    <row r="85" spans="1:220" x14ac:dyDescent="0.15">
      <c r="A85" s="37" t="s">
        <v>140</v>
      </c>
      <c r="B85" s="49">
        <v>310</v>
      </c>
      <c r="C85" s="49" t="s">
        <v>141</v>
      </c>
      <c r="D85" s="38" t="s">
        <v>36</v>
      </c>
      <c r="E85" s="39">
        <v>595</v>
      </c>
      <c r="F85" s="38" t="s">
        <v>142</v>
      </c>
      <c r="G85" s="41">
        <v>4.0999999999999996</v>
      </c>
      <c r="H85" s="38" t="s">
        <v>102</v>
      </c>
      <c r="I85" s="41">
        <v>3.75</v>
      </c>
      <c r="J85" s="43">
        <v>0</v>
      </c>
      <c r="K85" s="43">
        <v>0</v>
      </c>
      <c r="L85" s="43"/>
      <c r="M85" s="43"/>
      <c r="N85" s="44"/>
    </row>
    <row r="86" spans="1:220" x14ac:dyDescent="0.15">
      <c r="A86" s="37" t="s">
        <v>140</v>
      </c>
      <c r="B86" s="49">
        <v>310</v>
      </c>
      <c r="C86" s="49" t="s">
        <v>141</v>
      </c>
      <c r="D86" s="38" t="s">
        <v>36</v>
      </c>
      <c r="E86" s="39">
        <v>655</v>
      </c>
      <c r="F86" s="38" t="s">
        <v>143</v>
      </c>
      <c r="G86" s="41">
        <v>4.5999999999999996</v>
      </c>
      <c r="H86" s="38" t="s">
        <v>102</v>
      </c>
      <c r="I86" s="41">
        <v>4.75</v>
      </c>
      <c r="J86" s="43">
        <v>0</v>
      </c>
      <c r="K86" s="43">
        <v>0</v>
      </c>
      <c r="L86" s="43"/>
      <c r="M86" s="43"/>
      <c r="N86" s="44"/>
    </row>
    <row r="87" spans="1:220" x14ac:dyDescent="0.15">
      <c r="A87" s="37" t="s">
        <v>140</v>
      </c>
      <c r="B87" s="49">
        <v>310</v>
      </c>
      <c r="C87" s="49" t="s">
        <v>141</v>
      </c>
      <c r="D87" s="38" t="s">
        <v>36</v>
      </c>
      <c r="E87" s="39">
        <v>5.4</v>
      </c>
      <c r="F87" s="38" t="s">
        <v>144</v>
      </c>
      <c r="G87" s="41">
        <v>4.0999999999999996</v>
      </c>
      <c r="H87" s="38" t="s">
        <v>102</v>
      </c>
      <c r="I87" s="41">
        <v>3.75</v>
      </c>
      <c r="J87" s="43">
        <v>0</v>
      </c>
      <c r="K87" s="43">
        <v>0</v>
      </c>
      <c r="L87" s="43"/>
      <c r="M87" s="43"/>
      <c r="N87" s="44"/>
    </row>
    <row r="88" spans="1:220" x14ac:dyDescent="0.15">
      <c r="A88" s="37" t="s">
        <v>140</v>
      </c>
      <c r="B88" s="49">
        <v>310</v>
      </c>
      <c r="C88" s="49" t="s">
        <v>141</v>
      </c>
      <c r="D88" s="38" t="s">
        <v>36</v>
      </c>
      <c r="E88" s="39">
        <v>10.1</v>
      </c>
      <c r="F88" s="38" t="s">
        <v>145</v>
      </c>
      <c r="G88" s="41">
        <v>4.5999999999999996</v>
      </c>
      <c r="H88" s="38" t="s">
        <v>102</v>
      </c>
      <c r="I88" s="41">
        <v>4.75</v>
      </c>
      <c r="J88" s="43">
        <v>0</v>
      </c>
      <c r="K88" s="43">
        <v>0</v>
      </c>
      <c r="L88" s="43"/>
      <c r="M88" s="43"/>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row>
    <row r="89" spans="1:220" x14ac:dyDescent="0.15">
      <c r="A89" s="37"/>
      <c r="B89" s="49"/>
      <c r="C89" s="49"/>
      <c r="D89" s="38"/>
      <c r="E89" s="39"/>
      <c r="F89" s="38"/>
      <c r="G89" s="41"/>
      <c r="H89" s="38"/>
      <c r="I89" s="41"/>
      <c r="J89" s="43"/>
      <c r="K89" s="43"/>
      <c r="L89" s="43"/>
      <c r="M89" s="43"/>
      <c r="N89" s="44"/>
    </row>
    <row r="90" spans="1:220" x14ac:dyDescent="0.15">
      <c r="A90" s="37" t="s">
        <v>146</v>
      </c>
      <c r="B90" s="49">
        <v>316</v>
      </c>
      <c r="C90" s="49" t="s">
        <v>147</v>
      </c>
      <c r="D90" s="38" t="s">
        <v>36</v>
      </c>
      <c r="E90" s="39">
        <v>500</v>
      </c>
      <c r="F90" s="38" t="s">
        <v>148</v>
      </c>
      <c r="G90" s="41">
        <v>5</v>
      </c>
      <c r="H90" s="38" t="s">
        <v>116</v>
      </c>
      <c r="I90" s="41">
        <v>6.5</v>
      </c>
      <c r="J90" s="43">
        <v>439770</v>
      </c>
      <c r="K90" s="43">
        <v>9350997</v>
      </c>
      <c r="L90" s="43">
        <v>149719</v>
      </c>
      <c r="M90" s="43">
        <v>9500716</v>
      </c>
      <c r="N90" s="44"/>
    </row>
    <row r="91" spans="1:220" x14ac:dyDescent="0.15">
      <c r="A91" s="37" t="s">
        <v>146</v>
      </c>
      <c r="B91" s="49">
        <v>316</v>
      </c>
      <c r="C91" s="49" t="s">
        <v>147</v>
      </c>
      <c r="D91" s="38" t="s">
        <v>36</v>
      </c>
      <c r="E91" s="50">
        <v>1E-3</v>
      </c>
      <c r="F91" s="38" t="s">
        <v>149</v>
      </c>
      <c r="G91" s="41">
        <v>0</v>
      </c>
      <c r="H91" s="38" t="s">
        <v>116</v>
      </c>
      <c r="I91" s="41">
        <v>6.5</v>
      </c>
      <c r="J91" s="43">
        <v>1</v>
      </c>
      <c r="K91" s="43">
        <v>21</v>
      </c>
      <c r="L91" s="43">
        <v>0</v>
      </c>
      <c r="M91" s="43">
        <v>21</v>
      </c>
      <c r="N91" s="44"/>
    </row>
    <row r="92" spans="1:220" x14ac:dyDescent="0.15">
      <c r="A92" s="37" t="s">
        <v>60</v>
      </c>
      <c r="B92" s="49">
        <v>319</v>
      </c>
      <c r="C92" s="49" t="s">
        <v>150</v>
      </c>
      <c r="D92" s="38" t="s">
        <v>36</v>
      </c>
      <c r="E92" s="39">
        <v>950</v>
      </c>
      <c r="F92" s="38" t="s">
        <v>69</v>
      </c>
      <c r="G92" s="41">
        <v>6</v>
      </c>
      <c r="H92" s="38" t="s">
        <v>63</v>
      </c>
      <c r="I92" s="41">
        <v>22</v>
      </c>
      <c r="J92" s="43">
        <v>676211</v>
      </c>
      <c r="K92" s="43">
        <v>14378531</v>
      </c>
      <c r="L92" s="43">
        <v>70330</v>
      </c>
      <c r="M92" s="43">
        <v>14448861</v>
      </c>
      <c r="N92" s="44"/>
    </row>
    <row r="93" spans="1:220" x14ac:dyDescent="0.15">
      <c r="A93" s="37" t="s">
        <v>64</v>
      </c>
      <c r="B93" s="49">
        <v>319</v>
      </c>
      <c r="C93" s="49" t="s">
        <v>150</v>
      </c>
      <c r="D93" s="38" t="s">
        <v>36</v>
      </c>
      <c r="E93" s="39">
        <v>58</v>
      </c>
      <c r="F93" s="38" t="s">
        <v>71</v>
      </c>
      <c r="G93" s="41">
        <v>6</v>
      </c>
      <c r="H93" s="38" t="s">
        <v>63</v>
      </c>
      <c r="I93" s="41">
        <v>22</v>
      </c>
      <c r="J93" s="43">
        <v>82274</v>
      </c>
      <c r="K93" s="43">
        <v>1749423</v>
      </c>
      <c r="L93" s="43">
        <v>8557</v>
      </c>
      <c r="M93" s="43">
        <v>1757980</v>
      </c>
      <c r="N93" s="44"/>
    </row>
    <row r="94" spans="1:220" x14ac:dyDescent="0.15">
      <c r="A94" s="37" t="s">
        <v>64</v>
      </c>
      <c r="B94" s="49">
        <v>319</v>
      </c>
      <c r="C94" s="49" t="s">
        <v>150</v>
      </c>
      <c r="D94" s="38" t="s">
        <v>36</v>
      </c>
      <c r="E94" s="39">
        <v>100</v>
      </c>
      <c r="F94" s="38" t="s">
        <v>151</v>
      </c>
      <c r="G94" s="41">
        <v>6</v>
      </c>
      <c r="H94" s="38" t="s">
        <v>63</v>
      </c>
      <c r="I94" s="41">
        <v>22</v>
      </c>
      <c r="J94" s="43">
        <v>141852</v>
      </c>
      <c r="K94" s="43">
        <v>3016253</v>
      </c>
      <c r="L94" s="43">
        <v>14753</v>
      </c>
      <c r="M94" s="43">
        <v>3031006</v>
      </c>
      <c r="N94" s="44"/>
    </row>
    <row r="95" spans="1:220" x14ac:dyDescent="0.15">
      <c r="A95" s="37" t="s">
        <v>94</v>
      </c>
      <c r="B95" s="49">
        <v>322</v>
      </c>
      <c r="C95" s="49" t="s">
        <v>152</v>
      </c>
      <c r="D95" s="38" t="s">
        <v>36</v>
      </c>
      <c r="E95" s="39">
        <v>440</v>
      </c>
      <c r="F95" s="38" t="s">
        <v>153</v>
      </c>
      <c r="G95" s="41">
        <v>4</v>
      </c>
      <c r="H95" s="38" t="s">
        <v>55</v>
      </c>
      <c r="I95" s="41">
        <v>5</v>
      </c>
      <c r="J95" s="43">
        <v>0</v>
      </c>
      <c r="K95" s="43">
        <v>0</v>
      </c>
      <c r="L95" s="43">
        <v>0</v>
      </c>
      <c r="M95" s="43">
        <v>0</v>
      </c>
      <c r="N95" s="44"/>
    </row>
    <row r="96" spans="1:220" x14ac:dyDescent="0.15">
      <c r="A96" s="37" t="s">
        <v>94</v>
      </c>
      <c r="B96" s="49">
        <v>322</v>
      </c>
      <c r="C96" s="49" t="s">
        <v>152</v>
      </c>
      <c r="D96" s="38" t="s">
        <v>36</v>
      </c>
      <c r="E96" s="39">
        <v>114</v>
      </c>
      <c r="F96" s="38" t="s">
        <v>154</v>
      </c>
      <c r="G96" s="41">
        <v>4</v>
      </c>
      <c r="H96" s="38" t="s">
        <v>55</v>
      </c>
      <c r="I96" s="41">
        <v>5</v>
      </c>
      <c r="J96" s="43">
        <v>0</v>
      </c>
      <c r="K96" s="43">
        <v>0</v>
      </c>
      <c r="L96" s="43">
        <v>0</v>
      </c>
      <c r="M96" s="43">
        <v>0</v>
      </c>
      <c r="N96" s="44"/>
    </row>
    <row r="97" spans="1:220" x14ac:dyDescent="0.15">
      <c r="A97" s="37" t="s">
        <v>94</v>
      </c>
      <c r="B97" s="49">
        <v>322</v>
      </c>
      <c r="C97" s="49" t="s">
        <v>152</v>
      </c>
      <c r="D97" s="38" t="s">
        <v>36</v>
      </c>
      <c r="E97" s="39">
        <v>1500</v>
      </c>
      <c r="F97" s="38" t="s">
        <v>155</v>
      </c>
      <c r="G97" s="41">
        <v>5.8</v>
      </c>
      <c r="H97" s="38" t="s">
        <v>55</v>
      </c>
      <c r="I97" s="41">
        <v>19.25</v>
      </c>
      <c r="J97" s="43">
        <v>981176.23</v>
      </c>
      <c r="K97" s="43">
        <v>20863123</v>
      </c>
      <c r="L97" s="43">
        <v>29427</v>
      </c>
      <c r="M97" s="43">
        <v>20892550</v>
      </c>
      <c r="N97" s="44"/>
    </row>
    <row r="98" spans="1:220" x14ac:dyDescent="0.15">
      <c r="A98" s="37" t="s">
        <v>94</v>
      </c>
      <c r="B98" s="49">
        <v>322</v>
      </c>
      <c r="C98" s="49" t="s">
        <v>152</v>
      </c>
      <c r="D98" s="38" t="s">
        <v>36</v>
      </c>
      <c r="E98" s="39">
        <v>374</v>
      </c>
      <c r="F98" s="38" t="s">
        <v>156</v>
      </c>
      <c r="G98" s="41">
        <v>5.8</v>
      </c>
      <c r="H98" s="38" t="s">
        <v>55</v>
      </c>
      <c r="I98" s="41">
        <v>19.25</v>
      </c>
      <c r="J98" s="43">
        <v>245059.32</v>
      </c>
      <c r="K98" s="43">
        <v>5210789</v>
      </c>
      <c r="L98" s="43">
        <v>7350</v>
      </c>
      <c r="M98" s="43">
        <v>5218139</v>
      </c>
      <c r="N98" s="44"/>
    </row>
    <row r="99" spans="1:220" x14ac:dyDescent="0.15">
      <c r="A99" s="37" t="s">
        <v>157</v>
      </c>
      <c r="B99" s="49">
        <v>322</v>
      </c>
      <c r="C99" s="49" t="s">
        <v>152</v>
      </c>
      <c r="D99" s="38" t="s">
        <v>36</v>
      </c>
      <c r="E99" s="39">
        <v>314</v>
      </c>
      <c r="F99" s="38" t="s">
        <v>158</v>
      </c>
      <c r="G99" s="41">
        <v>5.8</v>
      </c>
      <c r="H99" s="38" t="s">
        <v>55</v>
      </c>
      <c r="I99" s="41">
        <v>19</v>
      </c>
      <c r="J99" s="43">
        <v>385313.97</v>
      </c>
      <c r="K99" s="43">
        <v>8193077</v>
      </c>
      <c r="L99" s="43">
        <v>11555</v>
      </c>
      <c r="M99" s="43">
        <v>8204632</v>
      </c>
      <c r="N99" s="44"/>
    </row>
    <row r="100" spans="1:220" x14ac:dyDescent="0.15">
      <c r="A100" s="37" t="s">
        <v>159</v>
      </c>
      <c r="B100" s="49">
        <v>322</v>
      </c>
      <c r="C100" s="49" t="s">
        <v>152</v>
      </c>
      <c r="D100" s="38" t="s">
        <v>36</v>
      </c>
      <c r="E100" s="39">
        <v>28</v>
      </c>
      <c r="F100" s="38" t="s">
        <v>160</v>
      </c>
      <c r="G100" s="41">
        <v>5.8</v>
      </c>
      <c r="H100" s="38" t="s">
        <v>55</v>
      </c>
      <c r="I100" s="41">
        <v>19</v>
      </c>
      <c r="J100" s="43">
        <v>39271</v>
      </c>
      <c r="K100" s="43">
        <v>835034</v>
      </c>
      <c r="L100" s="43">
        <v>1178</v>
      </c>
      <c r="M100" s="43">
        <v>836212</v>
      </c>
      <c r="N100" s="44"/>
    </row>
    <row r="101" spans="1:220" x14ac:dyDescent="0.15">
      <c r="A101" s="37"/>
      <c r="B101" s="49"/>
      <c r="C101" s="49"/>
      <c r="D101" s="38"/>
      <c r="E101" s="39"/>
      <c r="F101" s="38"/>
      <c r="G101" s="41"/>
      <c r="H101" s="38"/>
      <c r="I101" s="41"/>
      <c r="J101" s="43"/>
      <c r="K101" s="43"/>
      <c r="L101" s="43"/>
      <c r="M101" s="43"/>
      <c r="N101" s="44"/>
    </row>
    <row r="102" spans="1:220" x14ac:dyDescent="0.15">
      <c r="A102" s="37" t="s">
        <v>124</v>
      </c>
      <c r="B102" s="49">
        <v>330</v>
      </c>
      <c r="C102" s="49" t="s">
        <v>161</v>
      </c>
      <c r="D102" s="38" t="s">
        <v>36</v>
      </c>
      <c r="E102" s="39">
        <v>1000</v>
      </c>
      <c r="F102" s="38" t="s">
        <v>162</v>
      </c>
      <c r="G102" s="41">
        <v>5</v>
      </c>
      <c r="H102" s="38" t="s">
        <v>163</v>
      </c>
      <c r="I102" s="41">
        <v>11</v>
      </c>
      <c r="J102" s="43">
        <v>500000</v>
      </c>
      <c r="K102" s="43">
        <v>10631690</v>
      </c>
      <c r="L102" s="43">
        <v>85354</v>
      </c>
      <c r="M102" s="43">
        <v>10717044</v>
      </c>
      <c r="N102" s="44"/>
    </row>
    <row r="103" spans="1:220" x14ac:dyDescent="0.15">
      <c r="A103" s="37" t="s">
        <v>164</v>
      </c>
      <c r="B103" s="49">
        <v>332</v>
      </c>
      <c r="C103" s="49" t="s">
        <v>165</v>
      </c>
      <c r="D103" s="38" t="s">
        <v>36</v>
      </c>
      <c r="E103" s="39">
        <v>700</v>
      </c>
      <c r="F103" s="38" t="s">
        <v>166</v>
      </c>
      <c r="G103" s="41">
        <v>6</v>
      </c>
      <c r="H103" s="38" t="s">
        <v>163</v>
      </c>
      <c r="I103" s="41">
        <v>10</v>
      </c>
      <c r="J103" s="43">
        <v>307407</v>
      </c>
      <c r="K103" s="43">
        <v>6536512</v>
      </c>
      <c r="L103" s="43">
        <v>0</v>
      </c>
      <c r="M103" s="43">
        <v>6536512</v>
      </c>
      <c r="N103" s="44"/>
    </row>
    <row r="104" spans="1:220" x14ac:dyDescent="0.15">
      <c r="A104" s="37" t="s">
        <v>164</v>
      </c>
      <c r="B104" s="49">
        <v>332</v>
      </c>
      <c r="C104" s="49" t="s">
        <v>165</v>
      </c>
      <c r="D104" s="38" t="s">
        <v>36</v>
      </c>
      <c r="E104" s="39">
        <v>1300</v>
      </c>
      <c r="F104" s="38" t="s">
        <v>167</v>
      </c>
      <c r="G104" s="41">
        <v>6</v>
      </c>
      <c r="H104" s="38" t="s">
        <v>163</v>
      </c>
      <c r="I104" s="41">
        <v>10</v>
      </c>
      <c r="J104" s="43">
        <v>570899</v>
      </c>
      <c r="K104" s="43">
        <v>12139242</v>
      </c>
      <c r="L104" s="43">
        <v>0</v>
      </c>
      <c r="M104" s="43">
        <v>12139242</v>
      </c>
      <c r="N104" s="44"/>
    </row>
    <row r="105" spans="1:220" x14ac:dyDescent="0.15">
      <c r="A105" s="37" t="s">
        <v>168</v>
      </c>
      <c r="B105" s="49">
        <v>332</v>
      </c>
      <c r="C105" s="49" t="s">
        <v>165</v>
      </c>
      <c r="D105" s="38" t="s">
        <v>36</v>
      </c>
      <c r="E105" s="51">
        <v>1E-3</v>
      </c>
      <c r="F105" s="38" t="s">
        <v>54</v>
      </c>
      <c r="G105" s="41">
        <v>6</v>
      </c>
      <c r="H105" s="38" t="s">
        <v>163</v>
      </c>
      <c r="I105" s="41">
        <v>10</v>
      </c>
      <c r="J105" s="43">
        <v>1</v>
      </c>
      <c r="K105" s="43">
        <v>21</v>
      </c>
      <c r="L105" s="43">
        <v>29336</v>
      </c>
      <c r="M105" s="43">
        <v>29357</v>
      </c>
      <c r="N105" s="44"/>
    </row>
    <row r="106" spans="1:220" x14ac:dyDescent="0.15">
      <c r="A106" s="37" t="s">
        <v>169</v>
      </c>
      <c r="B106" s="49">
        <v>337</v>
      </c>
      <c r="C106" s="49" t="s">
        <v>170</v>
      </c>
      <c r="D106" s="38" t="s">
        <v>36</v>
      </c>
      <c r="E106" s="39">
        <v>400</v>
      </c>
      <c r="F106" s="38" t="s">
        <v>37</v>
      </c>
      <c r="G106" s="41">
        <v>6.3</v>
      </c>
      <c r="H106" s="38" t="s">
        <v>63</v>
      </c>
      <c r="I106" s="41">
        <v>19.5</v>
      </c>
      <c r="J106" s="43">
        <v>286401</v>
      </c>
      <c r="K106" s="43">
        <v>6089853</v>
      </c>
      <c r="L106" s="43">
        <v>67548</v>
      </c>
      <c r="M106" s="43">
        <v>6157401</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row>
    <row r="107" spans="1:220" x14ac:dyDescent="0.15">
      <c r="A107" s="37" t="s">
        <v>169</v>
      </c>
      <c r="B107" s="49">
        <v>337</v>
      </c>
      <c r="C107" s="49" t="s">
        <v>170</v>
      </c>
      <c r="D107" s="38" t="s">
        <v>36</v>
      </c>
      <c r="E107" s="39">
        <v>74</v>
      </c>
      <c r="F107" s="38" t="s">
        <v>39</v>
      </c>
      <c r="G107" s="41">
        <v>6.3</v>
      </c>
      <c r="H107" s="38" t="s">
        <v>63</v>
      </c>
      <c r="I107" s="41">
        <v>19.5</v>
      </c>
      <c r="J107" s="43">
        <v>53013</v>
      </c>
      <c r="K107" s="43">
        <v>1127236</v>
      </c>
      <c r="L107" s="43">
        <v>12496</v>
      </c>
      <c r="M107" s="43">
        <v>1139732</v>
      </c>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row>
    <row r="108" spans="1:220" x14ac:dyDescent="0.15">
      <c r="A108" s="37" t="s">
        <v>171</v>
      </c>
      <c r="B108" s="49">
        <v>337</v>
      </c>
      <c r="C108" s="49" t="s">
        <v>170</v>
      </c>
      <c r="D108" s="38" t="s">
        <v>36</v>
      </c>
      <c r="E108" s="39">
        <v>38</v>
      </c>
      <c r="F108" s="38" t="s">
        <v>172</v>
      </c>
      <c r="G108" s="41">
        <v>7</v>
      </c>
      <c r="H108" s="38" t="s">
        <v>63</v>
      </c>
      <c r="I108" s="41">
        <v>19.75</v>
      </c>
      <c r="J108" s="43">
        <v>38000</v>
      </c>
      <c r="K108" s="43">
        <v>808008</v>
      </c>
      <c r="L108" s="43">
        <v>378668</v>
      </c>
      <c r="M108" s="43">
        <v>1186676</v>
      </c>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row>
    <row r="109" spans="1:220" s="52" customFormat="1" x14ac:dyDescent="0.15">
      <c r="A109" s="37" t="s">
        <v>173</v>
      </c>
      <c r="B109" s="49">
        <v>337</v>
      </c>
      <c r="C109" s="49" t="s">
        <v>174</v>
      </c>
      <c r="D109" s="38" t="s">
        <v>36</v>
      </c>
      <c r="E109" s="39">
        <v>539</v>
      </c>
      <c r="F109" s="38" t="s">
        <v>175</v>
      </c>
      <c r="G109" s="41">
        <v>5</v>
      </c>
      <c r="H109" s="49" t="s">
        <v>55</v>
      </c>
      <c r="I109" s="41">
        <v>19.5</v>
      </c>
      <c r="J109" s="43">
        <v>411015</v>
      </c>
      <c r="K109" s="43">
        <v>8739568</v>
      </c>
      <c r="L109" s="43">
        <v>5932</v>
      </c>
      <c r="M109" s="43">
        <v>8745500</v>
      </c>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row>
    <row r="110" spans="1:220" s="52" customFormat="1" x14ac:dyDescent="0.15">
      <c r="A110" s="37" t="s">
        <v>173</v>
      </c>
      <c r="B110" s="49">
        <v>337</v>
      </c>
      <c r="C110" s="49" t="s">
        <v>174</v>
      </c>
      <c r="D110" s="38" t="s">
        <v>36</v>
      </c>
      <c r="E110" s="39">
        <v>40</v>
      </c>
      <c r="F110" s="38" t="s">
        <v>176</v>
      </c>
      <c r="G110" s="41">
        <v>7.5</v>
      </c>
      <c r="H110" s="49" t="s">
        <v>55</v>
      </c>
      <c r="I110" s="41">
        <v>19.75</v>
      </c>
      <c r="J110" s="43">
        <v>40000</v>
      </c>
      <c r="K110" s="43">
        <v>850535</v>
      </c>
      <c r="L110" s="43">
        <v>328337</v>
      </c>
      <c r="M110" s="43">
        <v>1178872</v>
      </c>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row>
    <row r="111" spans="1:220" x14ac:dyDescent="0.15">
      <c r="A111" s="37" t="s">
        <v>177</v>
      </c>
      <c r="B111" s="49">
        <v>337</v>
      </c>
      <c r="C111" s="49" t="s">
        <v>178</v>
      </c>
      <c r="D111" s="38" t="s">
        <v>36</v>
      </c>
      <c r="E111" s="39">
        <v>512</v>
      </c>
      <c r="F111" s="38" t="s">
        <v>179</v>
      </c>
      <c r="G111" s="41">
        <v>4.5</v>
      </c>
      <c r="H111" s="38" t="s">
        <v>63</v>
      </c>
      <c r="I111" s="41">
        <v>19.5</v>
      </c>
      <c r="J111" s="43">
        <v>414603</v>
      </c>
      <c r="K111" s="43">
        <v>8815861</v>
      </c>
      <c r="L111" s="43">
        <v>70314</v>
      </c>
      <c r="M111" s="43">
        <v>8886175</v>
      </c>
      <c r="N111" s="44"/>
    </row>
    <row r="112" spans="1:220" x14ac:dyDescent="0.15">
      <c r="A112" s="37" t="s">
        <v>177</v>
      </c>
      <c r="B112" s="49">
        <v>337</v>
      </c>
      <c r="C112" s="49" t="s">
        <v>178</v>
      </c>
      <c r="D112" s="38" t="s">
        <v>36</v>
      </c>
      <c r="E112" s="39">
        <v>45</v>
      </c>
      <c r="F112" s="38" t="s">
        <v>180</v>
      </c>
      <c r="G112" s="41">
        <v>8</v>
      </c>
      <c r="H112" s="38" t="s">
        <v>63</v>
      </c>
      <c r="I112" s="41">
        <v>19.75</v>
      </c>
      <c r="J112" s="43">
        <v>45000</v>
      </c>
      <c r="K112" s="43">
        <v>956852</v>
      </c>
      <c r="L112" s="43">
        <v>313321</v>
      </c>
      <c r="M112" s="43">
        <v>1270173</v>
      </c>
      <c r="N112" s="44"/>
    </row>
    <row r="113" spans="1:220" x14ac:dyDescent="0.15">
      <c r="A113" s="37"/>
      <c r="B113" s="49"/>
      <c r="C113" s="49"/>
      <c r="D113" s="38"/>
      <c r="E113" s="39"/>
      <c r="F113" s="38"/>
      <c r="G113" s="41"/>
      <c r="H113" s="38"/>
      <c r="I113" s="41"/>
      <c r="J113" s="43"/>
      <c r="K113" s="43"/>
      <c r="L113" s="43"/>
      <c r="M113" s="43"/>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row>
    <row r="114" spans="1:220" x14ac:dyDescent="0.15">
      <c r="A114" s="37" t="s">
        <v>60</v>
      </c>
      <c r="B114" s="49">
        <v>341</v>
      </c>
      <c r="C114" s="49" t="s">
        <v>181</v>
      </c>
      <c r="D114" s="38" t="s">
        <v>36</v>
      </c>
      <c r="E114" s="39">
        <v>320</v>
      </c>
      <c r="F114" s="38" t="s">
        <v>182</v>
      </c>
      <c r="G114" s="41">
        <v>5.8</v>
      </c>
      <c r="H114" s="38" t="s">
        <v>38</v>
      </c>
      <c r="I114" s="41">
        <v>23.75</v>
      </c>
      <c r="J114" s="43">
        <v>191136</v>
      </c>
      <c r="K114" s="43">
        <v>4064197</v>
      </c>
      <c r="L114" s="43">
        <v>19230</v>
      </c>
      <c r="M114" s="43">
        <v>4083427</v>
      </c>
      <c r="N114" s="44"/>
    </row>
    <row r="115" spans="1:220" x14ac:dyDescent="0.15">
      <c r="A115" s="37" t="s">
        <v>64</v>
      </c>
      <c r="B115" s="49">
        <v>341</v>
      </c>
      <c r="C115" s="49" t="s">
        <v>181</v>
      </c>
      <c r="D115" s="38" t="s">
        <v>36</v>
      </c>
      <c r="E115" s="39">
        <v>6</v>
      </c>
      <c r="F115" s="38" t="s">
        <v>183</v>
      </c>
      <c r="G115" s="41">
        <v>7.5</v>
      </c>
      <c r="H115" s="38" t="s">
        <v>38</v>
      </c>
      <c r="I115" s="41">
        <v>23.75</v>
      </c>
      <c r="J115" s="43">
        <v>8771</v>
      </c>
      <c r="K115" s="43">
        <v>186501</v>
      </c>
      <c r="L115" s="43">
        <v>1134</v>
      </c>
      <c r="M115" s="43">
        <v>187635</v>
      </c>
      <c r="N115" s="44"/>
    </row>
    <row r="116" spans="1:220" x14ac:dyDescent="0.15">
      <c r="A116" s="37" t="s">
        <v>64</v>
      </c>
      <c r="B116" s="49">
        <v>341</v>
      </c>
      <c r="C116" s="49" t="s">
        <v>181</v>
      </c>
      <c r="D116" s="38" t="s">
        <v>36</v>
      </c>
      <c r="E116" s="39">
        <v>15.2</v>
      </c>
      <c r="F116" s="38" t="s">
        <v>184</v>
      </c>
      <c r="G116" s="41">
        <v>7.5</v>
      </c>
      <c r="H116" s="38" t="s">
        <v>38</v>
      </c>
      <c r="I116" s="41">
        <v>23.75</v>
      </c>
      <c r="J116" s="43">
        <v>22220</v>
      </c>
      <c r="K116" s="43">
        <v>472472</v>
      </c>
      <c r="L116" s="43">
        <v>2873</v>
      </c>
      <c r="M116" s="43">
        <v>475345</v>
      </c>
      <c r="N116" s="44"/>
    </row>
    <row r="117" spans="1:220" x14ac:dyDescent="0.15">
      <c r="A117" s="37" t="s">
        <v>94</v>
      </c>
      <c r="B117" s="49">
        <v>342</v>
      </c>
      <c r="C117" s="49" t="s">
        <v>185</v>
      </c>
      <c r="D117" s="38" t="s">
        <v>186</v>
      </c>
      <c r="E117" s="39">
        <v>13200000</v>
      </c>
      <c r="F117" s="38" t="s">
        <v>187</v>
      </c>
      <c r="G117" s="41">
        <v>5.5</v>
      </c>
      <c r="H117" s="38" t="s">
        <v>188</v>
      </c>
      <c r="I117" s="41">
        <v>4</v>
      </c>
      <c r="J117" s="43">
        <v>0</v>
      </c>
      <c r="K117" s="43">
        <v>0</v>
      </c>
      <c r="L117" s="43">
        <v>0</v>
      </c>
      <c r="M117" s="43">
        <v>0</v>
      </c>
      <c r="N117" s="44"/>
    </row>
    <row r="118" spans="1:220" x14ac:dyDescent="0.15">
      <c r="A118" s="37" t="s">
        <v>159</v>
      </c>
      <c r="B118" s="49">
        <v>342</v>
      </c>
      <c r="C118" s="49" t="s">
        <v>185</v>
      </c>
      <c r="D118" s="38" t="s">
        <v>186</v>
      </c>
      <c r="E118" s="39">
        <v>2900000</v>
      </c>
      <c r="F118" s="38" t="s">
        <v>189</v>
      </c>
      <c r="G118" s="41">
        <v>10</v>
      </c>
      <c r="H118" s="38" t="s">
        <v>188</v>
      </c>
      <c r="I118" s="41">
        <v>4</v>
      </c>
      <c r="J118" s="43">
        <v>16493457</v>
      </c>
      <c r="K118" s="43">
        <v>16493</v>
      </c>
      <c r="L118" s="43">
        <v>133</v>
      </c>
      <c r="M118" s="43">
        <v>16626</v>
      </c>
      <c r="N118" s="44"/>
    </row>
    <row r="119" spans="1:220" x14ac:dyDescent="0.15">
      <c r="A119" s="37" t="s">
        <v>190</v>
      </c>
      <c r="B119" s="49">
        <v>342</v>
      </c>
      <c r="C119" s="49" t="s">
        <v>191</v>
      </c>
      <c r="D119" s="38" t="s">
        <v>186</v>
      </c>
      <c r="E119" s="39">
        <v>15500000</v>
      </c>
      <c r="F119" s="38" t="s">
        <v>192</v>
      </c>
      <c r="G119" s="41">
        <v>4.5</v>
      </c>
      <c r="H119" s="49" t="s">
        <v>188</v>
      </c>
      <c r="I119" s="41">
        <v>4</v>
      </c>
      <c r="J119" s="43">
        <v>0</v>
      </c>
      <c r="K119" s="43">
        <v>0</v>
      </c>
      <c r="L119" s="43">
        <v>0</v>
      </c>
      <c r="M119" s="43">
        <v>0</v>
      </c>
      <c r="N119" s="44"/>
    </row>
    <row r="120" spans="1:220" x14ac:dyDescent="0.15">
      <c r="A120" s="37" t="s">
        <v>193</v>
      </c>
      <c r="B120" s="49">
        <v>342</v>
      </c>
      <c r="C120" s="49" t="s">
        <v>191</v>
      </c>
      <c r="D120" s="38" t="s">
        <v>186</v>
      </c>
      <c r="E120" s="39">
        <v>100000</v>
      </c>
      <c r="F120" s="38" t="s">
        <v>194</v>
      </c>
      <c r="G120" s="41">
        <v>10</v>
      </c>
      <c r="H120" s="49" t="s">
        <v>188</v>
      </c>
      <c r="I120" s="41">
        <v>4.25</v>
      </c>
      <c r="J120" s="43">
        <v>146940485</v>
      </c>
      <c r="K120" s="43">
        <v>146940</v>
      </c>
      <c r="L120" s="43">
        <v>4206</v>
      </c>
      <c r="M120" s="43">
        <v>151146</v>
      </c>
      <c r="N120" s="44"/>
    </row>
    <row r="121" spans="1:220" x14ac:dyDescent="0.15">
      <c r="A121" s="37" t="s">
        <v>195</v>
      </c>
      <c r="B121" s="49">
        <v>342</v>
      </c>
      <c r="C121" s="49" t="s">
        <v>196</v>
      </c>
      <c r="D121" s="38" t="s">
        <v>186</v>
      </c>
      <c r="E121" s="53">
        <v>15860000</v>
      </c>
      <c r="F121" s="38" t="s">
        <v>197</v>
      </c>
      <c r="G121" s="41">
        <v>4.5</v>
      </c>
      <c r="H121" s="49" t="s">
        <v>188</v>
      </c>
      <c r="I121" s="41">
        <v>4</v>
      </c>
      <c r="J121" s="43">
        <v>13162752</v>
      </c>
      <c r="K121" s="43">
        <v>13163</v>
      </c>
      <c r="L121" s="43">
        <v>47</v>
      </c>
      <c r="M121" s="43">
        <v>13210</v>
      </c>
      <c r="N121" s="44"/>
    </row>
    <row r="122" spans="1:220" x14ac:dyDescent="0.15">
      <c r="A122" s="37" t="s">
        <v>198</v>
      </c>
      <c r="B122" s="49">
        <v>342</v>
      </c>
      <c r="C122" s="49" t="s">
        <v>196</v>
      </c>
      <c r="D122" s="38" t="s">
        <v>186</v>
      </c>
      <c r="E122" s="53">
        <v>100000</v>
      </c>
      <c r="F122" s="38" t="s">
        <v>199</v>
      </c>
      <c r="G122" s="41">
        <v>10</v>
      </c>
      <c r="H122" s="49" t="s">
        <v>188</v>
      </c>
      <c r="I122" s="41">
        <v>4.25</v>
      </c>
      <c r="J122" s="43">
        <v>142962645</v>
      </c>
      <c r="K122" s="43">
        <v>142963</v>
      </c>
      <c r="L122" s="43">
        <v>1102</v>
      </c>
      <c r="M122" s="43">
        <v>144065</v>
      </c>
      <c r="N122" s="44"/>
    </row>
    <row r="123" spans="1:220" x14ac:dyDescent="0.15">
      <c r="A123" s="37" t="s">
        <v>85</v>
      </c>
      <c r="B123" s="49">
        <v>346</v>
      </c>
      <c r="C123" s="49" t="s">
        <v>200</v>
      </c>
      <c r="D123" s="38" t="s">
        <v>186</v>
      </c>
      <c r="E123" s="39">
        <v>10065000</v>
      </c>
      <c r="F123" s="38" t="s">
        <v>111</v>
      </c>
      <c r="G123" s="41">
        <v>4.75</v>
      </c>
      <c r="H123" s="38" t="s">
        <v>163</v>
      </c>
      <c r="I123" s="41">
        <v>6.5</v>
      </c>
      <c r="J123" s="43">
        <v>0</v>
      </c>
      <c r="K123" s="43">
        <v>0</v>
      </c>
      <c r="L123" s="43"/>
      <c r="M123" s="43"/>
      <c r="N123" s="44"/>
    </row>
    <row r="124" spans="1:220" x14ac:dyDescent="0.15">
      <c r="A124" s="37" t="s">
        <v>201</v>
      </c>
      <c r="B124" s="49">
        <v>346</v>
      </c>
      <c r="C124" s="49" t="s">
        <v>200</v>
      </c>
      <c r="D124" s="38" t="s">
        <v>186</v>
      </c>
      <c r="E124" s="39">
        <v>6435000</v>
      </c>
      <c r="F124" s="38" t="s">
        <v>113</v>
      </c>
      <c r="G124" s="41">
        <v>16</v>
      </c>
      <c r="H124" s="38" t="s">
        <v>163</v>
      </c>
      <c r="I124" s="41">
        <v>6.75</v>
      </c>
      <c r="J124" s="43">
        <v>0</v>
      </c>
      <c r="K124" s="43">
        <v>0</v>
      </c>
      <c r="L124" s="43"/>
      <c r="M124" s="43"/>
      <c r="N124" s="44"/>
    </row>
    <row r="125" spans="1:220" x14ac:dyDescent="0.15">
      <c r="A125" s="37"/>
      <c r="B125" s="49"/>
      <c r="C125" s="49"/>
      <c r="D125" s="38"/>
      <c r="E125" s="39"/>
      <c r="F125" s="38"/>
      <c r="G125" s="41"/>
      <c r="H125" s="38"/>
      <c r="I125" s="41"/>
      <c r="J125" s="43"/>
      <c r="K125" s="43"/>
      <c r="L125" s="43"/>
      <c r="M125" s="43"/>
      <c r="N125" s="44"/>
    </row>
    <row r="126" spans="1:220" x14ac:dyDescent="0.15">
      <c r="A126" s="37" t="s">
        <v>94</v>
      </c>
      <c r="B126" s="49">
        <v>351</v>
      </c>
      <c r="C126" s="49" t="s">
        <v>202</v>
      </c>
      <c r="D126" s="38" t="s">
        <v>36</v>
      </c>
      <c r="E126" s="39">
        <v>400</v>
      </c>
      <c r="F126" s="38" t="s">
        <v>203</v>
      </c>
      <c r="G126" s="41">
        <v>6.5</v>
      </c>
      <c r="H126" s="38" t="s">
        <v>55</v>
      </c>
      <c r="I126" s="41">
        <v>20</v>
      </c>
      <c r="J126" s="43">
        <v>293666.58</v>
      </c>
      <c r="K126" s="43">
        <v>6244344</v>
      </c>
      <c r="L126" s="43">
        <v>9839</v>
      </c>
      <c r="M126" s="43">
        <v>6254183</v>
      </c>
      <c r="N126" s="44"/>
    </row>
    <row r="127" spans="1:220" x14ac:dyDescent="0.15">
      <c r="A127" s="37" t="s">
        <v>94</v>
      </c>
      <c r="B127" s="49">
        <v>351</v>
      </c>
      <c r="C127" s="49" t="s">
        <v>202</v>
      </c>
      <c r="D127" s="38" t="s">
        <v>36</v>
      </c>
      <c r="E127" s="39">
        <v>155</v>
      </c>
      <c r="F127" s="38" t="s">
        <v>204</v>
      </c>
      <c r="G127" s="41">
        <v>6.5</v>
      </c>
      <c r="H127" s="38" t="s">
        <v>55</v>
      </c>
      <c r="I127" s="41">
        <v>20</v>
      </c>
      <c r="J127" s="43">
        <v>113796.01</v>
      </c>
      <c r="K127" s="43">
        <v>2419688</v>
      </c>
      <c r="L127" s="43">
        <v>3813</v>
      </c>
      <c r="M127" s="43">
        <v>2423501</v>
      </c>
      <c r="N127" s="44"/>
    </row>
    <row r="128" spans="1:220" x14ac:dyDescent="0.15">
      <c r="A128" s="37" t="s">
        <v>205</v>
      </c>
      <c r="B128" s="49">
        <v>351</v>
      </c>
      <c r="C128" s="49" t="s">
        <v>202</v>
      </c>
      <c r="D128" s="38" t="s">
        <v>36</v>
      </c>
      <c r="E128" s="39">
        <v>21</v>
      </c>
      <c r="F128" s="38" t="s">
        <v>206</v>
      </c>
      <c r="G128" s="41">
        <v>5</v>
      </c>
      <c r="H128" s="38" t="s">
        <v>55</v>
      </c>
      <c r="I128" s="41">
        <v>5.5</v>
      </c>
      <c r="J128" s="43">
        <v>1893.52</v>
      </c>
      <c r="K128" s="43">
        <v>40263</v>
      </c>
      <c r="L128" s="43">
        <v>49</v>
      </c>
      <c r="M128" s="43">
        <v>40312</v>
      </c>
      <c r="N128" s="44"/>
    </row>
    <row r="129" spans="1:14" x14ac:dyDescent="0.15">
      <c r="A129" s="37" t="s">
        <v>108</v>
      </c>
      <c r="B129" s="49">
        <v>351</v>
      </c>
      <c r="C129" s="49" t="s">
        <v>202</v>
      </c>
      <c r="D129" s="38" t="s">
        <v>36</v>
      </c>
      <c r="E129" s="39">
        <v>60</v>
      </c>
      <c r="F129" s="38" t="s">
        <v>207</v>
      </c>
      <c r="G129" s="41">
        <v>6.5</v>
      </c>
      <c r="H129" s="38" t="s">
        <v>55</v>
      </c>
      <c r="I129" s="41">
        <v>20</v>
      </c>
      <c r="J129" s="43">
        <v>83509.66</v>
      </c>
      <c r="K129" s="43">
        <v>1775698</v>
      </c>
      <c r="L129" s="43">
        <v>2797</v>
      </c>
      <c r="M129" s="43">
        <v>1778495</v>
      </c>
      <c r="N129" s="44"/>
    </row>
    <row r="130" spans="1:14" x14ac:dyDescent="0.15">
      <c r="A130" s="37" t="s">
        <v>108</v>
      </c>
      <c r="B130" s="49">
        <v>351</v>
      </c>
      <c r="C130" s="49" t="s">
        <v>202</v>
      </c>
      <c r="D130" s="38" t="s">
        <v>36</v>
      </c>
      <c r="E130" s="39">
        <v>2</v>
      </c>
      <c r="F130" s="38" t="s">
        <v>208</v>
      </c>
      <c r="G130" s="41">
        <v>6.5</v>
      </c>
      <c r="H130" s="38" t="s">
        <v>55</v>
      </c>
      <c r="I130" s="41">
        <v>21</v>
      </c>
      <c r="J130" s="43">
        <v>2783.66</v>
      </c>
      <c r="K130" s="43">
        <v>59190</v>
      </c>
      <c r="L130" s="43">
        <v>93</v>
      </c>
      <c r="M130" s="43">
        <v>59283</v>
      </c>
      <c r="N130" s="44"/>
    </row>
    <row r="131" spans="1:14" x14ac:dyDescent="0.15">
      <c r="A131" s="37" t="s">
        <v>209</v>
      </c>
      <c r="B131" s="49">
        <v>351</v>
      </c>
      <c r="C131" s="49" t="s">
        <v>210</v>
      </c>
      <c r="D131" s="38" t="s">
        <v>36</v>
      </c>
      <c r="E131" s="39">
        <v>160</v>
      </c>
      <c r="F131" s="38" t="s">
        <v>211</v>
      </c>
      <c r="G131" s="41">
        <v>5.3</v>
      </c>
      <c r="H131" s="38" t="s">
        <v>55</v>
      </c>
      <c r="I131" s="41">
        <v>6</v>
      </c>
      <c r="J131" s="43">
        <v>23076.91</v>
      </c>
      <c r="K131" s="43">
        <v>490693</v>
      </c>
      <c r="L131" s="43">
        <v>634</v>
      </c>
      <c r="M131" s="43">
        <v>491327</v>
      </c>
      <c r="N131" s="44"/>
    </row>
    <row r="132" spans="1:14" x14ac:dyDescent="0.15">
      <c r="A132" s="37" t="s">
        <v>209</v>
      </c>
      <c r="B132" s="49">
        <v>351</v>
      </c>
      <c r="C132" s="49" t="s">
        <v>210</v>
      </c>
      <c r="D132" s="38" t="s">
        <v>36</v>
      </c>
      <c r="E132" s="39">
        <v>60</v>
      </c>
      <c r="F132" s="38" t="s">
        <v>212</v>
      </c>
      <c r="G132" s="41">
        <v>5.3</v>
      </c>
      <c r="H132" s="38" t="s">
        <v>55</v>
      </c>
      <c r="I132" s="41">
        <v>6</v>
      </c>
      <c r="J132" s="43">
        <v>8653.73</v>
      </c>
      <c r="K132" s="43">
        <v>184008</v>
      </c>
      <c r="L132" s="43">
        <v>237</v>
      </c>
      <c r="M132" s="43">
        <v>184245</v>
      </c>
      <c r="N132" s="44"/>
    </row>
    <row r="133" spans="1:14" x14ac:dyDescent="0.15">
      <c r="A133" s="37" t="s">
        <v>209</v>
      </c>
      <c r="B133" s="49">
        <v>351</v>
      </c>
      <c r="C133" s="49" t="s">
        <v>210</v>
      </c>
      <c r="D133" s="38" t="s">
        <v>36</v>
      </c>
      <c r="E133" s="39">
        <v>600</v>
      </c>
      <c r="F133" s="38" t="s">
        <v>213</v>
      </c>
      <c r="G133" s="41">
        <v>6.5</v>
      </c>
      <c r="H133" s="38" t="s">
        <v>55</v>
      </c>
      <c r="I133" s="41">
        <v>22.5</v>
      </c>
      <c r="J133" s="43">
        <v>519235.32</v>
      </c>
      <c r="K133" s="43">
        <v>11040698</v>
      </c>
      <c r="L133" s="43">
        <v>17395</v>
      </c>
      <c r="M133" s="43">
        <v>11058093</v>
      </c>
      <c r="N133" s="44"/>
    </row>
    <row r="134" spans="1:14" x14ac:dyDescent="0.15">
      <c r="A134" s="37" t="s">
        <v>209</v>
      </c>
      <c r="B134" s="49">
        <v>351</v>
      </c>
      <c r="C134" s="49" t="s">
        <v>210</v>
      </c>
      <c r="D134" s="38" t="s">
        <v>36</v>
      </c>
      <c r="E134" s="39">
        <v>129</v>
      </c>
      <c r="F134" s="38" t="s">
        <v>214</v>
      </c>
      <c r="G134" s="41">
        <v>6.5</v>
      </c>
      <c r="H134" s="38" t="s">
        <v>55</v>
      </c>
      <c r="I134" s="41">
        <v>22.5</v>
      </c>
      <c r="J134" s="43">
        <v>111636.07</v>
      </c>
      <c r="K134" s="43">
        <v>2373760</v>
      </c>
      <c r="L134" s="43">
        <v>3740</v>
      </c>
      <c r="M134" s="43">
        <v>2377500</v>
      </c>
      <c r="N134" s="44"/>
    </row>
    <row r="135" spans="1:14" x14ac:dyDescent="0.15">
      <c r="A135" s="37" t="s">
        <v>215</v>
      </c>
      <c r="B135" s="49">
        <v>351</v>
      </c>
      <c r="C135" s="49" t="s">
        <v>210</v>
      </c>
      <c r="D135" s="38" t="s">
        <v>36</v>
      </c>
      <c r="E135" s="39">
        <v>82</v>
      </c>
      <c r="F135" s="38" t="s">
        <v>216</v>
      </c>
      <c r="G135" s="41">
        <v>6.5</v>
      </c>
      <c r="H135" s="38" t="s">
        <v>55</v>
      </c>
      <c r="I135" s="41">
        <v>22.5</v>
      </c>
      <c r="J135" s="43">
        <v>112347.11</v>
      </c>
      <c r="K135" s="43">
        <v>2388879</v>
      </c>
      <c r="L135" s="43">
        <v>3764</v>
      </c>
      <c r="M135" s="43">
        <v>2392643</v>
      </c>
      <c r="N135" s="44"/>
    </row>
    <row r="136" spans="1:14" x14ac:dyDescent="0.15">
      <c r="A136" s="37" t="s">
        <v>215</v>
      </c>
      <c r="B136" s="49">
        <v>351</v>
      </c>
      <c r="C136" s="49" t="s">
        <v>210</v>
      </c>
      <c r="D136" s="38" t="s">
        <v>36</v>
      </c>
      <c r="E136" s="39">
        <v>7</v>
      </c>
      <c r="F136" s="38" t="s">
        <v>217</v>
      </c>
      <c r="G136" s="41">
        <v>6.5</v>
      </c>
      <c r="H136" s="38" t="s">
        <v>55</v>
      </c>
      <c r="I136" s="41">
        <v>22.5</v>
      </c>
      <c r="J136" s="43">
        <v>9590.61</v>
      </c>
      <c r="K136" s="43">
        <v>203929</v>
      </c>
      <c r="L136" s="43">
        <v>321</v>
      </c>
      <c r="M136" s="43">
        <v>204250</v>
      </c>
      <c r="N136" s="44"/>
    </row>
    <row r="137" spans="1:14" x14ac:dyDescent="0.15">
      <c r="A137" s="37" t="s">
        <v>218</v>
      </c>
      <c r="B137" s="49">
        <v>351</v>
      </c>
      <c r="C137" s="49" t="s">
        <v>219</v>
      </c>
      <c r="D137" s="38" t="s">
        <v>36</v>
      </c>
      <c r="E137" s="39">
        <v>255</v>
      </c>
      <c r="F137" s="38" t="s">
        <v>220</v>
      </c>
      <c r="G137" s="41">
        <v>4</v>
      </c>
      <c r="H137" s="49" t="s">
        <v>63</v>
      </c>
      <c r="I137" s="41">
        <v>5.75</v>
      </c>
      <c r="J137" s="43">
        <v>55832.77</v>
      </c>
      <c r="K137" s="43">
        <v>1187193</v>
      </c>
      <c r="L137" s="43">
        <v>1165</v>
      </c>
      <c r="M137" s="43">
        <v>1188358</v>
      </c>
      <c r="N137" s="44"/>
    </row>
    <row r="138" spans="1:14" x14ac:dyDescent="0.15">
      <c r="A138" s="37" t="s">
        <v>218</v>
      </c>
      <c r="B138" s="49">
        <v>351</v>
      </c>
      <c r="C138" s="49" t="s">
        <v>219</v>
      </c>
      <c r="D138" s="38" t="s">
        <v>36</v>
      </c>
      <c r="E138" s="39">
        <v>69</v>
      </c>
      <c r="F138" s="38" t="s">
        <v>221</v>
      </c>
      <c r="G138" s="41">
        <v>4</v>
      </c>
      <c r="H138" s="49" t="s">
        <v>63</v>
      </c>
      <c r="I138" s="41">
        <v>5.75</v>
      </c>
      <c r="J138" s="43">
        <v>15107.87</v>
      </c>
      <c r="K138" s="43">
        <v>321244</v>
      </c>
      <c r="L138" s="43">
        <v>316</v>
      </c>
      <c r="M138" s="43">
        <v>321560</v>
      </c>
      <c r="N138" s="44"/>
    </row>
    <row r="139" spans="1:14" x14ac:dyDescent="0.15">
      <c r="A139" s="37" t="s">
        <v>222</v>
      </c>
      <c r="B139" s="49">
        <v>351</v>
      </c>
      <c r="C139" s="49" t="s">
        <v>219</v>
      </c>
      <c r="D139" s="38" t="s">
        <v>36</v>
      </c>
      <c r="E139" s="39">
        <v>305</v>
      </c>
      <c r="F139" s="38" t="s">
        <v>223</v>
      </c>
      <c r="G139" s="41">
        <v>6</v>
      </c>
      <c r="H139" s="49" t="s">
        <v>63</v>
      </c>
      <c r="I139" s="41">
        <v>22.5</v>
      </c>
      <c r="J139" s="43">
        <v>328578.7</v>
      </c>
      <c r="K139" s="43">
        <v>6986694</v>
      </c>
      <c r="L139" s="43">
        <v>10185</v>
      </c>
      <c r="M139" s="43">
        <v>6996879</v>
      </c>
      <c r="N139" s="44"/>
    </row>
    <row r="140" spans="1:14" x14ac:dyDescent="0.15">
      <c r="A140" s="37" t="s">
        <v>222</v>
      </c>
      <c r="B140" s="49">
        <v>351</v>
      </c>
      <c r="C140" s="49" t="s">
        <v>219</v>
      </c>
      <c r="D140" s="38" t="s">
        <v>36</v>
      </c>
      <c r="E140" s="39">
        <v>77</v>
      </c>
      <c r="F140" s="38" t="s">
        <v>224</v>
      </c>
      <c r="G140" s="41">
        <v>6</v>
      </c>
      <c r="H140" s="49" t="s">
        <v>63</v>
      </c>
      <c r="I140" s="41">
        <v>22.5</v>
      </c>
      <c r="J140" s="43">
        <v>82953.11</v>
      </c>
      <c r="K140" s="43">
        <v>1763864</v>
      </c>
      <c r="L140" s="43">
        <v>2571</v>
      </c>
      <c r="M140" s="43">
        <v>1766435</v>
      </c>
      <c r="N140" s="44"/>
    </row>
    <row r="141" spans="1:14" x14ac:dyDescent="0.15">
      <c r="A141" s="37" t="s">
        <v>222</v>
      </c>
      <c r="B141" s="49">
        <v>351</v>
      </c>
      <c r="C141" s="49" t="s">
        <v>219</v>
      </c>
      <c r="D141" s="38" t="s">
        <v>36</v>
      </c>
      <c r="E141" s="39">
        <v>29</v>
      </c>
      <c r="F141" s="38" t="s">
        <v>225</v>
      </c>
      <c r="G141" s="41">
        <v>6</v>
      </c>
      <c r="H141" s="49" t="s">
        <v>63</v>
      </c>
      <c r="I141" s="41">
        <v>25.5</v>
      </c>
      <c r="J141" s="43">
        <v>37511.599999999999</v>
      </c>
      <c r="K141" s="43">
        <v>797623</v>
      </c>
      <c r="L141" s="43">
        <v>1163</v>
      </c>
      <c r="M141" s="43">
        <v>798786</v>
      </c>
      <c r="N141" s="44"/>
    </row>
    <row r="142" spans="1:14" x14ac:dyDescent="0.15">
      <c r="A142" s="37" t="s">
        <v>226</v>
      </c>
      <c r="B142" s="49">
        <v>351</v>
      </c>
      <c r="C142" s="49" t="s">
        <v>219</v>
      </c>
      <c r="D142" s="38" t="s">
        <v>36</v>
      </c>
      <c r="E142" s="39">
        <v>29</v>
      </c>
      <c r="F142" s="38" t="s">
        <v>227</v>
      </c>
      <c r="G142" s="41">
        <v>4.5</v>
      </c>
      <c r="H142" s="49" t="s">
        <v>63</v>
      </c>
      <c r="I142" s="41">
        <v>26</v>
      </c>
      <c r="J142" s="43">
        <v>35223.160000000003</v>
      </c>
      <c r="K142" s="43">
        <v>748963</v>
      </c>
      <c r="L142" s="43">
        <v>825</v>
      </c>
      <c r="M142" s="43">
        <v>749788</v>
      </c>
      <c r="N142" s="44"/>
    </row>
    <row r="143" spans="1:14" x14ac:dyDescent="0.15">
      <c r="A143" s="37" t="s">
        <v>228</v>
      </c>
      <c r="B143" s="49">
        <v>351</v>
      </c>
      <c r="C143" s="49" t="s">
        <v>229</v>
      </c>
      <c r="D143" s="38" t="s">
        <v>36</v>
      </c>
      <c r="E143" s="39">
        <v>205</v>
      </c>
      <c r="F143" s="38" t="s">
        <v>230</v>
      </c>
      <c r="G143" s="41">
        <v>4</v>
      </c>
      <c r="H143" s="49" t="s">
        <v>63</v>
      </c>
      <c r="I143" s="41">
        <v>5.75</v>
      </c>
      <c r="J143" s="43">
        <v>52484.83</v>
      </c>
      <c r="K143" s="43">
        <v>1116005</v>
      </c>
      <c r="L143" s="43">
        <v>1095</v>
      </c>
      <c r="M143" s="43">
        <v>1117100</v>
      </c>
      <c r="N143" s="44"/>
    </row>
    <row r="144" spans="1:14" x14ac:dyDescent="0.15">
      <c r="A144" s="37" t="s">
        <v>228</v>
      </c>
      <c r="B144" s="49">
        <v>351</v>
      </c>
      <c r="C144" s="49" t="s">
        <v>229</v>
      </c>
      <c r="D144" s="38" t="s">
        <v>36</v>
      </c>
      <c r="E144" s="39">
        <v>57</v>
      </c>
      <c r="F144" s="38" t="s">
        <v>231</v>
      </c>
      <c r="G144" s="41">
        <v>4</v>
      </c>
      <c r="H144" s="49" t="s">
        <v>63</v>
      </c>
      <c r="I144" s="41">
        <v>5.75</v>
      </c>
      <c r="J144" s="43">
        <v>14593.46</v>
      </c>
      <c r="K144" s="43">
        <v>310306</v>
      </c>
      <c r="L144" s="43">
        <v>305</v>
      </c>
      <c r="M144" s="43">
        <v>310611</v>
      </c>
      <c r="N144" s="44"/>
    </row>
    <row r="145" spans="1:14" x14ac:dyDescent="0.15">
      <c r="A145" s="37" t="s">
        <v>232</v>
      </c>
      <c r="B145" s="49">
        <v>351</v>
      </c>
      <c r="C145" s="49" t="s">
        <v>229</v>
      </c>
      <c r="D145" s="38" t="s">
        <v>36</v>
      </c>
      <c r="E145" s="39">
        <v>270</v>
      </c>
      <c r="F145" s="38" t="s">
        <v>233</v>
      </c>
      <c r="G145" s="41">
        <v>5.6</v>
      </c>
      <c r="H145" s="49" t="s">
        <v>63</v>
      </c>
      <c r="I145" s="41">
        <v>19.75</v>
      </c>
      <c r="J145" s="43">
        <v>283463</v>
      </c>
      <c r="K145" s="43">
        <v>6027381</v>
      </c>
      <c r="L145" s="43">
        <v>8217</v>
      </c>
      <c r="M145" s="43">
        <v>6035598</v>
      </c>
      <c r="N145" s="44"/>
    </row>
    <row r="146" spans="1:14" x14ac:dyDescent="0.15">
      <c r="A146" s="37" t="s">
        <v>234</v>
      </c>
      <c r="B146" s="49">
        <v>351</v>
      </c>
      <c r="C146" s="49" t="s">
        <v>229</v>
      </c>
      <c r="D146" s="38" t="s">
        <v>36</v>
      </c>
      <c r="E146" s="39">
        <v>69</v>
      </c>
      <c r="F146" s="38" t="s">
        <v>235</v>
      </c>
      <c r="G146" s="41">
        <v>5.6</v>
      </c>
      <c r="H146" s="49" t="s">
        <v>63</v>
      </c>
      <c r="I146" s="41">
        <v>19.75</v>
      </c>
      <c r="J146" s="43">
        <v>72440.77</v>
      </c>
      <c r="K146" s="43">
        <v>1540336</v>
      </c>
      <c r="L146" s="43">
        <v>2100</v>
      </c>
      <c r="M146" s="43">
        <v>1542436</v>
      </c>
      <c r="N146" s="44"/>
    </row>
    <row r="147" spans="1:14" x14ac:dyDescent="0.15">
      <c r="A147" s="37" t="s">
        <v>236</v>
      </c>
      <c r="B147" s="49">
        <v>351</v>
      </c>
      <c r="C147" s="49" t="s">
        <v>229</v>
      </c>
      <c r="D147" s="38" t="s">
        <v>36</v>
      </c>
      <c r="E147" s="39">
        <v>20</v>
      </c>
      <c r="F147" s="38" t="s">
        <v>237</v>
      </c>
      <c r="G147" s="41">
        <v>6</v>
      </c>
      <c r="H147" s="49" t="s">
        <v>63</v>
      </c>
      <c r="I147" s="41">
        <v>25.25</v>
      </c>
      <c r="J147" s="43">
        <v>25372.44</v>
      </c>
      <c r="K147" s="43">
        <v>539504</v>
      </c>
      <c r="L147" s="43">
        <v>786</v>
      </c>
      <c r="M147" s="43">
        <v>540290</v>
      </c>
      <c r="N147" s="44"/>
    </row>
    <row r="148" spans="1:14" x14ac:dyDescent="0.15">
      <c r="A148" s="37" t="s">
        <v>232</v>
      </c>
      <c r="B148" s="49">
        <v>351</v>
      </c>
      <c r="C148" s="49" t="s">
        <v>229</v>
      </c>
      <c r="D148" s="38" t="s">
        <v>36</v>
      </c>
      <c r="E148" s="39">
        <v>46</v>
      </c>
      <c r="F148" s="38" t="s">
        <v>238</v>
      </c>
      <c r="G148" s="41">
        <v>4.5</v>
      </c>
      <c r="H148" s="49" t="s">
        <v>63</v>
      </c>
      <c r="I148" s="41">
        <v>25.75</v>
      </c>
      <c r="J148" s="43">
        <v>55057.440000000002</v>
      </c>
      <c r="K148" s="43">
        <v>1170707</v>
      </c>
      <c r="L148" s="43">
        <v>1289</v>
      </c>
      <c r="M148" s="43">
        <v>1171996</v>
      </c>
      <c r="N148" s="44"/>
    </row>
    <row r="149" spans="1:14" x14ac:dyDescent="0.15">
      <c r="A149" s="37"/>
      <c r="B149" s="49"/>
      <c r="C149" s="49"/>
      <c r="D149" s="38"/>
      <c r="E149" s="39"/>
      <c r="F149" s="38"/>
      <c r="G149" s="41"/>
      <c r="H149" s="49"/>
      <c r="I149" s="41"/>
      <c r="J149" s="43"/>
      <c r="K149" s="43"/>
      <c r="L149" s="43"/>
      <c r="M149" s="43"/>
      <c r="N149" s="44"/>
    </row>
    <row r="150" spans="1:14" x14ac:dyDescent="0.15">
      <c r="A150" s="37" t="s">
        <v>94</v>
      </c>
      <c r="B150" s="49">
        <v>363</v>
      </c>
      <c r="C150" s="49" t="s">
        <v>239</v>
      </c>
      <c r="D150" s="38" t="s">
        <v>36</v>
      </c>
      <c r="E150" s="39">
        <v>400</v>
      </c>
      <c r="F150" s="38" t="s">
        <v>240</v>
      </c>
      <c r="G150" s="41">
        <v>5</v>
      </c>
      <c r="H150" s="49" t="s">
        <v>163</v>
      </c>
      <c r="I150" s="41">
        <v>17.5</v>
      </c>
      <c r="J150" s="43">
        <v>317109.01</v>
      </c>
      <c r="K150" s="43">
        <v>6742809</v>
      </c>
      <c r="L150" s="43">
        <v>5317</v>
      </c>
      <c r="M150" s="43">
        <v>6748126</v>
      </c>
      <c r="N150" s="44"/>
    </row>
    <row r="151" spans="1:14" x14ac:dyDescent="0.15">
      <c r="A151" s="37" t="s">
        <v>94</v>
      </c>
      <c r="B151" s="49">
        <v>363</v>
      </c>
      <c r="C151" s="49" t="s">
        <v>239</v>
      </c>
      <c r="D151" s="38" t="s">
        <v>36</v>
      </c>
      <c r="E151" s="39">
        <v>96</v>
      </c>
      <c r="F151" s="38" t="s">
        <v>241</v>
      </c>
      <c r="G151" s="41">
        <v>5</v>
      </c>
      <c r="H151" s="49" t="s">
        <v>163</v>
      </c>
      <c r="I151" s="41">
        <v>17.5</v>
      </c>
      <c r="J151" s="43">
        <v>76106.16</v>
      </c>
      <c r="K151" s="43">
        <v>1618274</v>
      </c>
      <c r="L151" s="43">
        <v>1276</v>
      </c>
      <c r="M151" s="43">
        <v>1619550</v>
      </c>
      <c r="N151" s="44"/>
    </row>
    <row r="152" spans="1:14" x14ac:dyDescent="0.15">
      <c r="A152" s="37" t="s">
        <v>205</v>
      </c>
      <c r="B152" s="49">
        <v>363</v>
      </c>
      <c r="C152" s="49" t="s">
        <v>239</v>
      </c>
      <c r="D152" s="38" t="s">
        <v>36</v>
      </c>
      <c r="E152" s="51">
        <v>1E-3</v>
      </c>
      <c r="F152" s="38" t="s">
        <v>242</v>
      </c>
      <c r="G152" s="41">
        <v>0</v>
      </c>
      <c r="H152" s="49" t="s">
        <v>163</v>
      </c>
      <c r="I152" s="41">
        <v>17.5</v>
      </c>
      <c r="J152" s="43">
        <v>1</v>
      </c>
      <c r="K152" s="43">
        <v>21</v>
      </c>
      <c r="L152" s="43">
        <v>0</v>
      </c>
      <c r="M152" s="43">
        <v>21</v>
      </c>
      <c r="N152" s="44"/>
    </row>
    <row r="153" spans="1:14" x14ac:dyDescent="0.15">
      <c r="A153" s="37" t="s">
        <v>243</v>
      </c>
      <c r="B153" s="49">
        <v>365</v>
      </c>
      <c r="C153" s="49" t="s">
        <v>244</v>
      </c>
      <c r="D153" s="38" t="s">
        <v>186</v>
      </c>
      <c r="E153" s="39">
        <v>6350000</v>
      </c>
      <c r="F153" s="38" t="s">
        <v>111</v>
      </c>
      <c r="G153" s="41" t="s">
        <v>245</v>
      </c>
      <c r="H153" s="49" t="s">
        <v>163</v>
      </c>
      <c r="I153" s="41">
        <v>6</v>
      </c>
      <c r="J153" s="43">
        <v>6350000000</v>
      </c>
      <c r="K153" s="43">
        <v>6350000</v>
      </c>
      <c r="L153" s="43">
        <v>28096</v>
      </c>
      <c r="M153" s="43">
        <v>6378096</v>
      </c>
      <c r="N153" s="44"/>
    </row>
    <row r="154" spans="1:14" x14ac:dyDescent="0.15">
      <c r="A154" s="37" t="s">
        <v>246</v>
      </c>
      <c r="B154" s="49">
        <v>365</v>
      </c>
      <c r="C154" s="49" t="s">
        <v>244</v>
      </c>
      <c r="D154" s="38" t="s">
        <v>186</v>
      </c>
      <c r="E154" s="39">
        <v>50</v>
      </c>
      <c r="F154" s="38" t="s">
        <v>113</v>
      </c>
      <c r="G154" s="41" t="s">
        <v>245</v>
      </c>
      <c r="H154" s="49" t="s">
        <v>163</v>
      </c>
      <c r="I154" s="41">
        <v>6.25</v>
      </c>
      <c r="J154" s="43">
        <v>73066</v>
      </c>
      <c r="K154" s="43">
        <v>73</v>
      </c>
      <c r="L154" s="43">
        <v>0</v>
      </c>
      <c r="M154" s="43">
        <v>73</v>
      </c>
      <c r="N154" s="44"/>
    </row>
    <row r="155" spans="1:14" x14ac:dyDescent="0.15">
      <c r="A155" s="37" t="s">
        <v>60</v>
      </c>
      <c r="B155" s="49">
        <v>367</v>
      </c>
      <c r="C155" s="49" t="s">
        <v>247</v>
      </c>
      <c r="D155" s="38" t="s">
        <v>36</v>
      </c>
      <c r="E155" s="39">
        <v>321.5</v>
      </c>
      <c r="F155" s="38" t="s">
        <v>248</v>
      </c>
      <c r="G155" s="41">
        <v>5.5</v>
      </c>
      <c r="H155" s="49" t="s">
        <v>63</v>
      </c>
      <c r="I155" s="41">
        <v>19</v>
      </c>
      <c r="J155" s="43">
        <v>233500</v>
      </c>
      <c r="K155" s="43">
        <v>4964999</v>
      </c>
      <c r="L155" s="43">
        <v>22301</v>
      </c>
      <c r="M155" s="43">
        <v>4987300</v>
      </c>
      <c r="N155" s="44"/>
    </row>
    <row r="156" spans="1:14" x14ac:dyDescent="0.15">
      <c r="A156" s="37" t="s">
        <v>60</v>
      </c>
      <c r="B156" s="49">
        <v>367</v>
      </c>
      <c r="C156" s="49" t="s">
        <v>247</v>
      </c>
      <c r="D156" s="38" t="s">
        <v>36</v>
      </c>
      <c r="E156" s="39">
        <v>452.5</v>
      </c>
      <c r="F156" s="38" t="s">
        <v>249</v>
      </c>
      <c r="G156" s="41">
        <v>5.9</v>
      </c>
      <c r="H156" s="49" t="s">
        <v>63</v>
      </c>
      <c r="I156" s="41">
        <v>21.5</v>
      </c>
      <c r="J156" s="43">
        <v>388978</v>
      </c>
      <c r="K156" s="43">
        <v>8270987</v>
      </c>
      <c r="L156" s="43">
        <v>39796</v>
      </c>
      <c r="M156" s="43">
        <v>8310783</v>
      </c>
      <c r="N156" s="44"/>
    </row>
    <row r="157" spans="1:14" x14ac:dyDescent="0.15">
      <c r="A157" s="37" t="s">
        <v>64</v>
      </c>
      <c r="B157" s="49">
        <v>367</v>
      </c>
      <c r="C157" s="49" t="s">
        <v>247</v>
      </c>
      <c r="D157" s="38" t="s">
        <v>36</v>
      </c>
      <c r="E157" s="39">
        <v>31</v>
      </c>
      <c r="F157" s="38" t="s">
        <v>250</v>
      </c>
      <c r="G157" s="41">
        <v>6.3</v>
      </c>
      <c r="H157" s="49" t="s">
        <v>63</v>
      </c>
      <c r="I157" s="41">
        <v>21.5</v>
      </c>
      <c r="J157" s="43">
        <v>41438</v>
      </c>
      <c r="K157" s="43">
        <v>881112</v>
      </c>
      <c r="L157" s="43">
        <v>4520</v>
      </c>
      <c r="M157" s="43">
        <v>885632</v>
      </c>
      <c r="N157" s="44"/>
    </row>
    <row r="158" spans="1:14" x14ac:dyDescent="0.15">
      <c r="A158" s="37" t="s">
        <v>64</v>
      </c>
      <c r="B158" s="49">
        <v>367</v>
      </c>
      <c r="C158" s="49" t="s">
        <v>247</v>
      </c>
      <c r="D158" s="38" t="s">
        <v>36</v>
      </c>
      <c r="E158" s="39">
        <v>51.8</v>
      </c>
      <c r="F158" s="38" t="s">
        <v>251</v>
      </c>
      <c r="G158" s="41">
        <v>6.3</v>
      </c>
      <c r="H158" s="49" t="s">
        <v>63</v>
      </c>
      <c r="I158" s="41">
        <v>21.5</v>
      </c>
      <c r="J158" s="43">
        <v>69241</v>
      </c>
      <c r="K158" s="43">
        <v>1472298</v>
      </c>
      <c r="L158" s="43">
        <v>7553</v>
      </c>
      <c r="M158" s="43">
        <v>1479851</v>
      </c>
      <c r="N158" s="44"/>
    </row>
    <row r="159" spans="1:14" x14ac:dyDescent="0.15">
      <c r="A159" s="37"/>
      <c r="B159" s="49"/>
      <c r="C159" s="49"/>
      <c r="D159" s="38"/>
      <c r="E159" s="39"/>
      <c r="F159" s="38"/>
      <c r="G159" s="41"/>
      <c r="H159" s="49"/>
      <c r="I159" s="41"/>
      <c r="J159" s="43"/>
      <c r="K159" s="43"/>
      <c r="L159" s="43"/>
      <c r="M159" s="43"/>
      <c r="N159" s="44"/>
    </row>
    <row r="160" spans="1:14" x14ac:dyDescent="0.15">
      <c r="A160" s="37" t="s">
        <v>124</v>
      </c>
      <c r="B160" s="49">
        <v>373</v>
      </c>
      <c r="C160" s="49" t="s">
        <v>252</v>
      </c>
      <c r="D160" s="38" t="s">
        <v>186</v>
      </c>
      <c r="E160" s="39">
        <v>8400000</v>
      </c>
      <c r="F160" s="38" t="s">
        <v>253</v>
      </c>
      <c r="G160" s="41">
        <v>6</v>
      </c>
      <c r="H160" s="49" t="s">
        <v>163</v>
      </c>
      <c r="I160" s="41">
        <v>6</v>
      </c>
      <c r="J160" s="43">
        <v>7350000000</v>
      </c>
      <c r="K160" s="43">
        <v>7350000</v>
      </c>
      <c r="L160" s="43">
        <v>53730</v>
      </c>
      <c r="M160" s="43">
        <v>7403730</v>
      </c>
      <c r="N160" s="54"/>
    </row>
    <row r="161" spans="1:14" x14ac:dyDescent="0.15">
      <c r="A161" s="37" t="s">
        <v>128</v>
      </c>
      <c r="B161" s="49">
        <v>373</v>
      </c>
      <c r="C161" s="49" t="s">
        <v>252</v>
      </c>
      <c r="D161" s="38" t="s">
        <v>186</v>
      </c>
      <c r="E161" s="39">
        <v>3100000</v>
      </c>
      <c r="F161" s="38" t="s">
        <v>254</v>
      </c>
      <c r="G161" s="41">
        <v>6.5</v>
      </c>
      <c r="H161" s="49" t="s">
        <v>163</v>
      </c>
      <c r="I161" s="41">
        <v>6.25</v>
      </c>
      <c r="J161" s="43">
        <v>3100000000</v>
      </c>
      <c r="K161" s="43">
        <v>3100000</v>
      </c>
      <c r="L161" s="43">
        <v>983347</v>
      </c>
      <c r="M161" s="43">
        <v>4083347</v>
      </c>
      <c r="N161" s="44"/>
    </row>
    <row r="162" spans="1:14" x14ac:dyDescent="0.15">
      <c r="A162" s="37" t="s">
        <v>255</v>
      </c>
      <c r="B162" s="49">
        <v>379</v>
      </c>
      <c r="C162" s="49" t="s">
        <v>256</v>
      </c>
      <c r="D162" s="38" t="s">
        <v>36</v>
      </c>
      <c r="E162" s="39">
        <v>1148</v>
      </c>
      <c r="F162" s="38" t="s">
        <v>172</v>
      </c>
      <c r="G162" s="41">
        <v>5.2</v>
      </c>
      <c r="H162" s="49" t="s">
        <v>116</v>
      </c>
      <c r="I162" s="41">
        <v>11.5</v>
      </c>
      <c r="J162" s="43"/>
      <c r="K162" s="43"/>
      <c r="L162" s="43"/>
      <c r="M162" s="43"/>
      <c r="N162" s="44"/>
    </row>
    <row r="163" spans="1:14" x14ac:dyDescent="0.15">
      <c r="A163" s="37" t="s">
        <v>255</v>
      </c>
      <c r="B163" s="49">
        <v>379</v>
      </c>
      <c r="C163" s="49" t="s">
        <v>256</v>
      </c>
      <c r="D163" s="38" t="s">
        <v>36</v>
      </c>
      <c r="E163" s="51">
        <v>1E-3</v>
      </c>
      <c r="F163" s="38" t="s">
        <v>257</v>
      </c>
      <c r="G163" s="41">
        <v>0</v>
      </c>
      <c r="H163" s="38" t="s">
        <v>116</v>
      </c>
      <c r="I163" s="41">
        <v>11.5</v>
      </c>
      <c r="J163" s="43"/>
      <c r="K163" s="43"/>
      <c r="L163" s="43"/>
      <c r="M163" s="43"/>
      <c r="N163" s="44"/>
    </row>
    <row r="164" spans="1:14" x14ac:dyDescent="0.15">
      <c r="A164" s="37" t="s">
        <v>164</v>
      </c>
      <c r="B164" s="49">
        <v>383</v>
      </c>
      <c r="C164" s="49" t="s">
        <v>219</v>
      </c>
      <c r="D164" s="38" t="s">
        <v>36</v>
      </c>
      <c r="E164" s="39">
        <v>1250</v>
      </c>
      <c r="F164" s="38" t="s">
        <v>105</v>
      </c>
      <c r="G164" s="41">
        <v>4.5</v>
      </c>
      <c r="H164" s="49" t="s">
        <v>55</v>
      </c>
      <c r="I164" s="41">
        <v>22</v>
      </c>
      <c r="J164" s="43">
        <v>618719</v>
      </c>
      <c r="K164" s="43">
        <v>13156057</v>
      </c>
      <c r="L164" s="43">
        <v>1210</v>
      </c>
      <c r="M164" s="43">
        <v>13157267</v>
      </c>
      <c r="N164" s="44"/>
    </row>
    <row r="165" spans="1:14" x14ac:dyDescent="0.15">
      <c r="A165" s="37" t="s">
        <v>168</v>
      </c>
      <c r="B165" s="49">
        <v>383</v>
      </c>
      <c r="C165" s="49" t="s">
        <v>219</v>
      </c>
      <c r="D165" s="38" t="s">
        <v>36</v>
      </c>
      <c r="E165" s="51">
        <v>161</v>
      </c>
      <c r="F165" s="38" t="s">
        <v>56</v>
      </c>
      <c r="G165" s="41">
        <v>6</v>
      </c>
      <c r="H165" s="49" t="s">
        <v>55</v>
      </c>
      <c r="I165" s="41">
        <v>22</v>
      </c>
      <c r="J165" s="43">
        <v>198384</v>
      </c>
      <c r="K165" s="43">
        <v>4218314</v>
      </c>
      <c r="L165" s="43">
        <v>155759</v>
      </c>
      <c r="M165" s="43">
        <v>4374073</v>
      </c>
      <c r="N165" s="44"/>
    </row>
    <row r="166" spans="1:14" x14ac:dyDescent="0.15">
      <c r="A166" s="37" t="s">
        <v>67</v>
      </c>
      <c r="B166" s="49">
        <v>392</v>
      </c>
      <c r="C166" s="49" t="s">
        <v>258</v>
      </c>
      <c r="D166" s="38" t="s">
        <v>36</v>
      </c>
      <c r="E166" s="39">
        <v>240</v>
      </c>
      <c r="F166" s="38" t="s">
        <v>259</v>
      </c>
      <c r="G166" s="41">
        <v>3.5</v>
      </c>
      <c r="H166" s="49" t="s">
        <v>55</v>
      </c>
      <c r="I166" s="41">
        <v>7</v>
      </c>
      <c r="J166" s="43">
        <v>103218.86</v>
      </c>
      <c r="K166" s="43">
        <v>2194782</v>
      </c>
      <c r="L166" s="43">
        <v>12849</v>
      </c>
      <c r="M166" s="43">
        <v>2207631</v>
      </c>
      <c r="N166" s="44"/>
    </row>
    <row r="167" spans="1:14" x14ac:dyDescent="0.15">
      <c r="A167" s="37" t="s">
        <v>260</v>
      </c>
      <c r="B167" s="49">
        <v>392</v>
      </c>
      <c r="C167" s="49" t="s">
        <v>258</v>
      </c>
      <c r="D167" s="38" t="s">
        <v>36</v>
      </c>
      <c r="E167" s="39">
        <v>245</v>
      </c>
      <c r="F167" s="38" t="s">
        <v>250</v>
      </c>
      <c r="G167" s="41">
        <v>4.5</v>
      </c>
      <c r="H167" s="49" t="s">
        <v>55</v>
      </c>
      <c r="I167" s="41">
        <v>11</v>
      </c>
      <c r="J167" s="43">
        <v>134744.34</v>
      </c>
      <c r="K167" s="43">
        <v>2865120</v>
      </c>
      <c r="L167" s="43">
        <v>0</v>
      </c>
      <c r="M167" s="43">
        <v>2865120</v>
      </c>
      <c r="N167" s="44"/>
    </row>
    <row r="168" spans="1:14" x14ac:dyDescent="0.15">
      <c r="A168" s="37" t="s">
        <v>260</v>
      </c>
      <c r="B168" s="49">
        <v>392</v>
      </c>
      <c r="C168" s="49" t="s">
        <v>258</v>
      </c>
      <c r="D168" s="38" t="s">
        <v>36</v>
      </c>
      <c r="E168" s="55" t="s">
        <v>261</v>
      </c>
      <c r="F168" s="38" t="s">
        <v>262</v>
      </c>
      <c r="G168" s="41">
        <v>4.5</v>
      </c>
      <c r="H168" s="49" t="s">
        <v>55</v>
      </c>
      <c r="I168" s="41">
        <v>11</v>
      </c>
      <c r="J168" s="43">
        <v>219.29</v>
      </c>
      <c r="K168" s="43">
        <v>4663</v>
      </c>
      <c r="L168" s="43">
        <v>0</v>
      </c>
      <c r="M168" s="43">
        <v>4663</v>
      </c>
      <c r="N168" s="44"/>
    </row>
    <row r="169" spans="1:14" x14ac:dyDescent="0.15">
      <c r="A169" s="37" t="s">
        <v>260</v>
      </c>
      <c r="B169" s="49">
        <v>392</v>
      </c>
      <c r="C169" s="49" t="s">
        <v>258</v>
      </c>
      <c r="D169" s="38" t="s">
        <v>36</v>
      </c>
      <c r="E169" s="55" t="s">
        <v>261</v>
      </c>
      <c r="F169" s="38" t="s">
        <v>263</v>
      </c>
      <c r="G169" s="41">
        <v>5</v>
      </c>
      <c r="H169" s="49" t="s">
        <v>55</v>
      </c>
      <c r="I169" s="41">
        <v>11.5</v>
      </c>
      <c r="J169" s="43">
        <v>167266.35999999999</v>
      </c>
      <c r="K169" s="43">
        <v>3556648</v>
      </c>
      <c r="L169" s="43">
        <v>0</v>
      </c>
      <c r="M169" s="43">
        <v>3556648</v>
      </c>
      <c r="N169" s="44"/>
    </row>
    <row r="171" spans="1:14" x14ac:dyDescent="0.15">
      <c r="A171" s="37" t="s">
        <v>146</v>
      </c>
      <c r="B171" s="49">
        <v>405</v>
      </c>
      <c r="C171" s="49" t="s">
        <v>264</v>
      </c>
      <c r="D171" s="38" t="s">
        <v>36</v>
      </c>
      <c r="E171" s="39">
        <v>680</v>
      </c>
      <c r="F171" s="38" t="s">
        <v>265</v>
      </c>
      <c r="G171" s="41">
        <v>6.4107000000000003</v>
      </c>
      <c r="H171" s="49" t="s">
        <v>38</v>
      </c>
      <c r="I171" s="41">
        <v>25</v>
      </c>
      <c r="J171" s="43">
        <v>0</v>
      </c>
      <c r="K171" s="43">
        <v>0</v>
      </c>
      <c r="L171" s="43"/>
      <c r="M171" s="43"/>
      <c r="N171" s="44"/>
    </row>
    <row r="172" spans="1:14" x14ac:dyDescent="0.15">
      <c r="A172" s="37" t="s">
        <v>266</v>
      </c>
      <c r="B172" s="49">
        <v>412</v>
      </c>
      <c r="C172" s="49" t="s">
        <v>267</v>
      </c>
      <c r="D172" s="38" t="s">
        <v>186</v>
      </c>
      <c r="E172" s="53">
        <v>50000000</v>
      </c>
      <c r="F172" s="38" t="s">
        <v>268</v>
      </c>
      <c r="G172" s="41">
        <v>5</v>
      </c>
      <c r="H172" s="49" t="s">
        <v>163</v>
      </c>
      <c r="I172" s="41">
        <v>7</v>
      </c>
      <c r="J172" s="43">
        <v>50000000000</v>
      </c>
      <c r="K172" s="43">
        <v>50000000</v>
      </c>
      <c r="L172" s="43">
        <v>415891</v>
      </c>
      <c r="M172" s="43">
        <v>50415891</v>
      </c>
      <c r="N172" s="44"/>
    </row>
    <row r="173" spans="1:14" x14ac:dyDescent="0.15">
      <c r="A173" s="37" t="s">
        <v>266</v>
      </c>
      <c r="B173" s="49">
        <v>412</v>
      </c>
      <c r="C173" s="49" t="s">
        <v>267</v>
      </c>
      <c r="D173" s="38" t="s">
        <v>186</v>
      </c>
      <c r="E173" s="53">
        <v>30000000</v>
      </c>
      <c r="F173" s="38" t="s">
        <v>269</v>
      </c>
      <c r="G173" s="41">
        <v>0</v>
      </c>
      <c r="H173" s="49" t="s">
        <v>163</v>
      </c>
      <c r="I173" s="41">
        <v>7.25</v>
      </c>
      <c r="J173" s="43">
        <v>23100000000</v>
      </c>
      <c r="K173" s="43">
        <v>23100000</v>
      </c>
      <c r="L173" s="43">
        <v>0</v>
      </c>
      <c r="M173" s="43">
        <v>23100000</v>
      </c>
      <c r="N173" s="44"/>
    </row>
    <row r="174" spans="1:14" x14ac:dyDescent="0.15">
      <c r="A174" s="37" t="s">
        <v>243</v>
      </c>
      <c r="B174" s="49">
        <v>414</v>
      </c>
      <c r="C174" s="49" t="s">
        <v>270</v>
      </c>
      <c r="D174" s="38" t="s">
        <v>186</v>
      </c>
      <c r="E174" s="53">
        <v>36000000</v>
      </c>
      <c r="F174" s="38" t="s">
        <v>271</v>
      </c>
      <c r="G174" s="41">
        <v>5.5</v>
      </c>
      <c r="H174" s="49" t="s">
        <v>163</v>
      </c>
      <c r="I174" s="41">
        <v>6</v>
      </c>
      <c r="J174" s="43">
        <v>7813032120</v>
      </c>
      <c r="K174" s="43">
        <v>7813032</v>
      </c>
      <c r="L174" s="43">
        <v>72528</v>
      </c>
      <c r="M174" s="43">
        <v>7885560</v>
      </c>
      <c r="N174" s="44"/>
    </row>
    <row r="175" spans="1:14" x14ac:dyDescent="0.15">
      <c r="A175" s="37" t="s">
        <v>246</v>
      </c>
      <c r="B175" s="49">
        <v>414</v>
      </c>
      <c r="C175" s="49" t="s">
        <v>270</v>
      </c>
      <c r="D175" s="38" t="s">
        <v>186</v>
      </c>
      <c r="E175" s="53">
        <v>2500000</v>
      </c>
      <c r="F175" s="38" t="s">
        <v>272</v>
      </c>
      <c r="G175" s="41">
        <v>10</v>
      </c>
      <c r="H175" s="49" t="s">
        <v>163</v>
      </c>
      <c r="I175" s="41">
        <v>6.25</v>
      </c>
      <c r="J175" s="43">
        <v>3574066125</v>
      </c>
      <c r="K175" s="43">
        <v>3574066</v>
      </c>
      <c r="L175" s="43">
        <v>57341</v>
      </c>
      <c r="M175" s="43">
        <v>3631407</v>
      </c>
      <c r="N175" s="44"/>
    </row>
    <row r="176" spans="1:14" x14ac:dyDescent="0.15">
      <c r="A176" s="37" t="s">
        <v>60</v>
      </c>
      <c r="B176" s="49">
        <v>420</v>
      </c>
      <c r="C176" s="49" t="s">
        <v>273</v>
      </c>
      <c r="D176" s="38" t="s">
        <v>36</v>
      </c>
      <c r="E176" s="39">
        <v>507</v>
      </c>
      <c r="F176" s="38" t="s">
        <v>268</v>
      </c>
      <c r="G176" s="41">
        <v>4.5</v>
      </c>
      <c r="H176" s="49" t="s">
        <v>38</v>
      </c>
      <c r="I176" s="41">
        <v>19.5</v>
      </c>
      <c r="J176" s="43">
        <v>361506</v>
      </c>
      <c r="K176" s="43">
        <v>7686839</v>
      </c>
      <c r="L176" s="43">
        <v>28352</v>
      </c>
      <c r="M176" s="43">
        <v>7715191</v>
      </c>
      <c r="N176" s="44"/>
    </row>
    <row r="177" spans="1:14" x14ac:dyDescent="0.15">
      <c r="A177" s="37" t="s">
        <v>60</v>
      </c>
      <c r="B177" s="49">
        <v>420</v>
      </c>
      <c r="C177" s="49" t="s">
        <v>273</v>
      </c>
      <c r="D177" s="38" t="s">
        <v>36</v>
      </c>
      <c r="E177" s="39">
        <v>91</v>
      </c>
      <c r="F177" s="38" t="s">
        <v>269</v>
      </c>
      <c r="G177" s="41">
        <v>4.5</v>
      </c>
      <c r="H177" s="49" t="s">
        <v>38</v>
      </c>
      <c r="I177" s="41">
        <v>19.5</v>
      </c>
      <c r="J177" s="43">
        <v>78984</v>
      </c>
      <c r="K177" s="43">
        <v>1679467</v>
      </c>
      <c r="L177" s="43">
        <v>6194</v>
      </c>
      <c r="M177" s="43">
        <v>1685661</v>
      </c>
      <c r="N177" s="44"/>
    </row>
    <row r="178" spans="1:14" x14ac:dyDescent="0.15">
      <c r="A178" s="37" t="s">
        <v>64</v>
      </c>
      <c r="B178" s="49">
        <v>420</v>
      </c>
      <c r="C178" s="49" t="s">
        <v>273</v>
      </c>
      <c r="D178" s="38" t="s">
        <v>36</v>
      </c>
      <c r="E178" s="39">
        <v>32</v>
      </c>
      <c r="F178" s="38" t="s">
        <v>274</v>
      </c>
      <c r="G178" s="41">
        <v>4.5</v>
      </c>
      <c r="H178" s="49" t="s">
        <v>38</v>
      </c>
      <c r="I178" s="41">
        <v>19.5</v>
      </c>
      <c r="J178" s="43">
        <v>37743</v>
      </c>
      <c r="K178" s="43">
        <v>802544</v>
      </c>
      <c r="L178" s="43">
        <v>2960</v>
      </c>
      <c r="M178" s="43">
        <v>805504</v>
      </c>
      <c r="N178" s="44"/>
    </row>
    <row r="179" spans="1:14" x14ac:dyDescent="0.15">
      <c r="A179" s="37" t="s">
        <v>64</v>
      </c>
      <c r="B179" s="49">
        <v>420</v>
      </c>
      <c r="C179" s="49" t="s">
        <v>273</v>
      </c>
      <c r="D179" s="38" t="s">
        <v>36</v>
      </c>
      <c r="E179" s="39">
        <v>28</v>
      </c>
      <c r="F179" s="38" t="s">
        <v>275</v>
      </c>
      <c r="G179" s="41">
        <v>4.5</v>
      </c>
      <c r="H179" s="49" t="s">
        <v>38</v>
      </c>
      <c r="I179" s="41">
        <v>19.5</v>
      </c>
      <c r="J179" s="43">
        <v>33025</v>
      </c>
      <c r="K179" s="43">
        <v>702223</v>
      </c>
      <c r="L179" s="43">
        <v>2590</v>
      </c>
      <c r="M179" s="43">
        <v>704813</v>
      </c>
      <c r="N179" s="44"/>
    </row>
    <row r="180" spans="1:14" x14ac:dyDescent="0.15">
      <c r="A180" s="37" t="s">
        <v>64</v>
      </c>
      <c r="B180" s="49">
        <v>420</v>
      </c>
      <c r="C180" s="49" t="s">
        <v>273</v>
      </c>
      <c r="D180" s="38" t="s">
        <v>36</v>
      </c>
      <c r="E180" s="39">
        <v>25</v>
      </c>
      <c r="F180" s="38" t="s">
        <v>276</v>
      </c>
      <c r="G180" s="41">
        <v>4.5</v>
      </c>
      <c r="H180" s="49" t="s">
        <v>38</v>
      </c>
      <c r="I180" s="41">
        <v>19.5</v>
      </c>
      <c r="J180" s="43">
        <v>29487</v>
      </c>
      <c r="K180" s="43">
        <v>626993</v>
      </c>
      <c r="L180" s="43">
        <v>2313</v>
      </c>
      <c r="M180" s="43">
        <v>629306</v>
      </c>
      <c r="N180" s="44"/>
    </row>
    <row r="181" spans="1:14" x14ac:dyDescent="0.15">
      <c r="A181" s="37"/>
      <c r="B181" s="49"/>
      <c r="C181" s="49"/>
      <c r="D181" s="38"/>
      <c r="E181" s="39"/>
      <c r="F181" s="38"/>
      <c r="G181" s="41"/>
      <c r="H181" s="49"/>
      <c r="I181" s="41"/>
      <c r="J181" s="43"/>
      <c r="K181" s="43"/>
      <c r="L181" s="43"/>
      <c r="M181" s="43"/>
      <c r="N181" s="44"/>
    </row>
    <row r="182" spans="1:14" x14ac:dyDescent="0.15">
      <c r="A182" s="37" t="s">
        <v>130</v>
      </c>
      <c r="B182" s="49">
        <v>424</v>
      </c>
      <c r="C182" s="49" t="s">
        <v>277</v>
      </c>
      <c r="D182" s="38" t="s">
        <v>36</v>
      </c>
      <c r="E182" s="39">
        <v>893.5</v>
      </c>
      <c r="F182" s="38" t="s">
        <v>278</v>
      </c>
      <c r="G182" s="41">
        <v>1.51</v>
      </c>
      <c r="H182" s="38" t="s">
        <v>102</v>
      </c>
      <c r="I182" s="41">
        <v>1.04</v>
      </c>
      <c r="J182" s="43">
        <v>0</v>
      </c>
      <c r="K182" s="43">
        <v>0</v>
      </c>
      <c r="L182" s="43"/>
      <c r="M182" s="43"/>
      <c r="N182" s="44"/>
    </row>
    <row r="183" spans="1:14" x14ac:dyDescent="0.15">
      <c r="A183" s="37" t="s">
        <v>130</v>
      </c>
      <c r="B183" s="49">
        <v>424</v>
      </c>
      <c r="C183" s="49" t="s">
        <v>277</v>
      </c>
      <c r="D183" s="38" t="s">
        <v>36</v>
      </c>
      <c r="E183" s="39">
        <v>638.5</v>
      </c>
      <c r="F183" s="38" t="s">
        <v>279</v>
      </c>
      <c r="G183" s="41">
        <v>1.61</v>
      </c>
      <c r="H183" s="38" t="s">
        <v>102</v>
      </c>
      <c r="I183" s="41">
        <v>1.1399999999999999</v>
      </c>
      <c r="J183" s="43">
        <v>0</v>
      </c>
      <c r="K183" s="43">
        <v>0</v>
      </c>
      <c r="L183" s="43"/>
      <c r="M183" s="43"/>
      <c r="N183" s="44"/>
    </row>
    <row r="184" spans="1:14" x14ac:dyDescent="0.15">
      <c r="A184" s="37" t="s">
        <v>130</v>
      </c>
      <c r="B184" s="49">
        <v>424</v>
      </c>
      <c r="C184" s="49" t="s">
        <v>277</v>
      </c>
      <c r="D184" s="38" t="s">
        <v>36</v>
      </c>
      <c r="E184" s="39">
        <v>618</v>
      </c>
      <c r="F184" s="38" t="s">
        <v>280</v>
      </c>
      <c r="G184" s="41">
        <v>2.41</v>
      </c>
      <c r="H184" s="38" t="s">
        <v>102</v>
      </c>
      <c r="I184" s="41">
        <v>2.15</v>
      </c>
      <c r="J184" s="43">
        <v>0</v>
      </c>
      <c r="K184" s="43">
        <v>0</v>
      </c>
      <c r="L184" s="43"/>
      <c r="M184" s="43"/>
      <c r="N184" s="44"/>
    </row>
    <row r="185" spans="1:14" x14ac:dyDescent="0.15">
      <c r="A185" s="37" t="s">
        <v>130</v>
      </c>
      <c r="B185" s="49">
        <v>424</v>
      </c>
      <c r="C185" s="49" t="s">
        <v>277</v>
      </c>
      <c r="D185" s="38" t="s">
        <v>36</v>
      </c>
      <c r="E185" s="39">
        <v>821</v>
      </c>
      <c r="F185" s="38" t="s">
        <v>281</v>
      </c>
      <c r="G185" s="41">
        <v>2.72</v>
      </c>
      <c r="H185" s="38" t="s">
        <v>102</v>
      </c>
      <c r="I185" s="41">
        <v>3.07</v>
      </c>
      <c r="J185" s="43">
        <v>0</v>
      </c>
      <c r="K185" s="43">
        <v>0</v>
      </c>
      <c r="L185" s="43"/>
      <c r="M185" s="43"/>
      <c r="N185" s="44"/>
    </row>
    <row r="186" spans="1:14" x14ac:dyDescent="0.15">
      <c r="A186" s="37" t="s">
        <v>130</v>
      </c>
      <c r="B186" s="49">
        <v>424</v>
      </c>
      <c r="C186" s="49" t="s">
        <v>277</v>
      </c>
      <c r="D186" s="38" t="s">
        <v>36</v>
      </c>
      <c r="E186" s="39">
        <v>789.5</v>
      </c>
      <c r="F186" s="38" t="s">
        <v>282</v>
      </c>
      <c r="G186" s="41">
        <v>3.02</v>
      </c>
      <c r="H186" s="38" t="s">
        <v>102</v>
      </c>
      <c r="I186" s="41">
        <v>4.08</v>
      </c>
      <c r="J186" s="43">
        <v>789500</v>
      </c>
      <c r="K186" s="43">
        <v>16787439</v>
      </c>
      <c r="L186" s="43">
        <v>1890305</v>
      </c>
      <c r="M186" s="43">
        <v>18677744</v>
      </c>
      <c r="N186" s="44"/>
    </row>
    <row r="187" spans="1:14" x14ac:dyDescent="0.15">
      <c r="A187" s="37" t="s">
        <v>130</v>
      </c>
      <c r="B187" s="49">
        <v>424</v>
      </c>
      <c r="C187" s="49" t="s">
        <v>277</v>
      </c>
      <c r="D187" s="38" t="s">
        <v>36</v>
      </c>
      <c r="E187" s="39">
        <v>764</v>
      </c>
      <c r="F187" s="38" t="s">
        <v>283</v>
      </c>
      <c r="G187" s="41">
        <v>3.07</v>
      </c>
      <c r="H187" s="38" t="s">
        <v>102</v>
      </c>
      <c r="I187" s="41">
        <v>5.09</v>
      </c>
      <c r="J187" s="43">
        <v>764000</v>
      </c>
      <c r="K187" s="43">
        <v>16245222</v>
      </c>
      <c r="L187" s="43">
        <v>1861179</v>
      </c>
      <c r="M187" s="43">
        <v>18106401</v>
      </c>
      <c r="N187" s="44"/>
    </row>
    <row r="188" spans="1:14" x14ac:dyDescent="0.15">
      <c r="A188" s="37" t="s">
        <v>130</v>
      </c>
      <c r="B188" s="49">
        <v>424</v>
      </c>
      <c r="C188" s="49" t="s">
        <v>277</v>
      </c>
      <c r="D188" s="38" t="s">
        <v>36</v>
      </c>
      <c r="E188" s="39">
        <v>738.5</v>
      </c>
      <c r="F188" s="38" t="s">
        <v>284</v>
      </c>
      <c r="G188" s="41">
        <v>3.12</v>
      </c>
      <c r="H188" s="38" t="s">
        <v>102</v>
      </c>
      <c r="I188" s="41">
        <v>6.11</v>
      </c>
      <c r="J188" s="43">
        <v>738500</v>
      </c>
      <c r="K188" s="43">
        <v>15703006</v>
      </c>
      <c r="L188" s="43">
        <v>1829969</v>
      </c>
      <c r="M188" s="43">
        <v>17532975</v>
      </c>
      <c r="N188" s="44"/>
    </row>
    <row r="189" spans="1:14" x14ac:dyDescent="0.15">
      <c r="A189" s="37" t="s">
        <v>130</v>
      </c>
      <c r="B189" s="49">
        <v>424</v>
      </c>
      <c r="C189" s="49" t="s">
        <v>277</v>
      </c>
      <c r="D189" s="38" t="s">
        <v>36</v>
      </c>
      <c r="E189" s="39">
        <v>708</v>
      </c>
      <c r="F189" s="38" t="s">
        <v>285</v>
      </c>
      <c r="G189" s="41">
        <v>3.17</v>
      </c>
      <c r="H189" s="38" t="s">
        <v>102</v>
      </c>
      <c r="I189" s="41">
        <v>7.13</v>
      </c>
      <c r="J189" s="43">
        <v>708000</v>
      </c>
      <c r="K189" s="43">
        <v>15054473</v>
      </c>
      <c r="L189" s="43">
        <v>1784070</v>
      </c>
      <c r="M189" s="43">
        <v>16838543</v>
      </c>
      <c r="N189" s="44"/>
    </row>
    <row r="190" spans="1:14" x14ac:dyDescent="0.15">
      <c r="A190" s="37" t="s">
        <v>130</v>
      </c>
      <c r="B190" s="49">
        <v>424</v>
      </c>
      <c r="C190" s="49" t="s">
        <v>277</v>
      </c>
      <c r="D190" s="38" t="s">
        <v>36</v>
      </c>
      <c r="E190" s="51">
        <v>1E-3</v>
      </c>
      <c r="F190" s="38" t="s">
        <v>286</v>
      </c>
      <c r="G190" s="41">
        <v>0</v>
      </c>
      <c r="H190" s="38" t="s">
        <v>102</v>
      </c>
      <c r="I190" s="41">
        <v>7.13</v>
      </c>
      <c r="J190" s="43">
        <v>1</v>
      </c>
      <c r="K190" s="43">
        <v>21</v>
      </c>
      <c r="L190" s="43">
        <v>0</v>
      </c>
      <c r="M190" s="43">
        <v>21</v>
      </c>
      <c r="N190" s="44"/>
    </row>
    <row r="191" spans="1:14" x14ac:dyDescent="0.15">
      <c r="A191" s="37"/>
      <c r="B191" s="49"/>
      <c r="C191" s="49"/>
      <c r="D191" s="38"/>
      <c r="E191" s="39"/>
      <c r="F191" s="38"/>
      <c r="G191" s="41"/>
      <c r="H191" s="49"/>
      <c r="I191" s="41"/>
      <c r="J191" s="43"/>
      <c r="K191" s="43"/>
      <c r="L191" s="43"/>
      <c r="M191" s="43"/>
      <c r="N191" s="44"/>
    </row>
    <row r="192" spans="1:14" x14ac:dyDescent="0.15">
      <c r="A192" s="37" t="s">
        <v>287</v>
      </c>
      <c r="B192" s="49">
        <v>430</v>
      </c>
      <c r="C192" s="49" t="s">
        <v>288</v>
      </c>
      <c r="D192" s="38" t="s">
        <v>36</v>
      </c>
      <c r="E192" s="53">
        <v>3660</v>
      </c>
      <c r="F192" s="38" t="s">
        <v>289</v>
      </c>
      <c r="G192" s="41">
        <v>3</v>
      </c>
      <c r="H192" s="49" t="s">
        <v>163</v>
      </c>
      <c r="I192" s="41">
        <v>11.42</v>
      </c>
      <c r="J192" s="43">
        <v>2824109.44</v>
      </c>
      <c r="K192" s="43">
        <v>60050112</v>
      </c>
      <c r="L192" s="43">
        <v>571330</v>
      </c>
      <c r="M192" s="43">
        <v>60621442</v>
      </c>
      <c r="N192" s="44"/>
    </row>
    <row r="193" spans="1:14" x14ac:dyDescent="0.15">
      <c r="A193" s="37" t="s">
        <v>287</v>
      </c>
      <c r="B193" s="49">
        <v>430</v>
      </c>
      <c r="C193" s="49" t="s">
        <v>288</v>
      </c>
      <c r="D193" s="38" t="s">
        <v>36</v>
      </c>
      <c r="E193" s="53">
        <v>479</v>
      </c>
      <c r="F193" s="38" t="s">
        <v>290</v>
      </c>
      <c r="G193" s="41">
        <v>4</v>
      </c>
      <c r="H193" s="49" t="s">
        <v>163</v>
      </c>
      <c r="I193" s="41">
        <v>11.42</v>
      </c>
      <c r="J193" s="43">
        <v>486356.47999999998</v>
      </c>
      <c r="K193" s="43">
        <v>10341583</v>
      </c>
      <c r="L193" s="43">
        <v>128153</v>
      </c>
      <c r="M193" s="43">
        <v>10469736</v>
      </c>
      <c r="N193" s="44"/>
    </row>
    <row r="194" spans="1:14" x14ac:dyDescent="0.15">
      <c r="A194" s="37" t="s">
        <v>291</v>
      </c>
      <c r="B194" s="49">
        <v>430</v>
      </c>
      <c r="C194" s="49" t="s">
        <v>288</v>
      </c>
      <c r="D194" s="38" t="s">
        <v>36</v>
      </c>
      <c r="E194" s="51">
        <v>1.5349999999999999</v>
      </c>
      <c r="F194" s="38" t="s">
        <v>292</v>
      </c>
      <c r="G194" s="41">
        <v>10</v>
      </c>
      <c r="H194" s="49" t="s">
        <v>163</v>
      </c>
      <c r="I194" s="41">
        <v>11.42</v>
      </c>
      <c r="J194" s="43">
        <v>2044.15</v>
      </c>
      <c r="K194" s="43">
        <v>43466</v>
      </c>
      <c r="L194" s="43">
        <v>1496</v>
      </c>
      <c r="M194" s="43">
        <v>44962</v>
      </c>
      <c r="N194" s="44"/>
    </row>
    <row r="195" spans="1:14" x14ac:dyDescent="0.15">
      <c r="A195" s="37" t="s">
        <v>293</v>
      </c>
      <c r="B195" s="49">
        <v>436</v>
      </c>
      <c r="C195" s="49" t="s">
        <v>294</v>
      </c>
      <c r="D195" s="38" t="s">
        <v>186</v>
      </c>
      <c r="E195" s="53">
        <v>22000000</v>
      </c>
      <c r="F195" s="49" t="s">
        <v>295</v>
      </c>
      <c r="G195" s="41">
        <v>5.5</v>
      </c>
      <c r="H195" s="49" t="s">
        <v>163</v>
      </c>
      <c r="I195" s="41">
        <v>6</v>
      </c>
      <c r="J195" s="43">
        <v>20166666300</v>
      </c>
      <c r="K195" s="43">
        <v>20166666</v>
      </c>
      <c r="L195" s="43">
        <v>121630</v>
      </c>
      <c r="M195" s="43">
        <v>20288296</v>
      </c>
      <c r="N195" s="44"/>
    </row>
    <row r="196" spans="1:14" x14ac:dyDescent="0.15">
      <c r="A196" s="37" t="s">
        <v>246</v>
      </c>
      <c r="B196" s="49">
        <v>436</v>
      </c>
      <c r="C196" s="49" t="s">
        <v>294</v>
      </c>
      <c r="D196" s="38" t="s">
        <v>186</v>
      </c>
      <c r="E196" s="53">
        <v>14100000</v>
      </c>
      <c r="F196" s="49" t="s">
        <v>296</v>
      </c>
      <c r="G196" s="41">
        <v>10</v>
      </c>
      <c r="H196" s="49" t="s">
        <v>163</v>
      </c>
      <c r="I196" s="41">
        <v>6</v>
      </c>
      <c r="J196" s="43">
        <v>19219644014</v>
      </c>
      <c r="K196" s="43">
        <v>19219644</v>
      </c>
      <c r="L196" s="43">
        <v>206805</v>
      </c>
      <c r="M196" s="43">
        <v>19426449</v>
      </c>
      <c r="N196" s="44"/>
    </row>
    <row r="197" spans="1:14" x14ac:dyDescent="0.15">
      <c r="A197" s="37"/>
      <c r="B197" s="49"/>
      <c r="C197" s="49"/>
      <c r="D197" s="38"/>
      <c r="E197" s="53"/>
      <c r="F197" s="49"/>
      <c r="G197" s="41"/>
      <c r="H197" s="49"/>
      <c r="I197" s="41"/>
      <c r="J197" s="43"/>
      <c r="K197" s="43"/>
      <c r="L197" s="43"/>
      <c r="M197" s="43"/>
      <c r="N197" s="44"/>
    </row>
    <row r="198" spans="1:14" x14ac:dyDescent="0.15">
      <c r="A198" s="37" t="s">
        <v>146</v>
      </c>
      <c r="B198" s="49">
        <v>437</v>
      </c>
      <c r="C198" s="49" t="s">
        <v>297</v>
      </c>
      <c r="D198" s="38" t="s">
        <v>36</v>
      </c>
      <c r="E198" s="53">
        <v>110</v>
      </c>
      <c r="F198" s="38" t="s">
        <v>298</v>
      </c>
      <c r="G198" s="41">
        <v>3</v>
      </c>
      <c r="H198" s="49" t="s">
        <v>63</v>
      </c>
      <c r="I198" s="41">
        <v>7</v>
      </c>
      <c r="J198" s="43">
        <v>50280.57</v>
      </c>
      <c r="K198" s="43">
        <v>1069135</v>
      </c>
      <c r="L198" s="43">
        <v>3429</v>
      </c>
      <c r="M198" s="43">
        <v>1072564</v>
      </c>
      <c r="N198" s="44"/>
    </row>
    <row r="199" spans="1:14" x14ac:dyDescent="0.15">
      <c r="A199" s="37" t="s">
        <v>146</v>
      </c>
      <c r="B199" s="49">
        <v>437</v>
      </c>
      <c r="C199" s="49" t="s">
        <v>297</v>
      </c>
      <c r="D199" s="38" t="s">
        <v>36</v>
      </c>
      <c r="E199" s="53">
        <v>33</v>
      </c>
      <c r="F199" s="38" t="s">
        <v>299</v>
      </c>
      <c r="G199" s="41">
        <v>3</v>
      </c>
      <c r="H199" s="49" t="s">
        <v>63</v>
      </c>
      <c r="I199" s="41">
        <v>7</v>
      </c>
      <c r="J199" s="43">
        <v>15084.17</v>
      </c>
      <c r="K199" s="43">
        <v>320740</v>
      </c>
      <c r="L199" s="43">
        <v>1029</v>
      </c>
      <c r="M199" s="43">
        <v>321769</v>
      </c>
      <c r="N199" s="44"/>
    </row>
    <row r="200" spans="1:14" x14ac:dyDescent="0.15">
      <c r="A200" s="37" t="s">
        <v>146</v>
      </c>
      <c r="B200" s="49">
        <v>437</v>
      </c>
      <c r="C200" s="49" t="s">
        <v>297</v>
      </c>
      <c r="D200" s="38" t="s">
        <v>36</v>
      </c>
      <c r="E200" s="53">
        <v>260</v>
      </c>
      <c r="F200" s="38" t="s">
        <v>300</v>
      </c>
      <c r="G200" s="41">
        <v>4.2</v>
      </c>
      <c r="H200" s="49" t="s">
        <v>63</v>
      </c>
      <c r="I200" s="41">
        <v>20</v>
      </c>
      <c r="J200" s="43">
        <v>230354.87</v>
      </c>
      <c r="K200" s="43">
        <v>4898123</v>
      </c>
      <c r="L200" s="43">
        <v>21880</v>
      </c>
      <c r="M200" s="43">
        <v>4920003</v>
      </c>
      <c r="N200" s="44"/>
    </row>
    <row r="201" spans="1:14" x14ac:dyDescent="0.15">
      <c r="A201" s="37" t="s">
        <v>146</v>
      </c>
      <c r="B201" s="49">
        <v>437</v>
      </c>
      <c r="C201" s="49" t="s">
        <v>297</v>
      </c>
      <c r="D201" s="38" t="s">
        <v>36</v>
      </c>
      <c r="E201" s="53">
        <v>68</v>
      </c>
      <c r="F201" s="38" t="s">
        <v>301</v>
      </c>
      <c r="G201" s="41">
        <v>4.2</v>
      </c>
      <c r="H201" s="49" t="s">
        <v>63</v>
      </c>
      <c r="I201" s="41">
        <v>20</v>
      </c>
      <c r="J201" s="43">
        <v>60246.65</v>
      </c>
      <c r="K201" s="43">
        <v>1281047</v>
      </c>
      <c r="L201" s="43">
        <v>5724</v>
      </c>
      <c r="M201" s="43">
        <v>1286771</v>
      </c>
      <c r="N201" s="44"/>
    </row>
    <row r="202" spans="1:14" x14ac:dyDescent="0.15">
      <c r="A202" s="37" t="s">
        <v>302</v>
      </c>
      <c r="B202" s="49">
        <v>437</v>
      </c>
      <c r="C202" s="49" t="s">
        <v>297</v>
      </c>
      <c r="D202" s="38" t="s">
        <v>36</v>
      </c>
      <c r="E202" s="56">
        <v>132</v>
      </c>
      <c r="F202" s="38" t="s">
        <v>303</v>
      </c>
      <c r="G202" s="41">
        <v>4.2</v>
      </c>
      <c r="H202" s="49" t="s">
        <v>63</v>
      </c>
      <c r="I202" s="41">
        <v>20</v>
      </c>
      <c r="J202" s="43">
        <v>109854.19</v>
      </c>
      <c r="K202" s="43">
        <v>2335871</v>
      </c>
      <c r="L202" s="43">
        <v>10435</v>
      </c>
      <c r="M202" s="43">
        <v>2346306</v>
      </c>
      <c r="N202" s="44"/>
    </row>
    <row r="203" spans="1:14" x14ac:dyDescent="0.15">
      <c r="A203" s="37" t="s">
        <v>304</v>
      </c>
      <c r="B203" s="49">
        <v>437</v>
      </c>
      <c r="C203" s="49" t="s">
        <v>297</v>
      </c>
      <c r="D203" s="38" t="s">
        <v>36</v>
      </c>
      <c r="E203" s="56">
        <v>55</v>
      </c>
      <c r="F203" s="38" t="s">
        <v>305</v>
      </c>
      <c r="G203" s="41">
        <v>4.2</v>
      </c>
      <c r="H203" s="49" t="s">
        <v>63</v>
      </c>
      <c r="I203" s="41">
        <v>20</v>
      </c>
      <c r="J203" s="43">
        <v>58296.2</v>
      </c>
      <c r="K203" s="43">
        <v>1239574</v>
      </c>
      <c r="L203" s="43">
        <v>5537</v>
      </c>
      <c r="M203" s="43">
        <v>1245111</v>
      </c>
      <c r="N203" s="44"/>
    </row>
    <row r="204" spans="1:14" x14ac:dyDescent="0.15">
      <c r="A204" s="37" t="s">
        <v>304</v>
      </c>
      <c r="B204" s="49">
        <v>437</v>
      </c>
      <c r="C204" s="49" t="s">
        <v>297</v>
      </c>
      <c r="D204" s="38" t="s">
        <v>36</v>
      </c>
      <c r="E204" s="56">
        <v>1</v>
      </c>
      <c r="F204" s="38" t="s">
        <v>306</v>
      </c>
      <c r="G204" s="41">
        <v>4.2</v>
      </c>
      <c r="H204" s="49" t="s">
        <v>63</v>
      </c>
      <c r="I204" s="41">
        <v>20</v>
      </c>
      <c r="J204" s="43">
        <v>1143.06</v>
      </c>
      <c r="K204" s="43">
        <v>24305</v>
      </c>
      <c r="L204" s="43">
        <v>109</v>
      </c>
      <c r="M204" s="43">
        <v>24414</v>
      </c>
      <c r="N204" s="44"/>
    </row>
    <row r="205" spans="1:14" x14ac:dyDescent="0.15">
      <c r="A205" s="37" t="s">
        <v>307</v>
      </c>
      <c r="B205" s="49">
        <v>437</v>
      </c>
      <c r="C205" s="49" t="s">
        <v>308</v>
      </c>
      <c r="D205" s="38" t="s">
        <v>36</v>
      </c>
      <c r="E205" s="39">
        <v>110</v>
      </c>
      <c r="F205" s="38" t="s">
        <v>309</v>
      </c>
      <c r="G205" s="41">
        <v>3</v>
      </c>
      <c r="H205" s="49" t="s">
        <v>63</v>
      </c>
      <c r="I205" s="41">
        <v>5.93</v>
      </c>
      <c r="J205" s="43">
        <v>71572.02</v>
      </c>
      <c r="K205" s="43">
        <v>1521863</v>
      </c>
      <c r="L205" s="43">
        <v>4881</v>
      </c>
      <c r="M205" s="43">
        <v>1526744</v>
      </c>
      <c r="N205" s="44"/>
    </row>
    <row r="206" spans="1:14" x14ac:dyDescent="0.15">
      <c r="A206" s="37" t="s">
        <v>310</v>
      </c>
      <c r="B206" s="49">
        <v>437</v>
      </c>
      <c r="C206" s="49" t="s">
        <v>308</v>
      </c>
      <c r="D206" s="38" t="s">
        <v>36</v>
      </c>
      <c r="E206" s="39">
        <v>33</v>
      </c>
      <c r="F206" s="38" t="s">
        <v>311</v>
      </c>
      <c r="G206" s="41">
        <v>3</v>
      </c>
      <c r="H206" s="49" t="s">
        <v>63</v>
      </c>
      <c r="I206" s="41">
        <v>5.93</v>
      </c>
      <c r="J206" s="43">
        <v>21471.62</v>
      </c>
      <c r="K206" s="43">
        <v>456559</v>
      </c>
      <c r="L206" s="43">
        <v>1464</v>
      </c>
      <c r="M206" s="43">
        <v>458023</v>
      </c>
      <c r="N206" s="44"/>
    </row>
    <row r="207" spans="1:14" x14ac:dyDescent="0.15">
      <c r="A207" s="37" t="s">
        <v>307</v>
      </c>
      <c r="B207" s="49">
        <v>437</v>
      </c>
      <c r="C207" s="49" t="s">
        <v>308</v>
      </c>
      <c r="D207" s="38" t="s">
        <v>36</v>
      </c>
      <c r="E207" s="39">
        <v>375</v>
      </c>
      <c r="F207" s="38" t="s">
        <v>312</v>
      </c>
      <c r="G207" s="41">
        <v>4.2</v>
      </c>
      <c r="H207" s="49" t="s">
        <v>63</v>
      </c>
      <c r="I207" s="41">
        <v>19.75</v>
      </c>
      <c r="J207" s="43">
        <v>352705.31</v>
      </c>
      <c r="K207" s="43">
        <v>7499707</v>
      </c>
      <c r="L207" s="43">
        <v>33500</v>
      </c>
      <c r="M207" s="43">
        <v>7533207</v>
      </c>
      <c r="N207" s="44"/>
    </row>
    <row r="208" spans="1:14" x14ac:dyDescent="0.15">
      <c r="A208" s="37" t="s">
        <v>307</v>
      </c>
      <c r="B208" s="49">
        <v>437</v>
      </c>
      <c r="C208" s="49" t="s">
        <v>308</v>
      </c>
      <c r="D208" s="38" t="s">
        <v>36</v>
      </c>
      <c r="E208" s="39">
        <v>99</v>
      </c>
      <c r="F208" s="38" t="s">
        <v>313</v>
      </c>
      <c r="G208" s="41">
        <v>4.2</v>
      </c>
      <c r="H208" s="49" t="s">
        <v>63</v>
      </c>
      <c r="I208" s="41">
        <v>19.75</v>
      </c>
      <c r="J208" s="43">
        <v>93114.2</v>
      </c>
      <c r="K208" s="43">
        <v>1979923</v>
      </c>
      <c r="L208" s="43">
        <v>8844</v>
      </c>
      <c r="M208" s="43">
        <v>1988767</v>
      </c>
      <c r="N208" s="44"/>
    </row>
    <row r="209" spans="1:14" x14ac:dyDescent="0.15">
      <c r="A209" s="37" t="s">
        <v>307</v>
      </c>
      <c r="B209" s="49">
        <v>437</v>
      </c>
      <c r="C209" s="49" t="s">
        <v>308</v>
      </c>
      <c r="D209" s="38" t="s">
        <v>36</v>
      </c>
      <c r="E209" s="39">
        <v>93</v>
      </c>
      <c r="F209" s="38" t="s">
        <v>314</v>
      </c>
      <c r="G209" s="41">
        <v>4.2</v>
      </c>
      <c r="H209" s="49" t="s">
        <v>63</v>
      </c>
      <c r="I209" s="41">
        <v>19.75</v>
      </c>
      <c r="J209" s="43">
        <v>86430.66</v>
      </c>
      <c r="K209" s="43">
        <v>1837808</v>
      </c>
      <c r="L209" s="43">
        <v>8209</v>
      </c>
      <c r="M209" s="43">
        <v>1846017</v>
      </c>
      <c r="N209" s="44"/>
    </row>
    <row r="210" spans="1:14" x14ac:dyDescent="0.15">
      <c r="A210" s="37" t="s">
        <v>315</v>
      </c>
      <c r="B210" s="49">
        <v>437</v>
      </c>
      <c r="C210" s="49" t="s">
        <v>308</v>
      </c>
      <c r="D210" s="38" t="s">
        <v>36</v>
      </c>
      <c r="E210" s="39">
        <v>122</v>
      </c>
      <c r="F210" s="38" t="s">
        <v>316</v>
      </c>
      <c r="G210" s="41">
        <v>4.2</v>
      </c>
      <c r="H210" s="49" t="s">
        <v>63</v>
      </c>
      <c r="I210" s="41">
        <v>19.75</v>
      </c>
      <c r="J210" s="43">
        <v>129845.74</v>
      </c>
      <c r="K210" s="43">
        <v>2760959</v>
      </c>
      <c r="L210" s="43">
        <v>12334</v>
      </c>
      <c r="M210" s="43">
        <v>2773293</v>
      </c>
      <c r="N210" s="44"/>
    </row>
    <row r="211" spans="1:14" x14ac:dyDescent="0.15">
      <c r="A211" s="37" t="s">
        <v>315</v>
      </c>
      <c r="B211" s="49">
        <v>437</v>
      </c>
      <c r="C211" s="49" t="s">
        <v>308</v>
      </c>
      <c r="D211" s="38" t="s">
        <v>36</v>
      </c>
      <c r="E211" s="39">
        <v>1</v>
      </c>
      <c r="F211" s="38" t="s">
        <v>317</v>
      </c>
      <c r="G211" s="41">
        <v>4.2</v>
      </c>
      <c r="H211" s="49" t="s">
        <v>63</v>
      </c>
      <c r="I211" s="41">
        <v>19.75</v>
      </c>
      <c r="J211" s="43">
        <v>1082.05</v>
      </c>
      <c r="K211" s="43">
        <v>23008</v>
      </c>
      <c r="L211" s="43">
        <v>103</v>
      </c>
      <c r="M211" s="43">
        <v>23111</v>
      </c>
      <c r="N211" s="44"/>
    </row>
    <row r="212" spans="1:14" x14ac:dyDescent="0.15">
      <c r="A212" s="37"/>
      <c r="B212" s="49"/>
      <c r="C212" s="49"/>
      <c r="D212" s="38"/>
      <c r="E212" s="39"/>
      <c r="F212" s="38"/>
      <c r="G212" s="41"/>
      <c r="H212" s="49"/>
      <c r="I212" s="41"/>
      <c r="J212" s="43"/>
      <c r="K212" s="43"/>
      <c r="L212" s="43"/>
      <c r="M212" s="43"/>
      <c r="N212" s="44"/>
    </row>
    <row r="213" spans="1:14" x14ac:dyDescent="0.15">
      <c r="A213" s="37" t="s">
        <v>243</v>
      </c>
      <c r="B213" s="49">
        <v>441</v>
      </c>
      <c r="C213" s="49" t="s">
        <v>318</v>
      </c>
      <c r="D213" s="38" t="s">
        <v>186</v>
      </c>
      <c r="E213" s="39">
        <v>17200000</v>
      </c>
      <c r="F213" s="38" t="s">
        <v>319</v>
      </c>
      <c r="G213" s="41">
        <v>6</v>
      </c>
      <c r="H213" s="49" t="s">
        <v>188</v>
      </c>
      <c r="I213" s="41">
        <v>4</v>
      </c>
      <c r="J213" s="43">
        <v>1415274589</v>
      </c>
      <c r="K213" s="43">
        <v>1415275</v>
      </c>
      <c r="L213" s="43">
        <v>20715</v>
      </c>
      <c r="M213" s="43">
        <v>1435990</v>
      </c>
      <c r="N213" s="44"/>
    </row>
    <row r="214" spans="1:14" x14ac:dyDescent="0.15">
      <c r="A214" s="37" t="s">
        <v>320</v>
      </c>
      <c r="B214" s="49">
        <v>441</v>
      </c>
      <c r="C214" s="49" t="s">
        <v>318</v>
      </c>
      <c r="D214" s="38" t="s">
        <v>186</v>
      </c>
      <c r="E214" s="39">
        <v>2500000</v>
      </c>
      <c r="F214" s="38" t="s">
        <v>321</v>
      </c>
      <c r="G214" s="41">
        <v>10</v>
      </c>
      <c r="H214" s="49" t="s">
        <v>188</v>
      </c>
      <c r="I214" s="41">
        <v>4</v>
      </c>
      <c r="J214" s="43">
        <v>13310000</v>
      </c>
      <c r="K214" s="43">
        <v>13310</v>
      </c>
      <c r="L214" s="43">
        <v>320</v>
      </c>
      <c r="M214" s="43">
        <v>13630</v>
      </c>
      <c r="N214" s="44"/>
    </row>
    <row r="215" spans="1:14" x14ac:dyDescent="0.15">
      <c r="A215" s="37" t="s">
        <v>266</v>
      </c>
      <c r="B215" s="49">
        <v>442</v>
      </c>
      <c r="C215" s="49" t="s">
        <v>322</v>
      </c>
      <c r="D215" s="38" t="s">
        <v>186</v>
      </c>
      <c r="E215" s="39">
        <v>30700000</v>
      </c>
      <c r="F215" s="38" t="s">
        <v>271</v>
      </c>
      <c r="G215" s="41">
        <v>6</v>
      </c>
      <c r="H215" s="49" t="s">
        <v>163</v>
      </c>
      <c r="I215" s="41">
        <v>6.25</v>
      </c>
      <c r="J215" s="43">
        <v>29165000000</v>
      </c>
      <c r="K215" s="43">
        <v>29165000</v>
      </c>
      <c r="L215" s="43">
        <v>150162</v>
      </c>
      <c r="M215" s="43">
        <v>29315162</v>
      </c>
      <c r="N215" s="44"/>
    </row>
    <row r="216" spans="1:14" x14ac:dyDescent="0.15">
      <c r="A216" s="37" t="s">
        <v>266</v>
      </c>
      <c r="B216" s="49">
        <v>442</v>
      </c>
      <c r="C216" s="49" t="s">
        <v>322</v>
      </c>
      <c r="D216" s="38" t="s">
        <v>186</v>
      </c>
      <c r="E216" s="39">
        <v>18000</v>
      </c>
      <c r="F216" s="38" t="s">
        <v>272</v>
      </c>
      <c r="G216" s="41">
        <v>0</v>
      </c>
      <c r="H216" s="49" t="s">
        <v>163</v>
      </c>
      <c r="I216" s="41">
        <v>6.5</v>
      </c>
      <c r="J216" s="43">
        <v>18000000</v>
      </c>
      <c r="K216" s="43">
        <v>18000</v>
      </c>
      <c r="L216" s="43">
        <v>0</v>
      </c>
      <c r="M216" s="43">
        <v>18000</v>
      </c>
      <c r="N216" s="44"/>
    </row>
    <row r="217" spans="1:14" x14ac:dyDescent="0.15">
      <c r="A217" s="37" t="s">
        <v>67</v>
      </c>
      <c r="B217" s="49">
        <v>449</v>
      </c>
      <c r="C217" s="49" t="s">
        <v>323</v>
      </c>
      <c r="D217" s="38" t="s">
        <v>36</v>
      </c>
      <c r="E217" s="39">
        <v>162</v>
      </c>
      <c r="F217" s="38" t="s">
        <v>268</v>
      </c>
      <c r="G217" s="41">
        <v>4.8</v>
      </c>
      <c r="H217" s="38" t="s">
        <v>55</v>
      </c>
      <c r="I217" s="41">
        <v>7.75</v>
      </c>
      <c r="J217" s="43">
        <v>108308.99</v>
      </c>
      <c r="K217" s="43">
        <v>2303015</v>
      </c>
      <c r="L217" s="43">
        <v>9459</v>
      </c>
      <c r="M217" s="43">
        <v>2312474</v>
      </c>
      <c r="N217" s="44"/>
    </row>
    <row r="218" spans="1:14" x14ac:dyDescent="0.15">
      <c r="A218" s="37" t="s">
        <v>324</v>
      </c>
      <c r="B218" s="49">
        <v>449</v>
      </c>
      <c r="C218" s="49" t="s">
        <v>323</v>
      </c>
      <c r="D218" s="38" t="s">
        <v>36</v>
      </c>
      <c r="E218" s="39">
        <v>50</v>
      </c>
      <c r="F218" s="38" t="s">
        <v>269</v>
      </c>
      <c r="G218" s="41">
        <v>5.4</v>
      </c>
      <c r="H218" s="38" t="s">
        <v>55</v>
      </c>
      <c r="I218" s="41">
        <v>14.75</v>
      </c>
      <c r="J218" s="43">
        <v>58803.53</v>
      </c>
      <c r="K218" s="43">
        <v>1250362</v>
      </c>
      <c r="L218" s="43">
        <v>0</v>
      </c>
      <c r="M218" s="43">
        <v>1250362</v>
      </c>
      <c r="N218" s="44"/>
    </row>
    <row r="219" spans="1:14" x14ac:dyDescent="0.15">
      <c r="A219" s="37" t="s">
        <v>324</v>
      </c>
      <c r="B219" s="49">
        <v>449</v>
      </c>
      <c r="C219" s="49" t="s">
        <v>323</v>
      </c>
      <c r="D219" s="38" t="s">
        <v>36</v>
      </c>
      <c r="E219" s="39">
        <v>59.52</v>
      </c>
      <c r="F219" s="38" t="s">
        <v>274</v>
      </c>
      <c r="G219" s="41">
        <v>4.5</v>
      </c>
      <c r="H219" s="38" t="s">
        <v>55</v>
      </c>
      <c r="I219" s="41">
        <v>15</v>
      </c>
      <c r="J219" s="43">
        <v>68172.73</v>
      </c>
      <c r="K219" s="43">
        <v>1449583</v>
      </c>
      <c r="L219" s="43">
        <v>0</v>
      </c>
      <c r="M219" s="43">
        <v>1449583</v>
      </c>
      <c r="N219" s="44"/>
    </row>
    <row r="220" spans="1:14" x14ac:dyDescent="0.15">
      <c r="A220" s="37" t="s">
        <v>266</v>
      </c>
      <c r="B220" s="49">
        <v>450</v>
      </c>
      <c r="C220" s="49" t="s">
        <v>325</v>
      </c>
      <c r="D220" s="38" t="s">
        <v>186</v>
      </c>
      <c r="E220" s="39">
        <v>30420000</v>
      </c>
      <c r="F220" s="38" t="s">
        <v>319</v>
      </c>
      <c r="G220" s="41">
        <v>6.5</v>
      </c>
      <c r="H220" s="49" t="s">
        <v>163</v>
      </c>
      <c r="I220" s="41">
        <v>6.5</v>
      </c>
      <c r="J220" s="43">
        <v>30420000000</v>
      </c>
      <c r="K220" s="43">
        <v>30420000</v>
      </c>
      <c r="L220" s="43">
        <v>327171</v>
      </c>
      <c r="M220" s="43">
        <v>30747171</v>
      </c>
      <c r="N220" s="44"/>
    </row>
    <row r="221" spans="1:14" x14ac:dyDescent="0.15">
      <c r="A221" s="37" t="s">
        <v>201</v>
      </c>
      <c r="B221" s="49">
        <v>450</v>
      </c>
      <c r="C221" s="49" t="s">
        <v>325</v>
      </c>
      <c r="D221" s="38" t="s">
        <v>186</v>
      </c>
      <c r="E221" s="39">
        <v>19580000</v>
      </c>
      <c r="F221" s="38" t="s">
        <v>321</v>
      </c>
      <c r="G221" s="41">
        <v>5</v>
      </c>
      <c r="H221" s="49" t="s">
        <v>163</v>
      </c>
      <c r="I221" s="41">
        <v>9.75</v>
      </c>
      <c r="J221" s="43">
        <v>22666293584</v>
      </c>
      <c r="K221" s="43">
        <v>22666294</v>
      </c>
      <c r="L221" s="43">
        <v>188534</v>
      </c>
      <c r="M221" s="43">
        <v>22854828</v>
      </c>
      <c r="N221" s="44"/>
    </row>
    <row r="222" spans="1:14" x14ac:dyDescent="0.15">
      <c r="A222" s="37" t="s">
        <v>326</v>
      </c>
      <c r="B222" s="49">
        <v>450</v>
      </c>
      <c r="C222" s="49" t="s">
        <v>327</v>
      </c>
      <c r="D222" s="38" t="s">
        <v>186</v>
      </c>
      <c r="E222" s="39">
        <v>21280000</v>
      </c>
      <c r="F222" s="38" t="s">
        <v>328</v>
      </c>
      <c r="G222" s="41">
        <v>6</v>
      </c>
      <c r="H222" s="49" t="s">
        <v>163</v>
      </c>
      <c r="I222" s="41">
        <v>5.3</v>
      </c>
      <c r="J222" s="43">
        <v>21280000000</v>
      </c>
      <c r="K222" s="43">
        <v>21280000</v>
      </c>
      <c r="L222" s="43">
        <v>211642</v>
      </c>
      <c r="M222" s="43">
        <v>21491642</v>
      </c>
      <c r="N222" s="44"/>
    </row>
    <row r="223" spans="1:14" x14ac:dyDescent="0.15">
      <c r="A223" s="37" t="s">
        <v>329</v>
      </c>
      <c r="B223" s="49">
        <v>450</v>
      </c>
      <c r="C223" s="49" t="s">
        <v>327</v>
      </c>
      <c r="D223" s="38" t="s">
        <v>186</v>
      </c>
      <c r="E223" s="39">
        <v>13720000</v>
      </c>
      <c r="F223" s="38" t="s">
        <v>330</v>
      </c>
      <c r="G223" s="41">
        <v>2</v>
      </c>
      <c r="H223" s="49" t="s">
        <v>163</v>
      </c>
      <c r="I223" s="41">
        <v>8.5</v>
      </c>
      <c r="J223" s="43">
        <v>14203800128</v>
      </c>
      <c r="K223" s="43">
        <v>14203800</v>
      </c>
      <c r="L223" s="43">
        <v>47779</v>
      </c>
      <c r="M223" s="43">
        <v>14251579</v>
      </c>
      <c r="N223" s="44"/>
    </row>
    <row r="224" spans="1:14" x14ac:dyDescent="0.15">
      <c r="A224" s="37"/>
      <c r="B224" s="49"/>
      <c r="C224" s="49"/>
      <c r="D224" s="38"/>
      <c r="E224" s="39"/>
      <c r="F224" s="38"/>
      <c r="G224" s="41"/>
      <c r="H224" s="49"/>
      <c r="I224" s="41"/>
      <c r="J224" s="43"/>
      <c r="K224" s="43"/>
      <c r="L224" s="43"/>
      <c r="M224" s="43"/>
      <c r="N224" s="44"/>
    </row>
    <row r="225" spans="1:14" x14ac:dyDescent="0.15">
      <c r="A225" s="37" t="s">
        <v>331</v>
      </c>
      <c r="B225" s="49">
        <v>455</v>
      </c>
      <c r="C225" s="49" t="s">
        <v>332</v>
      </c>
      <c r="D225" s="38" t="s">
        <v>36</v>
      </c>
      <c r="E225" s="39">
        <v>750</v>
      </c>
      <c r="F225" s="38" t="s">
        <v>115</v>
      </c>
      <c r="G225" s="41">
        <v>5.3</v>
      </c>
      <c r="H225" s="49" t="s">
        <v>163</v>
      </c>
      <c r="I225" s="41">
        <v>8</v>
      </c>
      <c r="J225" s="43"/>
      <c r="K225" s="43"/>
      <c r="L225" s="43"/>
      <c r="M225" s="43"/>
      <c r="N225" s="44"/>
    </row>
    <row r="226" spans="1:14" x14ac:dyDescent="0.15">
      <c r="A226" s="37" t="s">
        <v>331</v>
      </c>
      <c r="B226" s="49">
        <v>455</v>
      </c>
      <c r="C226" s="49" t="s">
        <v>332</v>
      </c>
      <c r="D226" s="38" t="s">
        <v>36</v>
      </c>
      <c r="E226" s="51">
        <v>1E-3</v>
      </c>
      <c r="F226" s="38" t="s">
        <v>57</v>
      </c>
      <c r="G226" s="41">
        <v>0</v>
      </c>
      <c r="H226" s="49" t="s">
        <v>163</v>
      </c>
      <c r="I226" s="41">
        <v>8</v>
      </c>
      <c r="J226" s="43"/>
      <c r="K226" s="43"/>
      <c r="L226" s="43"/>
      <c r="M226" s="43"/>
      <c r="N226" s="44"/>
    </row>
    <row r="227" spans="1:14" x14ac:dyDescent="0.15">
      <c r="A227" s="37" t="s">
        <v>333</v>
      </c>
      <c r="B227" s="49">
        <v>458</v>
      </c>
      <c r="C227" s="49" t="s">
        <v>334</v>
      </c>
      <c r="D227" s="38" t="s">
        <v>186</v>
      </c>
      <c r="E227" s="39">
        <v>16320000</v>
      </c>
      <c r="F227" s="38" t="s">
        <v>335</v>
      </c>
      <c r="G227" s="41">
        <v>6</v>
      </c>
      <c r="H227" s="49" t="s">
        <v>163</v>
      </c>
      <c r="I227" s="41">
        <v>4</v>
      </c>
      <c r="J227" s="43">
        <v>2648005680</v>
      </c>
      <c r="K227" s="43">
        <v>2648006</v>
      </c>
      <c r="L227" s="43">
        <v>38421</v>
      </c>
      <c r="M227" s="43">
        <v>2686427</v>
      </c>
      <c r="N227" s="44"/>
    </row>
    <row r="228" spans="1:14" x14ac:dyDescent="0.15">
      <c r="A228" s="37" t="s">
        <v>157</v>
      </c>
      <c r="B228" s="49">
        <v>458</v>
      </c>
      <c r="C228" s="49" t="s">
        <v>334</v>
      </c>
      <c r="D228" s="38" t="s">
        <v>186</v>
      </c>
      <c r="E228" s="39">
        <v>3500000</v>
      </c>
      <c r="F228" s="38" t="s">
        <v>336</v>
      </c>
      <c r="G228" s="41">
        <v>10</v>
      </c>
      <c r="H228" s="49" t="s">
        <v>163</v>
      </c>
      <c r="I228" s="41">
        <v>6.1666600000000003</v>
      </c>
      <c r="J228" s="43">
        <v>1715551992</v>
      </c>
      <c r="K228" s="43">
        <v>1715552</v>
      </c>
      <c r="L228" s="43">
        <v>40903</v>
      </c>
      <c r="M228" s="43">
        <v>1756455</v>
      </c>
      <c r="N228" s="44"/>
    </row>
    <row r="229" spans="1:14" x14ac:dyDescent="0.15">
      <c r="A229" s="37" t="s">
        <v>157</v>
      </c>
      <c r="B229" s="49">
        <v>458</v>
      </c>
      <c r="C229" s="49" t="s">
        <v>334</v>
      </c>
      <c r="D229" s="38" t="s">
        <v>186</v>
      </c>
      <c r="E229" s="39">
        <v>1000</v>
      </c>
      <c r="F229" s="38" t="s">
        <v>337</v>
      </c>
      <c r="G229" s="41">
        <v>10</v>
      </c>
      <c r="H229" s="49" t="s">
        <v>163</v>
      </c>
      <c r="I229" s="41">
        <v>6.1666600000000003</v>
      </c>
      <c r="J229" s="43">
        <v>1299663</v>
      </c>
      <c r="K229" s="43">
        <v>1300</v>
      </c>
      <c r="L229" s="43">
        <v>31</v>
      </c>
      <c r="M229" s="43">
        <v>1331</v>
      </c>
      <c r="N229" s="44"/>
    </row>
    <row r="230" spans="1:14" x14ac:dyDescent="0.15">
      <c r="A230" s="37"/>
      <c r="B230" s="49"/>
      <c r="C230" s="49"/>
      <c r="D230" s="38"/>
      <c r="E230" s="39"/>
      <c r="F230" s="38"/>
      <c r="G230" s="41"/>
      <c r="H230" s="49"/>
      <c r="I230" s="41"/>
      <c r="J230" s="43"/>
      <c r="K230" s="43"/>
      <c r="L230" s="43"/>
      <c r="M230" s="43"/>
      <c r="N230" s="44"/>
    </row>
    <row r="231" spans="1:14" x14ac:dyDescent="0.15">
      <c r="A231" s="37" t="s">
        <v>266</v>
      </c>
      <c r="B231" s="49">
        <v>471</v>
      </c>
      <c r="C231" s="49" t="s">
        <v>338</v>
      </c>
      <c r="D231" s="38" t="s">
        <v>186</v>
      </c>
      <c r="E231" s="39">
        <v>35250000</v>
      </c>
      <c r="F231" s="38" t="s">
        <v>339</v>
      </c>
      <c r="G231" s="41">
        <v>6.5</v>
      </c>
      <c r="H231" s="49" t="s">
        <v>163</v>
      </c>
      <c r="I231" s="41">
        <v>7</v>
      </c>
      <c r="J231" s="43">
        <v>35250000000</v>
      </c>
      <c r="K231" s="43">
        <v>35250000</v>
      </c>
      <c r="L231" s="43">
        <v>379118</v>
      </c>
      <c r="M231" s="43">
        <v>35629118</v>
      </c>
      <c r="N231" s="44"/>
    </row>
    <row r="232" spans="1:14" x14ac:dyDescent="0.15">
      <c r="A232" s="37" t="s">
        <v>266</v>
      </c>
      <c r="B232" s="49">
        <v>471</v>
      </c>
      <c r="C232" s="49" t="s">
        <v>338</v>
      </c>
      <c r="D232" s="38" t="s">
        <v>186</v>
      </c>
      <c r="E232" s="39">
        <v>4750000</v>
      </c>
      <c r="F232" s="38" t="s">
        <v>340</v>
      </c>
      <c r="G232" s="41">
        <v>0</v>
      </c>
      <c r="H232" s="49" t="s">
        <v>163</v>
      </c>
      <c r="I232" s="41">
        <v>7.25</v>
      </c>
      <c r="J232" s="43">
        <v>4750000000</v>
      </c>
      <c r="K232" s="43">
        <v>4750000</v>
      </c>
      <c r="L232" s="43">
        <v>0</v>
      </c>
      <c r="M232" s="43">
        <v>4750000</v>
      </c>
      <c r="N232" s="44"/>
    </row>
    <row r="233" spans="1:14" x14ac:dyDescent="0.15">
      <c r="A233" s="37" t="s">
        <v>169</v>
      </c>
      <c r="B233" s="49">
        <v>472</v>
      </c>
      <c r="C233" s="49" t="s">
        <v>341</v>
      </c>
      <c r="D233" s="38" t="s">
        <v>186</v>
      </c>
      <c r="E233" s="39">
        <v>15700000</v>
      </c>
      <c r="F233" s="38" t="s">
        <v>69</v>
      </c>
      <c r="G233" s="41">
        <v>6</v>
      </c>
      <c r="H233" s="49" t="s">
        <v>163</v>
      </c>
      <c r="I233" s="41">
        <v>4</v>
      </c>
      <c r="J233" s="43">
        <v>2745664000</v>
      </c>
      <c r="K233" s="43">
        <v>2745664</v>
      </c>
      <c r="L233" s="43">
        <v>12919</v>
      </c>
      <c r="M233" s="43">
        <v>2758583</v>
      </c>
      <c r="N233" s="44"/>
    </row>
    <row r="234" spans="1:14" x14ac:dyDescent="0.15">
      <c r="A234" s="37" t="s">
        <v>169</v>
      </c>
      <c r="B234" s="49">
        <v>472</v>
      </c>
      <c r="C234" s="49" t="s">
        <v>341</v>
      </c>
      <c r="D234" s="38" t="s">
        <v>186</v>
      </c>
      <c r="E234" s="39">
        <v>500000</v>
      </c>
      <c r="F234" s="38" t="s">
        <v>71</v>
      </c>
      <c r="G234" s="41" t="s">
        <v>342</v>
      </c>
      <c r="H234" s="49" t="s">
        <v>163</v>
      </c>
      <c r="I234" s="41">
        <v>6</v>
      </c>
      <c r="J234" s="43">
        <v>500000000</v>
      </c>
      <c r="K234" s="43">
        <v>500000</v>
      </c>
      <c r="L234" s="43">
        <v>0</v>
      </c>
      <c r="M234" s="43">
        <v>500000</v>
      </c>
      <c r="N234" s="44"/>
    </row>
    <row r="235" spans="1:14" x14ac:dyDescent="0.15">
      <c r="A235" s="37" t="s">
        <v>169</v>
      </c>
      <c r="B235" s="49">
        <v>472</v>
      </c>
      <c r="C235" s="49" t="s">
        <v>341</v>
      </c>
      <c r="D235" s="38" t="s">
        <v>186</v>
      </c>
      <c r="E235" s="39">
        <v>1000</v>
      </c>
      <c r="F235" s="38" t="s">
        <v>151</v>
      </c>
      <c r="G235" s="41">
        <v>10</v>
      </c>
      <c r="H235" s="49" t="s">
        <v>163</v>
      </c>
      <c r="I235" s="41">
        <v>6</v>
      </c>
      <c r="J235" s="43">
        <v>1000000</v>
      </c>
      <c r="K235" s="43">
        <v>1000</v>
      </c>
      <c r="L235" s="43">
        <v>279</v>
      </c>
      <c r="M235" s="43">
        <v>1279</v>
      </c>
      <c r="N235" s="43"/>
    </row>
    <row r="236" spans="1:14" x14ac:dyDescent="0.15">
      <c r="A236" s="37" t="s">
        <v>266</v>
      </c>
      <c r="B236" s="49">
        <v>473</v>
      </c>
      <c r="C236" s="49" t="s">
        <v>343</v>
      </c>
      <c r="D236" s="38" t="s">
        <v>186</v>
      </c>
      <c r="E236" s="39">
        <v>13000000</v>
      </c>
      <c r="F236" s="38" t="s">
        <v>344</v>
      </c>
      <c r="G236" s="41">
        <v>6.5</v>
      </c>
      <c r="H236" s="49" t="s">
        <v>163</v>
      </c>
      <c r="I236" s="41">
        <v>5.25</v>
      </c>
      <c r="J236" s="43">
        <v>13000000000</v>
      </c>
      <c r="K236" s="43">
        <v>13000000</v>
      </c>
      <c r="L236" s="43">
        <v>68762</v>
      </c>
      <c r="M236" s="43">
        <v>13068762</v>
      </c>
      <c r="N236" s="44"/>
    </row>
    <row r="237" spans="1:14" x14ac:dyDescent="0.15">
      <c r="A237" s="37" t="s">
        <v>266</v>
      </c>
      <c r="B237" s="49">
        <v>473</v>
      </c>
      <c r="C237" s="49" t="s">
        <v>343</v>
      </c>
      <c r="D237" s="38" t="s">
        <v>186</v>
      </c>
      <c r="E237" s="39">
        <v>10000</v>
      </c>
      <c r="F237" s="38" t="s">
        <v>345</v>
      </c>
      <c r="G237" s="41">
        <v>0</v>
      </c>
      <c r="H237" s="49" t="s">
        <v>163</v>
      </c>
      <c r="I237" s="41">
        <v>5.5</v>
      </c>
      <c r="J237" s="43">
        <v>10000000</v>
      </c>
      <c r="K237" s="43">
        <v>10000</v>
      </c>
      <c r="L237" s="43">
        <v>0</v>
      </c>
      <c r="M237" s="43">
        <v>10000</v>
      </c>
      <c r="N237" s="44"/>
    </row>
    <row r="238" spans="1:14" x14ac:dyDescent="0.15">
      <c r="A238" s="37" t="s">
        <v>169</v>
      </c>
      <c r="B238" s="49">
        <v>486</v>
      </c>
      <c r="C238" s="49" t="s">
        <v>346</v>
      </c>
      <c r="D238" s="38" t="s">
        <v>36</v>
      </c>
      <c r="E238" s="39">
        <v>450</v>
      </c>
      <c r="F238" s="38" t="s">
        <v>111</v>
      </c>
      <c r="G238" s="41">
        <v>4.25</v>
      </c>
      <c r="H238" s="49" t="s">
        <v>63</v>
      </c>
      <c r="I238" s="41">
        <v>19.5</v>
      </c>
      <c r="J238" s="43">
        <v>386079</v>
      </c>
      <c r="K238" s="43">
        <v>8209344</v>
      </c>
      <c r="L238" s="43">
        <v>4746</v>
      </c>
      <c r="M238" s="43">
        <v>8214090</v>
      </c>
      <c r="N238" s="44"/>
    </row>
    <row r="239" spans="1:14" x14ac:dyDescent="0.15">
      <c r="A239" s="37" t="s">
        <v>347</v>
      </c>
      <c r="B239" s="49">
        <v>486</v>
      </c>
      <c r="C239" s="49" t="s">
        <v>346</v>
      </c>
      <c r="D239" s="38" t="s">
        <v>36</v>
      </c>
      <c r="E239" s="39">
        <v>50</v>
      </c>
      <c r="F239" s="38" t="s">
        <v>113</v>
      </c>
      <c r="G239" s="41">
        <v>8</v>
      </c>
      <c r="H239" s="49" t="s">
        <v>63</v>
      </c>
      <c r="I239" s="41">
        <v>23.25</v>
      </c>
      <c r="J239" s="43">
        <v>50000</v>
      </c>
      <c r="K239" s="43">
        <v>1063169</v>
      </c>
      <c r="L239" s="43">
        <v>226939</v>
      </c>
      <c r="M239" s="43">
        <v>1290108</v>
      </c>
      <c r="N239" s="44"/>
    </row>
    <row r="240" spans="1:14" x14ac:dyDescent="0.15">
      <c r="A240" s="37" t="s">
        <v>348</v>
      </c>
      <c r="B240" s="49">
        <v>486</v>
      </c>
      <c r="C240" s="49" t="s">
        <v>349</v>
      </c>
      <c r="D240" s="38" t="s">
        <v>36</v>
      </c>
      <c r="E240" s="39">
        <v>427</v>
      </c>
      <c r="F240" s="38" t="s">
        <v>263</v>
      </c>
      <c r="G240" s="41">
        <v>4</v>
      </c>
      <c r="H240" s="49" t="s">
        <v>63</v>
      </c>
      <c r="I240" s="41">
        <v>20</v>
      </c>
      <c r="J240" s="43">
        <v>400310</v>
      </c>
      <c r="K240" s="43">
        <v>8511944</v>
      </c>
      <c r="L240" s="43">
        <v>4618</v>
      </c>
      <c r="M240" s="43">
        <v>8516562</v>
      </c>
      <c r="N240" s="44"/>
    </row>
    <row r="241" spans="1:14" x14ac:dyDescent="0.15">
      <c r="A241" s="37" t="s">
        <v>348</v>
      </c>
      <c r="B241" s="49">
        <v>486</v>
      </c>
      <c r="C241" s="49" t="s">
        <v>349</v>
      </c>
      <c r="D241" s="38" t="s">
        <v>36</v>
      </c>
      <c r="E241" s="39">
        <v>37</v>
      </c>
      <c r="F241" s="38" t="s">
        <v>350</v>
      </c>
      <c r="G241" s="41">
        <v>4</v>
      </c>
      <c r="H241" s="49" t="s">
        <v>63</v>
      </c>
      <c r="I241" s="41">
        <v>20</v>
      </c>
      <c r="J241" s="43">
        <v>37000</v>
      </c>
      <c r="K241" s="43">
        <v>786745</v>
      </c>
      <c r="L241" s="43">
        <v>31916</v>
      </c>
      <c r="M241" s="43">
        <v>818661</v>
      </c>
      <c r="N241" s="44"/>
    </row>
    <row r="242" spans="1:14" x14ac:dyDescent="0.15">
      <c r="A242" s="37" t="s">
        <v>348</v>
      </c>
      <c r="B242" s="49">
        <v>486</v>
      </c>
      <c r="C242" s="49" t="s">
        <v>349</v>
      </c>
      <c r="D242" s="38" t="s">
        <v>36</v>
      </c>
      <c r="E242" s="39">
        <v>59</v>
      </c>
      <c r="F242" s="38" t="s">
        <v>351</v>
      </c>
      <c r="G242" s="41">
        <v>7</v>
      </c>
      <c r="H242" s="49" t="s">
        <v>63</v>
      </c>
      <c r="I242" s="41">
        <v>21.75</v>
      </c>
      <c r="J242" s="43">
        <v>59000</v>
      </c>
      <c r="K242" s="43">
        <v>1254539</v>
      </c>
      <c r="L242" s="43">
        <v>89080</v>
      </c>
      <c r="M242" s="43">
        <v>1343619</v>
      </c>
      <c r="N242" s="44"/>
    </row>
    <row r="243" spans="1:14" x14ac:dyDescent="0.15">
      <c r="A243" s="37"/>
      <c r="B243" s="49"/>
      <c r="C243" s="49"/>
      <c r="D243" s="38"/>
      <c r="E243" s="39"/>
      <c r="F243" s="38"/>
      <c r="G243" s="41"/>
      <c r="H243" s="49"/>
      <c r="I243" s="41"/>
      <c r="J243" s="43"/>
      <c r="K243" s="43"/>
      <c r="L243" s="43"/>
      <c r="M243" s="43"/>
      <c r="N243" s="44"/>
    </row>
    <row r="244" spans="1:14" x14ac:dyDescent="0.15">
      <c r="A244" s="37" t="s">
        <v>266</v>
      </c>
      <c r="B244" s="49">
        <v>490</v>
      </c>
      <c r="C244" s="49" t="s">
        <v>352</v>
      </c>
      <c r="D244" s="38" t="s">
        <v>186</v>
      </c>
      <c r="E244" s="39">
        <v>15000000</v>
      </c>
      <c r="F244" s="38" t="s">
        <v>353</v>
      </c>
      <c r="G244" s="41">
        <v>6.25</v>
      </c>
      <c r="H244" s="49" t="s">
        <v>163</v>
      </c>
      <c r="I244" s="41">
        <v>6.25</v>
      </c>
      <c r="J244" s="43">
        <v>15000000000</v>
      </c>
      <c r="K244" s="43">
        <v>15000000</v>
      </c>
      <c r="L244" s="43">
        <v>155261</v>
      </c>
      <c r="M244" s="43">
        <v>15155261</v>
      </c>
      <c r="N244" s="44"/>
    </row>
    <row r="245" spans="1:14" x14ac:dyDescent="0.15">
      <c r="A245" s="37" t="s">
        <v>266</v>
      </c>
      <c r="B245" s="49">
        <v>490</v>
      </c>
      <c r="C245" s="49" t="s">
        <v>352</v>
      </c>
      <c r="D245" s="38" t="s">
        <v>186</v>
      </c>
      <c r="E245" s="39">
        <v>10000000</v>
      </c>
      <c r="F245" s="38" t="s">
        <v>354</v>
      </c>
      <c r="G245" s="41">
        <v>0</v>
      </c>
      <c r="H245" s="49" t="s">
        <v>163</v>
      </c>
      <c r="I245" s="41">
        <v>6.5</v>
      </c>
      <c r="J245" s="43">
        <v>10000000000</v>
      </c>
      <c r="K245" s="43">
        <v>10000000</v>
      </c>
      <c r="L245" s="43">
        <v>0</v>
      </c>
      <c r="M245" s="43">
        <v>10000000</v>
      </c>
      <c r="N245" s="44"/>
    </row>
    <row r="246" spans="1:14" x14ac:dyDescent="0.15">
      <c r="A246" s="37" t="s">
        <v>355</v>
      </c>
      <c r="B246" s="49">
        <v>490</v>
      </c>
      <c r="C246" s="49" t="s">
        <v>356</v>
      </c>
      <c r="D246" s="38" t="s">
        <v>186</v>
      </c>
      <c r="E246" s="39">
        <v>16800000</v>
      </c>
      <c r="F246" s="38" t="s">
        <v>357</v>
      </c>
      <c r="G246" s="41">
        <v>6.5</v>
      </c>
      <c r="H246" s="49" t="s">
        <v>163</v>
      </c>
      <c r="I246" s="41">
        <v>5.75</v>
      </c>
      <c r="J246" s="43">
        <v>16800000000</v>
      </c>
      <c r="K246" s="43">
        <v>16800000</v>
      </c>
      <c r="L246" s="43">
        <v>180686</v>
      </c>
      <c r="M246" s="43">
        <v>16980686</v>
      </c>
      <c r="N246" s="44"/>
    </row>
    <row r="247" spans="1:14" x14ac:dyDescent="0.15">
      <c r="A247" s="37" t="s">
        <v>355</v>
      </c>
      <c r="B247" s="49">
        <v>490</v>
      </c>
      <c r="C247" s="49" t="s">
        <v>356</v>
      </c>
      <c r="D247" s="38" t="s">
        <v>186</v>
      </c>
      <c r="E247" s="39">
        <v>11200000</v>
      </c>
      <c r="F247" s="38" t="s">
        <v>358</v>
      </c>
      <c r="G247" s="41">
        <v>0</v>
      </c>
      <c r="H247" s="49" t="s">
        <v>163</v>
      </c>
      <c r="I247" s="41">
        <v>6</v>
      </c>
      <c r="J247" s="43">
        <v>11200000000</v>
      </c>
      <c r="K247" s="43">
        <v>11200000</v>
      </c>
      <c r="L247" s="43">
        <v>0</v>
      </c>
      <c r="M247" s="43">
        <v>11200000</v>
      </c>
      <c r="N247" s="44"/>
    </row>
    <row r="248" spans="1:14" x14ac:dyDescent="0.15">
      <c r="A248" s="37" t="s">
        <v>60</v>
      </c>
      <c r="B248" s="49">
        <v>495</v>
      </c>
      <c r="C248" s="49" t="s">
        <v>359</v>
      </c>
      <c r="D248" s="38" t="s">
        <v>36</v>
      </c>
      <c r="E248" s="39">
        <v>578.5</v>
      </c>
      <c r="F248" s="38" t="s">
        <v>360</v>
      </c>
      <c r="G248" s="41">
        <v>4</v>
      </c>
      <c r="H248" s="49" t="s">
        <v>63</v>
      </c>
      <c r="I248" s="41">
        <v>19.25</v>
      </c>
      <c r="J248" s="43">
        <v>506266</v>
      </c>
      <c r="K248" s="43">
        <v>10764926</v>
      </c>
      <c r="L248" s="43">
        <v>35355</v>
      </c>
      <c r="M248" s="43">
        <v>10800281</v>
      </c>
      <c r="N248" s="44"/>
    </row>
    <row r="249" spans="1:14" x14ac:dyDescent="0.15">
      <c r="A249" s="37" t="s">
        <v>60</v>
      </c>
      <c r="B249" s="49">
        <v>495</v>
      </c>
      <c r="C249" s="49" t="s">
        <v>359</v>
      </c>
      <c r="D249" s="38" t="s">
        <v>36</v>
      </c>
      <c r="E249" s="39">
        <v>52.2</v>
      </c>
      <c r="F249" s="38" t="s">
        <v>361</v>
      </c>
      <c r="G249" s="41">
        <v>5</v>
      </c>
      <c r="H249" s="49" t="s">
        <v>63</v>
      </c>
      <c r="I249" s="41">
        <v>19.25</v>
      </c>
      <c r="J249" s="43">
        <v>52841</v>
      </c>
      <c r="K249" s="43">
        <v>1123578</v>
      </c>
      <c r="L249" s="43">
        <v>4596</v>
      </c>
      <c r="M249" s="43">
        <v>1128174</v>
      </c>
      <c r="N249" s="44"/>
    </row>
    <row r="250" spans="1:14" x14ac:dyDescent="0.15">
      <c r="A250" s="37" t="s">
        <v>64</v>
      </c>
      <c r="B250" s="49">
        <v>495</v>
      </c>
      <c r="C250" s="49" t="s">
        <v>359</v>
      </c>
      <c r="D250" s="38" t="s">
        <v>36</v>
      </c>
      <c r="E250" s="39">
        <v>27.4</v>
      </c>
      <c r="F250" s="38" t="s">
        <v>362</v>
      </c>
      <c r="G250" s="41">
        <v>5.5</v>
      </c>
      <c r="H250" s="49" t="s">
        <v>63</v>
      </c>
      <c r="I250" s="41">
        <v>19.25</v>
      </c>
      <c r="J250" s="43">
        <v>30091</v>
      </c>
      <c r="K250" s="43">
        <v>639836</v>
      </c>
      <c r="L250" s="43">
        <v>2874</v>
      </c>
      <c r="M250" s="43">
        <v>642710</v>
      </c>
      <c r="N250" s="44"/>
    </row>
    <row r="251" spans="1:14" x14ac:dyDescent="0.15">
      <c r="A251" s="37" t="s">
        <v>64</v>
      </c>
      <c r="B251" s="49">
        <v>495</v>
      </c>
      <c r="C251" s="49" t="s">
        <v>359</v>
      </c>
      <c r="D251" s="38" t="s">
        <v>36</v>
      </c>
      <c r="E251" s="39">
        <v>20.399999999999999</v>
      </c>
      <c r="F251" s="38" t="s">
        <v>363</v>
      </c>
      <c r="G251" s="41">
        <v>6</v>
      </c>
      <c r="H251" s="49" t="s">
        <v>63</v>
      </c>
      <c r="I251" s="41">
        <v>19.25</v>
      </c>
      <c r="J251" s="43">
        <v>22921</v>
      </c>
      <c r="K251" s="43">
        <v>487378</v>
      </c>
      <c r="L251" s="43">
        <v>2384</v>
      </c>
      <c r="M251" s="43">
        <v>489762</v>
      </c>
      <c r="N251" s="44"/>
    </row>
    <row r="252" spans="1:14" x14ac:dyDescent="0.15">
      <c r="A252" s="37" t="s">
        <v>364</v>
      </c>
      <c r="B252" s="49">
        <v>495</v>
      </c>
      <c r="C252" s="49" t="s">
        <v>359</v>
      </c>
      <c r="D252" s="38" t="s">
        <v>36</v>
      </c>
      <c r="E252" s="39">
        <v>22</v>
      </c>
      <c r="F252" s="57" t="s">
        <v>365</v>
      </c>
      <c r="G252" s="41">
        <v>7</v>
      </c>
      <c r="H252" s="49" t="s">
        <v>63</v>
      </c>
      <c r="I252" s="41">
        <v>19.25</v>
      </c>
      <c r="J252" s="43">
        <v>25188</v>
      </c>
      <c r="K252" s="43">
        <v>535582</v>
      </c>
      <c r="L252" s="43">
        <v>3045</v>
      </c>
      <c r="M252" s="43">
        <v>538627</v>
      </c>
      <c r="N252" s="44"/>
    </row>
    <row r="253" spans="1:14" x14ac:dyDescent="0.15">
      <c r="A253" s="37" t="s">
        <v>364</v>
      </c>
      <c r="B253" s="49">
        <v>495</v>
      </c>
      <c r="C253" s="49" t="s">
        <v>359</v>
      </c>
      <c r="D253" s="38" t="s">
        <v>36</v>
      </c>
      <c r="E253" s="39">
        <v>31</v>
      </c>
      <c r="F253" s="38" t="s">
        <v>366</v>
      </c>
      <c r="G253" s="41">
        <v>7.5</v>
      </c>
      <c r="H253" s="49" t="s">
        <v>63</v>
      </c>
      <c r="I253" s="41">
        <v>19.25</v>
      </c>
      <c r="J253" s="43">
        <v>35824</v>
      </c>
      <c r="K253" s="43">
        <v>761739</v>
      </c>
      <c r="L253" s="43">
        <v>4632</v>
      </c>
      <c r="M253" s="43">
        <v>766371</v>
      </c>
      <c r="N253" s="44"/>
    </row>
    <row r="254" spans="1:14" x14ac:dyDescent="0.15">
      <c r="A254" s="37" t="s">
        <v>367</v>
      </c>
      <c r="B254" s="49">
        <v>495</v>
      </c>
      <c r="C254" s="49" t="s">
        <v>368</v>
      </c>
      <c r="D254" s="38" t="s">
        <v>36</v>
      </c>
      <c r="E254" s="39">
        <v>478</v>
      </c>
      <c r="F254" s="38" t="s">
        <v>369</v>
      </c>
      <c r="G254" s="41">
        <v>4</v>
      </c>
      <c r="H254" s="49" t="s">
        <v>63</v>
      </c>
      <c r="I254" s="41">
        <v>18.25</v>
      </c>
      <c r="J254" s="43">
        <v>447139</v>
      </c>
      <c r="K254" s="43">
        <v>9507686</v>
      </c>
      <c r="L254" s="43">
        <v>31227</v>
      </c>
      <c r="M254" s="43">
        <v>9538913</v>
      </c>
      <c r="N254" s="44"/>
    </row>
    <row r="255" spans="1:14" x14ac:dyDescent="0.15">
      <c r="A255" s="37" t="s">
        <v>370</v>
      </c>
      <c r="B255" s="49">
        <v>495</v>
      </c>
      <c r="C255" s="49" t="s">
        <v>368</v>
      </c>
      <c r="D255" s="38" t="s">
        <v>36</v>
      </c>
      <c r="E255" s="39">
        <v>55</v>
      </c>
      <c r="F255" s="38" t="s">
        <v>371</v>
      </c>
      <c r="G255" s="41">
        <v>5</v>
      </c>
      <c r="H255" s="49" t="s">
        <v>63</v>
      </c>
      <c r="I255" s="41">
        <v>18.25</v>
      </c>
      <c r="J255" s="43">
        <v>11945</v>
      </c>
      <c r="K255" s="43">
        <v>253991</v>
      </c>
      <c r="L255" s="43">
        <v>1039</v>
      </c>
      <c r="M255" s="43">
        <v>255030</v>
      </c>
      <c r="N255" s="44"/>
    </row>
    <row r="256" spans="1:14" x14ac:dyDescent="0.15">
      <c r="A256" s="37" t="s">
        <v>372</v>
      </c>
      <c r="B256" s="49">
        <v>495</v>
      </c>
      <c r="C256" s="49" t="s">
        <v>368</v>
      </c>
      <c r="D256" s="38" t="s">
        <v>36</v>
      </c>
      <c r="E256" s="39">
        <v>18</v>
      </c>
      <c r="F256" s="38" t="s">
        <v>373</v>
      </c>
      <c r="G256" s="41">
        <v>5.5</v>
      </c>
      <c r="H256" s="49" t="s">
        <v>63</v>
      </c>
      <c r="I256" s="41">
        <v>18.25</v>
      </c>
      <c r="J256" s="43"/>
      <c r="K256" s="43"/>
      <c r="L256" s="43"/>
      <c r="M256" s="43"/>
      <c r="N256" s="44"/>
    </row>
    <row r="257" spans="1:14" x14ac:dyDescent="0.15">
      <c r="A257" s="37" t="s">
        <v>372</v>
      </c>
      <c r="B257" s="49">
        <v>495</v>
      </c>
      <c r="C257" s="49" t="s">
        <v>368</v>
      </c>
      <c r="D257" s="38" t="s">
        <v>36</v>
      </c>
      <c r="E257" s="39">
        <v>8</v>
      </c>
      <c r="F257" s="38" t="s">
        <v>374</v>
      </c>
      <c r="G257" s="41">
        <v>6</v>
      </c>
      <c r="H257" s="49" t="s">
        <v>63</v>
      </c>
      <c r="I257" s="41">
        <v>18.25</v>
      </c>
      <c r="J257" s="43"/>
      <c r="K257" s="43"/>
      <c r="L257" s="43"/>
      <c r="M257" s="43"/>
      <c r="N257" s="44"/>
    </row>
    <row r="258" spans="1:14" x14ac:dyDescent="0.15">
      <c r="A258" s="37" t="s">
        <v>367</v>
      </c>
      <c r="B258" s="49">
        <v>495</v>
      </c>
      <c r="C258" s="49" t="s">
        <v>368</v>
      </c>
      <c r="D258" s="38" t="s">
        <v>36</v>
      </c>
      <c r="E258" s="39">
        <v>15</v>
      </c>
      <c r="F258" s="57" t="s">
        <v>375</v>
      </c>
      <c r="G258" s="41">
        <v>7</v>
      </c>
      <c r="H258" s="49" t="s">
        <v>63</v>
      </c>
      <c r="I258" s="41">
        <v>18.25</v>
      </c>
      <c r="J258" s="43">
        <v>2354</v>
      </c>
      <c r="K258" s="43">
        <v>50054</v>
      </c>
      <c r="L258" s="43">
        <v>285</v>
      </c>
      <c r="M258" s="43">
        <v>50339</v>
      </c>
      <c r="N258" s="44"/>
    </row>
    <row r="259" spans="1:14" x14ac:dyDescent="0.15">
      <c r="A259" s="37" t="s">
        <v>376</v>
      </c>
      <c r="B259" s="49">
        <v>495</v>
      </c>
      <c r="C259" s="49" t="s">
        <v>368</v>
      </c>
      <c r="D259" s="38" t="s">
        <v>36</v>
      </c>
      <c r="E259" s="39">
        <v>25</v>
      </c>
      <c r="F259" s="38" t="s">
        <v>377</v>
      </c>
      <c r="G259" s="41">
        <v>7.5</v>
      </c>
      <c r="H259" s="49" t="s">
        <v>63</v>
      </c>
      <c r="I259" s="41">
        <v>18.25</v>
      </c>
      <c r="J259" s="43">
        <v>26875</v>
      </c>
      <c r="K259" s="43">
        <v>571453</v>
      </c>
      <c r="L259" s="43">
        <v>3475</v>
      </c>
      <c r="M259" s="43">
        <v>574928</v>
      </c>
      <c r="N259" s="44"/>
    </row>
    <row r="260" spans="1:14" x14ac:dyDescent="0.15">
      <c r="A260" s="37"/>
      <c r="B260" s="49"/>
      <c r="C260" s="49"/>
      <c r="D260" s="38"/>
      <c r="E260" s="39"/>
      <c r="F260" s="38"/>
      <c r="G260" s="41"/>
      <c r="H260" s="49"/>
      <c r="I260" s="41"/>
      <c r="J260" s="43"/>
      <c r="K260" s="43"/>
      <c r="L260" s="43"/>
      <c r="M260" s="43"/>
      <c r="N260" s="44"/>
    </row>
    <row r="261" spans="1:14" x14ac:dyDescent="0.15">
      <c r="A261" s="37" t="s">
        <v>378</v>
      </c>
      <c r="B261" s="49">
        <v>496</v>
      </c>
      <c r="C261" s="49" t="s">
        <v>379</v>
      </c>
      <c r="D261" s="38" t="s">
        <v>186</v>
      </c>
      <c r="E261" s="39">
        <v>55000000</v>
      </c>
      <c r="F261" s="38" t="s">
        <v>380</v>
      </c>
      <c r="G261" s="41">
        <v>8</v>
      </c>
      <c r="H261" s="49" t="s">
        <v>163</v>
      </c>
      <c r="I261" s="41">
        <v>6.5</v>
      </c>
      <c r="J261" s="43"/>
      <c r="K261" s="43"/>
      <c r="L261" s="43"/>
      <c r="M261" s="43"/>
      <c r="N261" s="44"/>
    </row>
    <row r="262" spans="1:14" x14ac:dyDescent="0.15">
      <c r="A262" s="37" t="s">
        <v>378</v>
      </c>
      <c r="B262" s="49">
        <v>496</v>
      </c>
      <c r="C262" s="49" t="s">
        <v>379</v>
      </c>
      <c r="D262" s="38" t="s">
        <v>186</v>
      </c>
      <c r="E262" s="39">
        <v>27200000</v>
      </c>
      <c r="F262" s="38" t="s">
        <v>381</v>
      </c>
      <c r="G262" s="41">
        <v>0</v>
      </c>
      <c r="H262" s="49" t="s">
        <v>163</v>
      </c>
      <c r="I262" s="41">
        <v>6.75</v>
      </c>
      <c r="J262" s="43"/>
      <c r="K262" s="43"/>
      <c r="L262" s="43"/>
      <c r="M262" s="43"/>
      <c r="N262" s="44"/>
    </row>
    <row r="263" spans="1:14" x14ac:dyDescent="0.15">
      <c r="A263" s="37" t="s">
        <v>378</v>
      </c>
      <c r="B263" s="49">
        <v>496</v>
      </c>
      <c r="C263" s="49" t="s">
        <v>379</v>
      </c>
      <c r="D263" s="38" t="s">
        <v>186</v>
      </c>
      <c r="E263" s="39">
        <v>2800000</v>
      </c>
      <c r="F263" s="38" t="s">
        <v>382</v>
      </c>
      <c r="G263" s="41">
        <v>0</v>
      </c>
      <c r="H263" s="49" t="s">
        <v>163</v>
      </c>
      <c r="I263" s="41">
        <v>6.75</v>
      </c>
      <c r="J263" s="43"/>
      <c r="K263" s="43"/>
      <c r="L263" s="43"/>
      <c r="M263" s="43"/>
      <c r="N263" s="44"/>
    </row>
    <row r="264" spans="1:14" x14ac:dyDescent="0.15">
      <c r="A264" s="37" t="s">
        <v>67</v>
      </c>
      <c r="B264" s="49">
        <v>501</v>
      </c>
      <c r="C264" s="49" t="s">
        <v>383</v>
      </c>
      <c r="D264" s="38" t="s">
        <v>36</v>
      </c>
      <c r="E264" s="39">
        <v>156.30000000000001</v>
      </c>
      <c r="F264" s="38" t="s">
        <v>271</v>
      </c>
      <c r="G264" s="41">
        <v>4.1500000000000004</v>
      </c>
      <c r="H264" s="38" t="s">
        <v>55</v>
      </c>
      <c r="I264" s="41">
        <v>7.75</v>
      </c>
      <c r="J264" s="43">
        <v>127248.52</v>
      </c>
      <c r="K264" s="43">
        <v>2705734</v>
      </c>
      <c r="L264" s="43">
        <v>18737</v>
      </c>
      <c r="M264" s="43">
        <v>2724471</v>
      </c>
      <c r="N264" s="44"/>
    </row>
    <row r="265" spans="1:14" x14ac:dyDescent="0.15">
      <c r="A265" s="37" t="s">
        <v>324</v>
      </c>
      <c r="B265" s="49">
        <v>501</v>
      </c>
      <c r="C265" s="49" t="s">
        <v>383</v>
      </c>
      <c r="D265" s="38" t="s">
        <v>36</v>
      </c>
      <c r="E265" s="39">
        <v>47.1</v>
      </c>
      <c r="F265" s="38" t="s">
        <v>272</v>
      </c>
      <c r="G265" s="41">
        <v>4.5</v>
      </c>
      <c r="H265" s="38" t="s">
        <v>55</v>
      </c>
      <c r="I265" s="41">
        <v>14.75</v>
      </c>
      <c r="J265" s="43">
        <v>51252.95</v>
      </c>
      <c r="K265" s="43">
        <v>1089811</v>
      </c>
      <c r="L265" s="43">
        <v>0</v>
      </c>
      <c r="M265" s="43">
        <v>1089811</v>
      </c>
      <c r="N265" s="44"/>
    </row>
    <row r="266" spans="1:14" x14ac:dyDescent="0.15">
      <c r="A266" s="37" t="s">
        <v>324</v>
      </c>
      <c r="B266" s="49">
        <v>501</v>
      </c>
      <c r="C266" s="49" t="s">
        <v>383</v>
      </c>
      <c r="D266" s="38" t="s">
        <v>36</v>
      </c>
      <c r="E266" s="39">
        <v>11.4</v>
      </c>
      <c r="F266" s="38" t="s">
        <v>384</v>
      </c>
      <c r="G266" s="41">
        <v>5.5</v>
      </c>
      <c r="H266" s="38" t="s">
        <v>55</v>
      </c>
      <c r="I266" s="41">
        <v>15</v>
      </c>
      <c r="J266" s="43">
        <v>12634.12</v>
      </c>
      <c r="K266" s="43">
        <v>268644</v>
      </c>
      <c r="L266" s="43">
        <v>0</v>
      </c>
      <c r="M266" s="43">
        <v>268644</v>
      </c>
      <c r="N266" s="44"/>
    </row>
    <row r="267" spans="1:14" x14ac:dyDescent="0.15">
      <c r="A267" s="37" t="s">
        <v>324</v>
      </c>
      <c r="B267" s="49">
        <v>501</v>
      </c>
      <c r="C267" s="49" t="s">
        <v>383</v>
      </c>
      <c r="D267" s="38" t="s">
        <v>36</v>
      </c>
      <c r="E267" s="39">
        <v>58</v>
      </c>
      <c r="F267" s="38" t="s">
        <v>385</v>
      </c>
      <c r="G267" s="41">
        <v>5</v>
      </c>
      <c r="H267" s="38" t="s">
        <v>55</v>
      </c>
      <c r="I267" s="41">
        <v>15.25</v>
      </c>
      <c r="J267" s="43">
        <v>63695.199999999997</v>
      </c>
      <c r="K267" s="43">
        <v>1354375</v>
      </c>
      <c r="L267" s="43">
        <v>0</v>
      </c>
      <c r="M267" s="43">
        <v>1354375</v>
      </c>
      <c r="N267" s="44"/>
    </row>
    <row r="268" spans="1:14" x14ac:dyDescent="0.15">
      <c r="A268" s="37"/>
      <c r="B268" s="49"/>
      <c r="C268" s="49"/>
      <c r="D268" s="38"/>
      <c r="E268" s="39"/>
      <c r="F268" s="38"/>
      <c r="G268" s="41"/>
      <c r="H268" s="49"/>
      <c r="I268" s="41"/>
      <c r="J268" s="43"/>
      <c r="K268" s="43"/>
      <c r="L268" s="43"/>
      <c r="M268" s="43"/>
      <c r="N268" s="44"/>
    </row>
    <row r="269" spans="1:14" x14ac:dyDescent="0.15">
      <c r="A269" s="37" t="s">
        <v>386</v>
      </c>
      <c r="B269" s="49">
        <v>510</v>
      </c>
      <c r="C269" s="38" t="s">
        <v>387</v>
      </c>
      <c r="D269" s="38" t="s">
        <v>36</v>
      </c>
      <c r="E269" s="39">
        <v>863</v>
      </c>
      <c r="F269" s="38" t="s">
        <v>319</v>
      </c>
      <c r="G269" s="41">
        <v>4</v>
      </c>
      <c r="H269" s="49" t="s">
        <v>63</v>
      </c>
      <c r="I269" s="41">
        <v>18.5</v>
      </c>
      <c r="J269" s="43">
        <v>795232</v>
      </c>
      <c r="K269" s="43">
        <v>16909320</v>
      </c>
      <c r="L269" s="43">
        <v>55534</v>
      </c>
      <c r="M269" s="43">
        <v>16964854</v>
      </c>
      <c r="N269" s="44"/>
    </row>
    <row r="270" spans="1:14" x14ac:dyDescent="0.15">
      <c r="A270" s="37" t="s">
        <v>386</v>
      </c>
      <c r="B270" s="49">
        <v>510</v>
      </c>
      <c r="C270" s="38" t="s">
        <v>387</v>
      </c>
      <c r="D270" s="38" t="s">
        <v>36</v>
      </c>
      <c r="E270" s="39">
        <v>141</v>
      </c>
      <c r="F270" s="38" t="s">
        <v>321</v>
      </c>
      <c r="G270" s="41">
        <v>4</v>
      </c>
      <c r="H270" s="49" t="s">
        <v>63</v>
      </c>
      <c r="I270" s="41">
        <v>18.5</v>
      </c>
      <c r="J270" s="43">
        <v>131284</v>
      </c>
      <c r="K270" s="43">
        <v>2791542</v>
      </c>
      <c r="L270" s="43">
        <v>9168</v>
      </c>
      <c r="M270" s="43">
        <v>2800710</v>
      </c>
      <c r="N270" s="44"/>
    </row>
    <row r="271" spans="1:14" x14ac:dyDescent="0.15">
      <c r="A271" s="37" t="s">
        <v>64</v>
      </c>
      <c r="B271" s="49">
        <v>510</v>
      </c>
      <c r="C271" s="38" t="s">
        <v>387</v>
      </c>
      <c r="D271" s="38" t="s">
        <v>36</v>
      </c>
      <c r="E271" s="39">
        <v>45</v>
      </c>
      <c r="F271" s="38" t="s">
        <v>388</v>
      </c>
      <c r="G271" s="41">
        <v>4</v>
      </c>
      <c r="H271" s="49" t="s">
        <v>63</v>
      </c>
      <c r="I271" s="41">
        <v>18.5</v>
      </c>
      <c r="J271" s="43">
        <v>47727</v>
      </c>
      <c r="K271" s="43">
        <v>1014837</v>
      </c>
      <c r="L271" s="43">
        <v>3333</v>
      </c>
      <c r="M271" s="43">
        <v>1018170</v>
      </c>
      <c r="N271" s="44"/>
    </row>
    <row r="272" spans="1:14" x14ac:dyDescent="0.15">
      <c r="A272" s="37" t="s">
        <v>64</v>
      </c>
      <c r="B272" s="49">
        <v>510</v>
      </c>
      <c r="C272" s="38" t="s">
        <v>387</v>
      </c>
      <c r="D272" s="38" t="s">
        <v>36</v>
      </c>
      <c r="E272" s="39">
        <v>18</v>
      </c>
      <c r="F272" s="38" t="s">
        <v>389</v>
      </c>
      <c r="G272" s="41">
        <v>4</v>
      </c>
      <c r="H272" s="49" t="s">
        <v>63</v>
      </c>
      <c r="I272" s="41">
        <v>18.5</v>
      </c>
      <c r="J272" s="43">
        <v>19091</v>
      </c>
      <c r="K272" s="43">
        <v>405939</v>
      </c>
      <c r="L272" s="43">
        <v>1333</v>
      </c>
      <c r="M272" s="43">
        <v>407272</v>
      </c>
      <c r="N272" s="44"/>
    </row>
    <row r="273" spans="1:14" x14ac:dyDescent="0.15">
      <c r="A273" s="37" t="s">
        <v>390</v>
      </c>
      <c r="B273" s="49">
        <v>510</v>
      </c>
      <c r="C273" s="38" t="s">
        <v>387</v>
      </c>
      <c r="D273" s="38" t="s">
        <v>36</v>
      </c>
      <c r="E273" s="39">
        <v>46</v>
      </c>
      <c r="F273" s="38" t="s">
        <v>391</v>
      </c>
      <c r="G273" s="41">
        <v>4</v>
      </c>
      <c r="H273" s="49" t="s">
        <v>63</v>
      </c>
      <c r="I273" s="41">
        <v>18.5</v>
      </c>
      <c r="J273" s="43">
        <v>48787</v>
      </c>
      <c r="K273" s="43">
        <v>1037377</v>
      </c>
      <c r="L273" s="43">
        <v>3407</v>
      </c>
      <c r="M273" s="43">
        <v>1040784</v>
      </c>
      <c r="N273" s="44"/>
    </row>
    <row r="274" spans="1:14" x14ac:dyDescent="0.15">
      <c r="A274" s="37" t="s">
        <v>390</v>
      </c>
      <c r="B274" s="49">
        <v>510</v>
      </c>
      <c r="C274" s="38" t="s">
        <v>387</v>
      </c>
      <c r="D274" s="38" t="s">
        <v>36</v>
      </c>
      <c r="E274" s="39">
        <v>113</v>
      </c>
      <c r="F274" s="38" t="s">
        <v>392</v>
      </c>
      <c r="G274" s="41">
        <v>4</v>
      </c>
      <c r="H274" s="49" t="s">
        <v>63</v>
      </c>
      <c r="I274" s="41">
        <v>18.5</v>
      </c>
      <c r="J274" s="43">
        <v>119847</v>
      </c>
      <c r="K274" s="43">
        <v>2548352</v>
      </c>
      <c r="L274" s="43">
        <v>8370</v>
      </c>
      <c r="M274" s="43">
        <v>2556722</v>
      </c>
      <c r="N274" s="44"/>
    </row>
    <row r="275" spans="1:14" x14ac:dyDescent="0.15">
      <c r="A275" s="37" t="s">
        <v>293</v>
      </c>
      <c r="B275" s="49">
        <v>511</v>
      </c>
      <c r="C275" s="49" t="s">
        <v>393</v>
      </c>
      <c r="D275" s="38" t="s">
        <v>186</v>
      </c>
      <c r="E275" s="39">
        <v>17160000</v>
      </c>
      <c r="F275" s="38" t="s">
        <v>339</v>
      </c>
      <c r="G275" s="41">
        <v>7</v>
      </c>
      <c r="H275" s="38" t="s">
        <v>163</v>
      </c>
      <c r="I275" s="41">
        <v>6</v>
      </c>
      <c r="J275" s="43">
        <v>17160000000</v>
      </c>
      <c r="K275" s="43">
        <v>17160000</v>
      </c>
      <c r="L275" s="43">
        <v>31795</v>
      </c>
      <c r="M275" s="43">
        <v>17191795</v>
      </c>
      <c r="N275" s="44"/>
    </row>
    <row r="276" spans="1:14" x14ac:dyDescent="0.15">
      <c r="A276" s="37" t="s">
        <v>293</v>
      </c>
      <c r="B276" s="49">
        <v>511</v>
      </c>
      <c r="C276" s="49" t="s">
        <v>393</v>
      </c>
      <c r="D276" s="38" t="s">
        <v>186</v>
      </c>
      <c r="E276" s="39">
        <v>3450000</v>
      </c>
      <c r="F276" s="38" t="s">
        <v>340</v>
      </c>
      <c r="G276" s="41">
        <v>7.7</v>
      </c>
      <c r="H276" s="38" t="s">
        <v>163</v>
      </c>
      <c r="I276" s="41">
        <v>6</v>
      </c>
      <c r="J276" s="43">
        <v>3450000000</v>
      </c>
      <c r="K276" s="43">
        <v>3450000</v>
      </c>
      <c r="L276" s="43">
        <v>7011</v>
      </c>
      <c r="M276" s="43">
        <v>3457011</v>
      </c>
      <c r="N276" s="44"/>
    </row>
    <row r="277" spans="1:14" x14ac:dyDescent="0.15">
      <c r="A277" s="37" t="s">
        <v>246</v>
      </c>
      <c r="B277" s="49">
        <v>511</v>
      </c>
      <c r="C277" s="49" t="s">
        <v>393</v>
      </c>
      <c r="D277" s="38" t="s">
        <v>186</v>
      </c>
      <c r="E277" s="39">
        <v>3596000</v>
      </c>
      <c r="F277" s="38" t="s">
        <v>394</v>
      </c>
      <c r="G277" s="41">
        <v>10</v>
      </c>
      <c r="H277" s="38" t="s">
        <v>163</v>
      </c>
      <c r="I277" s="41">
        <v>6.25</v>
      </c>
      <c r="J277" s="43">
        <v>4148668272</v>
      </c>
      <c r="K277" s="43">
        <v>4148668</v>
      </c>
      <c r="L277" s="43">
        <v>10835</v>
      </c>
      <c r="M277" s="43">
        <v>4159503</v>
      </c>
      <c r="N277" s="44"/>
    </row>
    <row r="278" spans="1:14" x14ac:dyDescent="0.15">
      <c r="A278" s="37"/>
      <c r="B278" s="49"/>
      <c r="C278" s="49"/>
      <c r="D278" s="38"/>
      <c r="E278" s="39"/>
      <c r="F278" s="38"/>
      <c r="G278" s="41"/>
      <c r="H278" s="38"/>
      <c r="I278" s="41"/>
      <c r="J278" s="43"/>
      <c r="K278" s="43"/>
      <c r="L278" s="43"/>
      <c r="M278" s="43"/>
      <c r="N278" s="44"/>
    </row>
    <row r="279" spans="1:14" x14ac:dyDescent="0.15">
      <c r="A279" s="37" t="s">
        <v>243</v>
      </c>
      <c r="B279" s="49">
        <v>514</v>
      </c>
      <c r="C279" s="49" t="s">
        <v>395</v>
      </c>
      <c r="D279" s="38" t="s">
        <v>396</v>
      </c>
      <c r="E279" s="39">
        <v>65000</v>
      </c>
      <c r="F279" s="38" t="s">
        <v>344</v>
      </c>
      <c r="G279" s="41">
        <v>7.61</v>
      </c>
      <c r="H279" s="38" t="s">
        <v>116</v>
      </c>
      <c r="I279" s="41">
        <v>14.5</v>
      </c>
      <c r="J279" s="43">
        <v>65000000</v>
      </c>
      <c r="K279" s="43">
        <v>40111500</v>
      </c>
      <c r="L279" s="43">
        <v>1297306</v>
      </c>
      <c r="M279" s="43">
        <v>41408806</v>
      </c>
      <c r="N279" s="44"/>
    </row>
    <row r="280" spans="1:14" x14ac:dyDescent="0.15">
      <c r="A280" s="37" t="s">
        <v>397</v>
      </c>
      <c r="B280" s="49">
        <v>514</v>
      </c>
      <c r="C280" s="49" t="s">
        <v>395</v>
      </c>
      <c r="D280" s="38" t="s">
        <v>396</v>
      </c>
      <c r="E280" s="39">
        <v>1</v>
      </c>
      <c r="F280" s="38" t="s">
        <v>398</v>
      </c>
      <c r="G280" s="41">
        <v>7.75</v>
      </c>
      <c r="H280" s="38" t="s">
        <v>116</v>
      </c>
      <c r="I280" s="41">
        <v>15</v>
      </c>
      <c r="J280" s="43">
        <v>1079</v>
      </c>
      <c r="K280" s="43">
        <v>666</v>
      </c>
      <c r="L280" s="43">
        <v>22</v>
      </c>
      <c r="M280" s="43">
        <v>688</v>
      </c>
      <c r="N280" s="44"/>
    </row>
    <row r="281" spans="1:14" x14ac:dyDescent="0.15">
      <c r="A281" s="37" t="s">
        <v>266</v>
      </c>
      <c r="B281" s="49">
        <v>519</v>
      </c>
      <c r="C281" s="49" t="s">
        <v>399</v>
      </c>
      <c r="D281" s="38" t="s">
        <v>186</v>
      </c>
      <c r="E281" s="39">
        <v>34000000</v>
      </c>
      <c r="F281" s="38" t="s">
        <v>400</v>
      </c>
      <c r="G281" s="41">
        <v>6.5</v>
      </c>
      <c r="H281" s="38" t="s">
        <v>163</v>
      </c>
      <c r="I281" s="41">
        <v>7.25</v>
      </c>
      <c r="J281" s="43">
        <v>34000000000</v>
      </c>
      <c r="K281" s="43">
        <v>34000000</v>
      </c>
      <c r="L281" s="43">
        <v>365674</v>
      </c>
      <c r="M281" s="43">
        <v>34365674</v>
      </c>
      <c r="N281" s="44"/>
    </row>
    <row r="282" spans="1:14" x14ac:dyDescent="0.15">
      <c r="A282" s="37" t="s">
        <v>266</v>
      </c>
      <c r="B282" s="49">
        <v>519</v>
      </c>
      <c r="C282" s="49" t="s">
        <v>399</v>
      </c>
      <c r="D282" s="38" t="s">
        <v>186</v>
      </c>
      <c r="E282" s="39">
        <v>6000000</v>
      </c>
      <c r="F282" s="38" t="s">
        <v>401</v>
      </c>
      <c r="G282" s="41">
        <v>0</v>
      </c>
      <c r="H282" s="38" t="s">
        <v>163</v>
      </c>
      <c r="I282" s="41">
        <v>7.5</v>
      </c>
      <c r="J282" s="43">
        <v>6000000000</v>
      </c>
      <c r="K282" s="43">
        <v>6000000</v>
      </c>
      <c r="L282" s="43">
        <v>0</v>
      </c>
      <c r="M282" s="43">
        <v>6000000</v>
      </c>
      <c r="N282" s="44"/>
    </row>
    <row r="283" spans="1:14" x14ac:dyDescent="0.15">
      <c r="A283" s="37" t="s">
        <v>378</v>
      </c>
      <c r="B283" s="49">
        <v>524</v>
      </c>
      <c r="C283" s="49" t="s">
        <v>402</v>
      </c>
      <c r="D283" s="38" t="s">
        <v>186</v>
      </c>
      <c r="E283" s="39">
        <v>55000000</v>
      </c>
      <c r="F283" s="38" t="s">
        <v>403</v>
      </c>
      <c r="G283" s="41">
        <v>6.5</v>
      </c>
      <c r="H283" s="38" t="s">
        <v>163</v>
      </c>
      <c r="I283" s="41">
        <v>6.5</v>
      </c>
      <c r="J283" s="43"/>
      <c r="K283" s="43"/>
      <c r="L283" s="43"/>
      <c r="M283" s="43"/>
      <c r="N283" s="44"/>
    </row>
    <row r="284" spans="1:14" x14ac:dyDescent="0.15">
      <c r="A284" s="37" t="s">
        <v>378</v>
      </c>
      <c r="B284" s="49">
        <v>524</v>
      </c>
      <c r="C284" s="49" t="s">
        <v>402</v>
      </c>
      <c r="D284" s="38" t="s">
        <v>186</v>
      </c>
      <c r="E284" s="39">
        <v>30000000</v>
      </c>
      <c r="F284" s="38" t="s">
        <v>404</v>
      </c>
      <c r="G284" s="41">
        <v>0</v>
      </c>
      <c r="H284" s="38" t="s">
        <v>163</v>
      </c>
      <c r="I284" s="41">
        <v>6.75</v>
      </c>
      <c r="J284" s="43"/>
      <c r="K284" s="43"/>
      <c r="L284" s="43"/>
      <c r="M284" s="43"/>
      <c r="N284" s="44"/>
    </row>
    <row r="285" spans="1:14" x14ac:dyDescent="0.15">
      <c r="A285" s="37" t="s">
        <v>243</v>
      </c>
      <c r="B285" s="49">
        <v>536</v>
      </c>
      <c r="C285" s="49" t="s">
        <v>405</v>
      </c>
      <c r="D285" s="38" t="s">
        <v>36</v>
      </c>
      <c r="E285" s="39">
        <v>302</v>
      </c>
      <c r="F285" s="38" t="s">
        <v>406</v>
      </c>
      <c r="G285" s="41">
        <v>3.7</v>
      </c>
      <c r="H285" s="38" t="s">
        <v>63</v>
      </c>
      <c r="I285" s="41">
        <v>19.5</v>
      </c>
      <c r="J285" s="43">
        <v>292692.71999999997</v>
      </c>
      <c r="K285" s="43">
        <v>6223637</v>
      </c>
      <c r="L285" s="43">
        <v>56576</v>
      </c>
      <c r="M285" s="43">
        <v>6280213</v>
      </c>
      <c r="N285" s="44"/>
    </row>
    <row r="286" spans="1:14" x14ac:dyDescent="0.15">
      <c r="A286" s="37" t="s">
        <v>397</v>
      </c>
      <c r="B286" s="49">
        <v>536</v>
      </c>
      <c r="C286" s="49" t="s">
        <v>405</v>
      </c>
      <c r="D286" s="38" t="s">
        <v>36</v>
      </c>
      <c r="E286" s="39">
        <v>19</v>
      </c>
      <c r="F286" s="38" t="s">
        <v>407</v>
      </c>
      <c r="G286" s="41">
        <v>4</v>
      </c>
      <c r="H286" s="38" t="s">
        <v>63</v>
      </c>
      <c r="I286" s="41">
        <v>19.5</v>
      </c>
      <c r="J286" s="43">
        <v>19376.27</v>
      </c>
      <c r="K286" s="43">
        <v>412005</v>
      </c>
      <c r="L286" s="43">
        <v>4045</v>
      </c>
      <c r="M286" s="43">
        <v>416050</v>
      </c>
      <c r="N286" s="44"/>
    </row>
    <row r="287" spans="1:14" x14ac:dyDescent="0.15">
      <c r="A287" s="37" t="s">
        <v>397</v>
      </c>
      <c r="B287" s="49">
        <v>536</v>
      </c>
      <c r="C287" s="49" t="s">
        <v>405</v>
      </c>
      <c r="D287" s="38" t="s">
        <v>36</v>
      </c>
      <c r="E287" s="39">
        <v>17</v>
      </c>
      <c r="F287" s="38" t="s">
        <v>328</v>
      </c>
      <c r="G287" s="41">
        <v>4.7</v>
      </c>
      <c r="H287" s="38" t="s">
        <v>63</v>
      </c>
      <c r="I287" s="41">
        <v>19.5</v>
      </c>
      <c r="J287" s="43">
        <v>17394.91</v>
      </c>
      <c r="K287" s="43">
        <v>369875</v>
      </c>
      <c r="L287" s="43">
        <v>4256</v>
      </c>
      <c r="M287" s="43">
        <v>374131</v>
      </c>
      <c r="N287" s="44"/>
    </row>
    <row r="288" spans="1:14" x14ac:dyDescent="0.15">
      <c r="A288" s="37" t="s">
        <v>397</v>
      </c>
      <c r="B288" s="49">
        <v>536</v>
      </c>
      <c r="C288" s="49" t="s">
        <v>405</v>
      </c>
      <c r="D288" s="38" t="s">
        <v>36</v>
      </c>
      <c r="E288" s="39">
        <v>11.5</v>
      </c>
      <c r="F288" s="38" t="s">
        <v>330</v>
      </c>
      <c r="G288" s="41">
        <v>5.5</v>
      </c>
      <c r="H288" s="38" t="s">
        <v>63</v>
      </c>
      <c r="I288" s="41">
        <v>19.5</v>
      </c>
      <c r="J288" s="43">
        <v>11812.02</v>
      </c>
      <c r="K288" s="43">
        <v>251163</v>
      </c>
      <c r="L288" s="43">
        <v>3373</v>
      </c>
      <c r="M288" s="43">
        <v>254536</v>
      </c>
      <c r="N288" s="44"/>
    </row>
    <row r="289" spans="1:14" x14ac:dyDescent="0.15">
      <c r="A289" s="37" t="s">
        <v>408</v>
      </c>
      <c r="B289" s="49">
        <v>536</v>
      </c>
      <c r="C289" s="49" t="s">
        <v>405</v>
      </c>
      <c r="D289" s="38" t="s">
        <v>36</v>
      </c>
      <c r="E289" s="39">
        <v>20</v>
      </c>
      <c r="F289" s="38" t="s">
        <v>409</v>
      </c>
      <c r="G289" s="41">
        <v>7.5</v>
      </c>
      <c r="H289" s="38" t="s">
        <v>63</v>
      </c>
      <c r="I289" s="41">
        <v>19.5</v>
      </c>
      <c r="J289" s="43">
        <v>20736.439999999999</v>
      </c>
      <c r="K289" s="43">
        <v>440927</v>
      </c>
      <c r="L289" s="43">
        <v>8016</v>
      </c>
      <c r="M289" s="43">
        <v>448943</v>
      </c>
      <c r="N289" s="44"/>
    </row>
    <row r="290" spans="1:14" x14ac:dyDescent="0.15">
      <c r="A290" s="37"/>
      <c r="B290" s="49"/>
      <c r="C290" s="49"/>
      <c r="D290" s="38"/>
      <c r="E290" s="39"/>
      <c r="F290" s="38"/>
      <c r="G290" s="41"/>
      <c r="H290" s="38"/>
      <c r="I290" s="41"/>
      <c r="J290" s="43"/>
      <c r="K290" s="43"/>
      <c r="L290" s="43"/>
      <c r="M290" s="43"/>
      <c r="N290" s="44"/>
    </row>
    <row r="291" spans="1:14" x14ac:dyDescent="0.15">
      <c r="A291" s="37" t="s">
        <v>378</v>
      </c>
      <c r="B291" s="49">
        <v>554</v>
      </c>
      <c r="C291" s="49" t="s">
        <v>410</v>
      </c>
      <c r="D291" s="38" t="s">
        <v>36</v>
      </c>
      <c r="E291" s="39">
        <v>592.5</v>
      </c>
      <c r="F291" s="38" t="s">
        <v>411</v>
      </c>
      <c r="G291" s="41">
        <v>4</v>
      </c>
      <c r="H291" s="38" t="s">
        <v>188</v>
      </c>
      <c r="I291" s="41">
        <v>15</v>
      </c>
      <c r="J291" s="43"/>
      <c r="K291" s="43"/>
      <c r="L291" s="43"/>
      <c r="M291" s="43"/>
      <c r="N291" s="44"/>
    </row>
    <row r="292" spans="1:14" x14ac:dyDescent="0.15">
      <c r="A292" s="37" t="s">
        <v>378</v>
      </c>
      <c r="B292" s="49">
        <v>554</v>
      </c>
      <c r="C292" s="49" t="s">
        <v>410</v>
      </c>
      <c r="D292" s="38" t="s">
        <v>36</v>
      </c>
      <c r="E292" s="39">
        <v>76</v>
      </c>
      <c r="F292" s="38" t="s">
        <v>412</v>
      </c>
      <c r="G292" s="41">
        <v>3.9</v>
      </c>
      <c r="H292" s="38" t="s">
        <v>188</v>
      </c>
      <c r="I292" s="41">
        <v>15</v>
      </c>
      <c r="J292" s="43"/>
      <c r="K292" s="43"/>
      <c r="L292" s="43"/>
      <c r="M292" s="43"/>
      <c r="N292" s="44"/>
    </row>
    <row r="293" spans="1:14" x14ac:dyDescent="0.15">
      <c r="A293" s="37" t="s">
        <v>378</v>
      </c>
      <c r="B293" s="49">
        <v>554</v>
      </c>
      <c r="C293" s="49" t="s">
        <v>410</v>
      </c>
      <c r="D293" s="38" t="s">
        <v>36</v>
      </c>
      <c r="E293" s="39">
        <v>0.5</v>
      </c>
      <c r="F293" s="38" t="s">
        <v>413</v>
      </c>
      <c r="G293" s="41">
        <v>0</v>
      </c>
      <c r="H293" s="38" t="s">
        <v>188</v>
      </c>
      <c r="I293" s="41">
        <v>15.25</v>
      </c>
      <c r="J293" s="43"/>
      <c r="K293" s="43"/>
      <c r="L293" s="43"/>
      <c r="M293" s="43"/>
      <c r="N293" s="44"/>
    </row>
    <row r="294" spans="1:14" x14ac:dyDescent="0.15">
      <c r="A294" s="37" t="s">
        <v>414</v>
      </c>
      <c r="B294" s="49">
        <v>557</v>
      </c>
      <c r="C294" s="49" t="s">
        <v>415</v>
      </c>
      <c r="D294" s="38" t="s">
        <v>36</v>
      </c>
      <c r="E294" s="39">
        <v>120.8</v>
      </c>
      <c r="F294" s="38" t="s">
        <v>295</v>
      </c>
      <c r="G294" s="41">
        <v>4.2</v>
      </c>
      <c r="H294" s="38" t="s">
        <v>55</v>
      </c>
      <c r="I294" s="41">
        <v>9.75</v>
      </c>
      <c r="J294" s="43"/>
      <c r="K294" s="43"/>
      <c r="L294" s="43"/>
      <c r="M294" s="43"/>
      <c r="N294" s="44"/>
    </row>
    <row r="295" spans="1:14" x14ac:dyDescent="0.15">
      <c r="A295" s="37" t="s">
        <v>414</v>
      </c>
      <c r="B295" s="49">
        <v>557</v>
      </c>
      <c r="C295" s="49" t="s">
        <v>415</v>
      </c>
      <c r="D295" s="38" t="s">
        <v>36</v>
      </c>
      <c r="E295" s="39">
        <v>41.9</v>
      </c>
      <c r="F295" s="38" t="s">
        <v>296</v>
      </c>
      <c r="G295" s="41">
        <v>5</v>
      </c>
      <c r="H295" s="38" t="s">
        <v>55</v>
      </c>
      <c r="I295" s="41">
        <v>19.5</v>
      </c>
      <c r="J295" s="43"/>
      <c r="K295" s="43"/>
      <c r="L295" s="43"/>
      <c r="M295" s="43"/>
      <c r="N295" s="44"/>
    </row>
    <row r="296" spans="1:14" x14ac:dyDescent="0.15">
      <c r="A296" s="37" t="s">
        <v>414</v>
      </c>
      <c r="B296" s="49">
        <v>557</v>
      </c>
      <c r="C296" s="49" t="s">
        <v>415</v>
      </c>
      <c r="D296" s="38" t="s">
        <v>36</v>
      </c>
      <c r="E296" s="39">
        <v>11</v>
      </c>
      <c r="F296" s="38" t="s">
        <v>416</v>
      </c>
      <c r="G296" s="41">
        <v>5</v>
      </c>
      <c r="H296" s="38" t="s">
        <v>55</v>
      </c>
      <c r="I296" s="41">
        <v>19.75</v>
      </c>
      <c r="J296" s="43"/>
      <c r="K296" s="43"/>
      <c r="L296" s="43"/>
      <c r="M296" s="43"/>
      <c r="N296" s="44"/>
    </row>
    <row r="297" spans="1:14" x14ac:dyDescent="0.15">
      <c r="A297" s="37" t="s">
        <v>414</v>
      </c>
      <c r="B297" s="49">
        <v>557</v>
      </c>
      <c r="C297" s="49" t="s">
        <v>415</v>
      </c>
      <c r="D297" s="38" t="s">
        <v>36</v>
      </c>
      <c r="E297" s="39">
        <v>64</v>
      </c>
      <c r="F297" s="38" t="s">
        <v>417</v>
      </c>
      <c r="G297" s="41">
        <v>3</v>
      </c>
      <c r="H297" s="38" t="s">
        <v>55</v>
      </c>
      <c r="I297" s="41">
        <v>20</v>
      </c>
      <c r="J297" s="43"/>
      <c r="K297" s="43"/>
      <c r="L297" s="43"/>
      <c r="M297" s="43"/>
      <c r="N297" s="44"/>
    </row>
    <row r="298" spans="1:14" x14ac:dyDescent="0.15">
      <c r="A298" s="37"/>
      <c r="B298" s="49"/>
      <c r="C298" s="49"/>
      <c r="D298" s="38"/>
      <c r="E298" s="39"/>
      <c r="F298" s="38"/>
      <c r="G298" s="41"/>
      <c r="H298" s="38"/>
      <c r="I298" s="41"/>
      <c r="J298" s="43"/>
      <c r="K298" s="43"/>
      <c r="L298" s="43"/>
      <c r="M298" s="43"/>
      <c r="N298" s="44"/>
    </row>
    <row r="299" spans="1:14" x14ac:dyDescent="0.15">
      <c r="A299" s="37"/>
      <c r="B299" s="49"/>
      <c r="C299" s="49"/>
      <c r="D299" s="38"/>
      <c r="E299" s="39"/>
      <c r="F299" s="38"/>
      <c r="G299" s="41"/>
      <c r="H299" s="38"/>
      <c r="I299" s="41"/>
      <c r="J299" s="43"/>
      <c r="K299" s="43"/>
      <c r="L299" s="43"/>
      <c r="M299" s="43"/>
      <c r="N299" s="44"/>
    </row>
    <row r="300" spans="1:14" ht="18.75" customHeight="1" x14ac:dyDescent="0.15">
      <c r="A300" s="58" t="s">
        <v>418</v>
      </c>
      <c r="B300" s="59"/>
      <c r="C300" s="59"/>
      <c r="D300" s="60"/>
      <c r="E300" s="61"/>
      <c r="F300" s="60"/>
      <c r="G300" s="60"/>
      <c r="H300" s="60" t="s">
        <v>3</v>
      </c>
      <c r="I300" s="62"/>
      <c r="J300" s="63"/>
      <c r="K300" s="64">
        <v>1153797336</v>
      </c>
      <c r="L300" s="64">
        <v>19284993.800000001</v>
      </c>
      <c r="M300" s="64">
        <v>1173082329.55</v>
      </c>
      <c r="N300" s="65"/>
    </row>
    <row r="301" spans="1:14" ht="10.5" customHeight="1" x14ac:dyDescent="0.15">
      <c r="A301" s="66"/>
      <c r="G301" s="67"/>
      <c r="H301" s="68"/>
      <c r="I301" s="69"/>
      <c r="J301" s="70"/>
      <c r="K301" s="70"/>
      <c r="L301" s="70"/>
      <c r="M301" s="70"/>
      <c r="N301" s="71"/>
    </row>
    <row r="302" spans="1:14" x14ac:dyDescent="0.15">
      <c r="A302" s="72" t="s">
        <v>419</v>
      </c>
      <c r="B302" s="72"/>
      <c r="C302" s="72" t="s">
        <v>420</v>
      </c>
      <c r="G302" s="67"/>
      <c r="H302" s="68"/>
      <c r="I302" s="69"/>
    </row>
    <row r="303" spans="1:14" x14ac:dyDescent="0.15">
      <c r="A303" s="73" t="s">
        <v>421</v>
      </c>
      <c r="B303" s="49"/>
      <c r="C303" s="49"/>
      <c r="H303" s="74"/>
      <c r="J303" s="75"/>
      <c r="K303" s="76"/>
    </row>
    <row r="304" spans="1:14" x14ac:dyDescent="0.15">
      <c r="A304" s="73" t="s">
        <v>422</v>
      </c>
    </row>
    <row r="305" spans="1:7" x14ac:dyDescent="0.15">
      <c r="A305" s="73" t="s">
        <v>423</v>
      </c>
    </row>
    <row r="306" spans="1:7" x14ac:dyDescent="0.15">
      <c r="A306" s="73" t="s">
        <v>424</v>
      </c>
    </row>
    <row r="307" spans="1:7" x14ac:dyDescent="0.15">
      <c r="A307" s="73" t="s">
        <v>425</v>
      </c>
    </row>
    <row r="308" spans="1:7" x14ac:dyDescent="0.15">
      <c r="A308" s="77" t="s">
        <v>426</v>
      </c>
      <c r="B308" s="77" t="s">
        <v>427</v>
      </c>
    </row>
    <row r="309" spans="1:7" x14ac:dyDescent="0.15">
      <c r="A309" s="77" t="s">
        <v>428</v>
      </c>
    </row>
    <row r="310" spans="1:7" x14ac:dyDescent="0.15">
      <c r="A310" s="77" t="s">
        <v>429</v>
      </c>
    </row>
    <row r="311" spans="1:7" x14ac:dyDescent="0.15">
      <c r="A311" s="77" t="s">
        <v>430</v>
      </c>
      <c r="E311" s="78"/>
    </row>
    <row r="312" spans="1:7" x14ac:dyDescent="0.15">
      <c r="A312" s="79" t="s">
        <v>431</v>
      </c>
      <c r="B312" s="79" t="s">
        <v>432</v>
      </c>
      <c r="G312" s="79" t="s">
        <v>433</v>
      </c>
    </row>
    <row r="313" spans="1:7" x14ac:dyDescent="0.15">
      <c r="A313" s="79" t="s">
        <v>434</v>
      </c>
      <c r="B313" s="79" t="s">
        <v>435</v>
      </c>
      <c r="E313" s="79" t="s">
        <v>436</v>
      </c>
      <c r="G313" s="7"/>
    </row>
    <row r="314" spans="1:7" x14ac:dyDescent="0.15">
      <c r="A314" s="7"/>
      <c r="B314" s="7"/>
    </row>
    <row r="315" spans="1:7" ht="12.75" x14ac:dyDescent="0.2">
      <c r="A315" s="83" t="s">
        <v>437</v>
      </c>
      <c r="C315" s="6"/>
      <c r="E315" s="6"/>
    </row>
    <row r="316" spans="1:7" ht="12.75" x14ac:dyDescent="0.2">
      <c r="A316" s="1" t="s">
        <v>438</v>
      </c>
      <c r="C316" s="6"/>
      <c r="E316" s="6"/>
    </row>
    <row r="317" spans="1:7" ht="12.75" x14ac:dyDescent="0.2">
      <c r="A317" s="83" t="s">
        <v>439</v>
      </c>
      <c r="C317" s="6"/>
      <c r="E317" s="6"/>
    </row>
    <row r="318" spans="1:7" x14ac:dyDescent="0.15">
      <c r="A318" s="11"/>
      <c r="B318" s="2"/>
      <c r="C318" s="11"/>
      <c r="D318" s="11"/>
      <c r="E318" s="11"/>
      <c r="F318" s="11"/>
    </row>
    <row r="319" spans="1:7" ht="12.75" x14ac:dyDescent="0.2">
      <c r="A319" s="84"/>
      <c r="B319" s="85"/>
      <c r="C319" s="86"/>
      <c r="D319" s="86" t="s">
        <v>440</v>
      </c>
      <c r="E319" s="85"/>
      <c r="F319" s="87" t="s">
        <v>441</v>
      </c>
    </row>
    <row r="320" spans="1:7" ht="12.75" x14ac:dyDescent="0.2">
      <c r="A320" s="88" t="s">
        <v>4</v>
      </c>
      <c r="B320" s="89" t="s">
        <v>5</v>
      </c>
      <c r="C320" s="22"/>
      <c r="D320" s="89" t="s">
        <v>442</v>
      </c>
      <c r="E320" s="89" t="s">
        <v>443</v>
      </c>
      <c r="F320" s="90" t="s">
        <v>444</v>
      </c>
    </row>
    <row r="321" spans="1:9" ht="12.75" x14ac:dyDescent="0.2">
      <c r="A321" s="88" t="s">
        <v>445</v>
      </c>
      <c r="B321" s="89" t="s">
        <v>446</v>
      </c>
      <c r="C321" s="89" t="s">
        <v>7</v>
      </c>
      <c r="D321" s="89" t="s">
        <v>447</v>
      </c>
      <c r="E321" s="89" t="s">
        <v>448</v>
      </c>
      <c r="F321" s="90" t="s">
        <v>449</v>
      </c>
    </row>
    <row r="322" spans="1:9" ht="12.75" x14ac:dyDescent="0.2">
      <c r="A322" s="91"/>
      <c r="B322" s="33"/>
      <c r="C322" s="32"/>
      <c r="D322" s="33" t="s">
        <v>33</v>
      </c>
      <c r="E322" s="33" t="s">
        <v>33</v>
      </c>
      <c r="F322" s="92" t="s">
        <v>33</v>
      </c>
    </row>
    <row r="323" spans="1:9" x14ac:dyDescent="0.15">
      <c r="A323" s="11"/>
      <c r="B323" s="2"/>
      <c r="C323" s="11"/>
      <c r="D323" s="11"/>
      <c r="E323" s="11"/>
      <c r="F323" s="11"/>
    </row>
    <row r="324" spans="1:9" x14ac:dyDescent="0.15">
      <c r="A324" s="79" t="s">
        <v>34</v>
      </c>
      <c r="B324" s="2">
        <v>193</v>
      </c>
      <c r="C324" s="2" t="s">
        <v>39</v>
      </c>
      <c r="D324" s="93">
        <v>135954</v>
      </c>
      <c r="E324" s="93">
        <v>91680</v>
      </c>
      <c r="F324" s="94"/>
    </row>
    <row r="325" spans="1:9" x14ac:dyDescent="0.15">
      <c r="A325" s="79" t="s">
        <v>34</v>
      </c>
      <c r="B325" s="2">
        <v>199</v>
      </c>
      <c r="C325" s="2" t="s">
        <v>41</v>
      </c>
      <c r="D325" s="93">
        <v>214882</v>
      </c>
      <c r="E325" s="93">
        <v>6877</v>
      </c>
      <c r="F325" s="94"/>
    </row>
    <row r="326" spans="1:9" x14ac:dyDescent="0.15">
      <c r="A326" s="79" t="s">
        <v>34</v>
      </c>
      <c r="B326" s="2">
        <v>199</v>
      </c>
      <c r="C326" s="2" t="s">
        <v>42</v>
      </c>
      <c r="D326" s="93">
        <v>148844</v>
      </c>
      <c r="E326" s="93">
        <v>94318</v>
      </c>
      <c r="F326" s="94"/>
    </row>
    <row r="327" spans="1:9" x14ac:dyDescent="0.15">
      <c r="A327" s="79" t="s">
        <v>34</v>
      </c>
      <c r="B327" s="2">
        <v>202</v>
      </c>
      <c r="C327" s="2" t="s">
        <v>46</v>
      </c>
      <c r="D327" s="93">
        <v>346538</v>
      </c>
      <c r="E327" s="93">
        <v>184653</v>
      </c>
      <c r="F327" s="94"/>
    </row>
    <row r="328" spans="1:9" x14ac:dyDescent="0.15">
      <c r="A328" s="79" t="s">
        <v>130</v>
      </c>
      <c r="B328" s="2">
        <v>211</v>
      </c>
      <c r="C328" s="2" t="s">
        <v>49</v>
      </c>
      <c r="D328" s="93">
        <v>44731</v>
      </c>
      <c r="E328" s="93">
        <v>48755</v>
      </c>
      <c r="F328" s="94"/>
    </row>
    <row r="329" spans="1:9" x14ac:dyDescent="0.15">
      <c r="A329" s="79" t="s">
        <v>130</v>
      </c>
      <c r="B329" s="2">
        <v>211</v>
      </c>
      <c r="C329" s="2" t="s">
        <v>50</v>
      </c>
      <c r="D329" s="93">
        <v>34457</v>
      </c>
      <c r="E329" s="93">
        <v>21559</v>
      </c>
      <c r="F329" s="94"/>
    </row>
    <row r="330" spans="1:9" x14ac:dyDescent="0.15">
      <c r="A330" s="79" t="s">
        <v>130</v>
      </c>
      <c r="B330" s="2">
        <v>221</v>
      </c>
      <c r="C330" s="2" t="s">
        <v>54</v>
      </c>
      <c r="D330" s="93">
        <v>106317</v>
      </c>
      <c r="E330" s="93">
        <v>92003</v>
      </c>
      <c r="F330" s="94"/>
    </row>
    <row r="331" spans="1:9" x14ac:dyDescent="0.15">
      <c r="A331" s="79" t="s">
        <v>130</v>
      </c>
      <c r="B331" s="2">
        <v>221</v>
      </c>
      <c r="C331" s="2" t="s">
        <v>56</v>
      </c>
      <c r="D331" s="93">
        <v>21263</v>
      </c>
      <c r="E331" s="93">
        <v>12135</v>
      </c>
      <c r="F331" s="94"/>
      <c r="G331" s="80"/>
      <c r="H331" s="80"/>
      <c r="I331" s="80"/>
    </row>
    <row r="332" spans="1:9" x14ac:dyDescent="0.15">
      <c r="A332" s="79" t="s">
        <v>130</v>
      </c>
      <c r="B332" s="2">
        <v>221</v>
      </c>
      <c r="C332" s="2" t="s">
        <v>57</v>
      </c>
      <c r="D332" s="93">
        <v>73517</v>
      </c>
      <c r="E332" s="93">
        <v>18725</v>
      </c>
      <c r="F332" s="94"/>
      <c r="G332" s="80"/>
      <c r="H332" s="80"/>
      <c r="I332" s="80"/>
    </row>
    <row r="333" spans="1:9" x14ac:dyDescent="0.15">
      <c r="A333" s="79" t="s">
        <v>130</v>
      </c>
      <c r="B333" s="2">
        <v>221</v>
      </c>
      <c r="C333" s="2" t="s">
        <v>58</v>
      </c>
      <c r="D333" s="93">
        <v>16867</v>
      </c>
      <c r="E333" s="93">
        <v>4296</v>
      </c>
      <c r="F333" s="94"/>
      <c r="G333" s="80"/>
      <c r="H333" s="80"/>
      <c r="I333" s="80"/>
    </row>
    <row r="334" spans="1:9" x14ac:dyDescent="0.15">
      <c r="A334" s="37" t="s">
        <v>60</v>
      </c>
      <c r="B334" s="2">
        <v>225</v>
      </c>
      <c r="C334" s="2" t="s">
        <v>62</v>
      </c>
      <c r="D334" s="93">
        <v>350829</v>
      </c>
      <c r="E334" s="93">
        <v>256772</v>
      </c>
      <c r="F334" s="94"/>
      <c r="G334" s="80"/>
      <c r="H334" s="80"/>
    </row>
    <row r="335" spans="1:9" x14ac:dyDescent="0.15">
      <c r="A335" s="37" t="s">
        <v>60</v>
      </c>
      <c r="B335" s="2">
        <v>228</v>
      </c>
      <c r="C335" s="2" t="s">
        <v>41</v>
      </c>
      <c r="D335" s="93">
        <v>302843</v>
      </c>
      <c r="E335" s="93">
        <v>201274</v>
      </c>
      <c r="F335" s="94"/>
      <c r="G335" s="80"/>
      <c r="H335" s="80"/>
    </row>
    <row r="336" spans="1:9" x14ac:dyDescent="0.15">
      <c r="A336" s="37" t="s">
        <v>450</v>
      </c>
      <c r="B336" s="38">
        <v>239</v>
      </c>
      <c r="C336" s="38" t="s">
        <v>52</v>
      </c>
      <c r="D336" s="93">
        <v>64589.52</v>
      </c>
      <c r="E336" s="93">
        <v>17883.89</v>
      </c>
      <c r="F336" s="94"/>
      <c r="H336" s="80"/>
    </row>
    <row r="337" spans="1:14" x14ac:dyDescent="0.15">
      <c r="A337" s="79" t="s">
        <v>47</v>
      </c>
      <c r="B337" s="38">
        <v>245</v>
      </c>
      <c r="C337" s="2" t="s">
        <v>77</v>
      </c>
      <c r="D337" s="93">
        <v>218557</v>
      </c>
      <c r="E337" s="93">
        <v>130140</v>
      </c>
      <c r="F337" s="94"/>
      <c r="H337" s="80"/>
    </row>
    <row r="338" spans="1:14" x14ac:dyDescent="0.15">
      <c r="A338" s="79" t="s">
        <v>47</v>
      </c>
      <c r="B338" s="38">
        <v>245</v>
      </c>
      <c r="C338" s="2" t="s">
        <v>78</v>
      </c>
      <c r="D338" s="93">
        <v>31734</v>
      </c>
      <c r="E338" s="93">
        <v>15517</v>
      </c>
      <c r="F338" s="94"/>
      <c r="H338" s="80"/>
    </row>
    <row r="339" spans="1:14" x14ac:dyDescent="0.15">
      <c r="A339" s="79" t="s">
        <v>266</v>
      </c>
      <c r="B339" s="2">
        <v>262</v>
      </c>
      <c r="C339" s="2" t="s">
        <v>89</v>
      </c>
      <c r="D339" s="93">
        <v>165815</v>
      </c>
      <c r="E339" s="93">
        <v>26846</v>
      </c>
      <c r="F339" s="94"/>
      <c r="H339" s="80"/>
    </row>
    <row r="340" spans="1:14" x14ac:dyDescent="0.15">
      <c r="A340" s="79" t="s">
        <v>266</v>
      </c>
      <c r="B340" s="2">
        <v>262</v>
      </c>
      <c r="C340" s="2" t="s">
        <v>90</v>
      </c>
      <c r="D340" s="93">
        <v>54356</v>
      </c>
      <c r="E340" s="93">
        <v>6980</v>
      </c>
      <c r="F340" s="94"/>
    </row>
    <row r="341" spans="1:14" x14ac:dyDescent="0.15">
      <c r="A341" s="37" t="s">
        <v>60</v>
      </c>
      <c r="B341" s="2">
        <v>270</v>
      </c>
      <c r="C341" s="38" t="s">
        <v>44</v>
      </c>
      <c r="D341" s="93">
        <v>254538</v>
      </c>
      <c r="E341" s="93">
        <v>214038</v>
      </c>
      <c r="F341" s="94"/>
    </row>
    <row r="342" spans="1:14" x14ac:dyDescent="0.15">
      <c r="A342" s="37" t="s">
        <v>60</v>
      </c>
      <c r="B342" s="49">
        <v>319</v>
      </c>
      <c r="C342" s="38" t="s">
        <v>69</v>
      </c>
      <c r="D342" s="93">
        <v>298483</v>
      </c>
      <c r="E342" s="93">
        <v>215368</v>
      </c>
      <c r="F342" s="94"/>
    </row>
    <row r="343" spans="1:14" x14ac:dyDescent="0.15">
      <c r="A343" s="37" t="s">
        <v>146</v>
      </c>
      <c r="B343" s="49">
        <v>322</v>
      </c>
      <c r="C343" s="38" t="s">
        <v>155</v>
      </c>
      <c r="D343" s="93">
        <v>650928</v>
      </c>
      <c r="E343" s="93">
        <v>305390</v>
      </c>
      <c r="F343" s="94"/>
    </row>
    <row r="344" spans="1:14" x14ac:dyDescent="0.15">
      <c r="A344" s="37" t="s">
        <v>146</v>
      </c>
      <c r="B344" s="49">
        <v>322</v>
      </c>
      <c r="C344" s="38" t="s">
        <v>156</v>
      </c>
      <c r="D344" s="93">
        <v>147427</v>
      </c>
      <c r="E344" s="93">
        <v>76059</v>
      </c>
      <c r="F344" s="94"/>
      <c r="G344" s="80"/>
      <c r="H344" s="80"/>
      <c r="I344" s="80"/>
      <c r="J344" s="80"/>
      <c r="K344" s="80"/>
      <c r="L344" s="80"/>
      <c r="M344" s="80"/>
      <c r="N344" s="80"/>
    </row>
    <row r="345" spans="1:14" x14ac:dyDescent="0.15">
      <c r="A345" s="37" t="s">
        <v>146</v>
      </c>
      <c r="B345" s="49">
        <v>322</v>
      </c>
      <c r="C345" s="38" t="s">
        <v>158</v>
      </c>
      <c r="D345" s="93">
        <v>0</v>
      </c>
      <c r="E345" s="93">
        <v>54490</v>
      </c>
      <c r="F345" s="94"/>
      <c r="K345" s="80"/>
      <c r="L345" s="80"/>
      <c r="M345" s="80"/>
    </row>
    <row r="346" spans="1:14" x14ac:dyDescent="0.15">
      <c r="A346" s="37" t="s">
        <v>451</v>
      </c>
      <c r="B346" s="49">
        <v>337</v>
      </c>
      <c r="C346" s="38" t="s">
        <v>175</v>
      </c>
      <c r="D346" s="93">
        <v>129678</v>
      </c>
      <c r="E346" s="93">
        <v>108846</v>
      </c>
      <c r="F346" s="94"/>
      <c r="J346" s="80"/>
      <c r="K346" s="80"/>
      <c r="L346" s="80"/>
      <c r="M346" s="80"/>
    </row>
    <row r="347" spans="1:14" x14ac:dyDescent="0.15">
      <c r="A347" s="37" t="s">
        <v>60</v>
      </c>
      <c r="B347" s="49">
        <v>341</v>
      </c>
      <c r="C347" s="38" t="s">
        <v>111</v>
      </c>
      <c r="D347" s="93">
        <v>109728</v>
      </c>
      <c r="E347" s="93">
        <v>59248</v>
      </c>
      <c r="F347" s="94"/>
      <c r="J347" s="80"/>
      <c r="K347" s="80"/>
      <c r="L347" s="80"/>
    </row>
    <row r="348" spans="1:14" x14ac:dyDescent="0.15">
      <c r="A348" s="37" t="s">
        <v>146</v>
      </c>
      <c r="B348" s="49">
        <v>342</v>
      </c>
      <c r="C348" s="38" t="s">
        <v>197</v>
      </c>
      <c r="D348" s="93">
        <v>307279</v>
      </c>
      <c r="E348" s="93">
        <v>3546</v>
      </c>
      <c r="F348" s="94"/>
      <c r="K348" s="80"/>
    </row>
    <row r="349" spans="1:14" x14ac:dyDescent="0.15">
      <c r="A349" s="37" t="s">
        <v>94</v>
      </c>
      <c r="B349" s="49">
        <v>351</v>
      </c>
      <c r="C349" s="38" t="s">
        <v>203</v>
      </c>
      <c r="D349" s="93">
        <v>176462</v>
      </c>
      <c r="E349" s="93">
        <v>101887</v>
      </c>
      <c r="F349" s="94"/>
      <c r="G349" s="80"/>
      <c r="H349" s="80"/>
      <c r="I349" s="80"/>
      <c r="J349" s="80"/>
      <c r="K349" s="80"/>
      <c r="L349" s="80"/>
      <c r="M349" s="80"/>
      <c r="N349" s="80"/>
    </row>
    <row r="350" spans="1:14" x14ac:dyDescent="0.15">
      <c r="A350" s="37" t="s">
        <v>94</v>
      </c>
      <c r="B350" s="49">
        <v>351</v>
      </c>
      <c r="C350" s="38" t="s">
        <v>204</v>
      </c>
      <c r="D350" s="93">
        <v>68379</v>
      </c>
      <c r="E350" s="93">
        <v>39481</v>
      </c>
      <c r="F350" s="94"/>
      <c r="G350" s="81"/>
      <c r="I350" s="5"/>
      <c r="J350" s="71"/>
      <c r="K350" s="71"/>
      <c r="L350" s="71"/>
      <c r="M350" s="71"/>
    </row>
    <row r="351" spans="1:14" x14ac:dyDescent="0.15">
      <c r="A351" s="37" t="s">
        <v>94</v>
      </c>
      <c r="B351" s="49">
        <v>351</v>
      </c>
      <c r="C351" s="38" t="s">
        <v>206</v>
      </c>
      <c r="D351" s="93">
        <v>38670</v>
      </c>
      <c r="E351" s="93">
        <v>969</v>
      </c>
      <c r="F351" s="94"/>
      <c r="G351" s="81"/>
      <c r="I351" s="5"/>
      <c r="J351" s="71"/>
      <c r="K351" s="71"/>
      <c r="L351" s="71"/>
      <c r="M351" s="71"/>
    </row>
    <row r="352" spans="1:14" x14ac:dyDescent="0.15">
      <c r="A352" s="37" t="s">
        <v>94</v>
      </c>
      <c r="B352" s="49">
        <v>351</v>
      </c>
      <c r="C352" s="38" t="s">
        <v>211</v>
      </c>
      <c r="D352" s="93">
        <v>127025</v>
      </c>
      <c r="E352" s="93">
        <v>8027</v>
      </c>
      <c r="F352" s="94"/>
      <c r="G352" s="81"/>
      <c r="I352" s="5"/>
      <c r="J352" s="71"/>
      <c r="K352" s="71"/>
      <c r="L352" s="71"/>
      <c r="M352" s="71"/>
    </row>
    <row r="353" spans="1:13" x14ac:dyDescent="0.15">
      <c r="A353" s="37" t="s">
        <v>94</v>
      </c>
      <c r="B353" s="49">
        <v>351</v>
      </c>
      <c r="C353" s="38" t="s">
        <v>212</v>
      </c>
      <c r="D353" s="93">
        <v>47634</v>
      </c>
      <c r="E353" s="93">
        <v>3010</v>
      </c>
      <c r="F353" s="94"/>
      <c r="G353" s="81"/>
      <c r="I353" s="5"/>
      <c r="J353" s="71"/>
      <c r="K353" s="71"/>
      <c r="L353" s="71"/>
      <c r="M353" s="71"/>
    </row>
    <row r="354" spans="1:13" x14ac:dyDescent="0.15">
      <c r="A354" s="37" t="s">
        <v>94</v>
      </c>
      <c r="B354" s="49">
        <v>351</v>
      </c>
      <c r="C354" s="38" t="s">
        <v>213</v>
      </c>
      <c r="D354" s="93">
        <v>149651</v>
      </c>
      <c r="E354" s="93">
        <v>177572</v>
      </c>
      <c r="F354" s="94"/>
      <c r="G354" s="81"/>
      <c r="I354" s="5"/>
      <c r="J354" s="71"/>
      <c r="K354" s="71"/>
      <c r="L354" s="71"/>
      <c r="M354" s="71"/>
    </row>
    <row r="355" spans="1:13" x14ac:dyDescent="0.15">
      <c r="A355" s="37" t="s">
        <v>94</v>
      </c>
      <c r="B355" s="49">
        <v>351</v>
      </c>
      <c r="C355" s="38" t="s">
        <v>214</v>
      </c>
      <c r="D355" s="93">
        <v>32175</v>
      </c>
      <c r="E355" s="93">
        <v>38178</v>
      </c>
      <c r="F355" s="94"/>
      <c r="I355" s="5"/>
    </row>
    <row r="356" spans="1:13" x14ac:dyDescent="0.15">
      <c r="A356" s="37" t="s">
        <v>94</v>
      </c>
      <c r="B356" s="49">
        <v>351</v>
      </c>
      <c r="C356" s="38" t="s">
        <v>220</v>
      </c>
      <c r="D356" s="93">
        <v>221244</v>
      </c>
      <c r="E356" s="93">
        <v>13878</v>
      </c>
      <c r="F356" s="94"/>
      <c r="G356" s="81"/>
      <c r="I356" s="5"/>
      <c r="J356" s="71"/>
      <c r="K356" s="71"/>
      <c r="L356" s="71"/>
      <c r="M356" s="71"/>
    </row>
    <row r="357" spans="1:13" x14ac:dyDescent="0.15">
      <c r="A357" s="37" t="s">
        <v>94</v>
      </c>
      <c r="B357" s="49">
        <v>351</v>
      </c>
      <c r="C357" s="38" t="s">
        <v>221</v>
      </c>
      <c r="D357" s="93">
        <v>59867</v>
      </c>
      <c r="E357" s="93">
        <v>3755</v>
      </c>
      <c r="F357" s="94"/>
      <c r="G357" s="81"/>
      <c r="I357" s="5"/>
      <c r="J357" s="71"/>
      <c r="K357" s="71"/>
      <c r="L357" s="71"/>
      <c r="M357" s="71"/>
    </row>
    <row r="358" spans="1:13" x14ac:dyDescent="0.15">
      <c r="A358" s="37" t="s">
        <v>94</v>
      </c>
      <c r="B358" s="49">
        <v>351</v>
      </c>
      <c r="C358" s="38" t="s">
        <v>223</v>
      </c>
      <c r="D358" s="93">
        <v>176160</v>
      </c>
      <c r="E358" s="93">
        <v>0</v>
      </c>
      <c r="F358" s="94"/>
      <c r="G358" s="81"/>
      <c r="I358" s="5"/>
      <c r="J358" s="71"/>
      <c r="K358" s="71"/>
      <c r="L358" s="71"/>
      <c r="M358" s="71"/>
    </row>
    <row r="359" spans="1:13" x14ac:dyDescent="0.15">
      <c r="A359" s="37" t="s">
        <v>94</v>
      </c>
      <c r="B359" s="49">
        <v>351</v>
      </c>
      <c r="C359" s="38" t="s">
        <v>224</v>
      </c>
      <c r="D359" s="93">
        <v>44473</v>
      </c>
      <c r="E359" s="93">
        <v>0</v>
      </c>
      <c r="F359" s="94"/>
      <c r="G359" s="81"/>
      <c r="I359" s="5"/>
      <c r="J359" s="71"/>
      <c r="K359" s="71"/>
      <c r="L359" s="71"/>
      <c r="M359" s="71"/>
    </row>
    <row r="360" spans="1:13" x14ac:dyDescent="0.15">
      <c r="A360" s="37" t="s">
        <v>146</v>
      </c>
      <c r="B360" s="49">
        <v>351</v>
      </c>
      <c r="C360" s="38" t="s">
        <v>230</v>
      </c>
      <c r="D360" s="93">
        <v>198520</v>
      </c>
      <c r="E360" s="93">
        <v>12953</v>
      </c>
      <c r="F360" s="94"/>
      <c r="G360" s="81"/>
      <c r="I360" s="5"/>
      <c r="J360" s="71"/>
      <c r="K360" s="71"/>
      <c r="L360" s="71"/>
      <c r="M360" s="71"/>
    </row>
    <row r="361" spans="1:13" x14ac:dyDescent="0.15">
      <c r="A361" s="37" t="s">
        <v>146</v>
      </c>
      <c r="B361" s="49">
        <v>351</v>
      </c>
      <c r="C361" s="38" t="s">
        <v>231</v>
      </c>
      <c r="D361" s="93">
        <v>55199</v>
      </c>
      <c r="E361" s="93">
        <v>3601</v>
      </c>
      <c r="F361" s="94"/>
      <c r="G361" s="81"/>
      <c r="I361" s="5"/>
    </row>
    <row r="362" spans="1:13" x14ac:dyDescent="0.15">
      <c r="A362" s="37" t="s">
        <v>146</v>
      </c>
      <c r="B362" s="49">
        <v>351</v>
      </c>
      <c r="C362" s="38" t="s">
        <v>233</v>
      </c>
      <c r="D362" s="93">
        <v>214888</v>
      </c>
      <c r="E362" s="93">
        <v>0</v>
      </c>
      <c r="F362" s="94"/>
      <c r="G362" s="81"/>
      <c r="I362" s="5"/>
      <c r="J362" s="71"/>
      <c r="K362" s="71"/>
      <c r="L362" s="71"/>
      <c r="M362" s="71"/>
    </row>
    <row r="363" spans="1:13" x14ac:dyDescent="0.15">
      <c r="A363" s="37" t="s">
        <v>146</v>
      </c>
      <c r="B363" s="49">
        <v>351</v>
      </c>
      <c r="C363" s="38" t="s">
        <v>235</v>
      </c>
      <c r="D363" s="93">
        <v>54916</v>
      </c>
      <c r="E363" s="93">
        <v>0</v>
      </c>
      <c r="F363" s="94"/>
      <c r="G363" s="81"/>
      <c r="I363" s="5"/>
      <c r="J363" s="71"/>
      <c r="K363" s="71"/>
      <c r="L363" s="71"/>
      <c r="M363" s="71"/>
    </row>
    <row r="364" spans="1:13" x14ac:dyDescent="0.15">
      <c r="A364" s="37" t="s">
        <v>94</v>
      </c>
      <c r="B364" s="49">
        <v>363</v>
      </c>
      <c r="C364" s="38" t="s">
        <v>240</v>
      </c>
      <c r="D364" s="93">
        <v>33451</v>
      </c>
      <c r="E364" s="93">
        <v>27607</v>
      </c>
      <c r="F364" s="94"/>
      <c r="G364" s="81"/>
      <c r="I364" s="5"/>
      <c r="J364" s="71"/>
      <c r="K364" s="71"/>
      <c r="L364" s="71"/>
      <c r="M364" s="71"/>
    </row>
    <row r="365" spans="1:13" x14ac:dyDescent="0.15">
      <c r="A365" s="37" t="s">
        <v>94</v>
      </c>
      <c r="B365" s="49">
        <v>363</v>
      </c>
      <c r="C365" s="38" t="s">
        <v>241</v>
      </c>
      <c r="D365" s="93">
        <v>8028</v>
      </c>
      <c r="E365" s="93">
        <v>6626</v>
      </c>
      <c r="F365" s="94"/>
      <c r="G365" s="81"/>
      <c r="I365" s="5"/>
      <c r="J365" s="71"/>
      <c r="K365" s="71"/>
      <c r="L365" s="71"/>
      <c r="M365" s="71"/>
    </row>
    <row r="366" spans="1:13" x14ac:dyDescent="0.15">
      <c r="A366" s="37" t="s">
        <v>243</v>
      </c>
      <c r="B366" s="49">
        <v>365</v>
      </c>
      <c r="C366" s="38" t="s">
        <v>111</v>
      </c>
      <c r="D366" s="93">
        <v>0</v>
      </c>
      <c r="E366" s="93">
        <v>207836</v>
      </c>
      <c r="F366" s="94"/>
      <c r="G366" s="81"/>
      <c r="I366" s="5"/>
      <c r="J366" s="71"/>
      <c r="K366" s="71"/>
      <c r="L366" s="71"/>
      <c r="M366" s="71"/>
    </row>
    <row r="367" spans="1:13" x14ac:dyDescent="0.15">
      <c r="A367" s="37" t="s">
        <v>60</v>
      </c>
      <c r="B367" s="49">
        <v>367</v>
      </c>
      <c r="C367" s="38" t="s">
        <v>49</v>
      </c>
      <c r="D367" s="93">
        <v>120910</v>
      </c>
      <c r="E367" s="93">
        <v>68533</v>
      </c>
      <c r="F367" s="94"/>
      <c r="I367" s="5"/>
    </row>
    <row r="368" spans="1:13" x14ac:dyDescent="0.15">
      <c r="A368" s="37" t="s">
        <v>60</v>
      </c>
      <c r="B368" s="49">
        <v>367</v>
      </c>
      <c r="C368" s="38" t="s">
        <v>166</v>
      </c>
      <c r="D368" s="93">
        <v>108760</v>
      </c>
      <c r="E368" s="93">
        <v>120958</v>
      </c>
      <c r="F368" s="94"/>
      <c r="G368" s="81"/>
      <c r="I368" s="5"/>
      <c r="J368" s="71"/>
      <c r="K368" s="71"/>
      <c r="L368" s="71"/>
      <c r="M368" s="71"/>
    </row>
    <row r="369" spans="1:14" x14ac:dyDescent="0.15">
      <c r="A369" s="37" t="s">
        <v>452</v>
      </c>
      <c r="B369" s="49">
        <v>383</v>
      </c>
      <c r="C369" s="38" t="s">
        <v>105</v>
      </c>
      <c r="D369" s="93">
        <v>50494</v>
      </c>
      <c r="E369" s="93">
        <v>48534</v>
      </c>
      <c r="F369" s="94"/>
      <c r="G369" s="81"/>
      <c r="I369" s="5"/>
      <c r="J369" s="71"/>
      <c r="K369" s="71"/>
      <c r="L369" s="71"/>
      <c r="M369" s="71"/>
    </row>
    <row r="370" spans="1:14" x14ac:dyDescent="0.15">
      <c r="A370" s="37" t="s">
        <v>60</v>
      </c>
      <c r="B370" s="49">
        <v>420</v>
      </c>
      <c r="C370" s="38" t="s">
        <v>268</v>
      </c>
      <c r="D370" s="93">
        <v>233367</v>
      </c>
      <c r="E370" s="93">
        <v>87636</v>
      </c>
      <c r="F370" s="94"/>
      <c r="G370" s="81"/>
      <c r="I370" s="5"/>
      <c r="J370" s="71"/>
      <c r="K370" s="71"/>
      <c r="L370" s="71"/>
      <c r="M370" s="71"/>
    </row>
    <row r="371" spans="1:14" x14ac:dyDescent="0.15">
      <c r="A371" s="37" t="s">
        <v>60</v>
      </c>
      <c r="B371" s="49">
        <v>420</v>
      </c>
      <c r="C371" s="38" t="s">
        <v>269</v>
      </c>
      <c r="D371" s="93">
        <v>18376</v>
      </c>
      <c r="E371" s="93">
        <v>18787</v>
      </c>
      <c r="F371" s="94"/>
      <c r="G371" s="81"/>
      <c r="I371" s="5"/>
      <c r="J371" s="71"/>
      <c r="K371" s="71"/>
      <c r="L371" s="71"/>
      <c r="M371" s="71"/>
    </row>
    <row r="372" spans="1:14" x14ac:dyDescent="0.15">
      <c r="A372" s="37" t="s">
        <v>266</v>
      </c>
      <c r="B372" s="49">
        <v>442</v>
      </c>
      <c r="C372" s="38" t="s">
        <v>271</v>
      </c>
      <c r="D372" s="93">
        <v>1535000</v>
      </c>
      <c r="E372" s="93">
        <v>450486</v>
      </c>
      <c r="F372" s="94"/>
      <c r="G372" s="81"/>
      <c r="I372" s="5"/>
      <c r="J372" s="71"/>
      <c r="K372" s="71"/>
      <c r="L372" s="71"/>
      <c r="M372" s="71"/>
    </row>
    <row r="373" spans="1:14" x14ac:dyDescent="0.15">
      <c r="A373" s="37" t="s">
        <v>67</v>
      </c>
      <c r="B373" s="49">
        <v>449</v>
      </c>
      <c r="C373" s="38" t="s">
        <v>268</v>
      </c>
      <c r="D373" s="93">
        <v>103777</v>
      </c>
      <c r="E373" s="93">
        <v>28377</v>
      </c>
      <c r="F373" s="94"/>
      <c r="G373" s="81"/>
      <c r="I373" s="5"/>
    </row>
    <row r="374" spans="1:14" x14ac:dyDescent="0.15">
      <c r="A374" s="37" t="s">
        <v>451</v>
      </c>
      <c r="B374" s="49">
        <v>472</v>
      </c>
      <c r="C374" s="38" t="s">
        <v>69</v>
      </c>
      <c r="D374" s="93">
        <v>953617</v>
      </c>
      <c r="E374" s="93">
        <v>54283</v>
      </c>
      <c r="F374" s="94"/>
      <c r="G374" s="81"/>
      <c r="I374" s="5"/>
      <c r="J374" s="71"/>
      <c r="K374" s="71"/>
      <c r="L374" s="71"/>
      <c r="M374" s="71"/>
    </row>
    <row r="375" spans="1:14" x14ac:dyDescent="0.15">
      <c r="A375" s="37" t="s">
        <v>451</v>
      </c>
      <c r="B375" s="49">
        <v>472</v>
      </c>
      <c r="C375" s="38" t="s">
        <v>71</v>
      </c>
      <c r="D375" s="93">
        <v>0</v>
      </c>
      <c r="E375" s="93">
        <v>435341</v>
      </c>
      <c r="F375" s="94"/>
      <c r="G375" s="81"/>
      <c r="I375" s="5"/>
      <c r="J375" s="71"/>
      <c r="K375" s="71"/>
      <c r="L375" s="71"/>
      <c r="M375" s="71"/>
    </row>
    <row r="376" spans="1:14" x14ac:dyDescent="0.15">
      <c r="A376" s="37" t="s">
        <v>266</v>
      </c>
      <c r="B376" s="49">
        <v>473</v>
      </c>
      <c r="C376" s="38" t="s">
        <v>344</v>
      </c>
      <c r="D376" s="93">
        <v>0</v>
      </c>
      <c r="E376" s="93">
        <v>206287</v>
      </c>
      <c r="F376" s="94"/>
      <c r="G376" s="81"/>
      <c r="I376" s="5"/>
      <c r="J376" s="71"/>
      <c r="K376" s="71"/>
      <c r="L376" s="71"/>
      <c r="M376" s="71"/>
    </row>
    <row r="377" spans="1:14" x14ac:dyDescent="0.15">
      <c r="A377" s="37" t="s">
        <v>451</v>
      </c>
      <c r="B377" s="49">
        <v>486</v>
      </c>
      <c r="C377" s="38" t="s">
        <v>111</v>
      </c>
      <c r="D377" s="93">
        <v>83272</v>
      </c>
      <c r="E377" s="93">
        <v>86739</v>
      </c>
      <c r="F377" s="94"/>
      <c r="G377" s="81"/>
      <c r="I377" s="5"/>
      <c r="J377" s="71"/>
      <c r="K377" s="71"/>
      <c r="L377" s="71"/>
      <c r="M377" s="71"/>
    </row>
    <row r="378" spans="1:14" x14ac:dyDescent="0.15">
      <c r="A378" s="37" t="s">
        <v>169</v>
      </c>
      <c r="B378" s="49">
        <v>486</v>
      </c>
      <c r="C378" s="38" t="s">
        <v>263</v>
      </c>
      <c r="D378" s="93">
        <v>122230</v>
      </c>
      <c r="E378" s="93">
        <v>86467</v>
      </c>
      <c r="F378" s="94"/>
      <c r="G378" s="81"/>
      <c r="I378" s="5"/>
      <c r="J378" s="71"/>
      <c r="K378" s="71"/>
      <c r="L378" s="71"/>
      <c r="M378" s="71"/>
    </row>
    <row r="379" spans="1:14" x14ac:dyDescent="0.15">
      <c r="A379" s="37" t="s">
        <v>60</v>
      </c>
      <c r="B379" s="49">
        <v>495</v>
      </c>
      <c r="C379" s="38" t="s">
        <v>360</v>
      </c>
      <c r="D379" s="93">
        <v>255156</v>
      </c>
      <c r="E379" s="93">
        <v>108579</v>
      </c>
      <c r="F379" s="94"/>
      <c r="G379" s="81"/>
      <c r="I379" s="5"/>
    </row>
    <row r="380" spans="1:14" x14ac:dyDescent="0.15">
      <c r="A380" s="37" t="s">
        <v>60</v>
      </c>
      <c r="B380" s="49">
        <v>495</v>
      </c>
      <c r="C380" s="38" t="s">
        <v>361</v>
      </c>
      <c r="D380" s="93">
        <v>0</v>
      </c>
      <c r="E380" s="93">
        <v>13788</v>
      </c>
      <c r="F380" s="94"/>
      <c r="G380" s="81"/>
      <c r="I380" s="5"/>
      <c r="J380" s="71"/>
      <c r="K380" s="71"/>
      <c r="L380" s="71"/>
      <c r="M380" s="71"/>
    </row>
    <row r="381" spans="1:14" x14ac:dyDescent="0.15">
      <c r="A381" s="37" t="s">
        <v>60</v>
      </c>
      <c r="B381" s="49">
        <v>495</v>
      </c>
      <c r="C381" s="38" t="s">
        <v>50</v>
      </c>
      <c r="D381" s="93">
        <v>212598</v>
      </c>
      <c r="E381" s="93">
        <v>95776</v>
      </c>
      <c r="F381" s="94"/>
      <c r="G381" s="81"/>
      <c r="I381" s="5"/>
      <c r="J381" s="71"/>
      <c r="K381" s="71"/>
      <c r="L381" s="71"/>
      <c r="M381" s="71"/>
    </row>
    <row r="382" spans="1:14" x14ac:dyDescent="0.15">
      <c r="A382" s="37" t="s">
        <v>60</v>
      </c>
      <c r="B382" s="49">
        <v>495</v>
      </c>
      <c r="C382" s="38" t="s">
        <v>453</v>
      </c>
      <c r="D382" s="93">
        <v>0</v>
      </c>
      <c r="E382" s="93">
        <v>3117</v>
      </c>
      <c r="F382" s="94"/>
      <c r="G382" s="81"/>
      <c r="I382" s="5"/>
      <c r="J382" s="71"/>
      <c r="K382" s="71"/>
      <c r="L382" s="71"/>
      <c r="M382" s="71"/>
    </row>
    <row r="383" spans="1:14" x14ac:dyDescent="0.15">
      <c r="A383" s="37" t="s">
        <v>386</v>
      </c>
      <c r="B383" s="49">
        <v>510</v>
      </c>
      <c r="C383" s="38" t="s">
        <v>319</v>
      </c>
      <c r="D383" s="93">
        <v>360334</v>
      </c>
      <c r="E383" s="93">
        <v>170155</v>
      </c>
      <c r="F383" s="94"/>
      <c r="G383" s="81"/>
      <c r="I383" s="5"/>
      <c r="J383" s="71"/>
      <c r="K383" s="71"/>
      <c r="L383" s="71"/>
      <c r="M383" s="71"/>
      <c r="N383" s="80"/>
    </row>
    <row r="384" spans="1:14" x14ac:dyDescent="0.15">
      <c r="A384" s="37" t="s">
        <v>386</v>
      </c>
      <c r="B384" s="49">
        <v>510</v>
      </c>
      <c r="C384" s="38" t="s">
        <v>321</v>
      </c>
      <c r="D384" s="93">
        <v>30074</v>
      </c>
      <c r="E384" s="93">
        <v>27800</v>
      </c>
      <c r="F384" s="94"/>
      <c r="G384" s="81"/>
      <c r="I384" s="5"/>
    </row>
    <row r="385" spans="1:13" x14ac:dyDescent="0.15">
      <c r="A385" s="37" t="s">
        <v>293</v>
      </c>
      <c r="B385" s="49">
        <v>511</v>
      </c>
      <c r="C385" s="38" t="s">
        <v>339</v>
      </c>
      <c r="D385" s="93">
        <v>0</v>
      </c>
      <c r="E385" s="93">
        <v>292725</v>
      </c>
      <c r="F385" s="94"/>
      <c r="G385" s="81"/>
      <c r="I385" s="5"/>
      <c r="J385" s="71"/>
      <c r="K385" s="71"/>
      <c r="L385" s="71"/>
      <c r="M385" s="71"/>
    </row>
    <row r="386" spans="1:13" x14ac:dyDescent="0.15">
      <c r="A386" s="37" t="s">
        <v>243</v>
      </c>
      <c r="B386" s="49">
        <v>511</v>
      </c>
      <c r="C386" s="38" t="s">
        <v>340</v>
      </c>
      <c r="D386" s="93">
        <v>0</v>
      </c>
      <c r="E386" s="93">
        <v>64577</v>
      </c>
      <c r="F386" s="94"/>
      <c r="G386" s="81"/>
      <c r="I386" s="5"/>
      <c r="J386" s="71"/>
      <c r="K386" s="71"/>
      <c r="L386" s="71"/>
      <c r="M386" s="71"/>
    </row>
    <row r="387" spans="1:13" x14ac:dyDescent="0.15">
      <c r="A387" s="37"/>
      <c r="B387" s="49"/>
      <c r="C387" s="38"/>
      <c r="D387" s="93"/>
      <c r="E387" s="93"/>
      <c r="F387" s="94"/>
      <c r="G387" s="81"/>
      <c r="I387" s="5"/>
      <c r="J387" s="71"/>
      <c r="K387" s="71"/>
      <c r="L387" s="71"/>
      <c r="M387" s="71"/>
    </row>
    <row r="388" spans="1:13" x14ac:dyDescent="0.15">
      <c r="A388" s="95" t="s">
        <v>454</v>
      </c>
      <c r="B388" s="59"/>
      <c r="C388" s="60"/>
      <c r="D388" s="58">
        <v>10124861.52</v>
      </c>
      <c r="E388" s="58">
        <v>5381723.8899999997</v>
      </c>
      <c r="F388" s="58">
        <v>0</v>
      </c>
      <c r="G388" s="81"/>
      <c r="I388" s="5"/>
      <c r="J388" s="71"/>
      <c r="K388" s="71"/>
      <c r="L388" s="71"/>
      <c r="M388" s="71"/>
    </row>
    <row r="389" spans="1:13" x14ac:dyDescent="0.15">
      <c r="A389" s="80"/>
    </row>
    <row r="390" spans="1:13" x14ac:dyDescent="0.15">
      <c r="B390" s="2"/>
      <c r="C390" s="2"/>
      <c r="D390" s="80"/>
      <c r="E390" s="5"/>
      <c r="F390" s="80"/>
      <c r="G390" s="81"/>
      <c r="I390" s="5"/>
      <c r="J390" s="71"/>
      <c r="K390" s="71"/>
      <c r="L390" s="71"/>
      <c r="M390" s="71"/>
    </row>
    <row r="391" spans="1:13" ht="12.75" x14ac:dyDescent="0.2">
      <c r="A391" s="8" t="s">
        <v>455</v>
      </c>
      <c r="B391" s="80"/>
      <c r="C391" s="80"/>
      <c r="E391" s="6"/>
      <c r="F391" s="96"/>
      <c r="G391" s="96"/>
      <c r="L391" s="97"/>
      <c r="M391" s="71"/>
    </row>
    <row r="392" spans="1:13" ht="12.75" x14ac:dyDescent="0.2">
      <c r="A392" s="1" t="s">
        <v>438</v>
      </c>
      <c r="B392" s="80"/>
      <c r="C392" s="80"/>
      <c r="E392" s="6"/>
      <c r="F392" s="96"/>
      <c r="G392" s="96"/>
      <c r="L392" s="97"/>
      <c r="M392" s="71"/>
    </row>
    <row r="393" spans="1:13" ht="12.75" x14ac:dyDescent="0.2">
      <c r="A393" s="83" t="s">
        <v>439</v>
      </c>
      <c r="B393" s="6"/>
      <c r="C393" s="6"/>
      <c r="E393" s="6"/>
      <c r="F393" s="96"/>
      <c r="G393" s="96"/>
      <c r="L393" s="97"/>
      <c r="M393" s="71"/>
    </row>
    <row r="394" spans="1:13" x14ac:dyDescent="0.15">
      <c r="A394" s="11"/>
      <c r="B394" s="11"/>
      <c r="C394" s="11"/>
      <c r="D394" s="11"/>
      <c r="E394" s="11"/>
      <c r="F394" s="98"/>
      <c r="G394" s="98"/>
      <c r="H394" s="11"/>
      <c r="I394" s="11"/>
      <c r="J394" s="11"/>
      <c r="K394" s="11"/>
      <c r="L394" s="97"/>
    </row>
    <row r="395" spans="1:13" ht="12.75" x14ac:dyDescent="0.2">
      <c r="A395" s="84"/>
      <c r="B395" s="85" t="s">
        <v>456</v>
      </c>
      <c r="C395" s="85"/>
      <c r="D395" s="85"/>
      <c r="E395" s="99"/>
      <c r="F395" s="85" t="s">
        <v>457</v>
      </c>
      <c r="G395" s="85" t="s">
        <v>458</v>
      </c>
      <c r="H395" s="85" t="s">
        <v>459</v>
      </c>
      <c r="I395" s="85" t="s">
        <v>14</v>
      </c>
      <c r="J395" s="85" t="s">
        <v>459</v>
      </c>
      <c r="K395" s="85" t="s">
        <v>460</v>
      </c>
      <c r="L395" s="85" t="s">
        <v>461</v>
      </c>
      <c r="M395" s="71"/>
    </row>
    <row r="396" spans="1:13" ht="12.75" x14ac:dyDescent="0.2">
      <c r="A396" s="88" t="s">
        <v>462</v>
      </c>
      <c r="B396" s="89" t="s">
        <v>463</v>
      </c>
      <c r="C396" s="89" t="s">
        <v>464</v>
      </c>
      <c r="D396" s="89" t="s">
        <v>5</v>
      </c>
      <c r="E396" s="89" t="s">
        <v>7</v>
      </c>
      <c r="F396" s="89" t="s">
        <v>15</v>
      </c>
      <c r="G396" s="89" t="s">
        <v>465</v>
      </c>
      <c r="H396" s="89" t="s">
        <v>466</v>
      </c>
      <c r="I396" s="89" t="s">
        <v>467</v>
      </c>
      <c r="J396" s="89" t="s">
        <v>468</v>
      </c>
      <c r="K396" s="89" t="s">
        <v>469</v>
      </c>
      <c r="L396" s="89" t="s">
        <v>470</v>
      </c>
      <c r="M396" s="71"/>
    </row>
    <row r="397" spans="1:13" ht="12.75" x14ac:dyDescent="0.2">
      <c r="A397" s="88" t="s">
        <v>445</v>
      </c>
      <c r="B397" s="89" t="s">
        <v>471</v>
      </c>
      <c r="C397" s="89" t="s">
        <v>472</v>
      </c>
      <c r="D397" s="89" t="s">
        <v>473</v>
      </c>
      <c r="E397" s="22"/>
      <c r="F397" s="89" t="s">
        <v>474</v>
      </c>
      <c r="G397" s="89" t="s">
        <v>475</v>
      </c>
      <c r="H397" s="89" t="s">
        <v>476</v>
      </c>
      <c r="I397" s="89" t="s">
        <v>477</v>
      </c>
      <c r="J397" s="89" t="s">
        <v>21</v>
      </c>
      <c r="K397" s="100" t="s">
        <v>21</v>
      </c>
      <c r="L397" s="100" t="s">
        <v>478</v>
      </c>
      <c r="M397" s="71"/>
    </row>
    <row r="398" spans="1:13" ht="12.75" x14ac:dyDescent="0.2">
      <c r="A398" s="91"/>
      <c r="B398" s="33" t="s">
        <v>479</v>
      </c>
      <c r="C398" s="33"/>
      <c r="D398" s="33"/>
      <c r="E398" s="32"/>
      <c r="F398" s="101"/>
      <c r="G398" s="101"/>
      <c r="H398" s="33"/>
      <c r="I398" s="33" t="s">
        <v>33</v>
      </c>
      <c r="J398" s="33"/>
      <c r="K398" s="102"/>
      <c r="L398" s="102" t="s">
        <v>480</v>
      </c>
      <c r="M398" s="71"/>
    </row>
    <row r="399" spans="1:13" x14ac:dyDescent="0.15">
      <c r="A399" s="11"/>
      <c r="B399" s="11"/>
      <c r="C399" s="11"/>
      <c r="D399" s="11"/>
      <c r="E399" s="11"/>
      <c r="F399" s="98"/>
      <c r="G399" s="98"/>
      <c r="H399" s="11"/>
      <c r="I399" s="11"/>
      <c r="J399" s="11"/>
      <c r="K399" s="11"/>
      <c r="L399" s="97"/>
    </row>
    <row r="400" spans="1:13" ht="12.75" x14ac:dyDescent="0.2">
      <c r="A400" s="103" t="s">
        <v>481</v>
      </c>
      <c r="B400" s="37"/>
      <c r="C400" s="6"/>
      <c r="D400" s="49"/>
      <c r="E400" s="38"/>
      <c r="F400" s="104"/>
      <c r="G400" s="38"/>
      <c r="H400" s="105"/>
      <c r="I400" s="105"/>
      <c r="J400" s="105"/>
      <c r="K400" s="105"/>
      <c r="L400" s="97"/>
      <c r="M400" s="71"/>
    </row>
    <row r="401" spans="1:13" x14ac:dyDescent="0.15">
      <c r="A401" s="37"/>
      <c r="B401" s="37"/>
      <c r="C401" s="6"/>
      <c r="D401" s="49"/>
      <c r="E401" s="38"/>
      <c r="F401" s="104"/>
      <c r="G401" s="38"/>
      <c r="H401" s="105"/>
      <c r="I401" s="105"/>
      <c r="J401" s="105"/>
      <c r="K401" s="105"/>
      <c r="L401" s="97"/>
      <c r="M401" s="71"/>
    </row>
    <row r="402" spans="1:13" x14ac:dyDescent="0.15">
      <c r="A402" s="106" t="s">
        <v>454</v>
      </c>
      <c r="B402" s="60"/>
      <c r="C402" s="60"/>
      <c r="D402" s="60"/>
      <c r="E402" s="60"/>
      <c r="F402" s="107"/>
      <c r="G402" s="107"/>
      <c r="H402" s="58"/>
      <c r="I402" s="62">
        <v>0</v>
      </c>
      <c r="J402" s="62">
        <v>0</v>
      </c>
      <c r="K402" s="62">
        <v>0</v>
      </c>
      <c r="L402" s="58"/>
      <c r="M402" s="71"/>
    </row>
    <row r="403" spans="1:13" x14ac:dyDescent="0.15">
      <c r="A403" s="108"/>
      <c r="B403" s="6"/>
      <c r="C403" s="6"/>
      <c r="E403" s="6"/>
      <c r="F403" s="96"/>
      <c r="G403" s="96"/>
      <c r="H403" s="66"/>
      <c r="I403" s="66"/>
      <c r="J403" s="66"/>
      <c r="K403" s="66"/>
      <c r="L403" s="97"/>
      <c r="M403" s="71"/>
    </row>
    <row r="404" spans="1:13" x14ac:dyDescent="0.15">
      <c r="A404" s="109" t="s">
        <v>482</v>
      </c>
      <c r="B404" s="6"/>
      <c r="C404" s="6"/>
      <c r="E404" s="6"/>
      <c r="F404" s="96"/>
      <c r="G404" s="96"/>
      <c r="H404" s="71"/>
      <c r="I404" s="71"/>
      <c r="J404" s="71"/>
      <c r="K404" s="71"/>
      <c r="L404" s="97"/>
      <c r="M404" s="71"/>
    </row>
    <row r="405" spans="1:13" x14ac:dyDescent="0.15">
      <c r="A405" s="73" t="s">
        <v>483</v>
      </c>
      <c r="B405" s="6"/>
      <c r="C405" s="6"/>
      <c r="E405" s="75"/>
      <c r="F405" s="110"/>
      <c r="G405" s="111"/>
      <c r="H405" s="71"/>
      <c r="I405" s="71"/>
      <c r="J405" s="71"/>
      <c r="K405" s="71"/>
      <c r="L405" s="97"/>
    </row>
    <row r="406" spans="1:13" x14ac:dyDescent="0.15">
      <c r="A406" s="73"/>
      <c r="B406" s="6"/>
      <c r="C406" s="6"/>
      <c r="E406" s="6"/>
      <c r="F406" s="96"/>
      <c r="G406" s="96"/>
      <c r="L406" s="97"/>
      <c r="M406" s="71"/>
    </row>
    <row r="407" spans="1:13" x14ac:dyDescent="0.15">
      <c r="A407" s="112"/>
      <c r="B407" s="6"/>
      <c r="C407" s="6"/>
      <c r="E407" s="6"/>
      <c r="F407" s="96"/>
      <c r="G407" s="96"/>
      <c r="H407" s="71"/>
      <c r="I407" s="71"/>
      <c r="J407" s="71"/>
      <c r="K407" s="71"/>
      <c r="L407" s="97"/>
      <c r="M407" s="71"/>
    </row>
    <row r="408" spans="1:13" x14ac:dyDescent="0.15">
      <c r="A408" s="112"/>
      <c r="B408" s="6"/>
      <c r="C408" s="6"/>
      <c r="E408" s="6"/>
      <c r="F408" s="96"/>
      <c r="G408" s="96"/>
      <c r="H408" s="71"/>
      <c r="I408" s="71"/>
      <c r="J408" s="71"/>
      <c r="K408" s="71"/>
      <c r="L408" s="97"/>
      <c r="M408" s="71"/>
    </row>
    <row r="409" spans="1:13" ht="12.75" x14ac:dyDescent="0.2">
      <c r="A409" s="113"/>
      <c r="B409" s="113"/>
      <c r="C409" s="114"/>
      <c r="D409" s="114"/>
      <c r="E409" s="114"/>
      <c r="F409" s="114"/>
      <c r="G409" s="96"/>
      <c r="H409" s="71"/>
      <c r="I409" s="71"/>
      <c r="J409" s="71"/>
      <c r="K409" s="71"/>
      <c r="L409" s="97"/>
      <c r="M409" s="71"/>
    </row>
    <row r="410" spans="1:13" x14ac:dyDescent="0.15">
      <c r="A410" s="115" t="s">
        <v>484</v>
      </c>
      <c r="B410" s="116"/>
      <c r="C410" s="116"/>
      <c r="D410" s="116"/>
      <c r="E410" s="116"/>
      <c r="F410" s="117"/>
      <c r="G410" s="81"/>
      <c r="I410" s="5"/>
      <c r="J410" s="71"/>
      <c r="K410" s="71"/>
      <c r="L410" s="71"/>
      <c r="M410" s="71"/>
    </row>
    <row r="411" spans="1:13" ht="31.5" x14ac:dyDescent="0.15">
      <c r="A411" s="118" t="s">
        <v>485</v>
      </c>
      <c r="B411" s="119" t="s">
        <v>486</v>
      </c>
      <c r="C411" s="119" t="s">
        <v>487</v>
      </c>
      <c r="D411" s="120" t="s">
        <v>488</v>
      </c>
      <c r="E411" s="119" t="s">
        <v>489</v>
      </c>
      <c r="F411" s="121" t="s">
        <v>490</v>
      </c>
      <c r="G411" s="81"/>
      <c r="I411" s="5"/>
    </row>
    <row r="412" spans="1:13" ht="90" x14ac:dyDescent="0.15">
      <c r="A412" s="122">
        <v>193</v>
      </c>
      <c r="B412" s="123" t="s">
        <v>35</v>
      </c>
      <c r="C412" s="123" t="s">
        <v>491</v>
      </c>
      <c r="D412" s="123" t="s">
        <v>492</v>
      </c>
      <c r="E412" s="124" t="s">
        <v>493</v>
      </c>
      <c r="F412" s="124" t="s">
        <v>494</v>
      </c>
      <c r="G412" s="81"/>
      <c r="I412" s="5"/>
      <c r="J412" s="71"/>
      <c r="K412" s="71"/>
      <c r="L412" s="71"/>
      <c r="M412" s="71"/>
    </row>
    <row r="413" spans="1:13" ht="90" x14ac:dyDescent="0.15">
      <c r="A413" s="125">
        <v>199</v>
      </c>
      <c r="B413" s="126" t="s">
        <v>40</v>
      </c>
      <c r="C413" s="126" t="s">
        <v>491</v>
      </c>
      <c r="D413" s="126" t="s">
        <v>492</v>
      </c>
      <c r="E413" s="127" t="s">
        <v>493</v>
      </c>
      <c r="F413" s="127" t="s">
        <v>495</v>
      </c>
      <c r="G413" s="81"/>
      <c r="I413" s="5"/>
      <c r="J413" s="71"/>
      <c r="K413" s="71"/>
      <c r="L413" s="71"/>
      <c r="M413" s="71"/>
    </row>
    <row r="414" spans="1:13" ht="123.75" x14ac:dyDescent="0.15">
      <c r="A414" s="122">
        <v>202</v>
      </c>
      <c r="B414" s="123" t="s">
        <v>43</v>
      </c>
      <c r="C414" s="123" t="s">
        <v>491</v>
      </c>
      <c r="D414" s="123" t="s">
        <v>492</v>
      </c>
      <c r="E414" s="124" t="s">
        <v>496</v>
      </c>
      <c r="F414" s="124" t="s">
        <v>497</v>
      </c>
      <c r="G414" s="81"/>
      <c r="I414" s="5"/>
      <c r="J414" s="71"/>
      <c r="K414" s="71"/>
      <c r="L414" s="71"/>
      <c r="M414" s="71"/>
    </row>
    <row r="415" spans="1:13" ht="33.75" x14ac:dyDescent="0.15">
      <c r="A415" s="125">
        <v>211</v>
      </c>
      <c r="B415" s="126" t="s">
        <v>48</v>
      </c>
      <c r="C415" s="126" t="s">
        <v>498</v>
      </c>
      <c r="D415" s="126" t="s">
        <v>492</v>
      </c>
      <c r="E415" s="126" t="s">
        <v>499</v>
      </c>
      <c r="F415" s="126" t="s">
        <v>500</v>
      </c>
      <c r="G415" s="81"/>
      <c r="I415" s="5"/>
      <c r="J415" s="71"/>
      <c r="K415" s="71"/>
      <c r="L415" s="71"/>
      <c r="M415" s="71"/>
    </row>
    <row r="416" spans="1:13" ht="56.25" x14ac:dyDescent="0.15">
      <c r="A416" s="122">
        <v>221</v>
      </c>
      <c r="B416" s="123" t="s">
        <v>53</v>
      </c>
      <c r="C416" s="123" t="s">
        <v>498</v>
      </c>
      <c r="D416" s="123" t="s">
        <v>501</v>
      </c>
      <c r="E416" s="126" t="s">
        <v>502</v>
      </c>
      <c r="F416" s="126" t="s">
        <v>503</v>
      </c>
      <c r="G416" s="81"/>
      <c r="I416" s="5"/>
      <c r="J416" s="71"/>
      <c r="K416" s="71"/>
      <c r="L416" s="71"/>
      <c r="M416" s="71"/>
    </row>
    <row r="417" spans="1:14" ht="33.75" x14ac:dyDescent="0.15">
      <c r="A417" s="125">
        <v>225</v>
      </c>
      <c r="B417" s="126" t="s">
        <v>61</v>
      </c>
      <c r="C417" s="126" t="s">
        <v>504</v>
      </c>
      <c r="D417" s="126" t="s">
        <v>505</v>
      </c>
      <c r="E417" s="126" t="s">
        <v>506</v>
      </c>
      <c r="F417" s="126" t="s">
        <v>507</v>
      </c>
      <c r="G417" s="81"/>
      <c r="I417" s="5"/>
    </row>
    <row r="418" spans="1:14" x14ac:dyDescent="0.15">
      <c r="A418" s="122">
        <v>226</v>
      </c>
      <c r="B418" s="123" t="s">
        <v>508</v>
      </c>
      <c r="C418" s="123" t="s">
        <v>498</v>
      </c>
      <c r="D418" s="123" t="s">
        <v>492</v>
      </c>
      <c r="E418" s="123" t="s">
        <v>509</v>
      </c>
      <c r="F418" s="123" t="s">
        <v>510</v>
      </c>
      <c r="G418" s="81"/>
      <c r="I418" s="5"/>
      <c r="J418" s="71"/>
      <c r="K418" s="71"/>
      <c r="L418" s="71"/>
      <c r="M418" s="71"/>
    </row>
    <row r="419" spans="1:14" ht="22.5" x14ac:dyDescent="0.15">
      <c r="A419" s="125">
        <v>228</v>
      </c>
      <c r="B419" s="126" t="s">
        <v>66</v>
      </c>
      <c r="C419" s="126" t="s">
        <v>504</v>
      </c>
      <c r="D419" s="126" t="s">
        <v>505</v>
      </c>
      <c r="E419" s="126" t="s">
        <v>511</v>
      </c>
      <c r="F419" s="126" t="s">
        <v>511</v>
      </c>
      <c r="G419" s="81"/>
      <c r="I419" s="5"/>
      <c r="J419" s="71"/>
      <c r="K419" s="71"/>
      <c r="L419" s="71"/>
      <c r="M419" s="71"/>
    </row>
    <row r="420" spans="1:14" ht="22.5" x14ac:dyDescent="0.15">
      <c r="A420" s="122">
        <v>233</v>
      </c>
      <c r="B420" s="123" t="s">
        <v>512</v>
      </c>
      <c r="C420" s="123" t="s">
        <v>498</v>
      </c>
      <c r="D420" s="123" t="s">
        <v>513</v>
      </c>
      <c r="E420" s="126" t="s">
        <v>514</v>
      </c>
      <c r="F420" s="126" t="s">
        <v>515</v>
      </c>
      <c r="G420" s="81"/>
      <c r="I420" s="5"/>
      <c r="J420" s="71"/>
      <c r="K420" s="71"/>
      <c r="L420" s="71"/>
      <c r="M420" s="71"/>
    </row>
    <row r="421" spans="1:14" ht="45" x14ac:dyDescent="0.15">
      <c r="A421" s="125">
        <v>236</v>
      </c>
      <c r="B421" s="126" t="s">
        <v>68</v>
      </c>
      <c r="C421" s="126" t="s">
        <v>491</v>
      </c>
      <c r="D421" s="126" t="s">
        <v>505</v>
      </c>
      <c r="E421" s="126" t="s">
        <v>516</v>
      </c>
      <c r="F421" s="126" t="s">
        <v>517</v>
      </c>
      <c r="G421" s="81"/>
      <c r="I421" s="5"/>
      <c r="J421" s="71"/>
      <c r="K421" s="71"/>
      <c r="L421" s="71"/>
      <c r="M421" s="71"/>
    </row>
    <row r="422" spans="1:14" ht="33.75" x14ac:dyDescent="0.15">
      <c r="A422" s="122">
        <v>239</v>
      </c>
      <c r="B422" s="123" t="s">
        <v>73</v>
      </c>
      <c r="C422" s="123" t="s">
        <v>518</v>
      </c>
      <c r="D422" s="123" t="s">
        <v>492</v>
      </c>
      <c r="E422" s="123" t="s">
        <v>519</v>
      </c>
      <c r="F422" s="123" t="s">
        <v>519</v>
      </c>
      <c r="G422" s="81"/>
      <c r="I422" s="5"/>
      <c r="J422" s="71"/>
      <c r="K422" s="71"/>
      <c r="L422" s="71"/>
      <c r="M422" s="71"/>
    </row>
    <row r="423" spans="1:14" ht="33.75" x14ac:dyDescent="0.15">
      <c r="A423" s="125">
        <v>243</v>
      </c>
      <c r="B423" s="126" t="s">
        <v>520</v>
      </c>
      <c r="C423" s="126" t="s">
        <v>518</v>
      </c>
      <c r="D423" s="126" t="s">
        <v>492</v>
      </c>
      <c r="E423" s="126" t="s">
        <v>521</v>
      </c>
      <c r="F423" s="126" t="s">
        <v>521</v>
      </c>
      <c r="G423" s="81"/>
      <c r="I423" s="5"/>
    </row>
    <row r="424" spans="1:14" ht="56.25" x14ac:dyDescent="0.15">
      <c r="A424" s="122">
        <v>245</v>
      </c>
      <c r="B424" s="123" t="s">
        <v>76</v>
      </c>
      <c r="C424" s="123" t="s">
        <v>498</v>
      </c>
      <c r="D424" s="123" t="s">
        <v>501</v>
      </c>
      <c r="E424" s="126" t="s">
        <v>522</v>
      </c>
      <c r="F424" s="126" t="s">
        <v>523</v>
      </c>
      <c r="G424" s="81"/>
      <c r="I424" s="5"/>
      <c r="J424" s="71"/>
      <c r="K424" s="71"/>
      <c r="L424" s="71"/>
      <c r="M424" s="71"/>
      <c r="N424" s="71"/>
    </row>
    <row r="425" spans="1:14" ht="78.75" x14ac:dyDescent="0.15">
      <c r="A425" s="125">
        <v>247</v>
      </c>
      <c r="B425" s="126" t="s">
        <v>81</v>
      </c>
      <c r="C425" s="126" t="s">
        <v>498</v>
      </c>
      <c r="D425" s="126" t="s">
        <v>501</v>
      </c>
      <c r="E425" s="126" t="s">
        <v>524</v>
      </c>
      <c r="F425" s="126" t="s">
        <v>525</v>
      </c>
      <c r="G425" s="81"/>
      <c r="I425" s="5"/>
      <c r="J425" s="71"/>
      <c r="K425" s="71"/>
      <c r="L425" s="71"/>
      <c r="M425" s="71"/>
      <c r="N425" s="71"/>
    </row>
    <row r="426" spans="1:14" ht="22.5" x14ac:dyDescent="0.15">
      <c r="A426" s="122">
        <v>262</v>
      </c>
      <c r="B426" s="123" t="s">
        <v>86</v>
      </c>
      <c r="C426" s="123" t="s">
        <v>526</v>
      </c>
      <c r="D426" s="123" t="s">
        <v>492</v>
      </c>
      <c r="E426" s="123" t="s">
        <v>527</v>
      </c>
      <c r="F426" s="123" t="s">
        <v>527</v>
      </c>
      <c r="G426" s="81"/>
      <c r="I426" s="5"/>
      <c r="J426" s="71"/>
      <c r="K426" s="71"/>
      <c r="L426" s="71"/>
      <c r="M426" s="71"/>
      <c r="N426" s="71"/>
    </row>
    <row r="427" spans="1:14" ht="56.25" x14ac:dyDescent="0.15">
      <c r="A427" s="125">
        <v>265</v>
      </c>
      <c r="B427" s="126" t="s">
        <v>528</v>
      </c>
      <c r="C427" s="126" t="s">
        <v>529</v>
      </c>
      <c r="D427" s="126" t="s">
        <v>501</v>
      </c>
      <c r="E427" s="126" t="s">
        <v>530</v>
      </c>
      <c r="F427" s="126" t="s">
        <v>531</v>
      </c>
      <c r="G427" s="82"/>
      <c r="I427" s="5"/>
      <c r="J427" s="71"/>
      <c r="K427" s="71"/>
      <c r="L427" s="71"/>
      <c r="M427" s="71"/>
      <c r="N427" s="71"/>
    </row>
    <row r="428" spans="1:14" ht="22.5" x14ac:dyDescent="0.15">
      <c r="A428" s="122">
        <v>270</v>
      </c>
      <c r="B428" s="123" t="s">
        <v>93</v>
      </c>
      <c r="C428" s="123" t="s">
        <v>504</v>
      </c>
      <c r="D428" s="123" t="s">
        <v>505</v>
      </c>
      <c r="E428" s="123" t="s">
        <v>511</v>
      </c>
      <c r="F428" s="123" t="s">
        <v>511</v>
      </c>
      <c r="G428" s="82"/>
      <c r="I428" s="5"/>
      <c r="J428" s="71"/>
      <c r="K428" s="71"/>
      <c r="L428" s="71"/>
      <c r="M428" s="71"/>
      <c r="N428" s="71"/>
    </row>
    <row r="429" spans="1:14" ht="67.5" x14ac:dyDescent="0.15">
      <c r="A429" s="125">
        <v>271</v>
      </c>
      <c r="B429" s="126" t="s">
        <v>95</v>
      </c>
      <c r="C429" s="126" t="s">
        <v>532</v>
      </c>
      <c r="D429" s="126" t="s">
        <v>501</v>
      </c>
      <c r="E429" s="126" t="s">
        <v>533</v>
      </c>
      <c r="F429" s="126" t="s">
        <v>534</v>
      </c>
      <c r="G429" s="82"/>
      <c r="I429" s="5"/>
    </row>
    <row r="430" spans="1:14" ht="22.5" x14ac:dyDescent="0.15">
      <c r="A430" s="122">
        <v>278</v>
      </c>
      <c r="B430" s="123" t="s">
        <v>535</v>
      </c>
      <c r="C430" s="123" t="s">
        <v>536</v>
      </c>
      <c r="D430" s="123" t="s">
        <v>492</v>
      </c>
      <c r="E430" s="123" t="s">
        <v>537</v>
      </c>
      <c r="F430" s="123" t="s">
        <v>537</v>
      </c>
      <c r="G430" s="82"/>
      <c r="I430" s="5"/>
    </row>
    <row r="431" spans="1:14" ht="33.75" x14ac:dyDescent="0.15">
      <c r="A431" s="125">
        <v>280</v>
      </c>
      <c r="B431" s="126" t="s">
        <v>100</v>
      </c>
      <c r="C431" s="126" t="s">
        <v>498</v>
      </c>
      <c r="D431" s="126" t="s">
        <v>538</v>
      </c>
      <c r="E431" s="126" t="s">
        <v>539</v>
      </c>
      <c r="F431" s="126" t="s">
        <v>540</v>
      </c>
      <c r="G431" s="82"/>
      <c r="I431" s="5"/>
    </row>
    <row r="432" spans="1:14" ht="56.25" x14ac:dyDescent="0.15">
      <c r="A432" s="122">
        <v>282</v>
      </c>
      <c r="B432" s="123" t="s">
        <v>104</v>
      </c>
      <c r="C432" s="123" t="s">
        <v>532</v>
      </c>
      <c r="D432" s="123" t="s">
        <v>501</v>
      </c>
      <c r="E432" s="126" t="s">
        <v>541</v>
      </c>
      <c r="F432" s="126" t="s">
        <v>542</v>
      </c>
      <c r="G432" s="80"/>
      <c r="H432" s="80"/>
      <c r="I432" s="80"/>
      <c r="J432" s="71"/>
      <c r="K432" s="71"/>
      <c r="L432" s="71"/>
      <c r="M432" s="71"/>
      <c r="N432" s="80"/>
    </row>
    <row r="433" spans="1:14" ht="45" x14ac:dyDescent="0.15">
      <c r="A433" s="125">
        <v>283</v>
      </c>
      <c r="B433" s="126" t="s">
        <v>110</v>
      </c>
      <c r="C433" s="126" t="s">
        <v>491</v>
      </c>
      <c r="D433" s="126" t="s">
        <v>505</v>
      </c>
      <c r="E433" s="126" t="s">
        <v>543</v>
      </c>
      <c r="F433" s="126" t="s">
        <v>544</v>
      </c>
      <c r="J433" s="71"/>
      <c r="K433" s="71"/>
      <c r="L433" s="71"/>
      <c r="M433" s="71"/>
      <c r="N433" s="71"/>
    </row>
    <row r="434" spans="1:14" x14ac:dyDescent="0.15">
      <c r="A434" s="122">
        <v>290</v>
      </c>
      <c r="B434" s="123" t="s">
        <v>114</v>
      </c>
      <c r="C434" s="123" t="s">
        <v>532</v>
      </c>
      <c r="D434" s="123" t="s">
        <v>545</v>
      </c>
      <c r="E434" s="123"/>
      <c r="F434" s="123" t="s">
        <v>546</v>
      </c>
    </row>
    <row r="435" spans="1:14" ht="67.5" x14ac:dyDescent="0.15">
      <c r="A435" s="125">
        <v>294</v>
      </c>
      <c r="B435" s="126" t="s">
        <v>118</v>
      </c>
      <c r="C435" s="126" t="s">
        <v>498</v>
      </c>
      <c r="D435" s="126" t="s">
        <v>501</v>
      </c>
      <c r="E435" s="127" t="s">
        <v>547</v>
      </c>
      <c r="F435" s="127" t="s">
        <v>548</v>
      </c>
    </row>
    <row r="436" spans="1:14" ht="22.5" x14ac:dyDescent="0.15">
      <c r="A436" s="122">
        <v>295</v>
      </c>
      <c r="B436" s="123" t="s">
        <v>549</v>
      </c>
      <c r="C436" s="123" t="s">
        <v>532</v>
      </c>
      <c r="D436" s="123" t="s">
        <v>550</v>
      </c>
      <c r="E436" s="123" t="s">
        <v>551</v>
      </c>
      <c r="F436" s="123" t="s">
        <v>551</v>
      </c>
    </row>
    <row r="437" spans="1:14" x14ac:dyDescent="0.15">
      <c r="A437" s="125">
        <v>299</v>
      </c>
      <c r="B437" s="126" t="s">
        <v>122</v>
      </c>
      <c r="C437" s="126" t="s">
        <v>532</v>
      </c>
      <c r="D437" s="126" t="s">
        <v>545</v>
      </c>
      <c r="E437" s="126"/>
      <c r="F437" s="126" t="s">
        <v>546</v>
      </c>
    </row>
    <row r="438" spans="1:14" ht="33.75" x14ac:dyDescent="0.15">
      <c r="A438" s="122">
        <v>300</v>
      </c>
      <c r="B438" s="123" t="s">
        <v>125</v>
      </c>
      <c r="C438" s="123" t="s">
        <v>529</v>
      </c>
      <c r="D438" s="123" t="s">
        <v>505</v>
      </c>
      <c r="E438" s="123" t="s">
        <v>552</v>
      </c>
      <c r="F438" s="123" t="s">
        <v>553</v>
      </c>
    </row>
    <row r="439" spans="1:14" ht="22.5" x14ac:dyDescent="0.15">
      <c r="A439" s="125">
        <v>304</v>
      </c>
      <c r="B439" s="126" t="s">
        <v>554</v>
      </c>
      <c r="C439" s="126" t="s">
        <v>526</v>
      </c>
      <c r="D439" s="126" t="s">
        <v>555</v>
      </c>
      <c r="E439" s="126" t="s">
        <v>556</v>
      </c>
      <c r="F439" s="126" t="s">
        <v>557</v>
      </c>
    </row>
    <row r="440" spans="1:14" ht="33.75" x14ac:dyDescent="0.15">
      <c r="A440" s="125" t="s">
        <v>558</v>
      </c>
      <c r="B440" s="126" t="s">
        <v>131</v>
      </c>
      <c r="C440" s="126" t="s">
        <v>498</v>
      </c>
      <c r="D440" s="126" t="s">
        <v>559</v>
      </c>
      <c r="E440" s="126" t="s">
        <v>560</v>
      </c>
      <c r="F440" s="126" t="s">
        <v>561</v>
      </c>
    </row>
    <row r="441" spans="1:14" ht="33.75" x14ac:dyDescent="0.15">
      <c r="A441" s="122">
        <v>311</v>
      </c>
      <c r="B441" s="123" t="s">
        <v>562</v>
      </c>
      <c r="C441" s="123" t="s">
        <v>526</v>
      </c>
      <c r="D441" s="123" t="s">
        <v>563</v>
      </c>
      <c r="E441" s="123" t="s">
        <v>564</v>
      </c>
      <c r="F441" s="123" t="s">
        <v>565</v>
      </c>
    </row>
    <row r="442" spans="1:14" ht="22.5" x14ac:dyDescent="0.15">
      <c r="A442" s="125">
        <v>312</v>
      </c>
      <c r="B442" s="126" t="s">
        <v>566</v>
      </c>
      <c r="C442" s="126" t="s">
        <v>567</v>
      </c>
      <c r="D442" s="126" t="s">
        <v>492</v>
      </c>
      <c r="E442" s="126" t="s">
        <v>568</v>
      </c>
      <c r="F442" s="126" t="s">
        <v>568</v>
      </c>
    </row>
    <row r="443" spans="1:14" ht="67.5" x14ac:dyDescent="0.15">
      <c r="A443" s="122">
        <v>313</v>
      </c>
      <c r="B443" s="123" t="s">
        <v>569</v>
      </c>
      <c r="C443" s="123" t="s">
        <v>570</v>
      </c>
      <c r="D443" s="123" t="s">
        <v>571</v>
      </c>
      <c r="E443" s="126" t="s">
        <v>572</v>
      </c>
      <c r="F443" s="123" t="s">
        <v>573</v>
      </c>
    </row>
    <row r="444" spans="1:14" ht="33.75" x14ac:dyDescent="0.15">
      <c r="A444" s="125">
        <v>315</v>
      </c>
      <c r="B444" s="126" t="s">
        <v>147</v>
      </c>
      <c r="C444" s="126" t="s">
        <v>574</v>
      </c>
      <c r="D444" s="126" t="s">
        <v>575</v>
      </c>
      <c r="E444" s="126"/>
      <c r="F444" s="126" t="s">
        <v>546</v>
      </c>
    </row>
    <row r="445" spans="1:14" x14ac:dyDescent="0.15">
      <c r="A445" s="122">
        <v>316</v>
      </c>
      <c r="B445" s="123" t="s">
        <v>147</v>
      </c>
      <c r="C445" s="123" t="s">
        <v>532</v>
      </c>
      <c r="D445" s="123" t="s">
        <v>545</v>
      </c>
      <c r="E445" s="123"/>
      <c r="F445" s="123" t="s">
        <v>546</v>
      </c>
    </row>
    <row r="446" spans="1:14" ht="22.5" x14ac:dyDescent="0.15">
      <c r="A446" s="125">
        <v>319</v>
      </c>
      <c r="B446" s="126" t="s">
        <v>150</v>
      </c>
      <c r="C446" s="126" t="s">
        <v>504</v>
      </c>
      <c r="D446" s="126" t="s">
        <v>505</v>
      </c>
      <c r="E446" s="126" t="s">
        <v>511</v>
      </c>
      <c r="F446" s="126" t="s">
        <v>511</v>
      </c>
    </row>
    <row r="447" spans="1:14" ht="67.5" x14ac:dyDescent="0.15">
      <c r="A447" s="122">
        <v>322</v>
      </c>
      <c r="B447" s="123" t="s">
        <v>152</v>
      </c>
      <c r="C447" s="123" t="s">
        <v>532</v>
      </c>
      <c r="D447" s="123" t="s">
        <v>501</v>
      </c>
      <c r="E447" s="126" t="s">
        <v>576</v>
      </c>
      <c r="F447" s="126" t="s">
        <v>523</v>
      </c>
    </row>
    <row r="448" spans="1:14" ht="45" x14ac:dyDescent="0.15">
      <c r="A448" s="125">
        <v>323</v>
      </c>
      <c r="B448" s="126" t="s">
        <v>577</v>
      </c>
      <c r="C448" s="126" t="s">
        <v>567</v>
      </c>
      <c r="D448" s="126" t="s">
        <v>578</v>
      </c>
      <c r="E448" s="126" t="s">
        <v>579</v>
      </c>
      <c r="F448" s="126" t="s">
        <v>580</v>
      </c>
    </row>
    <row r="449" spans="1:6" ht="22.5" x14ac:dyDescent="0.15">
      <c r="A449" s="122">
        <v>330</v>
      </c>
      <c r="B449" s="123" t="s">
        <v>161</v>
      </c>
      <c r="C449" s="123" t="s">
        <v>529</v>
      </c>
      <c r="D449" s="123" t="s">
        <v>581</v>
      </c>
      <c r="E449" s="123" t="s">
        <v>582</v>
      </c>
      <c r="F449" s="123" t="s">
        <v>582</v>
      </c>
    </row>
    <row r="450" spans="1:6" ht="33.75" x14ac:dyDescent="0.15">
      <c r="A450" s="125">
        <v>331</v>
      </c>
      <c r="B450" s="126" t="s">
        <v>165</v>
      </c>
      <c r="C450" s="126" t="s">
        <v>574</v>
      </c>
      <c r="D450" s="126" t="s">
        <v>583</v>
      </c>
      <c r="E450" s="126" t="s">
        <v>584</v>
      </c>
      <c r="F450" s="126" t="s">
        <v>585</v>
      </c>
    </row>
    <row r="451" spans="1:6" ht="45" x14ac:dyDescent="0.15">
      <c r="A451" s="125">
        <v>332</v>
      </c>
      <c r="B451" s="126" t="s">
        <v>165</v>
      </c>
      <c r="C451" s="126" t="s">
        <v>586</v>
      </c>
      <c r="D451" s="126" t="s">
        <v>587</v>
      </c>
      <c r="E451" s="126" t="s">
        <v>588</v>
      </c>
      <c r="F451" s="126" t="s">
        <v>589</v>
      </c>
    </row>
    <row r="452" spans="1:6" ht="33.75" x14ac:dyDescent="0.15">
      <c r="A452" s="122" t="s">
        <v>590</v>
      </c>
      <c r="B452" s="123" t="s">
        <v>141</v>
      </c>
      <c r="C452" s="123" t="s">
        <v>498</v>
      </c>
      <c r="D452" s="123" t="s">
        <v>559</v>
      </c>
      <c r="E452" s="123" t="s">
        <v>560</v>
      </c>
      <c r="F452" s="123" t="s">
        <v>561</v>
      </c>
    </row>
    <row r="453" spans="1:6" x14ac:dyDescent="0.15">
      <c r="A453" s="125" t="s">
        <v>591</v>
      </c>
      <c r="B453" s="126" t="s">
        <v>170</v>
      </c>
      <c r="C453" s="126" t="s">
        <v>592</v>
      </c>
      <c r="D453" s="126" t="s">
        <v>505</v>
      </c>
      <c r="E453" s="126" t="s">
        <v>593</v>
      </c>
      <c r="F453" s="126" t="s">
        <v>593</v>
      </c>
    </row>
    <row r="454" spans="1:6" x14ac:dyDescent="0.15">
      <c r="A454" s="122">
        <v>338</v>
      </c>
      <c r="B454" s="123" t="s">
        <v>594</v>
      </c>
      <c r="C454" s="123" t="s">
        <v>526</v>
      </c>
      <c r="D454" s="123" t="s">
        <v>492</v>
      </c>
      <c r="E454" s="126" t="s">
        <v>595</v>
      </c>
      <c r="F454" s="126" t="s">
        <v>595</v>
      </c>
    </row>
    <row r="455" spans="1:6" ht="33.75" x14ac:dyDescent="0.15">
      <c r="A455" s="125">
        <v>341</v>
      </c>
      <c r="B455" s="126" t="s">
        <v>181</v>
      </c>
      <c r="C455" s="126" t="s">
        <v>504</v>
      </c>
      <c r="D455" s="126" t="s">
        <v>492</v>
      </c>
      <c r="E455" s="126" t="s">
        <v>596</v>
      </c>
      <c r="F455" s="126" t="s">
        <v>596</v>
      </c>
    </row>
    <row r="456" spans="1:6" ht="22.5" x14ac:dyDescent="0.15">
      <c r="A456" s="122">
        <v>342</v>
      </c>
      <c r="B456" s="123" t="s">
        <v>185</v>
      </c>
      <c r="C456" s="123" t="s">
        <v>532</v>
      </c>
      <c r="D456" s="123" t="s">
        <v>597</v>
      </c>
      <c r="E456" s="126" t="s">
        <v>551</v>
      </c>
      <c r="F456" s="123" t="s">
        <v>551</v>
      </c>
    </row>
    <row r="457" spans="1:6" ht="33.75" x14ac:dyDescent="0.15">
      <c r="A457" s="125">
        <v>346</v>
      </c>
      <c r="B457" s="126" t="s">
        <v>200</v>
      </c>
      <c r="C457" s="126" t="s">
        <v>526</v>
      </c>
      <c r="D457" s="126" t="s">
        <v>563</v>
      </c>
      <c r="E457" s="126" t="s">
        <v>598</v>
      </c>
      <c r="F457" s="126" t="s">
        <v>565</v>
      </c>
    </row>
    <row r="458" spans="1:6" ht="33.75" x14ac:dyDescent="0.15">
      <c r="A458" s="122" t="s">
        <v>599</v>
      </c>
      <c r="B458" s="123" t="s">
        <v>202</v>
      </c>
      <c r="C458" s="123" t="s">
        <v>532</v>
      </c>
      <c r="D458" s="126" t="s">
        <v>501</v>
      </c>
      <c r="E458" s="126" t="s">
        <v>600</v>
      </c>
      <c r="F458" s="126" t="s">
        <v>600</v>
      </c>
    </row>
    <row r="459" spans="1:6" ht="33.75" x14ac:dyDescent="0.15">
      <c r="A459" s="125">
        <v>354</v>
      </c>
      <c r="B459" s="126" t="s">
        <v>601</v>
      </c>
      <c r="C459" s="126" t="s">
        <v>574</v>
      </c>
      <c r="D459" s="126" t="s">
        <v>602</v>
      </c>
      <c r="E459" s="126" t="s">
        <v>603</v>
      </c>
      <c r="F459" s="126" t="s">
        <v>603</v>
      </c>
    </row>
    <row r="460" spans="1:6" ht="22.5" x14ac:dyDescent="0.15">
      <c r="A460" s="122">
        <v>361</v>
      </c>
      <c r="B460" s="123" t="s">
        <v>604</v>
      </c>
      <c r="C460" s="123" t="s">
        <v>567</v>
      </c>
      <c r="D460" s="123" t="s">
        <v>492</v>
      </c>
      <c r="E460" s="123" t="s">
        <v>568</v>
      </c>
      <c r="F460" s="123" t="s">
        <v>568</v>
      </c>
    </row>
    <row r="461" spans="1:6" ht="22.5" x14ac:dyDescent="0.15">
      <c r="A461" s="125">
        <v>362</v>
      </c>
      <c r="B461" s="126" t="s">
        <v>605</v>
      </c>
      <c r="C461" s="126" t="s">
        <v>498</v>
      </c>
      <c r="D461" s="126" t="s">
        <v>492</v>
      </c>
      <c r="E461" s="126" t="s">
        <v>537</v>
      </c>
      <c r="F461" s="126" t="s">
        <v>537</v>
      </c>
    </row>
    <row r="462" spans="1:6" ht="33.75" x14ac:dyDescent="0.15">
      <c r="A462" s="122">
        <v>363</v>
      </c>
      <c r="B462" s="123" t="s">
        <v>239</v>
      </c>
      <c r="C462" s="123" t="s">
        <v>532</v>
      </c>
      <c r="D462" s="123" t="s">
        <v>606</v>
      </c>
      <c r="E462" s="126" t="s">
        <v>607</v>
      </c>
      <c r="F462" s="126" t="s">
        <v>607</v>
      </c>
    </row>
    <row r="463" spans="1:6" ht="56.25" x14ac:dyDescent="0.15">
      <c r="A463" s="125" t="s">
        <v>608</v>
      </c>
      <c r="B463" s="126" t="s">
        <v>210</v>
      </c>
      <c r="C463" s="126" t="s">
        <v>532</v>
      </c>
      <c r="D463" s="126" t="s">
        <v>501</v>
      </c>
      <c r="E463" s="126" t="s">
        <v>609</v>
      </c>
      <c r="F463" s="126" t="s">
        <v>523</v>
      </c>
    </row>
    <row r="464" spans="1:6" ht="22.5" x14ac:dyDescent="0.15">
      <c r="A464" s="122">
        <v>365</v>
      </c>
      <c r="B464" s="123" t="s">
        <v>244</v>
      </c>
      <c r="C464" s="123" t="s">
        <v>567</v>
      </c>
      <c r="D464" s="123" t="s">
        <v>610</v>
      </c>
      <c r="E464" s="126" t="s">
        <v>611</v>
      </c>
      <c r="F464" s="126" t="s">
        <v>611</v>
      </c>
    </row>
    <row r="465" spans="1:6" ht="22.5" x14ac:dyDescent="0.15">
      <c r="A465" s="125">
        <v>367</v>
      </c>
      <c r="B465" s="126" t="s">
        <v>247</v>
      </c>
      <c r="C465" s="126" t="s">
        <v>504</v>
      </c>
      <c r="D465" s="126" t="s">
        <v>505</v>
      </c>
      <c r="E465" s="126" t="s">
        <v>511</v>
      </c>
      <c r="F465" s="126" t="s">
        <v>511</v>
      </c>
    </row>
    <row r="466" spans="1:6" ht="33.75" x14ac:dyDescent="0.15">
      <c r="A466" s="122">
        <v>368</v>
      </c>
      <c r="B466" s="123" t="s">
        <v>612</v>
      </c>
      <c r="C466" s="123" t="s">
        <v>526</v>
      </c>
      <c r="D466" s="123" t="s">
        <v>613</v>
      </c>
      <c r="E466" s="126" t="s">
        <v>614</v>
      </c>
      <c r="F466" s="126" t="s">
        <v>615</v>
      </c>
    </row>
    <row r="467" spans="1:6" ht="22.5" x14ac:dyDescent="0.15">
      <c r="A467" s="125">
        <v>369</v>
      </c>
      <c r="B467" s="126" t="s">
        <v>616</v>
      </c>
      <c r="C467" s="126" t="s">
        <v>567</v>
      </c>
      <c r="D467" s="126" t="s">
        <v>550</v>
      </c>
      <c r="E467" s="126" t="s">
        <v>551</v>
      </c>
      <c r="F467" s="126" t="s">
        <v>551</v>
      </c>
    </row>
    <row r="468" spans="1:6" ht="45" x14ac:dyDescent="0.15">
      <c r="A468" s="125">
        <v>373</v>
      </c>
      <c r="B468" s="126" t="s">
        <v>252</v>
      </c>
      <c r="C468" s="126" t="s">
        <v>529</v>
      </c>
      <c r="D468" s="126" t="s">
        <v>617</v>
      </c>
      <c r="E468" s="126" t="s">
        <v>618</v>
      </c>
      <c r="F468" s="126" t="s">
        <v>619</v>
      </c>
    </row>
    <row r="469" spans="1:6" x14ac:dyDescent="0.15">
      <c r="A469" s="125">
        <v>379</v>
      </c>
      <c r="B469" s="126" t="s">
        <v>256</v>
      </c>
      <c r="C469" s="126" t="s">
        <v>532</v>
      </c>
      <c r="D469" s="126" t="s">
        <v>620</v>
      </c>
      <c r="E469" s="126"/>
      <c r="F469" s="126" t="s">
        <v>621</v>
      </c>
    </row>
    <row r="470" spans="1:6" ht="45" x14ac:dyDescent="0.15">
      <c r="A470" s="125" t="s">
        <v>622</v>
      </c>
      <c r="B470" s="126" t="s">
        <v>174</v>
      </c>
      <c r="C470" s="126" t="s">
        <v>592</v>
      </c>
      <c r="D470" s="126" t="s">
        <v>501</v>
      </c>
      <c r="E470" s="126" t="s">
        <v>623</v>
      </c>
      <c r="F470" s="126" t="s">
        <v>623</v>
      </c>
    </row>
    <row r="471" spans="1:6" ht="67.5" x14ac:dyDescent="0.15">
      <c r="A471" s="125" t="s">
        <v>624</v>
      </c>
      <c r="B471" s="126" t="s">
        <v>219</v>
      </c>
      <c r="C471" s="126" t="s">
        <v>532</v>
      </c>
      <c r="D471" s="126" t="s">
        <v>505</v>
      </c>
      <c r="E471" s="126" t="s">
        <v>625</v>
      </c>
      <c r="F471" s="126" t="s">
        <v>600</v>
      </c>
    </row>
    <row r="472" spans="1:6" ht="45" x14ac:dyDescent="0.15">
      <c r="A472" s="125">
        <v>383</v>
      </c>
      <c r="B472" s="126" t="s">
        <v>626</v>
      </c>
      <c r="C472" s="126" t="s">
        <v>586</v>
      </c>
      <c r="D472" s="126" t="s">
        <v>501</v>
      </c>
      <c r="E472" s="126" t="s">
        <v>627</v>
      </c>
      <c r="F472" s="126" t="s">
        <v>628</v>
      </c>
    </row>
    <row r="473" spans="1:6" ht="67.5" x14ac:dyDescent="0.15">
      <c r="A473" s="125">
        <v>392</v>
      </c>
      <c r="B473" s="126" t="s">
        <v>258</v>
      </c>
      <c r="C473" s="126" t="s">
        <v>491</v>
      </c>
      <c r="D473" s="126" t="s">
        <v>501</v>
      </c>
      <c r="E473" s="126" t="s">
        <v>629</v>
      </c>
      <c r="F473" s="126" t="s">
        <v>630</v>
      </c>
    </row>
    <row r="474" spans="1:6" ht="22.5" x14ac:dyDescent="0.15">
      <c r="A474" s="125">
        <v>393</v>
      </c>
      <c r="B474" s="126" t="s">
        <v>191</v>
      </c>
      <c r="C474" s="126" t="s">
        <v>532</v>
      </c>
      <c r="D474" s="126" t="s">
        <v>597</v>
      </c>
      <c r="E474" s="126" t="s">
        <v>551</v>
      </c>
      <c r="F474" s="126" t="s">
        <v>551</v>
      </c>
    </row>
    <row r="475" spans="1:6" ht="22.5" x14ac:dyDescent="0.15">
      <c r="A475" s="125">
        <v>396</v>
      </c>
      <c r="B475" s="126" t="s">
        <v>631</v>
      </c>
      <c r="C475" s="126" t="s">
        <v>567</v>
      </c>
      <c r="D475" s="126" t="s">
        <v>632</v>
      </c>
      <c r="E475" s="126" t="s">
        <v>633</v>
      </c>
      <c r="F475" s="126" t="s">
        <v>633</v>
      </c>
    </row>
    <row r="476" spans="1:6" ht="67.5" x14ac:dyDescent="0.15">
      <c r="A476" s="125" t="s">
        <v>634</v>
      </c>
      <c r="B476" s="126" t="s">
        <v>229</v>
      </c>
      <c r="C476" s="126" t="s">
        <v>532</v>
      </c>
      <c r="D476" s="126" t="s">
        <v>505</v>
      </c>
      <c r="E476" s="126" t="s">
        <v>635</v>
      </c>
      <c r="F476" s="126" t="s">
        <v>600</v>
      </c>
    </row>
    <row r="477" spans="1:6" ht="45" x14ac:dyDescent="0.15">
      <c r="A477" s="125">
        <v>405</v>
      </c>
      <c r="B477" s="128">
        <v>38393</v>
      </c>
      <c r="C477" s="126" t="s">
        <v>532</v>
      </c>
      <c r="D477" s="126" t="s">
        <v>492</v>
      </c>
      <c r="E477" s="126" t="s">
        <v>636</v>
      </c>
      <c r="F477" s="126" t="s">
        <v>636</v>
      </c>
    </row>
    <row r="478" spans="1:6" ht="22.5" x14ac:dyDescent="0.15">
      <c r="A478" s="122">
        <v>410</v>
      </c>
      <c r="B478" s="129">
        <v>38454</v>
      </c>
      <c r="C478" s="130" t="s">
        <v>532</v>
      </c>
      <c r="D478" s="130" t="s">
        <v>597</v>
      </c>
      <c r="E478" s="130" t="s">
        <v>551</v>
      </c>
      <c r="F478" s="130" t="s">
        <v>551</v>
      </c>
    </row>
    <row r="479" spans="1:6" ht="33.75" x14ac:dyDescent="0.15">
      <c r="A479" s="125">
        <v>412</v>
      </c>
      <c r="B479" s="128">
        <v>38470</v>
      </c>
      <c r="C479" s="126" t="s">
        <v>526</v>
      </c>
      <c r="D479" s="126" t="s">
        <v>637</v>
      </c>
      <c r="E479" s="126" t="s">
        <v>638</v>
      </c>
      <c r="F479" s="126" t="s">
        <v>638</v>
      </c>
    </row>
    <row r="480" spans="1:6" ht="22.5" x14ac:dyDescent="0.15">
      <c r="A480" s="125">
        <v>414</v>
      </c>
      <c r="B480" s="128">
        <v>38498</v>
      </c>
      <c r="C480" s="126" t="s">
        <v>567</v>
      </c>
      <c r="D480" s="126" t="s">
        <v>639</v>
      </c>
      <c r="E480" s="126" t="s">
        <v>640</v>
      </c>
      <c r="F480" s="126" t="s">
        <v>640</v>
      </c>
    </row>
    <row r="481" spans="1:6" ht="22.5" x14ac:dyDescent="0.15">
      <c r="A481" s="125">
        <v>420</v>
      </c>
      <c r="B481" s="128">
        <v>38526</v>
      </c>
      <c r="C481" s="126" t="s">
        <v>504</v>
      </c>
      <c r="D481" s="126" t="s">
        <v>492</v>
      </c>
      <c r="E481" s="126" t="s">
        <v>511</v>
      </c>
      <c r="F481" s="126" t="s">
        <v>511</v>
      </c>
    </row>
    <row r="482" spans="1:6" ht="33.75" x14ac:dyDescent="0.15">
      <c r="A482" s="125">
        <v>424</v>
      </c>
      <c r="B482" s="128">
        <v>38553</v>
      </c>
      <c r="C482" s="128" t="s">
        <v>498</v>
      </c>
      <c r="D482" s="123" t="s">
        <v>559</v>
      </c>
      <c r="E482" s="123" t="s">
        <v>560</v>
      </c>
      <c r="F482" s="123" t="s">
        <v>561</v>
      </c>
    </row>
    <row r="483" spans="1:6" ht="22.5" x14ac:dyDescent="0.15">
      <c r="A483" s="125" t="s">
        <v>641</v>
      </c>
      <c r="B483" s="128">
        <v>38559</v>
      </c>
      <c r="C483" s="126" t="s">
        <v>592</v>
      </c>
      <c r="D483" s="126" t="s">
        <v>505</v>
      </c>
      <c r="E483" s="126" t="s">
        <v>642</v>
      </c>
      <c r="F483" s="126" t="s">
        <v>642</v>
      </c>
    </row>
    <row r="484" spans="1:6" ht="33.75" x14ac:dyDescent="0.15">
      <c r="A484" s="125">
        <v>430</v>
      </c>
      <c r="B484" s="128">
        <v>38576</v>
      </c>
      <c r="C484" s="128" t="s">
        <v>498</v>
      </c>
      <c r="D484" s="126" t="s">
        <v>643</v>
      </c>
      <c r="E484" s="126" t="s">
        <v>644</v>
      </c>
      <c r="F484" s="126" t="s">
        <v>561</v>
      </c>
    </row>
    <row r="485" spans="1:6" ht="45" x14ac:dyDescent="0.15">
      <c r="A485" s="125">
        <v>436</v>
      </c>
      <c r="B485" s="128">
        <v>38638</v>
      </c>
      <c r="C485" s="126" t="s">
        <v>567</v>
      </c>
      <c r="D485" s="126" t="s">
        <v>578</v>
      </c>
      <c r="E485" s="126" t="s">
        <v>579</v>
      </c>
      <c r="F485" s="126" t="s">
        <v>580</v>
      </c>
    </row>
    <row r="486" spans="1:6" ht="45" x14ac:dyDescent="0.15">
      <c r="A486" s="125" t="s">
        <v>645</v>
      </c>
      <c r="B486" s="128">
        <v>38649</v>
      </c>
      <c r="C486" s="126" t="s">
        <v>532</v>
      </c>
      <c r="D486" s="126" t="s">
        <v>505</v>
      </c>
      <c r="E486" s="126" t="s">
        <v>646</v>
      </c>
      <c r="F486" s="126" t="s">
        <v>600</v>
      </c>
    </row>
    <row r="487" spans="1:6" ht="22.5" x14ac:dyDescent="0.15">
      <c r="A487" s="125">
        <v>441</v>
      </c>
      <c r="B487" s="128">
        <v>38673</v>
      </c>
      <c r="C487" s="126" t="s">
        <v>567</v>
      </c>
      <c r="D487" s="130" t="s">
        <v>597</v>
      </c>
      <c r="E487" s="130" t="s">
        <v>551</v>
      </c>
      <c r="F487" s="130" t="s">
        <v>551</v>
      </c>
    </row>
    <row r="488" spans="1:6" ht="22.5" x14ac:dyDescent="0.15">
      <c r="A488" s="125">
        <v>442</v>
      </c>
      <c r="B488" s="128">
        <v>38677</v>
      </c>
      <c r="C488" s="126" t="s">
        <v>526</v>
      </c>
      <c r="D488" s="126" t="s">
        <v>647</v>
      </c>
      <c r="E488" s="126" t="s">
        <v>648</v>
      </c>
      <c r="F488" s="126" t="s">
        <v>648</v>
      </c>
    </row>
    <row r="489" spans="1:6" ht="247.5" x14ac:dyDescent="0.15">
      <c r="A489" s="125">
        <v>449</v>
      </c>
      <c r="B489" s="128">
        <v>38716</v>
      </c>
      <c r="C489" s="126" t="s">
        <v>491</v>
      </c>
      <c r="D489" s="126" t="s">
        <v>501</v>
      </c>
      <c r="E489" s="131" t="s">
        <v>649</v>
      </c>
      <c r="F489" s="126" t="s">
        <v>650</v>
      </c>
    </row>
    <row r="490" spans="1:6" ht="33.75" x14ac:dyDescent="0.15">
      <c r="A490" s="125" t="s">
        <v>651</v>
      </c>
      <c r="B490" s="128">
        <v>38734</v>
      </c>
      <c r="C490" s="126" t="s">
        <v>526</v>
      </c>
      <c r="D490" s="126" t="s">
        <v>563</v>
      </c>
      <c r="E490" s="126" t="s">
        <v>598</v>
      </c>
      <c r="F490" s="126" t="s">
        <v>565</v>
      </c>
    </row>
    <row r="491" spans="1:6" ht="22.5" x14ac:dyDescent="0.15">
      <c r="A491" s="125">
        <v>455</v>
      </c>
      <c r="B491" s="128">
        <v>38769</v>
      </c>
      <c r="C491" s="126" t="s">
        <v>652</v>
      </c>
      <c r="D491" s="126" t="s">
        <v>653</v>
      </c>
      <c r="E491" s="126" t="s">
        <v>654</v>
      </c>
      <c r="F491" s="126" t="s">
        <v>654</v>
      </c>
    </row>
    <row r="492" spans="1:6" ht="45" x14ac:dyDescent="0.15">
      <c r="A492" s="125">
        <v>458</v>
      </c>
      <c r="B492" s="128">
        <v>38792</v>
      </c>
      <c r="C492" s="130" t="s">
        <v>655</v>
      </c>
      <c r="D492" s="126" t="s">
        <v>597</v>
      </c>
      <c r="E492" s="130" t="s">
        <v>551</v>
      </c>
      <c r="F492" s="130" t="s">
        <v>551</v>
      </c>
    </row>
    <row r="493" spans="1:6" x14ac:dyDescent="0.15">
      <c r="A493" s="125">
        <v>460</v>
      </c>
      <c r="B493" s="128">
        <v>38812</v>
      </c>
      <c r="C493" s="126" t="s">
        <v>504</v>
      </c>
      <c r="D493" s="126" t="s">
        <v>505</v>
      </c>
      <c r="E493" s="126" t="s">
        <v>593</v>
      </c>
      <c r="F493" s="126" t="s">
        <v>593</v>
      </c>
    </row>
    <row r="494" spans="1:6" ht="90" x14ac:dyDescent="0.15">
      <c r="A494" s="125">
        <v>462</v>
      </c>
      <c r="B494" s="128">
        <v>38818</v>
      </c>
      <c r="C494" s="126" t="s">
        <v>526</v>
      </c>
      <c r="D494" s="126" t="s">
        <v>656</v>
      </c>
      <c r="E494" s="126" t="s">
        <v>657</v>
      </c>
      <c r="F494" s="126" t="s">
        <v>658</v>
      </c>
    </row>
    <row r="495" spans="1:6" ht="22.5" x14ac:dyDescent="0.15">
      <c r="A495" s="125">
        <v>471</v>
      </c>
      <c r="B495" s="128">
        <v>38960</v>
      </c>
      <c r="C495" s="126" t="s">
        <v>526</v>
      </c>
      <c r="D495" s="126" t="s">
        <v>659</v>
      </c>
      <c r="E495" s="126" t="s">
        <v>660</v>
      </c>
      <c r="F495" s="126" t="s">
        <v>660</v>
      </c>
    </row>
    <row r="496" spans="1:6" ht="22.5" x14ac:dyDescent="0.15">
      <c r="A496" s="125">
        <v>472</v>
      </c>
      <c r="B496" s="128">
        <v>38973</v>
      </c>
      <c r="C496" s="126" t="s">
        <v>592</v>
      </c>
      <c r="D496" s="123" t="s">
        <v>550</v>
      </c>
      <c r="E496" s="123" t="s">
        <v>551</v>
      </c>
      <c r="F496" s="123" t="s">
        <v>551</v>
      </c>
    </row>
    <row r="497" spans="1:6" x14ac:dyDescent="0.15">
      <c r="A497" s="125">
        <v>473</v>
      </c>
      <c r="B497" s="128">
        <v>38986</v>
      </c>
      <c r="C497" s="126" t="s">
        <v>526</v>
      </c>
      <c r="D497" s="126" t="s">
        <v>661</v>
      </c>
      <c r="E497" s="126" t="s">
        <v>662</v>
      </c>
      <c r="F497" s="126" t="s">
        <v>662</v>
      </c>
    </row>
    <row r="498" spans="1:6" ht="33.75" x14ac:dyDescent="0.15">
      <c r="A498" s="125">
        <v>486</v>
      </c>
      <c r="B498" s="128" t="s">
        <v>346</v>
      </c>
      <c r="C498" s="126" t="s">
        <v>592</v>
      </c>
      <c r="D498" s="126" t="s">
        <v>505</v>
      </c>
      <c r="E498" s="126" t="s">
        <v>663</v>
      </c>
      <c r="F498" s="126" t="s">
        <v>663</v>
      </c>
    </row>
    <row r="499" spans="1:6" ht="45" x14ac:dyDescent="0.15">
      <c r="A499" s="125" t="s">
        <v>664</v>
      </c>
      <c r="B499" s="128" t="s">
        <v>308</v>
      </c>
      <c r="C499" s="126" t="s">
        <v>532</v>
      </c>
      <c r="D499" s="126" t="s">
        <v>505</v>
      </c>
      <c r="E499" s="126" t="s">
        <v>646</v>
      </c>
      <c r="F499" s="126" t="s">
        <v>600</v>
      </c>
    </row>
    <row r="500" spans="1:6" ht="33.75" x14ac:dyDescent="0.15">
      <c r="A500" s="125" t="s">
        <v>665</v>
      </c>
      <c r="B500" s="128" t="s">
        <v>352</v>
      </c>
      <c r="C500" s="126" t="s">
        <v>526</v>
      </c>
      <c r="D500" s="126" t="s">
        <v>613</v>
      </c>
      <c r="E500" s="126" t="s">
        <v>614</v>
      </c>
      <c r="F500" s="126" t="s">
        <v>615</v>
      </c>
    </row>
    <row r="501" spans="1:6" x14ac:dyDescent="0.15">
      <c r="A501" s="125" t="s">
        <v>666</v>
      </c>
      <c r="B501" s="128" t="s">
        <v>359</v>
      </c>
      <c r="C501" s="126" t="s">
        <v>504</v>
      </c>
      <c r="D501" s="126" t="s">
        <v>505</v>
      </c>
      <c r="E501" s="126" t="s">
        <v>593</v>
      </c>
      <c r="F501" s="126" t="s">
        <v>593</v>
      </c>
    </row>
    <row r="502" spans="1:6" ht="78.75" x14ac:dyDescent="0.15">
      <c r="A502" s="125">
        <v>496</v>
      </c>
      <c r="B502" s="128" t="s">
        <v>379</v>
      </c>
      <c r="C502" s="126" t="s">
        <v>526</v>
      </c>
      <c r="D502" s="126" t="s">
        <v>667</v>
      </c>
      <c r="E502" s="126" t="s">
        <v>668</v>
      </c>
      <c r="F502" s="126" t="s">
        <v>669</v>
      </c>
    </row>
    <row r="503" spans="1:6" ht="33.75" x14ac:dyDescent="0.15">
      <c r="A503" s="125" t="s">
        <v>670</v>
      </c>
      <c r="B503" s="128" t="s">
        <v>327</v>
      </c>
      <c r="C503" s="126" t="s">
        <v>526</v>
      </c>
      <c r="D503" s="126" t="s">
        <v>671</v>
      </c>
      <c r="E503" s="126" t="s">
        <v>564</v>
      </c>
      <c r="F503" s="126" t="s">
        <v>565</v>
      </c>
    </row>
    <row r="504" spans="1:6" ht="33.75" x14ac:dyDescent="0.15">
      <c r="A504" s="125">
        <v>501</v>
      </c>
      <c r="B504" s="128" t="s">
        <v>383</v>
      </c>
      <c r="C504" s="126" t="s">
        <v>491</v>
      </c>
      <c r="D504" s="126" t="s">
        <v>501</v>
      </c>
      <c r="E504" s="126" t="s">
        <v>672</v>
      </c>
      <c r="F504" s="126" t="s">
        <v>650</v>
      </c>
    </row>
    <row r="505" spans="1:6" ht="33.75" x14ac:dyDescent="0.15">
      <c r="A505" s="125" t="s">
        <v>673</v>
      </c>
      <c r="B505" s="128" t="s">
        <v>327</v>
      </c>
      <c r="C505" s="126" t="s">
        <v>526</v>
      </c>
      <c r="D505" s="126" t="s">
        <v>613</v>
      </c>
      <c r="E505" s="126" t="s">
        <v>614</v>
      </c>
      <c r="F505" s="126" t="s">
        <v>615</v>
      </c>
    </row>
    <row r="506" spans="1:6" ht="22.5" x14ac:dyDescent="0.15">
      <c r="A506" s="125">
        <v>510</v>
      </c>
      <c r="B506" s="128" t="s">
        <v>387</v>
      </c>
      <c r="C506" s="126" t="s">
        <v>504</v>
      </c>
      <c r="D506" s="126" t="s">
        <v>505</v>
      </c>
      <c r="E506" s="126" t="s">
        <v>511</v>
      </c>
      <c r="F506" s="126" t="s">
        <v>511</v>
      </c>
    </row>
    <row r="507" spans="1:6" ht="45" x14ac:dyDescent="0.15">
      <c r="A507" s="125">
        <v>511</v>
      </c>
      <c r="B507" s="128" t="s">
        <v>393</v>
      </c>
      <c r="C507" s="126" t="s">
        <v>567</v>
      </c>
      <c r="D507" s="126" t="s">
        <v>578</v>
      </c>
      <c r="E507" s="126" t="s">
        <v>579</v>
      </c>
      <c r="F507" s="126" t="s">
        <v>580</v>
      </c>
    </row>
    <row r="508" spans="1:6" ht="22.5" x14ac:dyDescent="0.15">
      <c r="A508" s="125">
        <v>514</v>
      </c>
      <c r="B508" s="128" t="s">
        <v>395</v>
      </c>
      <c r="C508" s="126" t="s">
        <v>567</v>
      </c>
      <c r="D508" s="126" t="s">
        <v>674</v>
      </c>
      <c r="E508" s="126"/>
      <c r="F508" s="126" t="s">
        <v>243</v>
      </c>
    </row>
    <row r="509" spans="1:6" ht="22.5" x14ac:dyDescent="0.15">
      <c r="A509" s="125" t="s">
        <v>675</v>
      </c>
      <c r="B509" s="128" t="s">
        <v>368</v>
      </c>
      <c r="C509" s="126" t="s">
        <v>504</v>
      </c>
      <c r="D509" s="126" t="s">
        <v>505</v>
      </c>
      <c r="E509" s="126" t="s">
        <v>642</v>
      </c>
      <c r="F509" s="126" t="s">
        <v>642</v>
      </c>
    </row>
    <row r="510" spans="1:6" ht="22.5" x14ac:dyDescent="0.15">
      <c r="A510" s="125">
        <v>519</v>
      </c>
      <c r="B510" s="128" t="s">
        <v>399</v>
      </c>
      <c r="C510" s="126" t="s">
        <v>526</v>
      </c>
      <c r="D510" s="126" t="s">
        <v>639</v>
      </c>
      <c r="E510" s="126" t="s">
        <v>640</v>
      </c>
      <c r="F510" s="126" t="s">
        <v>640</v>
      </c>
    </row>
    <row r="511" spans="1:6" ht="33.75" x14ac:dyDescent="0.15">
      <c r="A511" s="125">
        <v>523</v>
      </c>
      <c r="B511" s="128" t="s">
        <v>349</v>
      </c>
      <c r="C511" s="126" t="s">
        <v>592</v>
      </c>
      <c r="D511" s="126" t="s">
        <v>505</v>
      </c>
      <c r="E511" s="126" t="s">
        <v>663</v>
      </c>
      <c r="F511" s="126" t="s">
        <v>663</v>
      </c>
    </row>
    <row r="512" spans="1:6" ht="78.75" x14ac:dyDescent="0.15">
      <c r="A512" s="125">
        <v>524</v>
      </c>
      <c r="B512" s="128" t="s">
        <v>402</v>
      </c>
      <c r="C512" s="126" t="s">
        <v>526</v>
      </c>
      <c r="D512" s="126" t="s">
        <v>667</v>
      </c>
      <c r="E512" s="126" t="s">
        <v>668</v>
      </c>
      <c r="F512" s="126" t="s">
        <v>669</v>
      </c>
    </row>
    <row r="513" spans="1:6" ht="22.5" x14ac:dyDescent="0.15">
      <c r="A513" s="125">
        <v>536</v>
      </c>
      <c r="B513" s="128" t="s">
        <v>405</v>
      </c>
      <c r="C513" s="126" t="s">
        <v>567</v>
      </c>
      <c r="D513" s="126" t="s">
        <v>505</v>
      </c>
      <c r="E513" s="126" t="s">
        <v>676</v>
      </c>
      <c r="F513" s="126" t="s">
        <v>642</v>
      </c>
    </row>
    <row r="514" spans="1:6" ht="90" x14ac:dyDescent="0.15">
      <c r="A514" s="125">
        <v>554</v>
      </c>
      <c r="B514" s="128" t="s">
        <v>410</v>
      </c>
      <c r="C514" s="126" t="s">
        <v>526</v>
      </c>
      <c r="D514" s="126" t="s">
        <v>677</v>
      </c>
      <c r="E514" s="126" t="s">
        <v>678</v>
      </c>
      <c r="F514" s="126" t="s">
        <v>266</v>
      </c>
    </row>
    <row r="515" spans="1:6" ht="56.25" x14ac:dyDescent="0.15">
      <c r="A515" s="125">
        <v>557</v>
      </c>
      <c r="B515" s="128" t="s">
        <v>415</v>
      </c>
      <c r="C515" s="126" t="s">
        <v>491</v>
      </c>
      <c r="D515" s="126" t="s">
        <v>501</v>
      </c>
      <c r="E515" s="126" t="s">
        <v>679</v>
      </c>
      <c r="F515" s="126" t="s">
        <v>680</v>
      </c>
    </row>
    <row r="516" spans="1:6" x14ac:dyDescent="0.15">
      <c r="A516" s="122"/>
      <c r="B516" s="129"/>
      <c r="C516" s="123"/>
      <c r="D516" s="123"/>
      <c r="E516" s="123"/>
      <c r="F516" s="123"/>
    </row>
    <row r="517" spans="1:6" ht="12.75" x14ac:dyDescent="0.2">
      <c r="A517" s="113" t="s">
        <v>681</v>
      </c>
      <c r="B517" s="132" t="s">
        <v>682</v>
      </c>
      <c r="C517" s="114"/>
      <c r="D517" s="114"/>
      <c r="E517" s="124"/>
      <c r="F517" s="114"/>
    </row>
    <row r="518" spans="1:6" ht="12.75" x14ac:dyDescent="0.2">
      <c r="A518" s="113" t="s">
        <v>683</v>
      </c>
      <c r="B518" s="114" t="s">
        <v>505</v>
      </c>
      <c r="C518" s="114"/>
      <c r="D518" s="114"/>
      <c r="E518" s="123"/>
      <c r="F518" s="114"/>
    </row>
    <row r="519" spans="1:6" ht="12.75" x14ac:dyDescent="0.2">
      <c r="A519" s="113" t="s">
        <v>684</v>
      </c>
      <c r="B519" s="132" t="s">
        <v>492</v>
      </c>
      <c r="C519" s="114"/>
      <c r="D519" s="114"/>
      <c r="E519" s="114"/>
      <c r="F519" s="114"/>
    </row>
    <row r="520" spans="1:6" ht="12.75" x14ac:dyDescent="0.2">
      <c r="A520" s="113" t="s">
        <v>685</v>
      </c>
      <c r="B520" s="114" t="s">
        <v>686</v>
      </c>
      <c r="C520" s="114"/>
      <c r="D520" s="114"/>
      <c r="E520" s="114"/>
      <c r="F520" s="114"/>
    </row>
    <row r="521" spans="1:6" ht="12.75" x14ac:dyDescent="0.2">
      <c r="A521" s="113" t="s">
        <v>687</v>
      </c>
      <c r="B521" s="114" t="s">
        <v>688</v>
      </c>
      <c r="C521" s="114"/>
      <c r="D521" s="114"/>
      <c r="E521" s="114"/>
      <c r="F521" s="114"/>
    </row>
    <row r="522" spans="1:6" ht="12.75" x14ac:dyDescent="0.2">
      <c r="A522" s="113" t="s">
        <v>689</v>
      </c>
      <c r="B522" s="114" t="s">
        <v>690</v>
      </c>
      <c r="C522" s="114"/>
      <c r="D522" s="114"/>
      <c r="E522" s="114"/>
      <c r="F522" s="114"/>
    </row>
    <row r="523" spans="1:6" ht="12.75" x14ac:dyDescent="0.2">
      <c r="A523" s="113" t="s">
        <v>691</v>
      </c>
      <c r="B523" s="114" t="s">
        <v>692</v>
      </c>
      <c r="C523" s="114"/>
      <c r="D523" s="114"/>
      <c r="E523" s="114"/>
      <c r="F523" s="114"/>
    </row>
    <row r="524" spans="1:6" ht="12.75" x14ac:dyDescent="0.2">
      <c r="A524" s="113" t="s">
        <v>693</v>
      </c>
      <c r="B524" s="114" t="s">
        <v>694</v>
      </c>
      <c r="C524" s="114"/>
      <c r="D524" s="114"/>
      <c r="E524" s="114"/>
      <c r="F524" s="114"/>
    </row>
    <row r="525" spans="1:6" ht="12.75" x14ac:dyDescent="0.2">
      <c r="A525" s="113" t="s">
        <v>695</v>
      </c>
      <c r="B525" s="114" t="s">
        <v>696</v>
      </c>
      <c r="C525" s="114"/>
      <c r="D525" s="114"/>
      <c r="E525" s="114"/>
      <c r="F525" s="114"/>
    </row>
    <row r="526" spans="1:6" ht="12.75" x14ac:dyDescent="0.2">
      <c r="A526" s="113" t="s">
        <v>697</v>
      </c>
      <c r="B526" s="114" t="s">
        <v>698</v>
      </c>
      <c r="C526" s="114"/>
      <c r="D526" s="114"/>
      <c r="E526" s="114"/>
      <c r="F526" s="114"/>
    </row>
    <row r="527" spans="1:6" ht="12.75" x14ac:dyDescent="0.2">
      <c r="A527" s="113"/>
      <c r="B527" s="114"/>
      <c r="C527" s="114"/>
      <c r="D527" s="114"/>
      <c r="E527" s="114"/>
      <c r="F527" s="114"/>
    </row>
    <row r="528" spans="1:6" x14ac:dyDescent="0.15">
      <c r="A528" s="149" t="s">
        <v>699</v>
      </c>
      <c r="B528" s="149"/>
      <c r="C528" s="149"/>
      <c r="D528" s="149"/>
      <c r="E528" s="149"/>
      <c r="F528" s="149"/>
    </row>
    <row r="529" spans="1:6" x14ac:dyDescent="0.15">
      <c r="A529" s="149"/>
      <c r="B529" s="149"/>
      <c r="C529" s="149"/>
      <c r="D529" s="149"/>
      <c r="E529" s="149"/>
      <c r="F529" s="149"/>
    </row>
    <row r="530" spans="1:6" x14ac:dyDescent="0.15">
      <c r="A530" s="149"/>
      <c r="B530" s="149"/>
      <c r="C530" s="149"/>
      <c r="D530" s="149"/>
      <c r="E530" s="149"/>
      <c r="F530" s="149"/>
    </row>
    <row r="531" spans="1:6" x14ac:dyDescent="0.15">
      <c r="A531" s="149"/>
      <c r="B531" s="149"/>
      <c r="C531" s="149"/>
      <c r="D531" s="149"/>
      <c r="E531" s="149"/>
      <c r="F531" s="149"/>
    </row>
  </sheetData>
  <mergeCells count="1">
    <mergeCell ref="A528:F53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548"/>
  <sheetViews>
    <sheetView zoomScale="80" zoomScaleNormal="80" workbookViewId="0"/>
  </sheetViews>
  <sheetFormatPr baseColWidth="10" defaultColWidth="11.7109375" defaultRowHeight="12" x14ac:dyDescent="0.15"/>
  <cols>
    <col min="1" max="1" width="37.28515625" style="6" customWidth="1"/>
    <col min="2" max="2" width="8.7109375" style="3" customWidth="1"/>
    <col min="3" max="3" width="9.85546875" style="3" bestFit="1" customWidth="1"/>
    <col min="4" max="4" width="24.42578125" style="6" bestFit="1" customWidth="1"/>
    <col min="5" max="5" width="13.85546875" style="9" customWidth="1"/>
    <col min="6" max="6" width="17.140625" style="6" bestFit="1" customWidth="1"/>
    <col min="7" max="7" width="18.42578125" style="6" customWidth="1"/>
    <col min="8" max="8" width="11" style="6" bestFit="1" customWidth="1"/>
    <col min="9" max="9" width="13.85546875" style="6" bestFit="1" customWidth="1"/>
    <col min="10" max="10" width="20.5703125" style="6" bestFit="1" customWidth="1"/>
    <col min="11" max="11" width="17.140625" style="6" bestFit="1" customWidth="1"/>
    <col min="12" max="13" width="16.42578125" style="6" bestFit="1" customWidth="1"/>
    <col min="14" max="152" width="9.7109375" style="7" customWidth="1"/>
    <col min="153" max="256" width="11.7109375" style="7"/>
    <col min="257" max="257" width="37.28515625" style="7" customWidth="1"/>
    <col min="258" max="258" width="8.7109375" style="7" customWidth="1"/>
    <col min="259" max="259" width="9.85546875" style="7" bestFit="1" customWidth="1"/>
    <col min="260" max="260" width="5.7109375" style="7" customWidth="1"/>
    <col min="261" max="261" width="13.85546875" style="7" customWidth="1"/>
    <col min="262" max="262" width="6.7109375" style="7" bestFit="1" customWidth="1"/>
    <col min="263" max="263" width="18.42578125" style="7" customWidth="1"/>
    <col min="264" max="264" width="11" style="7" bestFit="1" customWidth="1"/>
    <col min="265" max="265" width="13.85546875" style="7" bestFit="1" customWidth="1"/>
    <col min="266" max="266" width="20.5703125" style="7" bestFit="1" customWidth="1"/>
    <col min="267" max="267" width="17.140625" style="7" bestFit="1" customWidth="1"/>
    <col min="268" max="269" width="16.42578125" style="7" bestFit="1" customWidth="1"/>
    <col min="270" max="408" width="9.7109375" style="7" customWidth="1"/>
    <col min="409" max="512" width="11.7109375" style="7"/>
    <col min="513" max="513" width="37.28515625" style="7" customWidth="1"/>
    <col min="514" max="514" width="8.7109375" style="7" customWidth="1"/>
    <col min="515" max="515" width="9.85546875" style="7" bestFit="1" customWidth="1"/>
    <col min="516" max="516" width="5.7109375" style="7" customWidth="1"/>
    <col min="517" max="517" width="13.85546875" style="7" customWidth="1"/>
    <col min="518" max="518" width="6.7109375" style="7" bestFit="1" customWidth="1"/>
    <col min="519" max="519" width="18.42578125" style="7" customWidth="1"/>
    <col min="520" max="520" width="11" style="7" bestFit="1" customWidth="1"/>
    <col min="521" max="521" width="13.85546875" style="7" bestFit="1" customWidth="1"/>
    <col min="522" max="522" width="20.5703125" style="7" bestFit="1" customWidth="1"/>
    <col min="523" max="523" width="17.140625" style="7" bestFit="1" customWidth="1"/>
    <col min="524" max="525" width="16.42578125" style="7" bestFit="1" customWidth="1"/>
    <col min="526" max="664" width="9.7109375" style="7" customWidth="1"/>
    <col min="665" max="768" width="11.7109375" style="7"/>
    <col min="769" max="769" width="37.28515625" style="7" customWidth="1"/>
    <col min="770" max="770" width="8.7109375" style="7" customWidth="1"/>
    <col min="771" max="771" width="9.85546875" style="7" bestFit="1" customWidth="1"/>
    <col min="772" max="772" width="5.7109375" style="7" customWidth="1"/>
    <col min="773" max="773" width="13.85546875" style="7" customWidth="1"/>
    <col min="774" max="774" width="6.7109375" style="7" bestFit="1" customWidth="1"/>
    <col min="775" max="775" width="18.42578125" style="7" customWidth="1"/>
    <col min="776" max="776" width="11" style="7" bestFit="1" customWidth="1"/>
    <col min="777" max="777" width="13.85546875" style="7" bestFit="1" customWidth="1"/>
    <col min="778" max="778" width="20.5703125" style="7" bestFit="1" customWidth="1"/>
    <col min="779" max="779" width="17.140625" style="7" bestFit="1" customWidth="1"/>
    <col min="780" max="781" width="16.42578125" style="7" bestFit="1" customWidth="1"/>
    <col min="782" max="920" width="9.7109375" style="7" customWidth="1"/>
    <col min="921" max="1024" width="11.7109375" style="7"/>
    <col min="1025" max="1025" width="37.28515625" style="7" customWidth="1"/>
    <col min="1026" max="1026" width="8.7109375" style="7" customWidth="1"/>
    <col min="1027" max="1027" width="9.85546875" style="7" bestFit="1" customWidth="1"/>
    <col min="1028" max="1028" width="5.7109375" style="7" customWidth="1"/>
    <col min="1029" max="1029" width="13.85546875" style="7" customWidth="1"/>
    <col min="1030" max="1030" width="6.7109375" style="7" bestFit="1" customWidth="1"/>
    <col min="1031" max="1031" width="18.42578125" style="7" customWidth="1"/>
    <col min="1032" max="1032" width="11" style="7" bestFit="1" customWidth="1"/>
    <col min="1033" max="1033" width="13.85546875" style="7" bestFit="1" customWidth="1"/>
    <col min="1034" max="1034" width="20.5703125" style="7" bestFit="1" customWidth="1"/>
    <col min="1035" max="1035" width="17.140625" style="7" bestFit="1" customWidth="1"/>
    <col min="1036" max="1037" width="16.42578125" style="7" bestFit="1" customWidth="1"/>
    <col min="1038" max="1176" width="9.7109375" style="7" customWidth="1"/>
    <col min="1177" max="1280" width="11.7109375" style="7"/>
    <col min="1281" max="1281" width="37.28515625" style="7" customWidth="1"/>
    <col min="1282" max="1282" width="8.7109375" style="7" customWidth="1"/>
    <col min="1283" max="1283" width="9.85546875" style="7" bestFit="1" customWidth="1"/>
    <col min="1284" max="1284" width="5.7109375" style="7" customWidth="1"/>
    <col min="1285" max="1285" width="13.85546875" style="7" customWidth="1"/>
    <col min="1286" max="1286" width="6.7109375" style="7" bestFit="1" customWidth="1"/>
    <col min="1287" max="1287" width="18.42578125" style="7" customWidth="1"/>
    <col min="1288" max="1288" width="11" style="7" bestFit="1" customWidth="1"/>
    <col min="1289" max="1289" width="13.85546875" style="7" bestFit="1" customWidth="1"/>
    <col min="1290" max="1290" width="20.5703125" style="7" bestFit="1" customWidth="1"/>
    <col min="1291" max="1291" width="17.140625" style="7" bestFit="1" customWidth="1"/>
    <col min="1292" max="1293" width="16.42578125" style="7" bestFit="1" customWidth="1"/>
    <col min="1294" max="1432" width="9.7109375" style="7" customWidth="1"/>
    <col min="1433" max="1536" width="11.7109375" style="7"/>
    <col min="1537" max="1537" width="37.28515625" style="7" customWidth="1"/>
    <col min="1538" max="1538" width="8.7109375" style="7" customWidth="1"/>
    <col min="1539" max="1539" width="9.85546875" style="7" bestFit="1" customWidth="1"/>
    <col min="1540" max="1540" width="5.7109375" style="7" customWidth="1"/>
    <col min="1541" max="1541" width="13.85546875" style="7" customWidth="1"/>
    <col min="1542" max="1542" width="6.7109375" style="7" bestFit="1" customWidth="1"/>
    <col min="1543" max="1543" width="18.42578125" style="7" customWidth="1"/>
    <col min="1544" max="1544" width="11" style="7" bestFit="1" customWidth="1"/>
    <col min="1545" max="1545" width="13.85546875" style="7" bestFit="1" customWidth="1"/>
    <col min="1546" max="1546" width="20.5703125" style="7" bestFit="1" customWidth="1"/>
    <col min="1547" max="1547" width="17.140625" style="7" bestFit="1" customWidth="1"/>
    <col min="1548" max="1549" width="16.42578125" style="7" bestFit="1" customWidth="1"/>
    <col min="1550" max="1688" width="9.7109375" style="7" customWidth="1"/>
    <col min="1689" max="1792" width="11.7109375" style="7"/>
    <col min="1793" max="1793" width="37.28515625" style="7" customWidth="1"/>
    <col min="1794" max="1794" width="8.7109375" style="7" customWidth="1"/>
    <col min="1795" max="1795" width="9.85546875" style="7" bestFit="1" customWidth="1"/>
    <col min="1796" max="1796" width="5.7109375" style="7" customWidth="1"/>
    <col min="1797" max="1797" width="13.85546875" style="7" customWidth="1"/>
    <col min="1798" max="1798" width="6.7109375" style="7" bestFit="1" customWidth="1"/>
    <col min="1799" max="1799" width="18.42578125" style="7" customWidth="1"/>
    <col min="1800" max="1800" width="11" style="7" bestFit="1" customWidth="1"/>
    <col min="1801" max="1801" width="13.85546875" style="7" bestFit="1" customWidth="1"/>
    <col min="1802" max="1802" width="20.5703125" style="7" bestFit="1" customWidth="1"/>
    <col min="1803" max="1803" width="17.140625" style="7" bestFit="1" customWidth="1"/>
    <col min="1804" max="1805" width="16.42578125" style="7" bestFit="1" customWidth="1"/>
    <col min="1806" max="1944" width="9.7109375" style="7" customWidth="1"/>
    <col min="1945" max="2048" width="11.7109375" style="7"/>
    <col min="2049" max="2049" width="37.28515625" style="7" customWidth="1"/>
    <col min="2050" max="2050" width="8.7109375" style="7" customWidth="1"/>
    <col min="2051" max="2051" width="9.85546875" style="7" bestFit="1" customWidth="1"/>
    <col min="2052" max="2052" width="5.7109375" style="7" customWidth="1"/>
    <col min="2053" max="2053" width="13.85546875" style="7" customWidth="1"/>
    <col min="2054" max="2054" width="6.7109375" style="7" bestFit="1" customWidth="1"/>
    <col min="2055" max="2055" width="18.42578125" style="7" customWidth="1"/>
    <col min="2056" max="2056" width="11" style="7" bestFit="1" customWidth="1"/>
    <col min="2057" max="2057" width="13.85546875" style="7" bestFit="1" customWidth="1"/>
    <col min="2058" max="2058" width="20.5703125" style="7" bestFit="1" customWidth="1"/>
    <col min="2059" max="2059" width="17.140625" style="7" bestFit="1" customWidth="1"/>
    <col min="2060" max="2061" width="16.42578125" style="7" bestFit="1" customWidth="1"/>
    <col min="2062" max="2200" width="9.7109375" style="7" customWidth="1"/>
    <col min="2201" max="2304" width="11.7109375" style="7"/>
    <col min="2305" max="2305" width="37.28515625" style="7" customWidth="1"/>
    <col min="2306" max="2306" width="8.7109375" style="7" customWidth="1"/>
    <col min="2307" max="2307" width="9.85546875" style="7" bestFit="1" customWidth="1"/>
    <col min="2308" max="2308" width="5.7109375" style="7" customWidth="1"/>
    <col min="2309" max="2309" width="13.85546875" style="7" customWidth="1"/>
    <col min="2310" max="2310" width="6.7109375" style="7" bestFit="1" customWidth="1"/>
    <col min="2311" max="2311" width="18.42578125" style="7" customWidth="1"/>
    <col min="2312" max="2312" width="11" style="7" bestFit="1" customWidth="1"/>
    <col min="2313" max="2313" width="13.85546875" style="7" bestFit="1" customWidth="1"/>
    <col min="2314" max="2314" width="20.5703125" style="7" bestFit="1" customWidth="1"/>
    <col min="2315" max="2315" width="17.140625" style="7" bestFit="1" customWidth="1"/>
    <col min="2316" max="2317" width="16.42578125" style="7" bestFit="1" customWidth="1"/>
    <col min="2318" max="2456" width="9.7109375" style="7" customWidth="1"/>
    <col min="2457" max="2560" width="11.7109375" style="7"/>
    <col min="2561" max="2561" width="37.28515625" style="7" customWidth="1"/>
    <col min="2562" max="2562" width="8.7109375" style="7" customWidth="1"/>
    <col min="2563" max="2563" width="9.85546875" style="7" bestFit="1" customWidth="1"/>
    <col min="2564" max="2564" width="5.7109375" style="7" customWidth="1"/>
    <col min="2565" max="2565" width="13.85546875" style="7" customWidth="1"/>
    <col min="2566" max="2566" width="6.7109375" style="7" bestFit="1" customWidth="1"/>
    <col min="2567" max="2567" width="18.42578125" style="7" customWidth="1"/>
    <col min="2568" max="2568" width="11" style="7" bestFit="1" customWidth="1"/>
    <col min="2569" max="2569" width="13.85546875" style="7" bestFit="1" customWidth="1"/>
    <col min="2570" max="2570" width="20.5703125" style="7" bestFit="1" customWidth="1"/>
    <col min="2571" max="2571" width="17.140625" style="7" bestFit="1" customWidth="1"/>
    <col min="2572" max="2573" width="16.42578125" style="7" bestFit="1" customWidth="1"/>
    <col min="2574" max="2712" width="9.7109375" style="7" customWidth="1"/>
    <col min="2713" max="2816" width="11.7109375" style="7"/>
    <col min="2817" max="2817" width="37.28515625" style="7" customWidth="1"/>
    <col min="2818" max="2818" width="8.7109375" style="7" customWidth="1"/>
    <col min="2819" max="2819" width="9.85546875" style="7" bestFit="1" customWidth="1"/>
    <col min="2820" max="2820" width="5.7109375" style="7" customWidth="1"/>
    <col min="2821" max="2821" width="13.85546875" style="7" customWidth="1"/>
    <col min="2822" max="2822" width="6.7109375" style="7" bestFit="1" customWidth="1"/>
    <col min="2823" max="2823" width="18.42578125" style="7" customWidth="1"/>
    <col min="2824" max="2824" width="11" style="7" bestFit="1" customWidth="1"/>
    <col min="2825" max="2825" width="13.85546875" style="7" bestFit="1" customWidth="1"/>
    <col min="2826" max="2826" width="20.5703125" style="7" bestFit="1" customWidth="1"/>
    <col min="2827" max="2827" width="17.140625" style="7" bestFit="1" customWidth="1"/>
    <col min="2828" max="2829" width="16.42578125" style="7" bestFit="1" customWidth="1"/>
    <col min="2830" max="2968" width="9.7109375" style="7" customWidth="1"/>
    <col min="2969" max="3072" width="11.7109375" style="7"/>
    <col min="3073" max="3073" width="37.28515625" style="7" customWidth="1"/>
    <col min="3074" max="3074" width="8.7109375" style="7" customWidth="1"/>
    <col min="3075" max="3075" width="9.85546875" style="7" bestFit="1" customWidth="1"/>
    <col min="3076" max="3076" width="5.7109375" style="7" customWidth="1"/>
    <col min="3077" max="3077" width="13.85546875" style="7" customWidth="1"/>
    <col min="3078" max="3078" width="6.7109375" style="7" bestFit="1" customWidth="1"/>
    <col min="3079" max="3079" width="18.42578125" style="7" customWidth="1"/>
    <col min="3080" max="3080" width="11" style="7" bestFit="1" customWidth="1"/>
    <col min="3081" max="3081" width="13.85546875" style="7" bestFit="1" customWidth="1"/>
    <col min="3082" max="3082" width="20.5703125" style="7" bestFit="1" customWidth="1"/>
    <col min="3083" max="3083" width="17.140625" style="7" bestFit="1" customWidth="1"/>
    <col min="3084" max="3085" width="16.42578125" style="7" bestFit="1" customWidth="1"/>
    <col min="3086" max="3224" width="9.7109375" style="7" customWidth="1"/>
    <col min="3225" max="3328" width="11.7109375" style="7"/>
    <col min="3329" max="3329" width="37.28515625" style="7" customWidth="1"/>
    <col min="3330" max="3330" width="8.7109375" style="7" customWidth="1"/>
    <col min="3331" max="3331" width="9.85546875" style="7" bestFit="1" customWidth="1"/>
    <col min="3332" max="3332" width="5.7109375" style="7" customWidth="1"/>
    <col min="3333" max="3333" width="13.85546875" style="7" customWidth="1"/>
    <col min="3334" max="3334" width="6.7109375" style="7" bestFit="1" customWidth="1"/>
    <col min="3335" max="3335" width="18.42578125" style="7" customWidth="1"/>
    <col min="3336" max="3336" width="11" style="7" bestFit="1" customWidth="1"/>
    <col min="3337" max="3337" width="13.85546875" style="7" bestFit="1" customWidth="1"/>
    <col min="3338" max="3338" width="20.5703125" style="7" bestFit="1" customWidth="1"/>
    <col min="3339" max="3339" width="17.140625" style="7" bestFit="1" customWidth="1"/>
    <col min="3340" max="3341" width="16.42578125" style="7" bestFit="1" customWidth="1"/>
    <col min="3342" max="3480" width="9.7109375" style="7" customWidth="1"/>
    <col min="3481" max="3584" width="11.7109375" style="7"/>
    <col min="3585" max="3585" width="37.28515625" style="7" customWidth="1"/>
    <col min="3586" max="3586" width="8.7109375" style="7" customWidth="1"/>
    <col min="3587" max="3587" width="9.85546875" style="7" bestFit="1" customWidth="1"/>
    <col min="3588" max="3588" width="5.7109375" style="7" customWidth="1"/>
    <col min="3589" max="3589" width="13.85546875" style="7" customWidth="1"/>
    <col min="3590" max="3590" width="6.7109375" style="7" bestFit="1" customWidth="1"/>
    <col min="3591" max="3591" width="18.42578125" style="7" customWidth="1"/>
    <col min="3592" max="3592" width="11" style="7" bestFit="1" customWidth="1"/>
    <col min="3593" max="3593" width="13.85546875" style="7" bestFit="1" customWidth="1"/>
    <col min="3594" max="3594" width="20.5703125" style="7" bestFit="1" customWidth="1"/>
    <col min="3595" max="3595" width="17.140625" style="7" bestFit="1" customWidth="1"/>
    <col min="3596" max="3597" width="16.42578125" style="7" bestFit="1" customWidth="1"/>
    <col min="3598" max="3736" width="9.7109375" style="7" customWidth="1"/>
    <col min="3737" max="3840" width="11.7109375" style="7"/>
    <col min="3841" max="3841" width="37.28515625" style="7" customWidth="1"/>
    <col min="3842" max="3842" width="8.7109375" style="7" customWidth="1"/>
    <col min="3843" max="3843" width="9.85546875" style="7" bestFit="1" customWidth="1"/>
    <col min="3844" max="3844" width="5.7109375" style="7" customWidth="1"/>
    <col min="3845" max="3845" width="13.85546875" style="7" customWidth="1"/>
    <col min="3846" max="3846" width="6.7109375" style="7" bestFit="1" customWidth="1"/>
    <col min="3847" max="3847" width="18.42578125" style="7" customWidth="1"/>
    <col min="3848" max="3848" width="11" style="7" bestFit="1" customWidth="1"/>
    <col min="3849" max="3849" width="13.85546875" style="7" bestFit="1" customWidth="1"/>
    <col min="3850" max="3850" width="20.5703125" style="7" bestFit="1" customWidth="1"/>
    <col min="3851" max="3851" width="17.140625" style="7" bestFit="1" customWidth="1"/>
    <col min="3852" max="3853" width="16.42578125" style="7" bestFit="1" customWidth="1"/>
    <col min="3854" max="3992" width="9.7109375" style="7" customWidth="1"/>
    <col min="3993" max="4096" width="11.7109375" style="7"/>
    <col min="4097" max="4097" width="37.28515625" style="7" customWidth="1"/>
    <col min="4098" max="4098" width="8.7109375" style="7" customWidth="1"/>
    <col min="4099" max="4099" width="9.85546875" style="7" bestFit="1" customWidth="1"/>
    <col min="4100" max="4100" width="5.7109375" style="7" customWidth="1"/>
    <col min="4101" max="4101" width="13.85546875" style="7" customWidth="1"/>
    <col min="4102" max="4102" width="6.7109375" style="7" bestFit="1" customWidth="1"/>
    <col min="4103" max="4103" width="18.42578125" style="7" customWidth="1"/>
    <col min="4104" max="4104" width="11" style="7" bestFit="1" customWidth="1"/>
    <col min="4105" max="4105" width="13.85546875" style="7" bestFit="1" customWidth="1"/>
    <col min="4106" max="4106" width="20.5703125" style="7" bestFit="1" customWidth="1"/>
    <col min="4107" max="4107" width="17.140625" style="7" bestFit="1" customWidth="1"/>
    <col min="4108" max="4109" width="16.42578125" style="7" bestFit="1" customWidth="1"/>
    <col min="4110" max="4248" width="9.7109375" style="7" customWidth="1"/>
    <col min="4249" max="4352" width="11.7109375" style="7"/>
    <col min="4353" max="4353" width="37.28515625" style="7" customWidth="1"/>
    <col min="4354" max="4354" width="8.7109375" style="7" customWidth="1"/>
    <col min="4355" max="4355" width="9.85546875" style="7" bestFit="1" customWidth="1"/>
    <col min="4356" max="4356" width="5.7109375" style="7" customWidth="1"/>
    <col min="4357" max="4357" width="13.85546875" style="7" customWidth="1"/>
    <col min="4358" max="4358" width="6.7109375" style="7" bestFit="1" customWidth="1"/>
    <col min="4359" max="4359" width="18.42578125" style="7" customWidth="1"/>
    <col min="4360" max="4360" width="11" style="7" bestFit="1" customWidth="1"/>
    <col min="4361" max="4361" width="13.85546875" style="7" bestFit="1" customWidth="1"/>
    <col min="4362" max="4362" width="20.5703125" style="7" bestFit="1" customWidth="1"/>
    <col min="4363" max="4363" width="17.140625" style="7" bestFit="1" customWidth="1"/>
    <col min="4364" max="4365" width="16.42578125" style="7" bestFit="1" customWidth="1"/>
    <col min="4366" max="4504" width="9.7109375" style="7" customWidth="1"/>
    <col min="4505" max="4608" width="11.7109375" style="7"/>
    <col min="4609" max="4609" width="37.28515625" style="7" customWidth="1"/>
    <col min="4610" max="4610" width="8.7109375" style="7" customWidth="1"/>
    <col min="4611" max="4611" width="9.85546875" style="7" bestFit="1" customWidth="1"/>
    <col min="4612" max="4612" width="5.7109375" style="7" customWidth="1"/>
    <col min="4613" max="4613" width="13.85546875" style="7" customWidth="1"/>
    <col min="4614" max="4614" width="6.7109375" style="7" bestFit="1" customWidth="1"/>
    <col min="4615" max="4615" width="18.42578125" style="7" customWidth="1"/>
    <col min="4616" max="4616" width="11" style="7" bestFit="1" customWidth="1"/>
    <col min="4617" max="4617" width="13.85546875" style="7" bestFit="1" customWidth="1"/>
    <col min="4618" max="4618" width="20.5703125" style="7" bestFit="1" customWidth="1"/>
    <col min="4619" max="4619" width="17.140625" style="7" bestFit="1" customWidth="1"/>
    <col min="4620" max="4621" width="16.42578125" style="7" bestFit="1" customWidth="1"/>
    <col min="4622" max="4760" width="9.7109375" style="7" customWidth="1"/>
    <col min="4761" max="4864" width="11.7109375" style="7"/>
    <col min="4865" max="4865" width="37.28515625" style="7" customWidth="1"/>
    <col min="4866" max="4866" width="8.7109375" style="7" customWidth="1"/>
    <col min="4867" max="4867" width="9.85546875" style="7" bestFit="1" customWidth="1"/>
    <col min="4868" max="4868" width="5.7109375" style="7" customWidth="1"/>
    <col min="4869" max="4869" width="13.85546875" style="7" customWidth="1"/>
    <col min="4870" max="4870" width="6.7109375" style="7" bestFit="1" customWidth="1"/>
    <col min="4871" max="4871" width="18.42578125" style="7" customWidth="1"/>
    <col min="4872" max="4872" width="11" style="7" bestFit="1" customWidth="1"/>
    <col min="4873" max="4873" width="13.85546875" style="7" bestFit="1" customWidth="1"/>
    <col min="4874" max="4874" width="20.5703125" style="7" bestFit="1" customWidth="1"/>
    <col min="4875" max="4875" width="17.140625" style="7" bestFit="1" customWidth="1"/>
    <col min="4876" max="4877" width="16.42578125" style="7" bestFit="1" customWidth="1"/>
    <col min="4878" max="5016" width="9.7109375" style="7" customWidth="1"/>
    <col min="5017" max="5120" width="11.7109375" style="7"/>
    <col min="5121" max="5121" width="37.28515625" style="7" customWidth="1"/>
    <col min="5122" max="5122" width="8.7109375" style="7" customWidth="1"/>
    <col min="5123" max="5123" width="9.85546875" style="7" bestFit="1" customWidth="1"/>
    <col min="5124" max="5124" width="5.7109375" style="7" customWidth="1"/>
    <col min="5125" max="5125" width="13.85546875" style="7" customWidth="1"/>
    <col min="5126" max="5126" width="6.7109375" style="7" bestFit="1" customWidth="1"/>
    <col min="5127" max="5127" width="18.42578125" style="7" customWidth="1"/>
    <col min="5128" max="5128" width="11" style="7" bestFit="1" customWidth="1"/>
    <col min="5129" max="5129" width="13.85546875" style="7" bestFit="1" customWidth="1"/>
    <col min="5130" max="5130" width="20.5703125" style="7" bestFit="1" customWidth="1"/>
    <col min="5131" max="5131" width="17.140625" style="7" bestFit="1" customWidth="1"/>
    <col min="5132" max="5133" width="16.42578125" style="7" bestFit="1" customWidth="1"/>
    <col min="5134" max="5272" width="9.7109375" style="7" customWidth="1"/>
    <col min="5273" max="5376" width="11.7109375" style="7"/>
    <col min="5377" max="5377" width="37.28515625" style="7" customWidth="1"/>
    <col min="5378" max="5378" width="8.7109375" style="7" customWidth="1"/>
    <col min="5379" max="5379" width="9.85546875" style="7" bestFit="1" customWidth="1"/>
    <col min="5380" max="5380" width="5.7109375" style="7" customWidth="1"/>
    <col min="5381" max="5381" width="13.85546875" style="7" customWidth="1"/>
    <col min="5382" max="5382" width="6.7109375" style="7" bestFit="1" customWidth="1"/>
    <col min="5383" max="5383" width="18.42578125" style="7" customWidth="1"/>
    <col min="5384" max="5384" width="11" style="7" bestFit="1" customWidth="1"/>
    <col min="5385" max="5385" width="13.85546875" style="7" bestFit="1" customWidth="1"/>
    <col min="5386" max="5386" width="20.5703125" style="7" bestFit="1" customWidth="1"/>
    <col min="5387" max="5387" width="17.140625" style="7" bestFit="1" customWidth="1"/>
    <col min="5388" max="5389" width="16.42578125" style="7" bestFit="1" customWidth="1"/>
    <col min="5390" max="5528" width="9.7109375" style="7" customWidth="1"/>
    <col min="5529" max="5632" width="11.7109375" style="7"/>
    <col min="5633" max="5633" width="37.28515625" style="7" customWidth="1"/>
    <col min="5634" max="5634" width="8.7109375" style="7" customWidth="1"/>
    <col min="5635" max="5635" width="9.85546875" style="7" bestFit="1" customWidth="1"/>
    <col min="5636" max="5636" width="5.7109375" style="7" customWidth="1"/>
    <col min="5637" max="5637" width="13.85546875" style="7" customWidth="1"/>
    <col min="5638" max="5638" width="6.7109375" style="7" bestFit="1" customWidth="1"/>
    <col min="5639" max="5639" width="18.42578125" style="7" customWidth="1"/>
    <col min="5640" max="5640" width="11" style="7" bestFit="1" customWidth="1"/>
    <col min="5641" max="5641" width="13.85546875" style="7" bestFit="1" customWidth="1"/>
    <col min="5642" max="5642" width="20.5703125" style="7" bestFit="1" customWidth="1"/>
    <col min="5643" max="5643" width="17.140625" style="7" bestFit="1" customWidth="1"/>
    <col min="5644" max="5645" width="16.42578125" style="7" bestFit="1" customWidth="1"/>
    <col min="5646" max="5784" width="9.7109375" style="7" customWidth="1"/>
    <col min="5785" max="5888" width="11.7109375" style="7"/>
    <col min="5889" max="5889" width="37.28515625" style="7" customWidth="1"/>
    <col min="5890" max="5890" width="8.7109375" style="7" customWidth="1"/>
    <col min="5891" max="5891" width="9.85546875" style="7" bestFit="1" customWidth="1"/>
    <col min="5892" max="5892" width="5.7109375" style="7" customWidth="1"/>
    <col min="5893" max="5893" width="13.85546875" style="7" customWidth="1"/>
    <col min="5894" max="5894" width="6.7109375" style="7" bestFit="1" customWidth="1"/>
    <col min="5895" max="5895" width="18.42578125" style="7" customWidth="1"/>
    <col min="5896" max="5896" width="11" style="7" bestFit="1" customWidth="1"/>
    <col min="5897" max="5897" width="13.85546875" style="7" bestFit="1" customWidth="1"/>
    <col min="5898" max="5898" width="20.5703125" style="7" bestFit="1" customWidth="1"/>
    <col min="5899" max="5899" width="17.140625" style="7" bestFit="1" customWidth="1"/>
    <col min="5900" max="5901" width="16.42578125" style="7" bestFit="1" customWidth="1"/>
    <col min="5902" max="6040" width="9.7109375" style="7" customWidth="1"/>
    <col min="6041" max="6144" width="11.7109375" style="7"/>
    <col min="6145" max="6145" width="37.28515625" style="7" customWidth="1"/>
    <col min="6146" max="6146" width="8.7109375" style="7" customWidth="1"/>
    <col min="6147" max="6147" width="9.85546875" style="7" bestFit="1" customWidth="1"/>
    <col min="6148" max="6148" width="5.7109375" style="7" customWidth="1"/>
    <col min="6149" max="6149" width="13.85546875" style="7" customWidth="1"/>
    <col min="6150" max="6150" width="6.7109375" style="7" bestFit="1" customWidth="1"/>
    <col min="6151" max="6151" width="18.42578125" style="7" customWidth="1"/>
    <col min="6152" max="6152" width="11" style="7" bestFit="1" customWidth="1"/>
    <col min="6153" max="6153" width="13.85546875" style="7" bestFit="1" customWidth="1"/>
    <col min="6154" max="6154" width="20.5703125" style="7" bestFit="1" customWidth="1"/>
    <col min="6155" max="6155" width="17.140625" style="7" bestFit="1" customWidth="1"/>
    <col min="6156" max="6157" width="16.42578125" style="7" bestFit="1" customWidth="1"/>
    <col min="6158" max="6296" width="9.7109375" style="7" customWidth="1"/>
    <col min="6297" max="6400" width="11.7109375" style="7"/>
    <col min="6401" max="6401" width="37.28515625" style="7" customWidth="1"/>
    <col min="6402" max="6402" width="8.7109375" style="7" customWidth="1"/>
    <col min="6403" max="6403" width="9.85546875" style="7" bestFit="1" customWidth="1"/>
    <col min="6404" max="6404" width="5.7109375" style="7" customWidth="1"/>
    <col min="6405" max="6405" width="13.85546875" style="7" customWidth="1"/>
    <col min="6406" max="6406" width="6.7109375" style="7" bestFit="1" customWidth="1"/>
    <col min="6407" max="6407" width="18.42578125" style="7" customWidth="1"/>
    <col min="6408" max="6408" width="11" style="7" bestFit="1" customWidth="1"/>
    <col min="6409" max="6409" width="13.85546875" style="7" bestFit="1" customWidth="1"/>
    <col min="6410" max="6410" width="20.5703125" style="7" bestFit="1" customWidth="1"/>
    <col min="6411" max="6411" width="17.140625" style="7" bestFit="1" customWidth="1"/>
    <col min="6412" max="6413" width="16.42578125" style="7" bestFit="1" customWidth="1"/>
    <col min="6414" max="6552" width="9.7109375" style="7" customWidth="1"/>
    <col min="6553" max="6656" width="11.7109375" style="7"/>
    <col min="6657" max="6657" width="37.28515625" style="7" customWidth="1"/>
    <col min="6658" max="6658" width="8.7109375" style="7" customWidth="1"/>
    <col min="6659" max="6659" width="9.85546875" style="7" bestFit="1" customWidth="1"/>
    <col min="6660" max="6660" width="5.7109375" style="7" customWidth="1"/>
    <col min="6661" max="6661" width="13.85546875" style="7" customWidth="1"/>
    <col min="6662" max="6662" width="6.7109375" style="7" bestFit="1" customWidth="1"/>
    <col min="6663" max="6663" width="18.42578125" style="7" customWidth="1"/>
    <col min="6664" max="6664" width="11" style="7" bestFit="1" customWidth="1"/>
    <col min="6665" max="6665" width="13.85546875" style="7" bestFit="1" customWidth="1"/>
    <col min="6666" max="6666" width="20.5703125" style="7" bestFit="1" customWidth="1"/>
    <col min="6667" max="6667" width="17.140625" style="7" bestFit="1" customWidth="1"/>
    <col min="6668" max="6669" width="16.42578125" style="7" bestFit="1" customWidth="1"/>
    <col min="6670" max="6808" width="9.7109375" style="7" customWidth="1"/>
    <col min="6809" max="6912" width="11.7109375" style="7"/>
    <col min="6913" max="6913" width="37.28515625" style="7" customWidth="1"/>
    <col min="6914" max="6914" width="8.7109375" style="7" customWidth="1"/>
    <col min="6915" max="6915" width="9.85546875" style="7" bestFit="1" customWidth="1"/>
    <col min="6916" max="6916" width="5.7109375" style="7" customWidth="1"/>
    <col min="6917" max="6917" width="13.85546875" style="7" customWidth="1"/>
    <col min="6918" max="6918" width="6.7109375" style="7" bestFit="1" customWidth="1"/>
    <col min="6919" max="6919" width="18.42578125" style="7" customWidth="1"/>
    <col min="6920" max="6920" width="11" style="7" bestFit="1" customWidth="1"/>
    <col min="6921" max="6921" width="13.85546875" style="7" bestFit="1" customWidth="1"/>
    <col min="6922" max="6922" width="20.5703125" style="7" bestFit="1" customWidth="1"/>
    <col min="6923" max="6923" width="17.140625" style="7" bestFit="1" customWidth="1"/>
    <col min="6924" max="6925" width="16.42578125" style="7" bestFit="1" customWidth="1"/>
    <col min="6926" max="7064" width="9.7109375" style="7" customWidth="1"/>
    <col min="7065" max="7168" width="11.7109375" style="7"/>
    <col min="7169" max="7169" width="37.28515625" style="7" customWidth="1"/>
    <col min="7170" max="7170" width="8.7109375" style="7" customWidth="1"/>
    <col min="7171" max="7171" width="9.85546875" style="7" bestFit="1" customWidth="1"/>
    <col min="7172" max="7172" width="5.7109375" style="7" customWidth="1"/>
    <col min="7173" max="7173" width="13.85546875" style="7" customWidth="1"/>
    <col min="7174" max="7174" width="6.7109375" style="7" bestFit="1" customWidth="1"/>
    <col min="7175" max="7175" width="18.42578125" style="7" customWidth="1"/>
    <col min="7176" max="7176" width="11" style="7" bestFit="1" customWidth="1"/>
    <col min="7177" max="7177" width="13.85546875" style="7" bestFit="1" customWidth="1"/>
    <col min="7178" max="7178" width="20.5703125" style="7" bestFit="1" customWidth="1"/>
    <col min="7179" max="7179" width="17.140625" style="7" bestFit="1" customWidth="1"/>
    <col min="7180" max="7181" width="16.42578125" style="7" bestFit="1" customWidth="1"/>
    <col min="7182" max="7320" width="9.7109375" style="7" customWidth="1"/>
    <col min="7321" max="7424" width="11.7109375" style="7"/>
    <col min="7425" max="7425" width="37.28515625" style="7" customWidth="1"/>
    <col min="7426" max="7426" width="8.7109375" style="7" customWidth="1"/>
    <col min="7427" max="7427" width="9.85546875" style="7" bestFit="1" customWidth="1"/>
    <col min="7428" max="7428" width="5.7109375" style="7" customWidth="1"/>
    <col min="7429" max="7429" width="13.85546875" style="7" customWidth="1"/>
    <col min="7430" max="7430" width="6.7109375" style="7" bestFit="1" customWidth="1"/>
    <col min="7431" max="7431" width="18.42578125" style="7" customWidth="1"/>
    <col min="7432" max="7432" width="11" style="7" bestFit="1" customWidth="1"/>
    <col min="7433" max="7433" width="13.85546875" style="7" bestFit="1" customWidth="1"/>
    <col min="7434" max="7434" width="20.5703125" style="7" bestFit="1" customWidth="1"/>
    <col min="7435" max="7435" width="17.140625" style="7" bestFit="1" customWidth="1"/>
    <col min="7436" max="7437" width="16.42578125" style="7" bestFit="1" customWidth="1"/>
    <col min="7438" max="7576" width="9.7109375" style="7" customWidth="1"/>
    <col min="7577" max="7680" width="11.7109375" style="7"/>
    <col min="7681" max="7681" width="37.28515625" style="7" customWidth="1"/>
    <col min="7682" max="7682" width="8.7109375" style="7" customWidth="1"/>
    <col min="7683" max="7683" width="9.85546875" style="7" bestFit="1" customWidth="1"/>
    <col min="7684" max="7684" width="5.7109375" style="7" customWidth="1"/>
    <col min="7685" max="7685" width="13.85546875" style="7" customWidth="1"/>
    <col min="7686" max="7686" width="6.7109375" style="7" bestFit="1" customWidth="1"/>
    <col min="7687" max="7687" width="18.42578125" style="7" customWidth="1"/>
    <col min="7688" max="7688" width="11" style="7" bestFit="1" customWidth="1"/>
    <col min="7689" max="7689" width="13.85546875" style="7" bestFit="1" customWidth="1"/>
    <col min="7690" max="7690" width="20.5703125" style="7" bestFit="1" customWidth="1"/>
    <col min="7691" max="7691" width="17.140625" style="7" bestFit="1" customWidth="1"/>
    <col min="7692" max="7693" width="16.42578125" style="7" bestFit="1" customWidth="1"/>
    <col min="7694" max="7832" width="9.7109375" style="7" customWidth="1"/>
    <col min="7833" max="7936" width="11.7109375" style="7"/>
    <col min="7937" max="7937" width="37.28515625" style="7" customWidth="1"/>
    <col min="7938" max="7938" width="8.7109375" style="7" customWidth="1"/>
    <col min="7939" max="7939" width="9.85546875" style="7" bestFit="1" customWidth="1"/>
    <col min="7940" max="7940" width="5.7109375" style="7" customWidth="1"/>
    <col min="7941" max="7941" width="13.85546875" style="7" customWidth="1"/>
    <col min="7942" max="7942" width="6.7109375" style="7" bestFit="1" customWidth="1"/>
    <col min="7943" max="7943" width="18.42578125" style="7" customWidth="1"/>
    <col min="7944" max="7944" width="11" style="7" bestFit="1" customWidth="1"/>
    <col min="7945" max="7945" width="13.85546875" style="7" bestFit="1" customWidth="1"/>
    <col min="7946" max="7946" width="20.5703125" style="7" bestFit="1" customWidth="1"/>
    <col min="7947" max="7947" width="17.140625" style="7" bestFit="1" customWidth="1"/>
    <col min="7948" max="7949" width="16.42578125" style="7" bestFit="1" customWidth="1"/>
    <col min="7950" max="8088" width="9.7109375" style="7" customWidth="1"/>
    <col min="8089" max="8192" width="11.7109375" style="7"/>
    <col min="8193" max="8193" width="37.28515625" style="7" customWidth="1"/>
    <col min="8194" max="8194" width="8.7109375" style="7" customWidth="1"/>
    <col min="8195" max="8195" width="9.85546875" style="7" bestFit="1" customWidth="1"/>
    <col min="8196" max="8196" width="5.7109375" style="7" customWidth="1"/>
    <col min="8197" max="8197" width="13.85546875" style="7" customWidth="1"/>
    <col min="8198" max="8198" width="6.7109375" style="7" bestFit="1" customWidth="1"/>
    <col min="8199" max="8199" width="18.42578125" style="7" customWidth="1"/>
    <col min="8200" max="8200" width="11" style="7" bestFit="1" customWidth="1"/>
    <col min="8201" max="8201" width="13.85546875" style="7" bestFit="1" customWidth="1"/>
    <col min="8202" max="8202" width="20.5703125" style="7" bestFit="1" customWidth="1"/>
    <col min="8203" max="8203" width="17.140625" style="7" bestFit="1" customWidth="1"/>
    <col min="8204" max="8205" width="16.42578125" style="7" bestFit="1" customWidth="1"/>
    <col min="8206" max="8344" width="9.7109375" style="7" customWidth="1"/>
    <col min="8345" max="8448" width="11.7109375" style="7"/>
    <col min="8449" max="8449" width="37.28515625" style="7" customWidth="1"/>
    <col min="8450" max="8450" width="8.7109375" style="7" customWidth="1"/>
    <col min="8451" max="8451" width="9.85546875" style="7" bestFit="1" customWidth="1"/>
    <col min="8452" max="8452" width="5.7109375" style="7" customWidth="1"/>
    <col min="8453" max="8453" width="13.85546875" style="7" customWidth="1"/>
    <col min="8454" max="8454" width="6.7109375" style="7" bestFit="1" customWidth="1"/>
    <col min="8455" max="8455" width="18.42578125" style="7" customWidth="1"/>
    <col min="8456" max="8456" width="11" style="7" bestFit="1" customWidth="1"/>
    <col min="8457" max="8457" width="13.85546875" style="7" bestFit="1" customWidth="1"/>
    <col min="8458" max="8458" width="20.5703125" style="7" bestFit="1" customWidth="1"/>
    <col min="8459" max="8459" width="17.140625" style="7" bestFit="1" customWidth="1"/>
    <col min="8460" max="8461" width="16.42578125" style="7" bestFit="1" customWidth="1"/>
    <col min="8462" max="8600" width="9.7109375" style="7" customWidth="1"/>
    <col min="8601" max="8704" width="11.7109375" style="7"/>
    <col min="8705" max="8705" width="37.28515625" style="7" customWidth="1"/>
    <col min="8706" max="8706" width="8.7109375" style="7" customWidth="1"/>
    <col min="8707" max="8707" width="9.85546875" style="7" bestFit="1" customWidth="1"/>
    <col min="8708" max="8708" width="5.7109375" style="7" customWidth="1"/>
    <col min="8709" max="8709" width="13.85546875" style="7" customWidth="1"/>
    <col min="8710" max="8710" width="6.7109375" style="7" bestFit="1" customWidth="1"/>
    <col min="8711" max="8711" width="18.42578125" style="7" customWidth="1"/>
    <col min="8712" max="8712" width="11" style="7" bestFit="1" customWidth="1"/>
    <col min="8713" max="8713" width="13.85546875" style="7" bestFit="1" customWidth="1"/>
    <col min="8714" max="8714" width="20.5703125" style="7" bestFit="1" customWidth="1"/>
    <col min="8715" max="8715" width="17.140625" style="7" bestFit="1" customWidth="1"/>
    <col min="8716" max="8717" width="16.42578125" style="7" bestFit="1" customWidth="1"/>
    <col min="8718" max="8856" width="9.7109375" style="7" customWidth="1"/>
    <col min="8857" max="8960" width="11.7109375" style="7"/>
    <col min="8961" max="8961" width="37.28515625" style="7" customWidth="1"/>
    <col min="8962" max="8962" width="8.7109375" style="7" customWidth="1"/>
    <col min="8963" max="8963" width="9.85546875" style="7" bestFit="1" customWidth="1"/>
    <col min="8964" max="8964" width="5.7109375" style="7" customWidth="1"/>
    <col min="8965" max="8965" width="13.85546875" style="7" customWidth="1"/>
    <col min="8966" max="8966" width="6.7109375" style="7" bestFit="1" customWidth="1"/>
    <col min="8967" max="8967" width="18.42578125" style="7" customWidth="1"/>
    <col min="8968" max="8968" width="11" style="7" bestFit="1" customWidth="1"/>
    <col min="8969" max="8969" width="13.85546875" style="7" bestFit="1" customWidth="1"/>
    <col min="8970" max="8970" width="20.5703125" style="7" bestFit="1" customWidth="1"/>
    <col min="8971" max="8971" width="17.140625" style="7" bestFit="1" customWidth="1"/>
    <col min="8972" max="8973" width="16.42578125" style="7" bestFit="1" customWidth="1"/>
    <col min="8974" max="9112" width="9.7109375" style="7" customWidth="1"/>
    <col min="9113" max="9216" width="11.7109375" style="7"/>
    <col min="9217" max="9217" width="37.28515625" style="7" customWidth="1"/>
    <col min="9218" max="9218" width="8.7109375" style="7" customWidth="1"/>
    <col min="9219" max="9219" width="9.85546875" style="7" bestFit="1" customWidth="1"/>
    <col min="9220" max="9220" width="5.7109375" style="7" customWidth="1"/>
    <col min="9221" max="9221" width="13.85546875" style="7" customWidth="1"/>
    <col min="9222" max="9222" width="6.7109375" style="7" bestFit="1" customWidth="1"/>
    <col min="9223" max="9223" width="18.42578125" style="7" customWidth="1"/>
    <col min="9224" max="9224" width="11" style="7" bestFit="1" customWidth="1"/>
    <col min="9225" max="9225" width="13.85546875" style="7" bestFit="1" customWidth="1"/>
    <col min="9226" max="9226" width="20.5703125" style="7" bestFit="1" customWidth="1"/>
    <col min="9227" max="9227" width="17.140625" style="7" bestFit="1" customWidth="1"/>
    <col min="9228" max="9229" width="16.42578125" style="7" bestFit="1" customWidth="1"/>
    <col min="9230" max="9368" width="9.7109375" style="7" customWidth="1"/>
    <col min="9369" max="9472" width="11.7109375" style="7"/>
    <col min="9473" max="9473" width="37.28515625" style="7" customWidth="1"/>
    <col min="9474" max="9474" width="8.7109375" style="7" customWidth="1"/>
    <col min="9475" max="9475" width="9.85546875" style="7" bestFit="1" customWidth="1"/>
    <col min="9476" max="9476" width="5.7109375" style="7" customWidth="1"/>
    <col min="9477" max="9477" width="13.85546875" style="7" customWidth="1"/>
    <col min="9478" max="9478" width="6.7109375" style="7" bestFit="1" customWidth="1"/>
    <col min="9479" max="9479" width="18.42578125" style="7" customWidth="1"/>
    <col min="9480" max="9480" width="11" style="7" bestFit="1" customWidth="1"/>
    <col min="9481" max="9481" width="13.85546875" style="7" bestFit="1" customWidth="1"/>
    <col min="9482" max="9482" width="20.5703125" style="7" bestFit="1" customWidth="1"/>
    <col min="9483" max="9483" width="17.140625" style="7" bestFit="1" customWidth="1"/>
    <col min="9484" max="9485" width="16.42578125" style="7" bestFit="1" customWidth="1"/>
    <col min="9486" max="9624" width="9.7109375" style="7" customWidth="1"/>
    <col min="9625" max="9728" width="11.7109375" style="7"/>
    <col min="9729" max="9729" width="37.28515625" style="7" customWidth="1"/>
    <col min="9730" max="9730" width="8.7109375" style="7" customWidth="1"/>
    <col min="9731" max="9731" width="9.85546875" style="7" bestFit="1" customWidth="1"/>
    <col min="9732" max="9732" width="5.7109375" style="7" customWidth="1"/>
    <col min="9733" max="9733" width="13.85546875" style="7" customWidth="1"/>
    <col min="9734" max="9734" width="6.7109375" style="7" bestFit="1" customWidth="1"/>
    <col min="9735" max="9735" width="18.42578125" style="7" customWidth="1"/>
    <col min="9736" max="9736" width="11" style="7" bestFit="1" customWidth="1"/>
    <col min="9737" max="9737" width="13.85546875" style="7" bestFit="1" customWidth="1"/>
    <col min="9738" max="9738" width="20.5703125" style="7" bestFit="1" customWidth="1"/>
    <col min="9739" max="9739" width="17.140625" style="7" bestFit="1" customWidth="1"/>
    <col min="9740" max="9741" width="16.42578125" style="7" bestFit="1" customWidth="1"/>
    <col min="9742" max="9880" width="9.7109375" style="7" customWidth="1"/>
    <col min="9881" max="9984" width="11.7109375" style="7"/>
    <col min="9985" max="9985" width="37.28515625" style="7" customWidth="1"/>
    <col min="9986" max="9986" width="8.7109375" style="7" customWidth="1"/>
    <col min="9987" max="9987" width="9.85546875" style="7" bestFit="1" customWidth="1"/>
    <col min="9988" max="9988" width="5.7109375" style="7" customWidth="1"/>
    <col min="9989" max="9989" width="13.85546875" style="7" customWidth="1"/>
    <col min="9990" max="9990" width="6.7109375" style="7" bestFit="1" customWidth="1"/>
    <col min="9991" max="9991" width="18.42578125" style="7" customWidth="1"/>
    <col min="9992" max="9992" width="11" style="7" bestFit="1" customWidth="1"/>
    <col min="9993" max="9993" width="13.85546875" style="7" bestFit="1" customWidth="1"/>
    <col min="9994" max="9994" width="20.5703125" style="7" bestFit="1" customWidth="1"/>
    <col min="9995" max="9995" width="17.140625" style="7" bestFit="1" customWidth="1"/>
    <col min="9996" max="9997" width="16.42578125" style="7" bestFit="1" customWidth="1"/>
    <col min="9998" max="10136" width="9.7109375" style="7" customWidth="1"/>
    <col min="10137" max="10240" width="11.7109375" style="7"/>
    <col min="10241" max="10241" width="37.28515625" style="7" customWidth="1"/>
    <col min="10242" max="10242" width="8.7109375" style="7" customWidth="1"/>
    <col min="10243" max="10243" width="9.85546875" style="7" bestFit="1" customWidth="1"/>
    <col min="10244" max="10244" width="5.7109375" style="7" customWidth="1"/>
    <col min="10245" max="10245" width="13.85546875" style="7" customWidth="1"/>
    <col min="10246" max="10246" width="6.7109375" style="7" bestFit="1" customWidth="1"/>
    <col min="10247" max="10247" width="18.42578125" style="7" customWidth="1"/>
    <col min="10248" max="10248" width="11" style="7" bestFit="1" customWidth="1"/>
    <col min="10249" max="10249" width="13.85546875" style="7" bestFit="1" customWidth="1"/>
    <col min="10250" max="10250" width="20.5703125" style="7" bestFit="1" customWidth="1"/>
    <col min="10251" max="10251" width="17.140625" style="7" bestFit="1" customWidth="1"/>
    <col min="10252" max="10253" width="16.42578125" style="7" bestFit="1" customWidth="1"/>
    <col min="10254" max="10392" width="9.7109375" style="7" customWidth="1"/>
    <col min="10393" max="10496" width="11.7109375" style="7"/>
    <col min="10497" max="10497" width="37.28515625" style="7" customWidth="1"/>
    <col min="10498" max="10498" width="8.7109375" style="7" customWidth="1"/>
    <col min="10499" max="10499" width="9.85546875" style="7" bestFit="1" customWidth="1"/>
    <col min="10500" max="10500" width="5.7109375" style="7" customWidth="1"/>
    <col min="10501" max="10501" width="13.85546875" style="7" customWidth="1"/>
    <col min="10502" max="10502" width="6.7109375" style="7" bestFit="1" customWidth="1"/>
    <col min="10503" max="10503" width="18.42578125" style="7" customWidth="1"/>
    <col min="10504" max="10504" width="11" style="7" bestFit="1" customWidth="1"/>
    <col min="10505" max="10505" width="13.85546875" style="7" bestFit="1" customWidth="1"/>
    <col min="10506" max="10506" width="20.5703125" style="7" bestFit="1" customWidth="1"/>
    <col min="10507" max="10507" width="17.140625" style="7" bestFit="1" customWidth="1"/>
    <col min="10508" max="10509" width="16.42578125" style="7" bestFit="1" customWidth="1"/>
    <col min="10510" max="10648" width="9.7109375" style="7" customWidth="1"/>
    <col min="10649" max="10752" width="11.7109375" style="7"/>
    <col min="10753" max="10753" width="37.28515625" style="7" customWidth="1"/>
    <col min="10754" max="10754" width="8.7109375" style="7" customWidth="1"/>
    <col min="10755" max="10755" width="9.85546875" style="7" bestFit="1" customWidth="1"/>
    <col min="10756" max="10756" width="5.7109375" style="7" customWidth="1"/>
    <col min="10757" max="10757" width="13.85546875" style="7" customWidth="1"/>
    <col min="10758" max="10758" width="6.7109375" style="7" bestFit="1" customWidth="1"/>
    <col min="10759" max="10759" width="18.42578125" style="7" customWidth="1"/>
    <col min="10760" max="10760" width="11" style="7" bestFit="1" customWidth="1"/>
    <col min="10761" max="10761" width="13.85546875" style="7" bestFit="1" customWidth="1"/>
    <col min="10762" max="10762" width="20.5703125" style="7" bestFit="1" customWidth="1"/>
    <col min="10763" max="10763" width="17.140625" style="7" bestFit="1" customWidth="1"/>
    <col min="10764" max="10765" width="16.42578125" style="7" bestFit="1" customWidth="1"/>
    <col min="10766" max="10904" width="9.7109375" style="7" customWidth="1"/>
    <col min="10905" max="11008" width="11.7109375" style="7"/>
    <col min="11009" max="11009" width="37.28515625" style="7" customWidth="1"/>
    <col min="11010" max="11010" width="8.7109375" style="7" customWidth="1"/>
    <col min="11011" max="11011" width="9.85546875" style="7" bestFit="1" customWidth="1"/>
    <col min="11012" max="11012" width="5.7109375" style="7" customWidth="1"/>
    <col min="11013" max="11013" width="13.85546875" style="7" customWidth="1"/>
    <col min="11014" max="11014" width="6.7109375" style="7" bestFit="1" customWidth="1"/>
    <col min="11015" max="11015" width="18.42578125" style="7" customWidth="1"/>
    <col min="11016" max="11016" width="11" style="7" bestFit="1" customWidth="1"/>
    <col min="11017" max="11017" width="13.85546875" style="7" bestFit="1" customWidth="1"/>
    <col min="11018" max="11018" width="20.5703125" style="7" bestFit="1" customWidth="1"/>
    <col min="11019" max="11019" width="17.140625" style="7" bestFit="1" customWidth="1"/>
    <col min="11020" max="11021" width="16.42578125" style="7" bestFit="1" customWidth="1"/>
    <col min="11022" max="11160" width="9.7109375" style="7" customWidth="1"/>
    <col min="11161" max="11264" width="11.7109375" style="7"/>
    <col min="11265" max="11265" width="37.28515625" style="7" customWidth="1"/>
    <col min="11266" max="11266" width="8.7109375" style="7" customWidth="1"/>
    <col min="11267" max="11267" width="9.85546875" style="7" bestFit="1" customWidth="1"/>
    <col min="11268" max="11268" width="5.7109375" style="7" customWidth="1"/>
    <col min="11269" max="11269" width="13.85546875" style="7" customWidth="1"/>
    <col min="11270" max="11270" width="6.7109375" style="7" bestFit="1" customWidth="1"/>
    <col min="11271" max="11271" width="18.42578125" style="7" customWidth="1"/>
    <col min="11272" max="11272" width="11" style="7" bestFit="1" customWidth="1"/>
    <col min="11273" max="11273" width="13.85546875" style="7" bestFit="1" customWidth="1"/>
    <col min="11274" max="11274" width="20.5703125" style="7" bestFit="1" customWidth="1"/>
    <col min="11275" max="11275" width="17.140625" style="7" bestFit="1" customWidth="1"/>
    <col min="11276" max="11277" width="16.42578125" style="7" bestFit="1" customWidth="1"/>
    <col min="11278" max="11416" width="9.7109375" style="7" customWidth="1"/>
    <col min="11417" max="11520" width="11.7109375" style="7"/>
    <col min="11521" max="11521" width="37.28515625" style="7" customWidth="1"/>
    <col min="11522" max="11522" width="8.7109375" style="7" customWidth="1"/>
    <col min="11523" max="11523" width="9.85546875" style="7" bestFit="1" customWidth="1"/>
    <col min="11524" max="11524" width="5.7109375" style="7" customWidth="1"/>
    <col min="11525" max="11525" width="13.85546875" style="7" customWidth="1"/>
    <col min="11526" max="11526" width="6.7109375" style="7" bestFit="1" customWidth="1"/>
    <col min="11527" max="11527" width="18.42578125" style="7" customWidth="1"/>
    <col min="11528" max="11528" width="11" style="7" bestFit="1" customWidth="1"/>
    <col min="11529" max="11529" width="13.85546875" style="7" bestFit="1" customWidth="1"/>
    <col min="11530" max="11530" width="20.5703125" style="7" bestFit="1" customWidth="1"/>
    <col min="11531" max="11531" width="17.140625" style="7" bestFit="1" customWidth="1"/>
    <col min="11532" max="11533" width="16.42578125" style="7" bestFit="1" customWidth="1"/>
    <col min="11534" max="11672" width="9.7109375" style="7" customWidth="1"/>
    <col min="11673" max="11776" width="11.7109375" style="7"/>
    <col min="11777" max="11777" width="37.28515625" style="7" customWidth="1"/>
    <col min="11778" max="11778" width="8.7109375" style="7" customWidth="1"/>
    <col min="11779" max="11779" width="9.85546875" style="7" bestFit="1" customWidth="1"/>
    <col min="11780" max="11780" width="5.7109375" style="7" customWidth="1"/>
    <col min="11781" max="11781" width="13.85546875" style="7" customWidth="1"/>
    <col min="11782" max="11782" width="6.7109375" style="7" bestFit="1" customWidth="1"/>
    <col min="11783" max="11783" width="18.42578125" style="7" customWidth="1"/>
    <col min="11784" max="11784" width="11" style="7" bestFit="1" customWidth="1"/>
    <col min="11785" max="11785" width="13.85546875" style="7" bestFit="1" customWidth="1"/>
    <col min="11786" max="11786" width="20.5703125" style="7" bestFit="1" customWidth="1"/>
    <col min="11787" max="11787" width="17.140625" style="7" bestFit="1" customWidth="1"/>
    <col min="11788" max="11789" width="16.42578125" style="7" bestFit="1" customWidth="1"/>
    <col min="11790" max="11928" width="9.7109375" style="7" customWidth="1"/>
    <col min="11929" max="12032" width="11.7109375" style="7"/>
    <col min="12033" max="12033" width="37.28515625" style="7" customWidth="1"/>
    <col min="12034" max="12034" width="8.7109375" style="7" customWidth="1"/>
    <col min="12035" max="12035" width="9.85546875" style="7" bestFit="1" customWidth="1"/>
    <col min="12036" max="12036" width="5.7109375" style="7" customWidth="1"/>
    <col min="12037" max="12037" width="13.85546875" style="7" customWidth="1"/>
    <col min="12038" max="12038" width="6.7109375" style="7" bestFit="1" customWidth="1"/>
    <col min="12039" max="12039" width="18.42578125" style="7" customWidth="1"/>
    <col min="12040" max="12040" width="11" style="7" bestFit="1" customWidth="1"/>
    <col min="12041" max="12041" width="13.85546875" style="7" bestFit="1" customWidth="1"/>
    <col min="12042" max="12042" width="20.5703125" style="7" bestFit="1" customWidth="1"/>
    <col min="12043" max="12043" width="17.140625" style="7" bestFit="1" customWidth="1"/>
    <col min="12044" max="12045" width="16.42578125" style="7" bestFit="1" customWidth="1"/>
    <col min="12046" max="12184" width="9.7109375" style="7" customWidth="1"/>
    <col min="12185" max="12288" width="11.7109375" style="7"/>
    <col min="12289" max="12289" width="37.28515625" style="7" customWidth="1"/>
    <col min="12290" max="12290" width="8.7109375" style="7" customWidth="1"/>
    <col min="12291" max="12291" width="9.85546875" style="7" bestFit="1" customWidth="1"/>
    <col min="12292" max="12292" width="5.7109375" style="7" customWidth="1"/>
    <col min="12293" max="12293" width="13.85546875" style="7" customWidth="1"/>
    <col min="12294" max="12294" width="6.7109375" style="7" bestFit="1" customWidth="1"/>
    <col min="12295" max="12295" width="18.42578125" style="7" customWidth="1"/>
    <col min="12296" max="12296" width="11" style="7" bestFit="1" customWidth="1"/>
    <col min="12297" max="12297" width="13.85546875" style="7" bestFit="1" customWidth="1"/>
    <col min="12298" max="12298" width="20.5703125" style="7" bestFit="1" customWidth="1"/>
    <col min="12299" max="12299" width="17.140625" style="7" bestFit="1" customWidth="1"/>
    <col min="12300" max="12301" width="16.42578125" style="7" bestFit="1" customWidth="1"/>
    <col min="12302" max="12440" width="9.7109375" style="7" customWidth="1"/>
    <col min="12441" max="12544" width="11.7109375" style="7"/>
    <col min="12545" max="12545" width="37.28515625" style="7" customWidth="1"/>
    <col min="12546" max="12546" width="8.7109375" style="7" customWidth="1"/>
    <col min="12547" max="12547" width="9.85546875" style="7" bestFit="1" customWidth="1"/>
    <col min="12548" max="12548" width="5.7109375" style="7" customWidth="1"/>
    <col min="12549" max="12549" width="13.85546875" style="7" customWidth="1"/>
    <col min="12550" max="12550" width="6.7109375" style="7" bestFit="1" customWidth="1"/>
    <col min="12551" max="12551" width="18.42578125" style="7" customWidth="1"/>
    <col min="12552" max="12552" width="11" style="7" bestFit="1" customWidth="1"/>
    <col min="12553" max="12553" width="13.85546875" style="7" bestFit="1" customWidth="1"/>
    <col min="12554" max="12554" width="20.5703125" style="7" bestFit="1" customWidth="1"/>
    <col min="12555" max="12555" width="17.140625" style="7" bestFit="1" customWidth="1"/>
    <col min="12556" max="12557" width="16.42578125" style="7" bestFit="1" customWidth="1"/>
    <col min="12558" max="12696" width="9.7109375" style="7" customWidth="1"/>
    <col min="12697" max="12800" width="11.7109375" style="7"/>
    <col min="12801" max="12801" width="37.28515625" style="7" customWidth="1"/>
    <col min="12802" max="12802" width="8.7109375" style="7" customWidth="1"/>
    <col min="12803" max="12803" width="9.85546875" style="7" bestFit="1" customWidth="1"/>
    <col min="12804" max="12804" width="5.7109375" style="7" customWidth="1"/>
    <col min="12805" max="12805" width="13.85546875" style="7" customWidth="1"/>
    <col min="12806" max="12806" width="6.7109375" style="7" bestFit="1" customWidth="1"/>
    <col min="12807" max="12807" width="18.42578125" style="7" customWidth="1"/>
    <col min="12808" max="12808" width="11" style="7" bestFit="1" customWidth="1"/>
    <col min="12809" max="12809" width="13.85546875" style="7" bestFit="1" customWidth="1"/>
    <col min="12810" max="12810" width="20.5703125" style="7" bestFit="1" customWidth="1"/>
    <col min="12811" max="12811" width="17.140625" style="7" bestFit="1" customWidth="1"/>
    <col min="12812" max="12813" width="16.42578125" style="7" bestFit="1" customWidth="1"/>
    <col min="12814" max="12952" width="9.7109375" style="7" customWidth="1"/>
    <col min="12953" max="13056" width="11.7109375" style="7"/>
    <col min="13057" max="13057" width="37.28515625" style="7" customWidth="1"/>
    <col min="13058" max="13058" width="8.7109375" style="7" customWidth="1"/>
    <col min="13059" max="13059" width="9.85546875" style="7" bestFit="1" customWidth="1"/>
    <col min="13060" max="13060" width="5.7109375" style="7" customWidth="1"/>
    <col min="13061" max="13061" width="13.85546875" style="7" customWidth="1"/>
    <col min="13062" max="13062" width="6.7109375" style="7" bestFit="1" customWidth="1"/>
    <col min="13063" max="13063" width="18.42578125" style="7" customWidth="1"/>
    <col min="13064" max="13064" width="11" style="7" bestFit="1" customWidth="1"/>
    <col min="13065" max="13065" width="13.85546875" style="7" bestFit="1" customWidth="1"/>
    <col min="13066" max="13066" width="20.5703125" style="7" bestFit="1" customWidth="1"/>
    <col min="13067" max="13067" width="17.140625" style="7" bestFit="1" customWidth="1"/>
    <col min="13068" max="13069" width="16.42578125" style="7" bestFit="1" customWidth="1"/>
    <col min="13070" max="13208" width="9.7109375" style="7" customWidth="1"/>
    <col min="13209" max="13312" width="11.7109375" style="7"/>
    <col min="13313" max="13313" width="37.28515625" style="7" customWidth="1"/>
    <col min="13314" max="13314" width="8.7109375" style="7" customWidth="1"/>
    <col min="13315" max="13315" width="9.85546875" style="7" bestFit="1" customWidth="1"/>
    <col min="13316" max="13316" width="5.7109375" style="7" customWidth="1"/>
    <col min="13317" max="13317" width="13.85546875" style="7" customWidth="1"/>
    <col min="13318" max="13318" width="6.7109375" style="7" bestFit="1" customWidth="1"/>
    <col min="13319" max="13319" width="18.42578125" style="7" customWidth="1"/>
    <col min="13320" max="13320" width="11" style="7" bestFit="1" customWidth="1"/>
    <col min="13321" max="13321" width="13.85546875" style="7" bestFit="1" customWidth="1"/>
    <col min="13322" max="13322" width="20.5703125" style="7" bestFit="1" customWidth="1"/>
    <col min="13323" max="13323" width="17.140625" style="7" bestFit="1" customWidth="1"/>
    <col min="13324" max="13325" width="16.42578125" style="7" bestFit="1" customWidth="1"/>
    <col min="13326" max="13464" width="9.7109375" style="7" customWidth="1"/>
    <col min="13465" max="13568" width="11.7109375" style="7"/>
    <col min="13569" max="13569" width="37.28515625" style="7" customWidth="1"/>
    <col min="13570" max="13570" width="8.7109375" style="7" customWidth="1"/>
    <col min="13571" max="13571" width="9.85546875" style="7" bestFit="1" customWidth="1"/>
    <col min="13572" max="13572" width="5.7109375" style="7" customWidth="1"/>
    <col min="13573" max="13573" width="13.85546875" style="7" customWidth="1"/>
    <col min="13574" max="13574" width="6.7109375" style="7" bestFit="1" customWidth="1"/>
    <col min="13575" max="13575" width="18.42578125" style="7" customWidth="1"/>
    <col min="13576" max="13576" width="11" style="7" bestFit="1" customWidth="1"/>
    <col min="13577" max="13577" width="13.85546875" style="7" bestFit="1" customWidth="1"/>
    <col min="13578" max="13578" width="20.5703125" style="7" bestFit="1" customWidth="1"/>
    <col min="13579" max="13579" width="17.140625" style="7" bestFit="1" customWidth="1"/>
    <col min="13580" max="13581" width="16.42578125" style="7" bestFit="1" customWidth="1"/>
    <col min="13582" max="13720" width="9.7109375" style="7" customWidth="1"/>
    <col min="13721" max="13824" width="11.7109375" style="7"/>
    <col min="13825" max="13825" width="37.28515625" style="7" customWidth="1"/>
    <col min="13826" max="13826" width="8.7109375" style="7" customWidth="1"/>
    <col min="13827" max="13827" width="9.85546875" style="7" bestFit="1" customWidth="1"/>
    <col min="13828" max="13828" width="5.7109375" style="7" customWidth="1"/>
    <col min="13829" max="13829" width="13.85546875" style="7" customWidth="1"/>
    <col min="13830" max="13830" width="6.7109375" style="7" bestFit="1" customWidth="1"/>
    <col min="13831" max="13831" width="18.42578125" style="7" customWidth="1"/>
    <col min="13832" max="13832" width="11" style="7" bestFit="1" customWidth="1"/>
    <col min="13833" max="13833" width="13.85546875" style="7" bestFit="1" customWidth="1"/>
    <col min="13834" max="13834" width="20.5703125" style="7" bestFit="1" customWidth="1"/>
    <col min="13835" max="13835" width="17.140625" style="7" bestFit="1" customWidth="1"/>
    <col min="13836" max="13837" width="16.42578125" style="7" bestFit="1" customWidth="1"/>
    <col min="13838" max="13976" width="9.7109375" style="7" customWidth="1"/>
    <col min="13977" max="14080" width="11.7109375" style="7"/>
    <col min="14081" max="14081" width="37.28515625" style="7" customWidth="1"/>
    <col min="14082" max="14082" width="8.7109375" style="7" customWidth="1"/>
    <col min="14083" max="14083" width="9.85546875" style="7" bestFit="1" customWidth="1"/>
    <col min="14084" max="14084" width="5.7109375" style="7" customWidth="1"/>
    <col min="14085" max="14085" width="13.85546875" style="7" customWidth="1"/>
    <col min="14086" max="14086" width="6.7109375" style="7" bestFit="1" customWidth="1"/>
    <col min="14087" max="14087" width="18.42578125" style="7" customWidth="1"/>
    <col min="14088" max="14088" width="11" style="7" bestFit="1" customWidth="1"/>
    <col min="14089" max="14089" width="13.85546875" style="7" bestFit="1" customWidth="1"/>
    <col min="14090" max="14090" width="20.5703125" style="7" bestFit="1" customWidth="1"/>
    <col min="14091" max="14091" width="17.140625" style="7" bestFit="1" customWidth="1"/>
    <col min="14092" max="14093" width="16.42578125" style="7" bestFit="1" customWidth="1"/>
    <col min="14094" max="14232" width="9.7109375" style="7" customWidth="1"/>
    <col min="14233" max="14336" width="11.7109375" style="7"/>
    <col min="14337" max="14337" width="37.28515625" style="7" customWidth="1"/>
    <col min="14338" max="14338" width="8.7109375" style="7" customWidth="1"/>
    <col min="14339" max="14339" width="9.85546875" style="7" bestFit="1" customWidth="1"/>
    <col min="14340" max="14340" width="5.7109375" style="7" customWidth="1"/>
    <col min="14341" max="14341" width="13.85546875" style="7" customWidth="1"/>
    <col min="14342" max="14342" width="6.7109375" style="7" bestFit="1" customWidth="1"/>
    <col min="14343" max="14343" width="18.42578125" style="7" customWidth="1"/>
    <col min="14344" max="14344" width="11" style="7" bestFit="1" customWidth="1"/>
    <col min="14345" max="14345" width="13.85546875" style="7" bestFit="1" customWidth="1"/>
    <col min="14346" max="14346" width="20.5703125" style="7" bestFit="1" customWidth="1"/>
    <col min="14347" max="14347" width="17.140625" style="7" bestFit="1" customWidth="1"/>
    <col min="14348" max="14349" width="16.42578125" style="7" bestFit="1" customWidth="1"/>
    <col min="14350" max="14488" width="9.7109375" style="7" customWidth="1"/>
    <col min="14489" max="14592" width="11.7109375" style="7"/>
    <col min="14593" max="14593" width="37.28515625" style="7" customWidth="1"/>
    <col min="14594" max="14594" width="8.7109375" style="7" customWidth="1"/>
    <col min="14595" max="14595" width="9.85546875" style="7" bestFit="1" customWidth="1"/>
    <col min="14596" max="14596" width="5.7109375" style="7" customWidth="1"/>
    <col min="14597" max="14597" width="13.85546875" style="7" customWidth="1"/>
    <col min="14598" max="14598" width="6.7109375" style="7" bestFit="1" customWidth="1"/>
    <col min="14599" max="14599" width="18.42578125" style="7" customWidth="1"/>
    <col min="14600" max="14600" width="11" style="7" bestFit="1" customWidth="1"/>
    <col min="14601" max="14601" width="13.85546875" style="7" bestFit="1" customWidth="1"/>
    <col min="14602" max="14602" width="20.5703125" style="7" bestFit="1" customWidth="1"/>
    <col min="14603" max="14603" width="17.140625" style="7" bestFit="1" customWidth="1"/>
    <col min="14604" max="14605" width="16.42578125" style="7" bestFit="1" customWidth="1"/>
    <col min="14606" max="14744" width="9.7109375" style="7" customWidth="1"/>
    <col min="14745" max="14848" width="11.7109375" style="7"/>
    <col min="14849" max="14849" width="37.28515625" style="7" customWidth="1"/>
    <col min="14850" max="14850" width="8.7109375" style="7" customWidth="1"/>
    <col min="14851" max="14851" width="9.85546875" style="7" bestFit="1" customWidth="1"/>
    <col min="14852" max="14852" width="5.7109375" style="7" customWidth="1"/>
    <col min="14853" max="14853" width="13.85546875" style="7" customWidth="1"/>
    <col min="14854" max="14854" width="6.7109375" style="7" bestFit="1" customWidth="1"/>
    <col min="14855" max="14855" width="18.42578125" style="7" customWidth="1"/>
    <col min="14856" max="14856" width="11" style="7" bestFit="1" customWidth="1"/>
    <col min="14857" max="14857" width="13.85546875" style="7" bestFit="1" customWidth="1"/>
    <col min="14858" max="14858" width="20.5703125" style="7" bestFit="1" customWidth="1"/>
    <col min="14859" max="14859" width="17.140625" style="7" bestFit="1" customWidth="1"/>
    <col min="14860" max="14861" width="16.42578125" style="7" bestFit="1" customWidth="1"/>
    <col min="14862" max="15000" width="9.7109375" style="7" customWidth="1"/>
    <col min="15001" max="15104" width="11.7109375" style="7"/>
    <col min="15105" max="15105" width="37.28515625" style="7" customWidth="1"/>
    <col min="15106" max="15106" width="8.7109375" style="7" customWidth="1"/>
    <col min="15107" max="15107" width="9.85546875" style="7" bestFit="1" customWidth="1"/>
    <col min="15108" max="15108" width="5.7109375" style="7" customWidth="1"/>
    <col min="15109" max="15109" width="13.85546875" style="7" customWidth="1"/>
    <col min="15110" max="15110" width="6.7109375" style="7" bestFit="1" customWidth="1"/>
    <col min="15111" max="15111" width="18.42578125" style="7" customWidth="1"/>
    <col min="15112" max="15112" width="11" style="7" bestFit="1" customWidth="1"/>
    <col min="15113" max="15113" width="13.85546875" style="7" bestFit="1" customWidth="1"/>
    <col min="15114" max="15114" width="20.5703125" style="7" bestFit="1" customWidth="1"/>
    <col min="15115" max="15115" width="17.140625" style="7" bestFit="1" customWidth="1"/>
    <col min="15116" max="15117" width="16.42578125" style="7" bestFit="1" customWidth="1"/>
    <col min="15118" max="15256" width="9.7109375" style="7" customWidth="1"/>
    <col min="15257" max="15360" width="11.7109375" style="7"/>
    <col min="15361" max="15361" width="37.28515625" style="7" customWidth="1"/>
    <col min="15362" max="15362" width="8.7109375" style="7" customWidth="1"/>
    <col min="15363" max="15363" width="9.85546875" style="7" bestFit="1" customWidth="1"/>
    <col min="15364" max="15364" width="5.7109375" style="7" customWidth="1"/>
    <col min="15365" max="15365" width="13.85546875" style="7" customWidth="1"/>
    <col min="15366" max="15366" width="6.7109375" style="7" bestFit="1" customWidth="1"/>
    <col min="15367" max="15367" width="18.42578125" style="7" customWidth="1"/>
    <col min="15368" max="15368" width="11" style="7" bestFit="1" customWidth="1"/>
    <col min="15369" max="15369" width="13.85546875" style="7" bestFit="1" customWidth="1"/>
    <col min="15370" max="15370" width="20.5703125" style="7" bestFit="1" customWidth="1"/>
    <col min="15371" max="15371" width="17.140625" style="7" bestFit="1" customWidth="1"/>
    <col min="15372" max="15373" width="16.42578125" style="7" bestFit="1" customWidth="1"/>
    <col min="15374" max="15512" width="9.7109375" style="7" customWidth="1"/>
    <col min="15513" max="15616" width="11.7109375" style="7"/>
    <col min="15617" max="15617" width="37.28515625" style="7" customWidth="1"/>
    <col min="15618" max="15618" width="8.7109375" style="7" customWidth="1"/>
    <col min="15619" max="15619" width="9.85546875" style="7" bestFit="1" customWidth="1"/>
    <col min="15620" max="15620" width="5.7109375" style="7" customWidth="1"/>
    <col min="15621" max="15621" width="13.85546875" style="7" customWidth="1"/>
    <col min="15622" max="15622" width="6.7109375" style="7" bestFit="1" customWidth="1"/>
    <col min="15623" max="15623" width="18.42578125" style="7" customWidth="1"/>
    <col min="15624" max="15624" width="11" style="7" bestFit="1" customWidth="1"/>
    <col min="15625" max="15625" width="13.85546875" style="7" bestFit="1" customWidth="1"/>
    <col min="15626" max="15626" width="20.5703125" style="7" bestFit="1" customWidth="1"/>
    <col min="15627" max="15627" width="17.140625" style="7" bestFit="1" customWidth="1"/>
    <col min="15628" max="15629" width="16.42578125" style="7" bestFit="1" customWidth="1"/>
    <col min="15630" max="15768" width="9.7109375" style="7" customWidth="1"/>
    <col min="15769" max="15872" width="11.7109375" style="7"/>
    <col min="15873" max="15873" width="37.28515625" style="7" customWidth="1"/>
    <col min="15874" max="15874" width="8.7109375" style="7" customWidth="1"/>
    <col min="15875" max="15875" width="9.85546875" style="7" bestFit="1" customWidth="1"/>
    <col min="15876" max="15876" width="5.7109375" style="7" customWidth="1"/>
    <col min="15877" max="15877" width="13.85546875" style="7" customWidth="1"/>
    <col min="15878" max="15878" width="6.7109375" style="7" bestFit="1" customWidth="1"/>
    <col min="15879" max="15879" width="18.42578125" style="7" customWidth="1"/>
    <col min="15880" max="15880" width="11" style="7" bestFit="1" customWidth="1"/>
    <col min="15881" max="15881" width="13.85546875" style="7" bestFit="1" customWidth="1"/>
    <col min="15882" max="15882" width="20.5703125" style="7" bestFit="1" customWidth="1"/>
    <col min="15883" max="15883" width="17.140625" style="7" bestFit="1" customWidth="1"/>
    <col min="15884" max="15885" width="16.42578125" style="7" bestFit="1" customWidth="1"/>
    <col min="15886" max="16024" width="9.7109375" style="7" customWidth="1"/>
    <col min="16025" max="16128" width="11.7109375" style="7"/>
    <col min="16129" max="16129" width="37.28515625" style="7" customWidth="1"/>
    <col min="16130" max="16130" width="8.7109375" style="7" customWidth="1"/>
    <col min="16131" max="16131" width="9.85546875" style="7" bestFit="1" customWidth="1"/>
    <col min="16132" max="16132" width="5.7109375" style="7" customWidth="1"/>
    <col min="16133" max="16133" width="13.85546875" style="7" customWidth="1"/>
    <col min="16134" max="16134" width="6.7109375" style="7" bestFit="1" customWidth="1"/>
    <col min="16135" max="16135" width="18.42578125" style="7" customWidth="1"/>
    <col min="16136" max="16136" width="11" style="7" bestFit="1" customWidth="1"/>
    <col min="16137" max="16137" width="13.85546875" style="7" bestFit="1" customWidth="1"/>
    <col min="16138" max="16138" width="20.5703125" style="7" bestFit="1" customWidth="1"/>
    <col min="16139" max="16139" width="17.140625" style="7" bestFit="1" customWidth="1"/>
    <col min="16140" max="16141" width="16.42578125" style="7" bestFit="1" customWidth="1"/>
    <col min="16142" max="16280" width="9.7109375" style="7" customWidth="1"/>
    <col min="16281" max="16384" width="11.7109375" style="7"/>
  </cols>
  <sheetData>
    <row r="1" spans="1:13" ht="12.75" x14ac:dyDescent="0.2">
      <c r="A1" s="1" t="s">
        <v>0</v>
      </c>
      <c r="B1" s="2"/>
      <c r="D1" s="4"/>
      <c r="E1" s="5"/>
    </row>
    <row r="2" spans="1:13" ht="12.75" x14ac:dyDescent="0.2">
      <c r="A2" s="1" t="s">
        <v>1</v>
      </c>
      <c r="B2" s="2"/>
      <c r="D2" s="4"/>
      <c r="E2" s="5"/>
    </row>
    <row r="3" spans="1:13" ht="12.75" x14ac:dyDescent="0.2">
      <c r="A3" s="8" t="s">
        <v>815</v>
      </c>
      <c r="F3" s="6" t="s">
        <v>3</v>
      </c>
      <c r="K3" s="10"/>
    </row>
    <row r="4" spans="1:13" x14ac:dyDescent="0.15">
      <c r="A4" s="11"/>
      <c r="B4" s="2"/>
      <c r="C4" s="2"/>
      <c r="D4" s="11"/>
      <c r="E4" s="12"/>
      <c r="F4" s="11" t="s">
        <v>3</v>
      </c>
      <c r="G4" s="11"/>
      <c r="H4" s="11"/>
      <c r="I4" s="11"/>
      <c r="J4" s="11"/>
      <c r="K4" s="11"/>
      <c r="L4" s="11"/>
      <c r="M4" s="11"/>
    </row>
    <row r="5" spans="1:13" ht="12.75" customHeight="1" x14ac:dyDescent="0.2">
      <c r="A5" s="13" t="s">
        <v>4</v>
      </c>
      <c r="B5" s="14" t="s">
        <v>5</v>
      </c>
      <c r="C5" s="14"/>
      <c r="D5" s="15" t="s">
        <v>6</v>
      </c>
      <c r="E5" s="16"/>
      <c r="F5" s="17" t="s">
        <v>7</v>
      </c>
      <c r="G5" s="17" t="s">
        <v>8</v>
      </c>
      <c r="H5" s="17" t="s">
        <v>9</v>
      </c>
      <c r="I5" s="17" t="s">
        <v>10</v>
      </c>
      <c r="J5" s="17" t="s">
        <v>816</v>
      </c>
      <c r="K5" s="17" t="s">
        <v>12</v>
      </c>
      <c r="L5" s="17" t="s">
        <v>13</v>
      </c>
      <c r="M5" s="18" t="s">
        <v>14</v>
      </c>
    </row>
    <row r="6" spans="1:13" ht="12.75" customHeight="1" x14ac:dyDescent="0.2">
      <c r="A6" s="20"/>
      <c r="B6" s="21"/>
      <c r="C6" s="21"/>
      <c r="D6" s="22"/>
      <c r="E6" s="23"/>
      <c r="F6" s="22"/>
      <c r="G6" s="21" t="s">
        <v>15</v>
      </c>
      <c r="H6" s="21" t="s">
        <v>16</v>
      </c>
      <c r="I6" s="24" t="s">
        <v>17</v>
      </c>
      <c r="J6" s="21" t="s">
        <v>18</v>
      </c>
      <c r="K6" s="21" t="s">
        <v>19</v>
      </c>
      <c r="L6" s="21" t="s">
        <v>20</v>
      </c>
      <c r="M6" s="25" t="s">
        <v>21</v>
      </c>
    </row>
    <row r="7" spans="1:13" ht="12.75" customHeight="1" x14ac:dyDescent="0.2">
      <c r="A7" s="20"/>
      <c r="B7" s="21" t="s">
        <v>22</v>
      </c>
      <c r="C7" s="21" t="s">
        <v>23</v>
      </c>
      <c r="D7" s="26"/>
      <c r="E7" s="27" t="s">
        <v>24</v>
      </c>
      <c r="F7" s="22"/>
      <c r="G7" s="21" t="s">
        <v>25</v>
      </c>
      <c r="H7" s="21" t="s">
        <v>26</v>
      </c>
      <c r="I7" s="21" t="s">
        <v>27</v>
      </c>
      <c r="J7" s="21" t="s">
        <v>28</v>
      </c>
      <c r="K7" s="21" t="s">
        <v>29</v>
      </c>
      <c r="L7" s="21" t="s">
        <v>30</v>
      </c>
      <c r="M7" s="28"/>
    </row>
    <row r="8" spans="1:13" ht="12.75" x14ac:dyDescent="0.2">
      <c r="A8" s="29" t="s">
        <v>817</v>
      </c>
      <c r="B8" s="30"/>
      <c r="C8" s="30">
        <v>20956.89</v>
      </c>
      <c r="D8" s="31"/>
      <c r="E8" s="30"/>
      <c r="F8" s="30" t="s">
        <v>818</v>
      </c>
      <c r="G8" s="30">
        <v>531.83000000000004</v>
      </c>
      <c r="H8" s="32"/>
      <c r="I8" s="32"/>
      <c r="J8" s="33"/>
      <c r="K8" s="34" t="s">
        <v>33</v>
      </c>
      <c r="L8" s="32" t="s">
        <v>21</v>
      </c>
      <c r="M8" s="35"/>
    </row>
    <row r="9" spans="1:13" x14ac:dyDescent="0.15">
      <c r="A9" s="11"/>
      <c r="B9" s="2"/>
      <c r="C9" s="36"/>
      <c r="D9" s="11"/>
      <c r="E9" s="12"/>
      <c r="F9" s="11"/>
      <c r="G9" s="2"/>
      <c r="H9" s="2"/>
      <c r="I9" s="2"/>
      <c r="J9" s="11"/>
      <c r="K9" s="11"/>
      <c r="L9" s="11"/>
      <c r="M9" s="11"/>
    </row>
    <row r="10" spans="1:13" x14ac:dyDescent="0.15">
      <c r="A10" s="37" t="s">
        <v>34</v>
      </c>
      <c r="B10" s="38">
        <v>193</v>
      </c>
      <c r="C10" s="38" t="s">
        <v>35</v>
      </c>
      <c r="D10" s="38" t="s">
        <v>36</v>
      </c>
      <c r="E10" s="39">
        <v>163</v>
      </c>
      <c r="F10" s="40" t="s">
        <v>37</v>
      </c>
      <c r="G10" s="41">
        <v>6.5</v>
      </c>
      <c r="H10" s="38" t="s">
        <v>38</v>
      </c>
      <c r="I10" s="42">
        <v>11.5</v>
      </c>
      <c r="J10" s="43">
        <v>0</v>
      </c>
      <c r="K10" s="43">
        <v>0</v>
      </c>
      <c r="L10" s="43">
        <v>0</v>
      </c>
      <c r="M10" s="43">
        <v>0</v>
      </c>
    </row>
    <row r="11" spans="1:13" x14ac:dyDescent="0.15">
      <c r="A11" s="37" t="s">
        <v>34</v>
      </c>
      <c r="B11" s="38">
        <v>193</v>
      </c>
      <c r="C11" s="38" t="s">
        <v>35</v>
      </c>
      <c r="D11" s="38" t="s">
        <v>36</v>
      </c>
      <c r="E11" s="39">
        <v>139</v>
      </c>
      <c r="F11" s="40" t="s">
        <v>39</v>
      </c>
      <c r="G11" s="41">
        <v>6.3</v>
      </c>
      <c r="H11" s="38" t="s">
        <v>38</v>
      </c>
      <c r="I11" s="42">
        <v>24.5</v>
      </c>
      <c r="J11" s="43">
        <v>126014.09</v>
      </c>
      <c r="K11" s="43">
        <v>2640863</v>
      </c>
      <c r="L11" s="43">
        <v>2592</v>
      </c>
      <c r="M11" s="43">
        <v>2643455</v>
      </c>
    </row>
    <row r="12" spans="1:13" x14ac:dyDescent="0.15">
      <c r="A12" s="37" t="s">
        <v>34</v>
      </c>
      <c r="B12" s="38">
        <v>199</v>
      </c>
      <c r="C12" s="38" t="s">
        <v>40</v>
      </c>
      <c r="D12" s="38" t="s">
        <v>36</v>
      </c>
      <c r="E12" s="39">
        <v>168</v>
      </c>
      <c r="F12" s="40" t="s">
        <v>41</v>
      </c>
      <c r="G12" s="41">
        <v>6.5</v>
      </c>
      <c r="H12" s="38" t="s">
        <v>38</v>
      </c>
      <c r="I12" s="42">
        <v>11.5</v>
      </c>
      <c r="J12" s="43">
        <v>0</v>
      </c>
      <c r="K12" s="43">
        <v>0</v>
      </c>
      <c r="L12" s="43">
        <v>0</v>
      </c>
      <c r="M12" s="43">
        <v>0</v>
      </c>
    </row>
    <row r="13" spans="1:13" x14ac:dyDescent="0.15">
      <c r="A13" s="37" t="s">
        <v>34</v>
      </c>
      <c r="B13" s="38">
        <v>199</v>
      </c>
      <c r="C13" s="38" t="s">
        <v>40</v>
      </c>
      <c r="D13" s="38" t="s">
        <v>36</v>
      </c>
      <c r="E13" s="39">
        <v>143</v>
      </c>
      <c r="F13" s="40" t="s">
        <v>42</v>
      </c>
      <c r="G13" s="41">
        <v>6.3</v>
      </c>
      <c r="H13" s="38" t="s">
        <v>38</v>
      </c>
      <c r="I13" s="42">
        <v>24.5</v>
      </c>
      <c r="J13" s="43">
        <v>130110.6</v>
      </c>
      <c r="K13" s="43">
        <v>2726714</v>
      </c>
      <c r="L13" s="43">
        <v>2676</v>
      </c>
      <c r="M13" s="43">
        <v>2729390</v>
      </c>
    </row>
    <row r="14" spans="1:13" x14ac:dyDescent="0.15">
      <c r="A14" s="37" t="s">
        <v>34</v>
      </c>
      <c r="B14" s="38">
        <v>202</v>
      </c>
      <c r="C14" s="38" t="s">
        <v>43</v>
      </c>
      <c r="D14" s="38" t="s">
        <v>36</v>
      </c>
      <c r="E14" s="39">
        <v>230</v>
      </c>
      <c r="F14" s="40" t="s">
        <v>44</v>
      </c>
      <c r="G14" s="41">
        <v>7.4</v>
      </c>
      <c r="H14" s="38" t="s">
        <v>38</v>
      </c>
      <c r="I14" s="42">
        <v>5</v>
      </c>
      <c r="J14" s="43">
        <v>0</v>
      </c>
      <c r="K14" s="43">
        <v>0</v>
      </c>
      <c r="L14" s="43">
        <v>0</v>
      </c>
      <c r="M14" s="43">
        <v>0</v>
      </c>
    </row>
    <row r="15" spans="1:13" x14ac:dyDescent="0.15">
      <c r="A15" s="37" t="s">
        <v>45</v>
      </c>
      <c r="B15" s="38">
        <v>202</v>
      </c>
      <c r="C15" s="38" t="s">
        <v>43</v>
      </c>
      <c r="D15" s="38" t="s">
        <v>36</v>
      </c>
      <c r="E15" s="39">
        <v>317</v>
      </c>
      <c r="F15" s="40" t="s">
        <v>46</v>
      </c>
      <c r="G15" s="41">
        <v>7.4</v>
      </c>
      <c r="H15" s="38" t="s">
        <v>38</v>
      </c>
      <c r="I15" s="42">
        <v>20</v>
      </c>
      <c r="J15" s="43">
        <v>210050.52</v>
      </c>
      <c r="K15" s="43">
        <v>4402006</v>
      </c>
      <c r="L15" s="43">
        <v>5061</v>
      </c>
      <c r="M15" s="43">
        <v>4407067</v>
      </c>
    </row>
    <row r="16" spans="1:13" x14ac:dyDescent="0.15">
      <c r="A16" s="37" t="s">
        <v>47</v>
      </c>
      <c r="B16" s="38">
        <v>211</v>
      </c>
      <c r="C16" s="38" t="s">
        <v>48</v>
      </c>
      <c r="D16" s="38" t="s">
        <v>36</v>
      </c>
      <c r="E16" s="39">
        <v>290</v>
      </c>
      <c r="F16" s="38" t="s">
        <v>49</v>
      </c>
      <c r="G16" s="41">
        <v>6.9</v>
      </c>
      <c r="H16" s="38" t="s">
        <v>38</v>
      </c>
      <c r="I16" s="42">
        <v>20</v>
      </c>
      <c r="J16" s="43">
        <v>121327.44</v>
      </c>
      <c r="K16" s="43">
        <v>2542646</v>
      </c>
      <c r="L16" s="43">
        <v>137920</v>
      </c>
      <c r="M16" s="43">
        <v>2680566</v>
      </c>
    </row>
    <row r="17" spans="1:13" x14ac:dyDescent="0.15">
      <c r="A17" s="37" t="s">
        <v>47</v>
      </c>
      <c r="B17" s="38">
        <v>211</v>
      </c>
      <c r="C17" s="38" t="s">
        <v>48</v>
      </c>
      <c r="D17" s="38" t="s">
        <v>36</v>
      </c>
      <c r="E17" s="39">
        <v>128</v>
      </c>
      <c r="F17" s="38" t="s">
        <v>50</v>
      </c>
      <c r="G17" s="41">
        <v>6.9</v>
      </c>
      <c r="H17" s="38" t="s">
        <v>38</v>
      </c>
      <c r="I17" s="42">
        <v>20</v>
      </c>
      <c r="J17" s="43">
        <v>53121.42</v>
      </c>
      <c r="K17" s="43">
        <v>1113260</v>
      </c>
      <c r="L17" s="43">
        <v>60385</v>
      </c>
      <c r="M17" s="43">
        <v>1173645</v>
      </c>
    </row>
    <row r="18" spans="1:13" x14ac:dyDescent="0.15">
      <c r="A18" s="37" t="s">
        <v>51</v>
      </c>
      <c r="B18" s="38">
        <v>211</v>
      </c>
      <c r="C18" s="38" t="s">
        <v>48</v>
      </c>
      <c r="D18" s="38" t="s">
        <v>36</v>
      </c>
      <c r="E18" s="39">
        <v>22</v>
      </c>
      <c r="F18" s="38" t="s">
        <v>52</v>
      </c>
      <c r="G18" s="41">
        <v>6.9</v>
      </c>
      <c r="H18" s="38" t="s">
        <v>38</v>
      </c>
      <c r="I18" s="42">
        <v>20</v>
      </c>
      <c r="J18" s="43">
        <v>44042.46</v>
      </c>
      <c r="K18" s="43">
        <v>922993</v>
      </c>
      <c r="L18" s="43">
        <v>50066</v>
      </c>
      <c r="M18" s="43">
        <v>973059</v>
      </c>
    </row>
    <row r="19" spans="1:13" x14ac:dyDescent="0.15">
      <c r="A19" s="37"/>
      <c r="B19" s="38"/>
      <c r="C19" s="38"/>
      <c r="D19" s="38"/>
      <c r="E19" s="39"/>
      <c r="F19" s="38"/>
      <c r="G19" s="41"/>
      <c r="H19" s="38"/>
      <c r="I19" s="42"/>
      <c r="J19" s="43"/>
      <c r="K19" s="43"/>
      <c r="L19" s="43"/>
      <c r="M19" s="43"/>
    </row>
    <row r="20" spans="1:13" x14ac:dyDescent="0.15">
      <c r="A20" s="37" t="s">
        <v>47</v>
      </c>
      <c r="B20" s="38">
        <v>221</v>
      </c>
      <c r="C20" s="38" t="s">
        <v>53</v>
      </c>
      <c r="D20" s="38" t="s">
        <v>36</v>
      </c>
      <c r="E20" s="39">
        <v>330</v>
      </c>
      <c r="F20" s="38" t="s">
        <v>54</v>
      </c>
      <c r="G20" s="41">
        <v>7.4</v>
      </c>
      <c r="H20" s="38" t="s">
        <v>55</v>
      </c>
      <c r="I20" s="42">
        <v>20</v>
      </c>
      <c r="J20" s="43">
        <v>225000</v>
      </c>
      <c r="K20" s="43">
        <v>4715300</v>
      </c>
      <c r="L20" s="43">
        <v>274175</v>
      </c>
      <c r="M20" s="43">
        <v>4989475</v>
      </c>
    </row>
    <row r="21" spans="1:13" x14ac:dyDescent="0.15">
      <c r="A21" s="37" t="s">
        <v>47</v>
      </c>
      <c r="B21" s="38">
        <v>221</v>
      </c>
      <c r="C21" s="38" t="s">
        <v>53</v>
      </c>
      <c r="D21" s="38" t="s">
        <v>36</v>
      </c>
      <c r="E21" s="39">
        <v>43</v>
      </c>
      <c r="F21" s="38" t="s">
        <v>56</v>
      </c>
      <c r="G21" s="41">
        <v>7.4</v>
      </c>
      <c r="H21" s="38" t="s">
        <v>55</v>
      </c>
      <c r="I21" s="42">
        <v>20</v>
      </c>
      <c r="J21" s="43">
        <v>29000</v>
      </c>
      <c r="K21" s="43">
        <v>607750</v>
      </c>
      <c r="L21" s="43">
        <v>35337</v>
      </c>
      <c r="M21" s="43">
        <v>643087</v>
      </c>
    </row>
    <row r="22" spans="1:13" x14ac:dyDescent="0.15">
      <c r="A22" s="37" t="s">
        <v>47</v>
      </c>
      <c r="B22" s="38">
        <v>221</v>
      </c>
      <c r="C22" s="38" t="s">
        <v>53</v>
      </c>
      <c r="D22" s="38" t="s">
        <v>36</v>
      </c>
      <c r="E22" s="39">
        <v>240</v>
      </c>
      <c r="F22" s="38" t="s">
        <v>57</v>
      </c>
      <c r="G22" s="41">
        <v>7.4</v>
      </c>
      <c r="H22" s="38" t="s">
        <v>55</v>
      </c>
      <c r="I22" s="42">
        <v>12</v>
      </c>
      <c r="J22" s="43">
        <v>32444.94</v>
      </c>
      <c r="K22" s="43">
        <v>679945</v>
      </c>
      <c r="L22" s="43">
        <v>39535</v>
      </c>
      <c r="M22" s="43">
        <v>719480</v>
      </c>
    </row>
    <row r="23" spans="1:13" x14ac:dyDescent="0.15">
      <c r="A23" s="37" t="s">
        <v>47</v>
      </c>
      <c r="B23" s="38">
        <v>221</v>
      </c>
      <c r="C23" s="38" t="s">
        <v>53</v>
      </c>
      <c r="D23" s="38" t="s">
        <v>36</v>
      </c>
      <c r="E23" s="39">
        <v>55</v>
      </c>
      <c r="F23" s="38" t="s">
        <v>58</v>
      </c>
      <c r="G23" s="41">
        <v>7.4</v>
      </c>
      <c r="H23" s="38" t="s">
        <v>55</v>
      </c>
      <c r="I23" s="42">
        <v>12</v>
      </c>
      <c r="J23" s="43">
        <v>7472.32</v>
      </c>
      <c r="K23" s="43">
        <v>156597</v>
      </c>
      <c r="L23" s="43">
        <v>9170</v>
      </c>
      <c r="M23" s="43">
        <v>165767</v>
      </c>
    </row>
    <row r="24" spans="1:13" x14ac:dyDescent="0.15">
      <c r="A24" s="37" t="s">
        <v>51</v>
      </c>
      <c r="B24" s="38">
        <v>221</v>
      </c>
      <c r="C24" s="38" t="s">
        <v>53</v>
      </c>
      <c r="D24" s="38" t="s">
        <v>36</v>
      </c>
      <c r="E24" s="39">
        <v>50</v>
      </c>
      <c r="F24" s="38" t="s">
        <v>59</v>
      </c>
      <c r="G24" s="41">
        <v>7.4</v>
      </c>
      <c r="H24" s="38" t="s">
        <v>55</v>
      </c>
      <c r="I24" s="42">
        <v>20</v>
      </c>
      <c r="J24" s="43">
        <v>102543.5</v>
      </c>
      <c r="K24" s="43">
        <v>2148993</v>
      </c>
      <c r="L24" s="43">
        <v>124407</v>
      </c>
      <c r="M24" s="43">
        <v>2273400</v>
      </c>
    </row>
    <row r="25" spans="1:13" x14ac:dyDescent="0.15">
      <c r="A25" s="37" t="s">
        <v>703</v>
      </c>
      <c r="B25" s="38">
        <v>225</v>
      </c>
      <c r="C25" s="38" t="s">
        <v>61</v>
      </c>
      <c r="D25" s="38" t="s">
        <v>36</v>
      </c>
      <c r="E25" s="39">
        <v>427</v>
      </c>
      <c r="F25" s="38" t="s">
        <v>62</v>
      </c>
      <c r="G25" s="41">
        <v>7.5</v>
      </c>
      <c r="H25" s="38" t="s">
        <v>63</v>
      </c>
      <c r="I25" s="42">
        <v>24</v>
      </c>
      <c r="J25" s="43">
        <v>0</v>
      </c>
      <c r="K25" s="43">
        <v>0</v>
      </c>
      <c r="L25" s="43"/>
      <c r="M25" s="43"/>
    </row>
    <row r="26" spans="1:13" x14ac:dyDescent="0.15">
      <c r="A26" s="37" t="s">
        <v>704</v>
      </c>
      <c r="B26" s="38">
        <v>225</v>
      </c>
      <c r="C26" s="38" t="s">
        <v>61</v>
      </c>
      <c r="D26" s="38" t="s">
        <v>36</v>
      </c>
      <c r="E26" s="39">
        <v>36</v>
      </c>
      <c r="F26" s="38" t="s">
        <v>65</v>
      </c>
      <c r="G26" s="41">
        <v>7.5</v>
      </c>
      <c r="H26" s="38" t="s">
        <v>63</v>
      </c>
      <c r="I26" s="42">
        <v>24</v>
      </c>
      <c r="J26" s="43">
        <v>0</v>
      </c>
      <c r="K26" s="43">
        <v>0</v>
      </c>
      <c r="L26" s="43"/>
      <c r="M26" s="43"/>
    </row>
    <row r="27" spans="1:13" x14ac:dyDescent="0.15">
      <c r="A27" s="37"/>
      <c r="B27" s="38"/>
      <c r="C27" s="38"/>
      <c r="D27" s="38"/>
      <c r="E27" s="39"/>
      <c r="F27" s="38"/>
      <c r="G27" s="41"/>
      <c r="H27" s="38"/>
      <c r="I27" s="42"/>
      <c r="J27" s="43"/>
      <c r="K27" s="43"/>
      <c r="L27" s="43"/>
      <c r="M27" s="43"/>
    </row>
    <row r="28" spans="1:13" x14ac:dyDescent="0.15">
      <c r="A28" s="37" t="s">
        <v>703</v>
      </c>
      <c r="B28" s="38">
        <v>228</v>
      </c>
      <c r="C28" s="38" t="s">
        <v>66</v>
      </c>
      <c r="D28" s="38" t="s">
        <v>36</v>
      </c>
      <c r="E28" s="39">
        <v>433</v>
      </c>
      <c r="F28" s="38" t="s">
        <v>41</v>
      </c>
      <c r="G28" s="41">
        <v>7.5</v>
      </c>
      <c r="H28" s="38" t="s">
        <v>63</v>
      </c>
      <c r="I28" s="42">
        <v>21</v>
      </c>
      <c r="J28" s="43">
        <v>237345</v>
      </c>
      <c r="K28" s="43">
        <v>4974013</v>
      </c>
      <c r="L28" s="43">
        <v>122102</v>
      </c>
      <c r="M28" s="43">
        <v>5096115</v>
      </c>
    </row>
    <row r="29" spans="1:13" x14ac:dyDescent="0.15">
      <c r="A29" s="37" t="s">
        <v>704</v>
      </c>
      <c r="B29" s="38">
        <v>228</v>
      </c>
      <c r="C29" s="38" t="s">
        <v>66</v>
      </c>
      <c r="D29" s="38" t="s">
        <v>36</v>
      </c>
      <c r="E29" s="39">
        <v>60</v>
      </c>
      <c r="F29" s="38" t="s">
        <v>42</v>
      </c>
      <c r="G29" s="41">
        <v>7.5</v>
      </c>
      <c r="H29" s="38" t="s">
        <v>63</v>
      </c>
      <c r="I29" s="42">
        <v>21</v>
      </c>
      <c r="J29" s="43">
        <v>117133</v>
      </c>
      <c r="K29" s="43">
        <v>2454743</v>
      </c>
      <c r="L29" s="43">
        <v>60259</v>
      </c>
      <c r="M29" s="43">
        <v>2515002</v>
      </c>
    </row>
    <row r="30" spans="1:13" x14ac:dyDescent="0.15">
      <c r="A30" s="37" t="s">
        <v>67</v>
      </c>
      <c r="B30" s="38">
        <v>236</v>
      </c>
      <c r="C30" s="38" t="s">
        <v>68</v>
      </c>
      <c r="D30" s="38" t="s">
        <v>36</v>
      </c>
      <c r="E30" s="39">
        <v>403</v>
      </c>
      <c r="F30" s="40" t="s">
        <v>69</v>
      </c>
      <c r="G30" s="41">
        <v>7</v>
      </c>
      <c r="H30" s="38" t="s">
        <v>63</v>
      </c>
      <c r="I30" s="42">
        <v>19</v>
      </c>
      <c r="J30" s="43">
        <v>231100.19</v>
      </c>
      <c r="K30" s="43">
        <v>4843141</v>
      </c>
      <c r="L30" s="43">
        <v>6605</v>
      </c>
      <c r="M30" s="43">
        <v>4849746</v>
      </c>
    </row>
    <row r="31" spans="1:13" x14ac:dyDescent="0.15">
      <c r="A31" s="37" t="s">
        <v>70</v>
      </c>
      <c r="B31" s="38">
        <v>236</v>
      </c>
      <c r="C31" s="38" t="s">
        <v>68</v>
      </c>
      <c r="D31" s="38" t="s">
        <v>36</v>
      </c>
      <c r="E31" s="39">
        <v>35.5</v>
      </c>
      <c r="F31" s="40" t="s">
        <v>71</v>
      </c>
      <c r="G31" s="41">
        <v>6.5</v>
      </c>
      <c r="H31" s="38" t="s">
        <v>63</v>
      </c>
      <c r="I31" s="42">
        <v>20</v>
      </c>
      <c r="J31" s="43">
        <v>64233.73</v>
      </c>
      <c r="K31" s="43">
        <v>1346139</v>
      </c>
      <c r="L31" s="43">
        <v>0</v>
      </c>
      <c r="M31" s="43">
        <v>1346139</v>
      </c>
    </row>
    <row r="32" spans="1:13" x14ac:dyDescent="0.15">
      <c r="A32" s="37" t="s">
        <v>72</v>
      </c>
      <c r="B32" s="38">
        <v>239</v>
      </c>
      <c r="C32" s="38" t="s">
        <v>73</v>
      </c>
      <c r="D32" s="38" t="s">
        <v>36</v>
      </c>
      <c r="E32" s="39">
        <v>2100</v>
      </c>
      <c r="F32" s="38" t="s">
        <v>49</v>
      </c>
      <c r="G32" s="41">
        <v>6.8</v>
      </c>
      <c r="H32" s="38" t="s">
        <v>38</v>
      </c>
      <c r="I32" s="42">
        <v>4</v>
      </c>
      <c r="J32" s="43">
        <v>0</v>
      </c>
      <c r="K32" s="43">
        <v>0</v>
      </c>
      <c r="L32" s="43">
        <v>0</v>
      </c>
      <c r="M32" s="43">
        <v>0</v>
      </c>
    </row>
    <row r="33" spans="1:13" x14ac:dyDescent="0.15">
      <c r="A33" s="37" t="s">
        <v>72</v>
      </c>
      <c r="B33" s="38">
        <v>239</v>
      </c>
      <c r="C33" s="38" t="s">
        <v>73</v>
      </c>
      <c r="D33" s="38" t="s">
        <v>36</v>
      </c>
      <c r="E33" s="39">
        <v>590</v>
      </c>
      <c r="F33" s="38" t="s">
        <v>52</v>
      </c>
      <c r="G33" s="41">
        <v>6.8</v>
      </c>
      <c r="H33" s="38" t="s">
        <v>38</v>
      </c>
      <c r="I33" s="42">
        <v>14</v>
      </c>
      <c r="J33" s="43">
        <v>113702.69</v>
      </c>
      <c r="K33" s="43">
        <v>2382855</v>
      </c>
      <c r="L33" s="43">
        <v>2614.14</v>
      </c>
      <c r="M33" s="43">
        <v>2385468.96</v>
      </c>
    </row>
    <row r="34" spans="1:13" x14ac:dyDescent="0.15">
      <c r="A34" s="37" t="s">
        <v>74</v>
      </c>
      <c r="B34" s="38">
        <v>239</v>
      </c>
      <c r="C34" s="38" t="s">
        <v>73</v>
      </c>
      <c r="D34" s="38" t="s">
        <v>36</v>
      </c>
      <c r="E34" s="39">
        <v>48</v>
      </c>
      <c r="F34" s="38" t="s">
        <v>75</v>
      </c>
      <c r="G34" s="41">
        <v>6.8</v>
      </c>
      <c r="H34" s="38" t="s">
        <v>38</v>
      </c>
      <c r="I34" s="42">
        <v>14</v>
      </c>
      <c r="J34" s="43">
        <v>86772.58</v>
      </c>
      <c r="K34" s="43">
        <v>1818483</v>
      </c>
      <c r="L34" s="43">
        <v>0</v>
      </c>
      <c r="M34" s="43">
        <v>1818483.42</v>
      </c>
    </row>
    <row r="35" spans="1:13" x14ac:dyDescent="0.15">
      <c r="A35" s="37"/>
      <c r="B35" s="38"/>
      <c r="C35" s="38"/>
      <c r="D35" s="38"/>
      <c r="E35" s="39"/>
      <c r="F35" s="38"/>
      <c r="G35" s="41"/>
      <c r="H35" s="38"/>
      <c r="I35" s="42"/>
      <c r="J35" s="43"/>
      <c r="K35" s="43"/>
      <c r="L35" s="43"/>
      <c r="M35" s="43"/>
    </row>
    <row r="36" spans="1:13" x14ac:dyDescent="0.15">
      <c r="A36" s="37" t="s">
        <v>47</v>
      </c>
      <c r="B36" s="38">
        <v>245</v>
      </c>
      <c r="C36" s="38" t="s">
        <v>76</v>
      </c>
      <c r="D36" s="38" t="s">
        <v>36</v>
      </c>
      <c r="E36" s="39">
        <v>800</v>
      </c>
      <c r="F36" s="38" t="s">
        <v>77</v>
      </c>
      <c r="G36" s="41">
        <v>7</v>
      </c>
      <c r="H36" s="38" t="s">
        <v>55</v>
      </c>
      <c r="I36" s="41">
        <v>19.75</v>
      </c>
      <c r="J36" s="43">
        <v>310635</v>
      </c>
      <c r="K36" s="43">
        <v>6509944</v>
      </c>
      <c r="L36" s="43">
        <v>358170</v>
      </c>
      <c r="M36" s="43">
        <v>6868114</v>
      </c>
    </row>
    <row r="37" spans="1:13" x14ac:dyDescent="0.15">
      <c r="A37" s="37" t="s">
        <v>47</v>
      </c>
      <c r="B37" s="38">
        <v>245</v>
      </c>
      <c r="C37" s="38" t="s">
        <v>76</v>
      </c>
      <c r="D37" s="38" t="s">
        <v>36</v>
      </c>
      <c r="E37" s="39">
        <v>95</v>
      </c>
      <c r="F37" s="38" t="s">
        <v>78</v>
      </c>
      <c r="G37" s="41">
        <v>7</v>
      </c>
      <c r="H37" s="38" t="s">
        <v>55</v>
      </c>
      <c r="I37" s="41">
        <v>19.75</v>
      </c>
      <c r="J37" s="43">
        <v>37286.400000000001</v>
      </c>
      <c r="K37" s="43">
        <v>781407</v>
      </c>
      <c r="L37" s="43">
        <v>42988</v>
      </c>
      <c r="M37" s="43">
        <v>824395</v>
      </c>
    </row>
    <row r="38" spans="1:13" x14ac:dyDescent="0.15">
      <c r="A38" s="37" t="s">
        <v>79</v>
      </c>
      <c r="B38" s="38">
        <v>245</v>
      </c>
      <c r="C38" s="38" t="s">
        <v>76</v>
      </c>
      <c r="D38" s="38" t="s">
        <v>36</v>
      </c>
      <c r="E38" s="39">
        <v>90</v>
      </c>
      <c r="F38" s="38" t="s">
        <v>80</v>
      </c>
      <c r="G38" s="41">
        <v>7</v>
      </c>
      <c r="H38" s="38" t="s">
        <v>55</v>
      </c>
      <c r="I38" s="41">
        <v>19.75</v>
      </c>
      <c r="J38" s="43">
        <v>151307.34</v>
      </c>
      <c r="K38" s="43">
        <v>3170931</v>
      </c>
      <c r="L38" s="43">
        <v>174476</v>
      </c>
      <c r="M38" s="43">
        <v>3345407</v>
      </c>
    </row>
    <row r="39" spans="1:13" x14ac:dyDescent="0.15">
      <c r="A39" s="37" t="s">
        <v>47</v>
      </c>
      <c r="B39" s="38">
        <v>247</v>
      </c>
      <c r="C39" s="38" t="s">
        <v>81</v>
      </c>
      <c r="D39" s="38" t="s">
        <v>36</v>
      </c>
      <c r="E39" s="39">
        <v>470</v>
      </c>
      <c r="F39" s="38" t="s">
        <v>82</v>
      </c>
      <c r="G39" s="41">
        <v>6.3</v>
      </c>
      <c r="H39" s="38" t="s">
        <v>55</v>
      </c>
      <c r="I39" s="41">
        <v>25</v>
      </c>
      <c r="J39" s="43">
        <v>206690.76</v>
      </c>
      <c r="K39" s="43">
        <v>4331596</v>
      </c>
      <c r="L39" s="43">
        <v>169353</v>
      </c>
      <c r="M39" s="43">
        <v>4500949</v>
      </c>
    </row>
    <row r="40" spans="1:13" x14ac:dyDescent="0.15">
      <c r="A40" s="37" t="s">
        <v>47</v>
      </c>
      <c r="B40" s="38">
        <v>247</v>
      </c>
      <c r="C40" s="38" t="s">
        <v>81</v>
      </c>
      <c r="D40" s="38" t="s">
        <v>36</v>
      </c>
      <c r="E40" s="39">
        <v>25</v>
      </c>
      <c r="F40" s="38" t="s">
        <v>83</v>
      </c>
      <c r="G40" s="41">
        <v>6.3</v>
      </c>
      <c r="H40" s="38" t="s">
        <v>55</v>
      </c>
      <c r="I40" s="41">
        <v>25</v>
      </c>
      <c r="J40" s="43">
        <v>10945.08</v>
      </c>
      <c r="K40" s="43">
        <v>229375</v>
      </c>
      <c r="L40" s="43">
        <v>8965</v>
      </c>
      <c r="M40" s="43">
        <v>238340</v>
      </c>
    </row>
    <row r="41" spans="1:13" x14ac:dyDescent="0.15">
      <c r="A41" s="37" t="s">
        <v>51</v>
      </c>
      <c r="B41" s="38">
        <v>247</v>
      </c>
      <c r="C41" s="38" t="s">
        <v>81</v>
      </c>
      <c r="D41" s="38" t="s">
        <v>36</v>
      </c>
      <c r="E41" s="39">
        <v>27</v>
      </c>
      <c r="F41" s="38" t="s">
        <v>84</v>
      </c>
      <c r="G41" s="41">
        <v>7.3</v>
      </c>
      <c r="H41" s="38" t="s">
        <v>55</v>
      </c>
      <c r="I41" s="41">
        <v>25</v>
      </c>
      <c r="J41" s="43">
        <v>49859.82</v>
      </c>
      <c r="K41" s="43">
        <v>1044907</v>
      </c>
      <c r="L41" s="43">
        <v>40949</v>
      </c>
      <c r="M41" s="43">
        <v>1085856</v>
      </c>
    </row>
    <row r="42" spans="1:13" x14ac:dyDescent="0.15">
      <c r="A42" s="37" t="s">
        <v>85</v>
      </c>
      <c r="B42" s="38">
        <v>262</v>
      </c>
      <c r="C42" s="38" t="s">
        <v>86</v>
      </c>
      <c r="D42" s="38" t="s">
        <v>36</v>
      </c>
      <c r="E42" s="39">
        <v>405</v>
      </c>
      <c r="F42" s="38" t="s">
        <v>87</v>
      </c>
      <c r="G42" s="41">
        <v>5.75</v>
      </c>
      <c r="H42" s="38" t="s">
        <v>38</v>
      </c>
      <c r="I42" s="41">
        <v>6</v>
      </c>
      <c r="J42" s="43">
        <v>0</v>
      </c>
      <c r="K42" s="43">
        <v>0</v>
      </c>
      <c r="L42" s="43">
        <v>0</v>
      </c>
      <c r="M42" s="43">
        <v>0</v>
      </c>
    </row>
    <row r="43" spans="1:13" x14ac:dyDescent="0.15">
      <c r="A43" s="37" t="s">
        <v>85</v>
      </c>
      <c r="B43" s="38">
        <v>262</v>
      </c>
      <c r="C43" s="38" t="s">
        <v>86</v>
      </c>
      <c r="D43" s="38" t="s">
        <v>36</v>
      </c>
      <c r="E43" s="39">
        <v>104</v>
      </c>
      <c r="F43" s="38" t="s">
        <v>88</v>
      </c>
      <c r="G43" s="41">
        <v>5.75</v>
      </c>
      <c r="H43" s="38" t="s">
        <v>38</v>
      </c>
      <c r="I43" s="41">
        <v>6</v>
      </c>
      <c r="J43" s="43">
        <v>0</v>
      </c>
      <c r="K43" s="43">
        <v>0</v>
      </c>
      <c r="L43" s="43">
        <v>0</v>
      </c>
      <c r="M43" s="43">
        <v>0</v>
      </c>
    </row>
    <row r="44" spans="1:13" x14ac:dyDescent="0.15">
      <c r="A44" s="37" t="s">
        <v>85</v>
      </c>
      <c r="B44" s="38">
        <v>262</v>
      </c>
      <c r="C44" s="38" t="s">
        <v>86</v>
      </c>
      <c r="D44" s="38" t="s">
        <v>36</v>
      </c>
      <c r="E44" s="39">
        <v>465</v>
      </c>
      <c r="F44" s="38" t="s">
        <v>89</v>
      </c>
      <c r="G44" s="41">
        <v>6.5</v>
      </c>
      <c r="H44" s="38" t="s">
        <v>38</v>
      </c>
      <c r="I44" s="41">
        <v>20</v>
      </c>
      <c r="J44" s="43">
        <v>50898.7</v>
      </c>
      <c r="K44" s="43">
        <v>1066678</v>
      </c>
      <c r="L44" s="43">
        <v>5866</v>
      </c>
      <c r="M44" s="43">
        <v>1072544</v>
      </c>
    </row>
    <row r="45" spans="1:13" x14ac:dyDescent="0.15">
      <c r="A45" s="37" t="s">
        <v>85</v>
      </c>
      <c r="B45" s="38">
        <v>262</v>
      </c>
      <c r="C45" s="38" t="s">
        <v>86</v>
      </c>
      <c r="D45" s="38" t="s">
        <v>36</v>
      </c>
      <c r="E45" s="39">
        <v>121</v>
      </c>
      <c r="F45" s="38" t="s">
        <v>90</v>
      </c>
      <c r="G45" s="41">
        <v>6.5</v>
      </c>
      <c r="H45" s="38" t="s">
        <v>38</v>
      </c>
      <c r="I45" s="41">
        <v>20</v>
      </c>
      <c r="J45" s="43">
        <v>13360.9</v>
      </c>
      <c r="K45" s="43">
        <v>280003</v>
      </c>
      <c r="L45" s="43">
        <v>1540</v>
      </c>
      <c r="M45" s="43">
        <v>281543</v>
      </c>
    </row>
    <row r="46" spans="1:13" x14ac:dyDescent="0.15">
      <c r="A46" s="37" t="s">
        <v>91</v>
      </c>
      <c r="B46" s="38">
        <v>262</v>
      </c>
      <c r="C46" s="38" t="s">
        <v>86</v>
      </c>
      <c r="D46" s="38" t="s">
        <v>36</v>
      </c>
      <c r="E46" s="39">
        <v>35</v>
      </c>
      <c r="F46" s="38" t="s">
        <v>92</v>
      </c>
      <c r="G46" s="41">
        <v>6.5</v>
      </c>
      <c r="H46" s="38" t="s">
        <v>38</v>
      </c>
      <c r="I46" s="41">
        <v>20</v>
      </c>
      <c r="J46" s="43">
        <v>58844</v>
      </c>
      <c r="K46" s="43">
        <v>1233187</v>
      </c>
      <c r="L46" s="43">
        <v>6381</v>
      </c>
      <c r="M46" s="43">
        <v>1239568</v>
      </c>
    </row>
    <row r="47" spans="1:13" x14ac:dyDescent="0.15">
      <c r="A47" s="37"/>
      <c r="B47" s="38"/>
      <c r="C47" s="38"/>
      <c r="D47" s="38"/>
      <c r="E47" s="39"/>
      <c r="F47" s="38"/>
      <c r="G47" s="41"/>
      <c r="H47" s="38"/>
      <c r="I47" s="41"/>
      <c r="J47" s="43"/>
      <c r="K47" s="43"/>
      <c r="L47" s="43"/>
      <c r="M47" s="43"/>
    </row>
    <row r="48" spans="1:13" x14ac:dyDescent="0.15">
      <c r="A48" s="37" t="s">
        <v>703</v>
      </c>
      <c r="B48" s="38">
        <v>270</v>
      </c>
      <c r="C48" s="38" t="s">
        <v>93</v>
      </c>
      <c r="D48" s="38" t="s">
        <v>36</v>
      </c>
      <c r="E48" s="39">
        <v>450</v>
      </c>
      <c r="F48" s="38" t="s">
        <v>44</v>
      </c>
      <c r="G48" s="41">
        <v>7</v>
      </c>
      <c r="H48" s="38" t="s">
        <v>63</v>
      </c>
      <c r="I48" s="41">
        <v>21</v>
      </c>
      <c r="J48" s="43">
        <v>267743</v>
      </c>
      <c r="K48" s="43">
        <v>5611061</v>
      </c>
      <c r="L48" s="43">
        <v>128710</v>
      </c>
      <c r="M48" s="43">
        <v>5739771</v>
      </c>
    </row>
    <row r="49" spans="1:13" x14ac:dyDescent="0.15">
      <c r="A49" s="37" t="s">
        <v>704</v>
      </c>
      <c r="B49" s="38">
        <v>270</v>
      </c>
      <c r="C49" s="38" t="s">
        <v>93</v>
      </c>
      <c r="D49" s="38" t="s">
        <v>36</v>
      </c>
      <c r="E49" s="39">
        <v>80</v>
      </c>
      <c r="F49" s="38" t="s">
        <v>46</v>
      </c>
      <c r="G49" s="41">
        <v>7</v>
      </c>
      <c r="H49" s="38" t="s">
        <v>63</v>
      </c>
      <c r="I49" s="41">
        <v>21</v>
      </c>
      <c r="J49" s="43">
        <v>137455</v>
      </c>
      <c r="K49" s="43">
        <v>2880629</v>
      </c>
      <c r="L49" s="43">
        <v>66078</v>
      </c>
      <c r="M49" s="43">
        <v>2946707</v>
      </c>
    </row>
    <row r="50" spans="1:13" x14ac:dyDescent="0.15">
      <c r="A50" s="37" t="s">
        <v>94</v>
      </c>
      <c r="B50" s="38">
        <v>271</v>
      </c>
      <c r="C50" s="38" t="s">
        <v>95</v>
      </c>
      <c r="D50" s="38" t="s">
        <v>36</v>
      </c>
      <c r="E50" s="39">
        <v>185</v>
      </c>
      <c r="F50" s="38" t="s">
        <v>96</v>
      </c>
      <c r="G50" s="41">
        <v>5.5</v>
      </c>
      <c r="H50" s="38" t="s">
        <v>55</v>
      </c>
      <c r="I50" s="41">
        <v>5</v>
      </c>
      <c r="J50" s="43">
        <v>0</v>
      </c>
      <c r="K50" s="43">
        <v>0</v>
      </c>
      <c r="L50" s="43">
        <v>0</v>
      </c>
      <c r="M50" s="43">
        <v>0</v>
      </c>
    </row>
    <row r="51" spans="1:13" x14ac:dyDescent="0.15">
      <c r="A51" s="37" t="s">
        <v>94</v>
      </c>
      <c r="B51" s="38">
        <v>271</v>
      </c>
      <c r="C51" s="38" t="s">
        <v>95</v>
      </c>
      <c r="D51" s="38" t="s">
        <v>36</v>
      </c>
      <c r="E51" s="39">
        <v>47</v>
      </c>
      <c r="F51" s="38" t="s">
        <v>54</v>
      </c>
      <c r="G51" s="41">
        <v>5.5</v>
      </c>
      <c r="H51" s="38" t="s">
        <v>55</v>
      </c>
      <c r="I51" s="41">
        <v>5</v>
      </c>
      <c r="J51" s="43">
        <v>0</v>
      </c>
      <c r="K51" s="43">
        <v>0</v>
      </c>
      <c r="L51" s="43">
        <v>0</v>
      </c>
      <c r="M51" s="43">
        <v>0</v>
      </c>
    </row>
    <row r="52" spans="1:13" x14ac:dyDescent="0.15">
      <c r="A52" s="37" t="s">
        <v>94</v>
      </c>
      <c r="B52" s="38">
        <v>271</v>
      </c>
      <c r="C52" s="38" t="s">
        <v>95</v>
      </c>
      <c r="D52" s="38" t="s">
        <v>36</v>
      </c>
      <c r="E52" s="39">
        <v>795</v>
      </c>
      <c r="F52" s="38" t="s">
        <v>97</v>
      </c>
      <c r="G52" s="41">
        <v>6.5</v>
      </c>
      <c r="H52" s="38" t="s">
        <v>55</v>
      </c>
      <c r="I52" s="41">
        <v>22.25</v>
      </c>
      <c r="J52" s="43">
        <v>404244.83</v>
      </c>
      <c r="K52" s="43">
        <v>8471714</v>
      </c>
      <c r="L52" s="43">
        <v>102875</v>
      </c>
      <c r="M52" s="43">
        <v>8574589</v>
      </c>
    </row>
    <row r="53" spans="1:13" x14ac:dyDescent="0.15">
      <c r="A53" s="37" t="s">
        <v>94</v>
      </c>
      <c r="B53" s="38">
        <v>271</v>
      </c>
      <c r="C53" s="38" t="s">
        <v>95</v>
      </c>
      <c r="D53" s="38" t="s">
        <v>36</v>
      </c>
      <c r="E53" s="39">
        <v>203</v>
      </c>
      <c r="F53" s="38" t="s">
        <v>98</v>
      </c>
      <c r="G53" s="41">
        <v>6.5</v>
      </c>
      <c r="H53" s="38" t="s">
        <v>55</v>
      </c>
      <c r="I53" s="41">
        <v>22.25</v>
      </c>
      <c r="J53" s="43">
        <v>102898.67</v>
      </c>
      <c r="K53" s="43">
        <v>2156436</v>
      </c>
      <c r="L53" s="43">
        <v>26186</v>
      </c>
      <c r="M53" s="43">
        <v>2182622</v>
      </c>
    </row>
    <row r="54" spans="1:13" x14ac:dyDescent="0.15">
      <c r="A54" s="37" t="s">
        <v>99</v>
      </c>
      <c r="B54" s="38">
        <v>271</v>
      </c>
      <c r="C54" s="38" t="s">
        <v>95</v>
      </c>
      <c r="D54" s="38" t="s">
        <v>36</v>
      </c>
      <c r="E54" s="39">
        <v>90</v>
      </c>
      <c r="F54" s="38" t="s">
        <v>77</v>
      </c>
      <c r="G54" s="41">
        <v>6.5</v>
      </c>
      <c r="H54" s="38" t="s">
        <v>55</v>
      </c>
      <c r="I54" s="41">
        <v>22.25</v>
      </c>
      <c r="J54" s="43">
        <v>148949.60999999999</v>
      </c>
      <c r="K54" s="43">
        <v>3121521</v>
      </c>
      <c r="L54" s="43">
        <v>37905</v>
      </c>
      <c r="M54" s="43">
        <v>3159426</v>
      </c>
    </row>
    <row r="55" spans="1:13" x14ac:dyDescent="0.15">
      <c r="A55" s="37" t="s">
        <v>47</v>
      </c>
      <c r="B55" s="38">
        <v>280</v>
      </c>
      <c r="C55" s="38" t="s">
        <v>100</v>
      </c>
      <c r="D55" s="38" t="s">
        <v>36</v>
      </c>
      <c r="E55" s="39">
        <v>1100</v>
      </c>
      <c r="F55" s="38" t="s">
        <v>101</v>
      </c>
      <c r="G55" s="41">
        <v>6.3419999999999996</v>
      </c>
      <c r="H55" s="38" t="s">
        <v>102</v>
      </c>
      <c r="I55" s="41">
        <v>7.5</v>
      </c>
      <c r="J55" s="43">
        <v>0</v>
      </c>
      <c r="K55" s="43">
        <v>0</v>
      </c>
      <c r="L55" s="43"/>
      <c r="M55" s="43"/>
    </row>
    <row r="56" spans="1:13" x14ac:dyDescent="0.15">
      <c r="A56" s="37" t="s">
        <v>47</v>
      </c>
      <c r="B56" s="38">
        <v>280</v>
      </c>
      <c r="C56" s="38" t="s">
        <v>100</v>
      </c>
      <c r="D56" s="38" t="s">
        <v>36</v>
      </c>
      <c r="E56" s="39">
        <v>1215</v>
      </c>
      <c r="F56" s="38" t="s">
        <v>103</v>
      </c>
      <c r="G56" s="41">
        <v>6.3419999999999996</v>
      </c>
      <c r="H56" s="38" t="s">
        <v>102</v>
      </c>
      <c r="I56" s="41">
        <v>7.5</v>
      </c>
      <c r="J56" s="43">
        <v>0</v>
      </c>
      <c r="K56" s="43">
        <v>0</v>
      </c>
      <c r="L56" s="43"/>
      <c r="M56" s="43"/>
    </row>
    <row r="57" spans="1:13" x14ac:dyDescent="0.15">
      <c r="A57" s="37"/>
      <c r="B57" s="38"/>
      <c r="C57" s="38"/>
      <c r="D57" s="38"/>
      <c r="E57" s="39"/>
      <c r="F57" s="38"/>
      <c r="G57" s="41"/>
      <c r="H57" s="38"/>
      <c r="I57" s="41"/>
      <c r="J57" s="43"/>
      <c r="K57" s="43"/>
      <c r="L57" s="43"/>
      <c r="M57" s="43"/>
    </row>
    <row r="58" spans="1:13" x14ac:dyDescent="0.15">
      <c r="A58" s="37" t="s">
        <v>94</v>
      </c>
      <c r="B58" s="38">
        <v>282</v>
      </c>
      <c r="C58" s="38" t="s">
        <v>104</v>
      </c>
      <c r="D58" s="38" t="s">
        <v>36</v>
      </c>
      <c r="E58" s="39">
        <v>280</v>
      </c>
      <c r="F58" s="38" t="s">
        <v>105</v>
      </c>
      <c r="G58" s="41">
        <v>5</v>
      </c>
      <c r="H58" s="38" t="s">
        <v>55</v>
      </c>
      <c r="I58" s="41">
        <v>5</v>
      </c>
      <c r="J58" s="43">
        <v>0</v>
      </c>
      <c r="K58" s="43">
        <v>0</v>
      </c>
      <c r="L58" s="43">
        <v>0</v>
      </c>
      <c r="M58" s="43">
        <v>0</v>
      </c>
    </row>
    <row r="59" spans="1:13" x14ac:dyDescent="0.15">
      <c r="A59" s="37" t="s">
        <v>94</v>
      </c>
      <c r="B59" s="38">
        <v>282</v>
      </c>
      <c r="C59" s="38" t="s">
        <v>104</v>
      </c>
      <c r="D59" s="38" t="s">
        <v>36</v>
      </c>
      <c r="E59" s="39">
        <v>73</v>
      </c>
      <c r="F59" s="38" t="s">
        <v>56</v>
      </c>
      <c r="G59" s="41">
        <v>5</v>
      </c>
      <c r="H59" s="38" t="s">
        <v>55</v>
      </c>
      <c r="I59" s="41">
        <v>5</v>
      </c>
      <c r="J59" s="43">
        <v>0</v>
      </c>
      <c r="K59" s="43">
        <v>0</v>
      </c>
      <c r="L59" s="43">
        <v>0</v>
      </c>
      <c r="M59" s="43">
        <v>0</v>
      </c>
    </row>
    <row r="60" spans="1:13" x14ac:dyDescent="0.15">
      <c r="A60" s="37" t="s">
        <v>94</v>
      </c>
      <c r="B60" s="38">
        <v>282</v>
      </c>
      <c r="C60" s="38" t="s">
        <v>104</v>
      </c>
      <c r="D60" s="38" t="s">
        <v>36</v>
      </c>
      <c r="E60" s="39">
        <v>1090</v>
      </c>
      <c r="F60" s="38" t="s">
        <v>106</v>
      </c>
      <c r="G60" s="41">
        <v>6</v>
      </c>
      <c r="H60" s="38" t="s">
        <v>55</v>
      </c>
      <c r="I60" s="41">
        <v>25</v>
      </c>
      <c r="J60" s="43">
        <v>586588.23</v>
      </c>
      <c r="K60" s="43">
        <v>12293065</v>
      </c>
      <c r="L60" s="43">
        <v>77845</v>
      </c>
      <c r="M60" s="43">
        <v>12370910</v>
      </c>
    </row>
    <row r="61" spans="1:13" x14ac:dyDescent="0.15">
      <c r="A61" s="37" t="s">
        <v>94</v>
      </c>
      <c r="B61" s="38">
        <v>282</v>
      </c>
      <c r="C61" s="38" t="s">
        <v>104</v>
      </c>
      <c r="D61" s="38" t="s">
        <v>36</v>
      </c>
      <c r="E61" s="39">
        <v>274</v>
      </c>
      <c r="F61" s="38" t="s">
        <v>107</v>
      </c>
      <c r="G61" s="41">
        <v>6</v>
      </c>
      <c r="H61" s="38" t="s">
        <v>55</v>
      </c>
      <c r="I61" s="41">
        <v>25</v>
      </c>
      <c r="J61" s="43">
        <v>145832.35999999999</v>
      </c>
      <c r="K61" s="43">
        <v>3056193</v>
      </c>
      <c r="L61" s="43">
        <v>19353</v>
      </c>
      <c r="M61" s="43">
        <v>3075546</v>
      </c>
    </row>
    <row r="62" spans="1:13" x14ac:dyDescent="0.15">
      <c r="A62" s="37" t="s">
        <v>108</v>
      </c>
      <c r="B62" s="38">
        <v>282</v>
      </c>
      <c r="C62" s="38" t="s">
        <v>104</v>
      </c>
      <c r="D62" s="38" t="s">
        <v>36</v>
      </c>
      <c r="E62" s="39">
        <v>197</v>
      </c>
      <c r="F62" s="38" t="s">
        <v>78</v>
      </c>
      <c r="G62" s="41">
        <v>6</v>
      </c>
      <c r="H62" s="38" t="s">
        <v>55</v>
      </c>
      <c r="I62" s="41">
        <v>25</v>
      </c>
      <c r="J62" s="43">
        <v>309447.28999999998</v>
      </c>
      <c r="K62" s="43">
        <v>6485053</v>
      </c>
      <c r="L62" s="43">
        <v>41066</v>
      </c>
      <c r="M62" s="43">
        <v>6526119</v>
      </c>
    </row>
    <row r="63" spans="1:13" x14ac:dyDescent="0.15">
      <c r="A63" s="37" t="s">
        <v>109</v>
      </c>
      <c r="B63" s="38">
        <v>283</v>
      </c>
      <c r="C63" s="38" t="s">
        <v>110</v>
      </c>
      <c r="D63" s="38" t="s">
        <v>36</v>
      </c>
      <c r="E63" s="39">
        <v>438</v>
      </c>
      <c r="F63" s="40" t="s">
        <v>111</v>
      </c>
      <c r="G63" s="41">
        <v>6</v>
      </c>
      <c r="H63" s="38" t="s">
        <v>63</v>
      </c>
      <c r="I63" s="41">
        <v>22</v>
      </c>
      <c r="J63" s="43">
        <v>340236.03</v>
      </c>
      <c r="K63" s="43">
        <v>7130289</v>
      </c>
      <c r="L63" s="43">
        <v>8355</v>
      </c>
      <c r="M63" s="43">
        <v>7138644</v>
      </c>
    </row>
    <row r="64" spans="1:13" x14ac:dyDescent="0.15">
      <c r="A64" s="37" t="s">
        <v>112</v>
      </c>
      <c r="B64" s="38">
        <v>283</v>
      </c>
      <c r="C64" s="38" t="s">
        <v>110</v>
      </c>
      <c r="D64" s="38" t="s">
        <v>36</v>
      </c>
      <c r="E64" s="39">
        <v>122.8</v>
      </c>
      <c r="F64" s="38" t="s">
        <v>113</v>
      </c>
      <c r="G64" s="41">
        <v>6</v>
      </c>
      <c r="H64" s="38" t="s">
        <v>63</v>
      </c>
      <c r="I64" s="41">
        <v>22.5</v>
      </c>
      <c r="J64" s="43">
        <v>194772.5</v>
      </c>
      <c r="K64" s="43">
        <v>4081826</v>
      </c>
      <c r="L64" s="43">
        <v>0</v>
      </c>
      <c r="M64" s="43">
        <v>4081826</v>
      </c>
    </row>
    <row r="65" spans="1:13" x14ac:dyDescent="0.15">
      <c r="A65" s="37" t="s">
        <v>94</v>
      </c>
      <c r="B65" s="38">
        <v>290</v>
      </c>
      <c r="C65" s="38" t="s">
        <v>114</v>
      </c>
      <c r="D65" s="38" t="s">
        <v>36</v>
      </c>
      <c r="E65" s="39">
        <v>1500</v>
      </c>
      <c r="F65" s="38" t="s">
        <v>115</v>
      </c>
      <c r="G65" s="41">
        <v>7</v>
      </c>
      <c r="H65" s="38" t="s">
        <v>116</v>
      </c>
      <c r="I65" s="41">
        <v>6</v>
      </c>
      <c r="J65" s="43">
        <v>0</v>
      </c>
      <c r="K65" s="43">
        <v>0</v>
      </c>
      <c r="L65" s="43"/>
      <c r="M65" s="43"/>
    </row>
    <row r="66" spans="1:13" x14ac:dyDescent="0.15">
      <c r="A66" s="37" t="s">
        <v>94</v>
      </c>
      <c r="B66" s="38">
        <v>290</v>
      </c>
      <c r="C66" s="38" t="s">
        <v>114</v>
      </c>
      <c r="D66" s="38" t="s">
        <v>36</v>
      </c>
      <c r="E66" s="39">
        <v>1E-3</v>
      </c>
      <c r="F66" s="38" t="s">
        <v>117</v>
      </c>
      <c r="G66" s="41">
        <v>0</v>
      </c>
      <c r="H66" s="38" t="s">
        <v>116</v>
      </c>
      <c r="I66" s="41">
        <v>6</v>
      </c>
      <c r="J66" s="43">
        <v>0</v>
      </c>
      <c r="K66" s="43">
        <v>0</v>
      </c>
      <c r="L66" s="43"/>
      <c r="M66" s="43"/>
    </row>
    <row r="67" spans="1:13" x14ac:dyDescent="0.15">
      <c r="A67" s="37"/>
      <c r="B67" s="38"/>
      <c r="C67" s="38"/>
      <c r="D67" s="38"/>
      <c r="E67" s="39"/>
      <c r="F67" s="38"/>
      <c r="G67" s="41"/>
      <c r="H67" s="38"/>
      <c r="I67" s="41"/>
      <c r="J67" s="43"/>
      <c r="K67" s="43"/>
      <c r="L67" s="43"/>
      <c r="M67" s="43"/>
    </row>
    <row r="68" spans="1:13" x14ac:dyDescent="0.15">
      <c r="A68" s="37" t="s">
        <v>47</v>
      </c>
      <c r="B68" s="38">
        <v>294</v>
      </c>
      <c r="C68" s="45" t="s">
        <v>118</v>
      </c>
      <c r="D68" s="38" t="s">
        <v>36</v>
      </c>
      <c r="E68" s="39">
        <v>400</v>
      </c>
      <c r="F68" s="38" t="s">
        <v>119</v>
      </c>
      <c r="G68" s="41">
        <v>6.25</v>
      </c>
      <c r="H68" s="38" t="s">
        <v>55</v>
      </c>
      <c r="I68" s="41">
        <v>20.83</v>
      </c>
      <c r="J68" s="43">
        <v>188593.2</v>
      </c>
      <c r="K68" s="43">
        <v>3952327</v>
      </c>
      <c r="L68" s="43">
        <v>149864</v>
      </c>
      <c r="M68" s="43">
        <v>4102191</v>
      </c>
    </row>
    <row r="69" spans="1:13" x14ac:dyDescent="0.15">
      <c r="A69" s="37" t="s">
        <v>47</v>
      </c>
      <c r="B69" s="38">
        <v>294</v>
      </c>
      <c r="C69" s="45" t="s">
        <v>118</v>
      </c>
      <c r="D69" s="38" t="s">
        <v>36</v>
      </c>
      <c r="E69" s="39">
        <v>69</v>
      </c>
      <c r="F69" s="38" t="s">
        <v>120</v>
      </c>
      <c r="G69" s="41">
        <v>6.25</v>
      </c>
      <c r="H69" s="38" t="s">
        <v>55</v>
      </c>
      <c r="I69" s="41">
        <v>20.83</v>
      </c>
      <c r="J69" s="43">
        <v>33003.81</v>
      </c>
      <c r="K69" s="43">
        <v>691657</v>
      </c>
      <c r="L69" s="43">
        <v>26226</v>
      </c>
      <c r="M69" s="43">
        <v>717883</v>
      </c>
    </row>
    <row r="70" spans="1:13" x14ac:dyDescent="0.15">
      <c r="A70" s="37" t="s">
        <v>51</v>
      </c>
      <c r="B70" s="38">
        <v>294</v>
      </c>
      <c r="C70" s="45" t="s">
        <v>118</v>
      </c>
      <c r="D70" s="38" t="s">
        <v>36</v>
      </c>
      <c r="E70" s="39">
        <v>31.8</v>
      </c>
      <c r="F70" s="38" t="s">
        <v>121</v>
      </c>
      <c r="G70" s="41">
        <v>6.75</v>
      </c>
      <c r="H70" s="38" t="s">
        <v>55</v>
      </c>
      <c r="I70" s="41">
        <v>20.83</v>
      </c>
      <c r="J70" s="43">
        <v>52470.35</v>
      </c>
      <c r="K70" s="43">
        <v>1099615</v>
      </c>
      <c r="L70" s="43">
        <v>46028</v>
      </c>
      <c r="M70" s="43">
        <v>1145643</v>
      </c>
    </row>
    <row r="71" spans="1:13" x14ac:dyDescent="0.15">
      <c r="A71" s="37" t="s">
        <v>94</v>
      </c>
      <c r="B71" s="38">
        <v>299</v>
      </c>
      <c r="C71" s="45" t="s">
        <v>122</v>
      </c>
      <c r="D71" s="38" t="s">
        <v>36</v>
      </c>
      <c r="E71" s="46">
        <v>750</v>
      </c>
      <c r="F71" s="38" t="s">
        <v>123</v>
      </c>
      <c r="G71" s="41">
        <v>5</v>
      </c>
      <c r="H71" s="38" t="s">
        <v>116</v>
      </c>
      <c r="I71" s="41">
        <v>6</v>
      </c>
      <c r="J71" s="43">
        <v>0</v>
      </c>
      <c r="K71" s="43">
        <v>0</v>
      </c>
      <c r="L71" s="43"/>
      <c r="M71" s="43"/>
    </row>
    <row r="72" spans="1:13" x14ac:dyDescent="0.15">
      <c r="A72" s="37" t="s">
        <v>99</v>
      </c>
      <c r="B72" s="38">
        <v>299</v>
      </c>
      <c r="C72" s="45" t="s">
        <v>122</v>
      </c>
      <c r="D72" s="38" t="s">
        <v>36</v>
      </c>
      <c r="E72" s="46">
        <v>1E-3</v>
      </c>
      <c r="F72" s="38" t="s">
        <v>59</v>
      </c>
      <c r="G72" s="41">
        <v>0</v>
      </c>
      <c r="H72" s="38" t="s">
        <v>116</v>
      </c>
      <c r="I72" s="41">
        <v>6</v>
      </c>
      <c r="J72" s="43">
        <v>0</v>
      </c>
      <c r="K72" s="43">
        <v>0</v>
      </c>
      <c r="L72" s="43"/>
      <c r="M72" s="43"/>
    </row>
    <row r="73" spans="1:13" x14ac:dyDescent="0.15">
      <c r="A73" s="37" t="s">
        <v>124</v>
      </c>
      <c r="B73" s="38">
        <v>300</v>
      </c>
      <c r="C73" s="38" t="s">
        <v>125</v>
      </c>
      <c r="D73" s="38" t="s">
        <v>36</v>
      </c>
      <c r="E73" s="39">
        <v>275</v>
      </c>
      <c r="F73" s="38" t="s">
        <v>126</v>
      </c>
      <c r="G73" s="41">
        <v>6.2</v>
      </c>
      <c r="H73" s="38" t="s">
        <v>63</v>
      </c>
      <c r="I73" s="41">
        <v>22.75</v>
      </c>
      <c r="J73" s="43">
        <v>182633</v>
      </c>
      <c r="K73" s="43">
        <v>3827420</v>
      </c>
      <c r="L73" s="43">
        <v>25032</v>
      </c>
      <c r="M73" s="43">
        <v>3852452</v>
      </c>
    </row>
    <row r="74" spans="1:13" x14ac:dyDescent="0.15">
      <c r="A74" s="37" t="s">
        <v>124</v>
      </c>
      <c r="B74" s="38">
        <v>300</v>
      </c>
      <c r="C74" s="45" t="s">
        <v>125</v>
      </c>
      <c r="D74" s="38" t="s">
        <v>36</v>
      </c>
      <c r="E74" s="39">
        <v>74</v>
      </c>
      <c r="F74" s="38" t="s">
        <v>127</v>
      </c>
      <c r="G74" s="41">
        <v>6.2</v>
      </c>
      <c r="H74" s="38" t="s">
        <v>63</v>
      </c>
      <c r="I74" s="41">
        <v>22.75</v>
      </c>
      <c r="J74" s="43">
        <v>46572</v>
      </c>
      <c r="K74" s="43">
        <v>976004</v>
      </c>
      <c r="L74" s="43">
        <v>6371</v>
      </c>
      <c r="M74" s="43">
        <v>982375</v>
      </c>
    </row>
    <row r="75" spans="1:13" x14ac:dyDescent="0.15">
      <c r="A75" s="37" t="s">
        <v>128</v>
      </c>
      <c r="B75" s="38">
        <v>300</v>
      </c>
      <c r="C75" s="45" t="s">
        <v>125</v>
      </c>
      <c r="D75" s="38" t="s">
        <v>36</v>
      </c>
      <c r="E75" s="39">
        <v>70</v>
      </c>
      <c r="F75" s="38" t="s">
        <v>129</v>
      </c>
      <c r="G75" s="41">
        <v>6.2</v>
      </c>
      <c r="H75" s="38" t="s">
        <v>63</v>
      </c>
      <c r="I75" s="41">
        <v>22.75</v>
      </c>
      <c r="J75" s="43">
        <v>70000</v>
      </c>
      <c r="K75" s="43">
        <v>1466982</v>
      </c>
      <c r="L75" s="43">
        <v>816816</v>
      </c>
      <c r="M75" s="47">
        <v>2283798</v>
      </c>
    </row>
    <row r="76" spans="1:13" x14ac:dyDescent="0.15">
      <c r="A76" s="37"/>
      <c r="B76" s="49"/>
      <c r="C76" s="49"/>
      <c r="D76" s="38"/>
      <c r="E76" s="39"/>
      <c r="F76" s="38"/>
      <c r="G76" s="41"/>
      <c r="H76" s="38"/>
      <c r="I76" s="41"/>
      <c r="J76" s="43"/>
      <c r="K76" s="43"/>
      <c r="L76" s="43"/>
      <c r="M76" s="43"/>
    </row>
    <row r="77" spans="1:13" x14ac:dyDescent="0.15">
      <c r="A77" s="37" t="s">
        <v>146</v>
      </c>
      <c r="B77" s="49">
        <v>316</v>
      </c>
      <c r="C77" s="49" t="s">
        <v>147</v>
      </c>
      <c r="D77" s="38" t="s">
        <v>36</v>
      </c>
      <c r="E77" s="39">
        <v>500</v>
      </c>
      <c r="F77" s="38" t="s">
        <v>148</v>
      </c>
      <c r="G77" s="41">
        <v>5</v>
      </c>
      <c r="H77" s="38" t="s">
        <v>116</v>
      </c>
      <c r="I77" s="41">
        <v>6.5</v>
      </c>
      <c r="J77" s="43">
        <v>0</v>
      </c>
      <c r="K77" s="43">
        <v>0</v>
      </c>
      <c r="L77" s="43"/>
      <c r="M77" s="43"/>
    </row>
    <row r="78" spans="1:13" x14ac:dyDescent="0.15">
      <c r="A78" s="37" t="s">
        <v>146</v>
      </c>
      <c r="B78" s="49">
        <v>316</v>
      </c>
      <c r="C78" s="49" t="s">
        <v>147</v>
      </c>
      <c r="D78" s="38" t="s">
        <v>36</v>
      </c>
      <c r="E78" s="50">
        <v>1E-3</v>
      </c>
      <c r="F78" s="38" t="s">
        <v>149</v>
      </c>
      <c r="G78" s="41">
        <v>0</v>
      </c>
      <c r="H78" s="38" t="s">
        <v>116</v>
      </c>
      <c r="I78" s="41">
        <v>6.5</v>
      </c>
      <c r="J78" s="43">
        <v>0</v>
      </c>
      <c r="K78" s="43">
        <v>0</v>
      </c>
      <c r="L78" s="43"/>
      <c r="M78" s="43"/>
    </row>
    <row r="79" spans="1:13" x14ac:dyDescent="0.15">
      <c r="A79" s="37" t="s">
        <v>703</v>
      </c>
      <c r="B79" s="49">
        <v>319</v>
      </c>
      <c r="C79" s="49" t="s">
        <v>150</v>
      </c>
      <c r="D79" s="38" t="s">
        <v>36</v>
      </c>
      <c r="E79" s="39">
        <v>950</v>
      </c>
      <c r="F79" s="38" t="s">
        <v>69</v>
      </c>
      <c r="G79" s="41">
        <v>6</v>
      </c>
      <c r="H79" s="38" t="s">
        <v>63</v>
      </c>
      <c r="I79" s="41">
        <v>22</v>
      </c>
      <c r="J79" s="43">
        <v>639588</v>
      </c>
      <c r="K79" s="43">
        <v>13403775</v>
      </c>
      <c r="L79" s="43">
        <v>65562</v>
      </c>
      <c r="M79" s="43">
        <v>13469337</v>
      </c>
    </row>
    <row r="80" spans="1:13" x14ac:dyDescent="0.15">
      <c r="A80" s="37" t="s">
        <v>704</v>
      </c>
      <c r="B80" s="49">
        <v>319</v>
      </c>
      <c r="C80" s="49" t="s">
        <v>150</v>
      </c>
      <c r="D80" s="38" t="s">
        <v>36</v>
      </c>
      <c r="E80" s="39">
        <v>58</v>
      </c>
      <c r="F80" s="38" t="s">
        <v>71</v>
      </c>
      <c r="G80" s="41">
        <v>6</v>
      </c>
      <c r="H80" s="38" t="s">
        <v>63</v>
      </c>
      <c r="I80" s="41">
        <v>22</v>
      </c>
      <c r="J80" s="43">
        <v>85949</v>
      </c>
      <c r="K80" s="43">
        <v>1801224</v>
      </c>
      <c r="L80" s="43">
        <v>8810</v>
      </c>
      <c r="M80" s="43">
        <v>1810034</v>
      </c>
    </row>
    <row r="81" spans="1:225" x14ac:dyDescent="0.15">
      <c r="A81" s="37" t="s">
        <v>704</v>
      </c>
      <c r="B81" s="49">
        <v>319</v>
      </c>
      <c r="C81" s="49" t="s">
        <v>150</v>
      </c>
      <c r="D81" s="38" t="s">
        <v>36</v>
      </c>
      <c r="E81" s="39">
        <v>100</v>
      </c>
      <c r="F81" s="38" t="s">
        <v>151</v>
      </c>
      <c r="G81" s="41">
        <v>6</v>
      </c>
      <c r="H81" s="38" t="s">
        <v>63</v>
      </c>
      <c r="I81" s="41">
        <v>22</v>
      </c>
      <c r="J81" s="43">
        <v>148189</v>
      </c>
      <c r="K81" s="43">
        <v>3105581</v>
      </c>
      <c r="L81" s="43">
        <v>15190</v>
      </c>
      <c r="M81" s="43">
        <v>3120771</v>
      </c>
    </row>
    <row r="82" spans="1:225" x14ac:dyDescent="0.15">
      <c r="A82" s="37" t="s">
        <v>94</v>
      </c>
      <c r="B82" s="49">
        <v>322</v>
      </c>
      <c r="C82" s="49" t="s">
        <v>152</v>
      </c>
      <c r="D82" s="38" t="s">
        <v>36</v>
      </c>
      <c r="E82" s="39">
        <v>440</v>
      </c>
      <c r="F82" s="38" t="s">
        <v>153</v>
      </c>
      <c r="G82" s="41">
        <v>4</v>
      </c>
      <c r="H82" s="38" t="s">
        <v>55</v>
      </c>
      <c r="I82" s="41">
        <v>5</v>
      </c>
      <c r="J82" s="43">
        <v>0</v>
      </c>
      <c r="K82" s="43">
        <v>0</v>
      </c>
      <c r="L82" s="43">
        <v>0</v>
      </c>
      <c r="M82" s="43">
        <v>0</v>
      </c>
    </row>
    <row r="83" spans="1:225" x14ac:dyDescent="0.15">
      <c r="A83" s="37" t="s">
        <v>94</v>
      </c>
      <c r="B83" s="49">
        <v>322</v>
      </c>
      <c r="C83" s="49" t="s">
        <v>152</v>
      </c>
      <c r="D83" s="38" t="s">
        <v>36</v>
      </c>
      <c r="E83" s="39">
        <v>114</v>
      </c>
      <c r="F83" s="38" t="s">
        <v>154</v>
      </c>
      <c r="G83" s="41">
        <v>4</v>
      </c>
      <c r="H83" s="38" t="s">
        <v>55</v>
      </c>
      <c r="I83" s="41">
        <v>5</v>
      </c>
      <c r="J83" s="43">
        <v>0</v>
      </c>
      <c r="K83" s="43">
        <v>0</v>
      </c>
      <c r="L83" s="43">
        <v>0</v>
      </c>
      <c r="M83" s="43">
        <v>0</v>
      </c>
    </row>
    <row r="84" spans="1:225" x14ac:dyDescent="0.15">
      <c r="A84" s="37" t="s">
        <v>94</v>
      </c>
      <c r="B84" s="49">
        <v>322</v>
      </c>
      <c r="C84" s="49" t="s">
        <v>152</v>
      </c>
      <c r="D84" s="38" t="s">
        <v>36</v>
      </c>
      <c r="E84" s="39">
        <v>1500</v>
      </c>
      <c r="F84" s="38" t="s">
        <v>155</v>
      </c>
      <c r="G84" s="41">
        <v>5.8</v>
      </c>
      <c r="H84" s="38" t="s">
        <v>55</v>
      </c>
      <c r="I84" s="41">
        <v>19.25</v>
      </c>
      <c r="J84" s="43">
        <v>890621.73</v>
      </c>
      <c r="K84" s="43">
        <v>18664662</v>
      </c>
      <c r="L84" s="43">
        <v>26326</v>
      </c>
      <c r="M84" s="43">
        <v>18690988</v>
      </c>
    </row>
    <row r="85" spans="1:225" x14ac:dyDescent="0.15">
      <c r="A85" s="37" t="s">
        <v>94</v>
      </c>
      <c r="B85" s="49">
        <v>322</v>
      </c>
      <c r="C85" s="49" t="s">
        <v>152</v>
      </c>
      <c r="D85" s="38" t="s">
        <v>36</v>
      </c>
      <c r="E85" s="39">
        <v>374</v>
      </c>
      <c r="F85" s="38" t="s">
        <v>156</v>
      </c>
      <c r="G85" s="41">
        <v>5.8</v>
      </c>
      <c r="H85" s="38" t="s">
        <v>55</v>
      </c>
      <c r="I85" s="41">
        <v>19.25</v>
      </c>
      <c r="J85" s="43">
        <v>222433.87</v>
      </c>
      <c r="K85" s="43">
        <v>4661522</v>
      </c>
      <c r="L85" s="43">
        <v>6576</v>
      </c>
      <c r="M85" s="43">
        <v>4668098</v>
      </c>
    </row>
    <row r="86" spans="1:225" x14ac:dyDescent="0.15">
      <c r="A86" s="37" t="s">
        <v>157</v>
      </c>
      <c r="B86" s="49">
        <v>322</v>
      </c>
      <c r="C86" s="49" t="s">
        <v>152</v>
      </c>
      <c r="D86" s="38" t="s">
        <v>36</v>
      </c>
      <c r="E86" s="39">
        <v>314</v>
      </c>
      <c r="F86" s="38" t="s">
        <v>158</v>
      </c>
      <c r="G86" s="41">
        <v>5.8</v>
      </c>
      <c r="H86" s="38" t="s">
        <v>55</v>
      </c>
      <c r="I86" s="41">
        <v>19</v>
      </c>
      <c r="J86" s="43">
        <v>385635.4</v>
      </c>
      <c r="K86" s="43">
        <v>8081719</v>
      </c>
      <c r="L86" s="43">
        <v>11397</v>
      </c>
      <c r="M86" s="43">
        <v>8093116</v>
      </c>
    </row>
    <row r="87" spans="1:225" x14ac:dyDescent="0.15">
      <c r="A87" s="37" t="s">
        <v>159</v>
      </c>
      <c r="B87" s="49">
        <v>322</v>
      </c>
      <c r="C87" s="49" t="s">
        <v>152</v>
      </c>
      <c r="D87" s="38" t="s">
        <v>36</v>
      </c>
      <c r="E87" s="39">
        <v>28</v>
      </c>
      <c r="F87" s="38" t="s">
        <v>160</v>
      </c>
      <c r="G87" s="41">
        <v>5.8</v>
      </c>
      <c r="H87" s="38" t="s">
        <v>55</v>
      </c>
      <c r="I87" s="41">
        <v>19</v>
      </c>
      <c r="J87" s="43">
        <v>40967.19</v>
      </c>
      <c r="K87" s="43">
        <v>858545</v>
      </c>
      <c r="L87" s="43">
        <v>1211</v>
      </c>
      <c r="M87" s="43">
        <v>859756</v>
      </c>
    </row>
    <row r="88" spans="1:225" x14ac:dyDescent="0.15">
      <c r="A88" s="37"/>
      <c r="B88" s="49"/>
      <c r="C88" s="49"/>
      <c r="D88" s="38"/>
      <c r="E88" s="39"/>
      <c r="F88" s="38"/>
      <c r="G88" s="41"/>
      <c r="H88" s="38"/>
      <c r="I88" s="41"/>
      <c r="J88" s="43"/>
      <c r="K88" s="43"/>
      <c r="L88" s="43"/>
      <c r="M88" s="43"/>
    </row>
    <row r="89" spans="1:225" x14ac:dyDescent="0.15">
      <c r="A89" s="37" t="s">
        <v>124</v>
      </c>
      <c r="B89" s="49">
        <v>330</v>
      </c>
      <c r="C89" s="49" t="s">
        <v>161</v>
      </c>
      <c r="D89" s="38" t="s">
        <v>36</v>
      </c>
      <c r="E89" s="39">
        <v>1000</v>
      </c>
      <c r="F89" s="38" t="s">
        <v>162</v>
      </c>
      <c r="G89" s="41">
        <v>5</v>
      </c>
      <c r="H89" s="38" t="s">
        <v>163</v>
      </c>
      <c r="I89" s="41">
        <v>11</v>
      </c>
      <c r="J89" s="43">
        <v>380000</v>
      </c>
      <c r="K89" s="43">
        <v>7963618</v>
      </c>
      <c r="L89" s="43">
        <v>63934</v>
      </c>
      <c r="M89" s="43">
        <v>8027552</v>
      </c>
    </row>
    <row r="90" spans="1:225" x14ac:dyDescent="0.15">
      <c r="A90" s="37" t="s">
        <v>169</v>
      </c>
      <c r="B90" s="49">
        <v>337</v>
      </c>
      <c r="C90" s="49" t="s">
        <v>170</v>
      </c>
      <c r="D90" s="38" t="s">
        <v>36</v>
      </c>
      <c r="E90" s="39">
        <v>400</v>
      </c>
      <c r="F90" s="38" t="s">
        <v>37</v>
      </c>
      <c r="G90" s="41">
        <v>6.3</v>
      </c>
      <c r="H90" s="38" t="s">
        <v>63</v>
      </c>
      <c r="I90" s="41">
        <v>19.5</v>
      </c>
      <c r="J90" s="43">
        <v>271475</v>
      </c>
      <c r="K90" s="43">
        <v>5689272</v>
      </c>
      <c r="L90" s="43">
        <v>63094</v>
      </c>
      <c r="M90" s="43">
        <v>5752366</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row>
    <row r="91" spans="1:225" x14ac:dyDescent="0.15">
      <c r="A91" s="37" t="s">
        <v>169</v>
      </c>
      <c r="B91" s="49">
        <v>337</v>
      </c>
      <c r="C91" s="49" t="s">
        <v>170</v>
      </c>
      <c r="D91" s="38" t="s">
        <v>36</v>
      </c>
      <c r="E91" s="39">
        <v>74</v>
      </c>
      <c r="F91" s="38" t="s">
        <v>39</v>
      </c>
      <c r="G91" s="41">
        <v>6.3</v>
      </c>
      <c r="H91" s="38" t="s">
        <v>63</v>
      </c>
      <c r="I91" s="41">
        <v>19.5</v>
      </c>
      <c r="J91" s="43">
        <v>50250</v>
      </c>
      <c r="K91" s="43">
        <v>1053084</v>
      </c>
      <c r="L91" s="43">
        <v>11676</v>
      </c>
      <c r="M91" s="43">
        <v>1064760</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row>
    <row r="92" spans="1:225" x14ac:dyDescent="0.15">
      <c r="A92" s="37" t="s">
        <v>171</v>
      </c>
      <c r="B92" s="49">
        <v>337</v>
      </c>
      <c r="C92" s="49" t="s">
        <v>170</v>
      </c>
      <c r="D92" s="38" t="s">
        <v>36</v>
      </c>
      <c r="E92" s="39">
        <v>38</v>
      </c>
      <c r="F92" s="38" t="s">
        <v>172</v>
      </c>
      <c r="G92" s="41">
        <v>7</v>
      </c>
      <c r="H92" s="38" t="s">
        <v>63</v>
      </c>
      <c r="I92" s="41">
        <v>19.75</v>
      </c>
      <c r="J92" s="43">
        <v>38000</v>
      </c>
      <c r="K92" s="43">
        <v>796362</v>
      </c>
      <c r="L92" s="43">
        <v>434089</v>
      </c>
      <c r="M92" s="43">
        <v>1230451</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row>
    <row r="93" spans="1:225" s="52" customFormat="1" x14ac:dyDescent="0.15">
      <c r="A93" s="37" t="s">
        <v>173</v>
      </c>
      <c r="B93" s="49">
        <v>337</v>
      </c>
      <c r="C93" s="49" t="s">
        <v>174</v>
      </c>
      <c r="D93" s="38" t="s">
        <v>36</v>
      </c>
      <c r="E93" s="39">
        <v>539</v>
      </c>
      <c r="F93" s="38" t="s">
        <v>175</v>
      </c>
      <c r="G93" s="41">
        <v>5</v>
      </c>
      <c r="H93" s="49" t="s">
        <v>55</v>
      </c>
      <c r="I93" s="41">
        <v>19.5</v>
      </c>
      <c r="J93" s="43">
        <v>387634</v>
      </c>
      <c r="K93" s="43">
        <v>8123603</v>
      </c>
      <c r="L93" s="43">
        <v>5510</v>
      </c>
      <c r="M93" s="43">
        <v>8129113</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row>
    <row r="94" spans="1:225" s="52" customFormat="1" x14ac:dyDescent="0.15">
      <c r="A94" s="37" t="s">
        <v>173</v>
      </c>
      <c r="B94" s="49">
        <v>337</v>
      </c>
      <c r="C94" s="49" t="s">
        <v>174</v>
      </c>
      <c r="D94" s="38" t="s">
        <v>36</v>
      </c>
      <c r="E94" s="39">
        <v>40</v>
      </c>
      <c r="F94" s="38" t="s">
        <v>176</v>
      </c>
      <c r="G94" s="41">
        <v>7.5</v>
      </c>
      <c r="H94" s="49" t="s">
        <v>55</v>
      </c>
      <c r="I94" s="41">
        <v>19.75</v>
      </c>
      <c r="J94" s="43">
        <v>40000</v>
      </c>
      <c r="K94" s="43">
        <v>838276</v>
      </c>
      <c r="L94" s="43">
        <v>388365</v>
      </c>
      <c r="M94" s="43">
        <v>1226641</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row>
    <row r="95" spans="1:225" x14ac:dyDescent="0.15">
      <c r="A95" s="37" t="s">
        <v>177</v>
      </c>
      <c r="B95" s="49">
        <v>337</v>
      </c>
      <c r="C95" s="49" t="s">
        <v>178</v>
      </c>
      <c r="D95" s="38" t="s">
        <v>36</v>
      </c>
      <c r="E95" s="39">
        <v>512</v>
      </c>
      <c r="F95" s="38" t="s">
        <v>179</v>
      </c>
      <c r="G95" s="41">
        <v>4.5</v>
      </c>
      <c r="H95" s="38" t="s">
        <v>63</v>
      </c>
      <c r="I95" s="41">
        <v>19.5</v>
      </c>
      <c r="J95" s="43">
        <v>401328</v>
      </c>
      <c r="K95" s="43">
        <v>8410587</v>
      </c>
      <c r="L95" s="43">
        <v>67086</v>
      </c>
      <c r="M95" s="43">
        <v>8477673</v>
      </c>
    </row>
    <row r="96" spans="1:225" x14ac:dyDescent="0.15">
      <c r="A96" s="37" t="s">
        <v>177</v>
      </c>
      <c r="B96" s="49">
        <v>337</v>
      </c>
      <c r="C96" s="49" t="s">
        <v>178</v>
      </c>
      <c r="D96" s="38" t="s">
        <v>36</v>
      </c>
      <c r="E96" s="39">
        <v>45</v>
      </c>
      <c r="F96" s="38" t="s">
        <v>180</v>
      </c>
      <c r="G96" s="41">
        <v>8</v>
      </c>
      <c r="H96" s="38" t="s">
        <v>63</v>
      </c>
      <c r="I96" s="41">
        <v>19.75</v>
      </c>
      <c r="J96" s="43">
        <v>45000</v>
      </c>
      <c r="K96" s="43">
        <v>943060</v>
      </c>
      <c r="L96" s="43">
        <v>383190</v>
      </c>
      <c r="M96" s="43">
        <v>1326250</v>
      </c>
    </row>
    <row r="97" spans="1:225" x14ac:dyDescent="0.15">
      <c r="A97" s="37"/>
      <c r="B97" s="49"/>
      <c r="C97" s="49"/>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row>
    <row r="98" spans="1:225" x14ac:dyDescent="0.15">
      <c r="A98" s="37" t="s">
        <v>703</v>
      </c>
      <c r="B98" s="49">
        <v>341</v>
      </c>
      <c r="C98" s="49" t="s">
        <v>181</v>
      </c>
      <c r="D98" s="38" t="s">
        <v>36</v>
      </c>
      <c r="E98" s="39">
        <v>320</v>
      </c>
      <c r="F98" s="38" t="s">
        <v>182</v>
      </c>
      <c r="G98" s="41">
        <v>5.8</v>
      </c>
      <c r="H98" s="38" t="s">
        <v>38</v>
      </c>
      <c r="I98" s="41">
        <v>23.75</v>
      </c>
      <c r="J98" s="43">
        <v>172254</v>
      </c>
      <c r="K98" s="43">
        <v>3609908</v>
      </c>
      <c r="L98" s="43">
        <v>17081</v>
      </c>
      <c r="M98" s="43">
        <v>3626989</v>
      </c>
    </row>
    <row r="99" spans="1:225" x14ac:dyDescent="0.15">
      <c r="A99" s="37" t="s">
        <v>704</v>
      </c>
      <c r="B99" s="49">
        <v>341</v>
      </c>
      <c r="C99" s="49" t="s">
        <v>181</v>
      </c>
      <c r="D99" s="38" t="s">
        <v>36</v>
      </c>
      <c r="E99" s="39">
        <v>6</v>
      </c>
      <c r="F99" s="38" t="s">
        <v>183</v>
      </c>
      <c r="G99" s="41">
        <v>7.5</v>
      </c>
      <c r="H99" s="38" t="s">
        <v>38</v>
      </c>
      <c r="I99" s="41">
        <v>23.75</v>
      </c>
      <c r="J99" s="43">
        <v>9260</v>
      </c>
      <c r="K99" s="43">
        <v>194061</v>
      </c>
      <c r="L99" s="43">
        <v>1180</v>
      </c>
      <c r="M99" s="43">
        <v>195241</v>
      </c>
    </row>
    <row r="100" spans="1:225" x14ac:dyDescent="0.15">
      <c r="A100" s="37" t="s">
        <v>704</v>
      </c>
      <c r="B100" s="49">
        <v>341</v>
      </c>
      <c r="C100" s="49" t="s">
        <v>181</v>
      </c>
      <c r="D100" s="38" t="s">
        <v>36</v>
      </c>
      <c r="E100" s="39">
        <v>15.2</v>
      </c>
      <c r="F100" s="38" t="s">
        <v>184</v>
      </c>
      <c r="G100" s="41">
        <v>7.5</v>
      </c>
      <c r="H100" s="38" t="s">
        <v>38</v>
      </c>
      <c r="I100" s="41">
        <v>23.75</v>
      </c>
      <c r="J100" s="43">
        <v>23458</v>
      </c>
      <c r="K100" s="43">
        <v>491607</v>
      </c>
      <c r="L100" s="43">
        <v>2989</v>
      </c>
      <c r="M100" s="43">
        <v>494596</v>
      </c>
    </row>
    <row r="101" spans="1:225" x14ac:dyDescent="0.15">
      <c r="A101" s="37" t="s">
        <v>94</v>
      </c>
      <c r="B101" s="49">
        <v>342</v>
      </c>
      <c r="C101" s="49" t="s">
        <v>185</v>
      </c>
      <c r="D101" s="38" t="s">
        <v>186</v>
      </c>
      <c r="E101" s="39">
        <v>13200000</v>
      </c>
      <c r="F101" s="38" t="s">
        <v>187</v>
      </c>
      <c r="G101" s="41">
        <v>5.5</v>
      </c>
      <c r="H101" s="38" t="s">
        <v>188</v>
      </c>
      <c r="I101" s="41">
        <v>4</v>
      </c>
      <c r="J101" s="43">
        <v>0</v>
      </c>
      <c r="K101" s="43">
        <v>0</v>
      </c>
      <c r="L101" s="43"/>
      <c r="M101" s="43"/>
    </row>
    <row r="102" spans="1:225" x14ac:dyDescent="0.15">
      <c r="A102" s="37" t="s">
        <v>159</v>
      </c>
      <c r="B102" s="49">
        <v>342</v>
      </c>
      <c r="C102" s="49" t="s">
        <v>185</v>
      </c>
      <c r="D102" s="38" t="s">
        <v>186</v>
      </c>
      <c r="E102" s="39">
        <v>2900000</v>
      </c>
      <c r="F102" s="38" t="s">
        <v>189</v>
      </c>
      <c r="G102" s="41">
        <v>10</v>
      </c>
      <c r="H102" s="38" t="s">
        <v>188</v>
      </c>
      <c r="I102" s="41">
        <v>4</v>
      </c>
      <c r="J102" s="43">
        <v>0</v>
      </c>
      <c r="K102" s="43">
        <v>0</v>
      </c>
      <c r="L102" s="43"/>
      <c r="M102" s="43"/>
    </row>
    <row r="103" spans="1:225" x14ac:dyDescent="0.15">
      <c r="A103" s="37" t="s">
        <v>190</v>
      </c>
      <c r="B103" s="49">
        <v>342</v>
      </c>
      <c r="C103" s="49" t="s">
        <v>191</v>
      </c>
      <c r="D103" s="38" t="s">
        <v>186</v>
      </c>
      <c r="E103" s="39">
        <v>15500000</v>
      </c>
      <c r="F103" s="38" t="s">
        <v>192</v>
      </c>
      <c r="G103" s="41">
        <v>4.5</v>
      </c>
      <c r="H103" s="49" t="s">
        <v>188</v>
      </c>
      <c r="I103" s="41">
        <v>4</v>
      </c>
      <c r="J103" s="43">
        <v>0</v>
      </c>
      <c r="K103" s="43">
        <v>0</v>
      </c>
      <c r="L103" s="43"/>
      <c r="M103" s="43"/>
    </row>
    <row r="104" spans="1:225" x14ac:dyDescent="0.15">
      <c r="A104" s="37" t="s">
        <v>193</v>
      </c>
      <c r="B104" s="49">
        <v>342</v>
      </c>
      <c r="C104" s="49" t="s">
        <v>191</v>
      </c>
      <c r="D104" s="38" t="s">
        <v>186</v>
      </c>
      <c r="E104" s="39">
        <v>100000</v>
      </c>
      <c r="F104" s="38" t="s">
        <v>194</v>
      </c>
      <c r="G104" s="41">
        <v>10</v>
      </c>
      <c r="H104" s="49" t="s">
        <v>188</v>
      </c>
      <c r="I104" s="41">
        <v>4.25</v>
      </c>
      <c r="J104" s="43">
        <v>0</v>
      </c>
      <c r="K104" s="43">
        <v>0</v>
      </c>
      <c r="L104" s="43"/>
      <c r="M104" s="43"/>
    </row>
    <row r="105" spans="1:225" x14ac:dyDescent="0.15">
      <c r="A105" s="37" t="s">
        <v>195</v>
      </c>
      <c r="B105" s="49">
        <v>342</v>
      </c>
      <c r="C105" s="49" t="s">
        <v>196</v>
      </c>
      <c r="D105" s="38" t="s">
        <v>186</v>
      </c>
      <c r="E105" s="53">
        <v>15860000</v>
      </c>
      <c r="F105" s="38" t="s">
        <v>197</v>
      </c>
      <c r="G105" s="41">
        <v>4.5</v>
      </c>
      <c r="H105" s="49" t="s">
        <v>188</v>
      </c>
      <c r="I105" s="41">
        <v>4</v>
      </c>
      <c r="J105" s="43">
        <v>0</v>
      </c>
      <c r="K105" s="43">
        <v>0</v>
      </c>
      <c r="L105" s="43"/>
      <c r="M105" s="43"/>
    </row>
    <row r="106" spans="1:225" x14ac:dyDescent="0.15">
      <c r="A106" s="37" t="s">
        <v>198</v>
      </c>
      <c r="B106" s="49">
        <v>342</v>
      </c>
      <c r="C106" s="49" t="s">
        <v>196</v>
      </c>
      <c r="D106" s="38" t="s">
        <v>186</v>
      </c>
      <c r="E106" s="53">
        <v>100000</v>
      </c>
      <c r="F106" s="38" t="s">
        <v>199</v>
      </c>
      <c r="G106" s="41">
        <v>10</v>
      </c>
      <c r="H106" s="49" t="s">
        <v>188</v>
      </c>
      <c r="I106" s="41">
        <v>4.25</v>
      </c>
      <c r="J106" s="43">
        <v>0</v>
      </c>
      <c r="K106" s="43">
        <v>0</v>
      </c>
      <c r="L106" s="43"/>
      <c r="M106" s="43"/>
    </row>
    <row r="107" spans="1:225" x14ac:dyDescent="0.15">
      <c r="A107" s="37"/>
      <c r="B107" s="49"/>
      <c r="C107" s="49"/>
      <c r="D107" s="38"/>
      <c r="E107" s="39"/>
      <c r="F107" s="38"/>
      <c r="G107" s="41"/>
      <c r="H107" s="38"/>
      <c r="I107" s="41"/>
      <c r="J107" s="43"/>
      <c r="K107" s="43"/>
      <c r="L107" s="43"/>
      <c r="M107" s="43"/>
    </row>
    <row r="108" spans="1:225" x14ac:dyDescent="0.15">
      <c r="A108" s="37" t="s">
        <v>94</v>
      </c>
      <c r="B108" s="49">
        <v>351</v>
      </c>
      <c r="C108" s="49" t="s">
        <v>202</v>
      </c>
      <c r="D108" s="38" t="s">
        <v>36</v>
      </c>
      <c r="E108" s="39">
        <v>400</v>
      </c>
      <c r="F108" s="38" t="s">
        <v>203</v>
      </c>
      <c r="G108" s="41">
        <v>6.5</v>
      </c>
      <c r="H108" s="38" t="s">
        <v>55</v>
      </c>
      <c r="I108" s="41">
        <v>20</v>
      </c>
      <c r="J108" s="43">
        <v>275503.65999999997</v>
      </c>
      <c r="K108" s="43">
        <v>5773700</v>
      </c>
      <c r="L108" s="43">
        <v>9097</v>
      </c>
      <c r="M108" s="43">
        <v>5782797</v>
      </c>
    </row>
    <row r="109" spans="1:225" x14ac:dyDescent="0.15">
      <c r="A109" s="37" t="s">
        <v>94</v>
      </c>
      <c r="B109" s="49">
        <v>351</v>
      </c>
      <c r="C109" s="49" t="s">
        <v>202</v>
      </c>
      <c r="D109" s="38" t="s">
        <v>36</v>
      </c>
      <c r="E109" s="39">
        <v>155</v>
      </c>
      <c r="F109" s="38" t="s">
        <v>204</v>
      </c>
      <c r="G109" s="41">
        <v>6.5</v>
      </c>
      <c r="H109" s="38" t="s">
        <v>55</v>
      </c>
      <c r="I109" s="41">
        <v>20</v>
      </c>
      <c r="J109" s="43">
        <v>106757.89</v>
      </c>
      <c r="K109" s="43">
        <v>2237313</v>
      </c>
      <c r="L109" s="43">
        <v>3525</v>
      </c>
      <c r="M109" s="43">
        <v>2240838</v>
      </c>
    </row>
    <row r="110" spans="1:225" x14ac:dyDescent="0.15">
      <c r="A110" s="37" t="s">
        <v>205</v>
      </c>
      <c r="B110" s="49">
        <v>351</v>
      </c>
      <c r="C110" s="49" t="s">
        <v>202</v>
      </c>
      <c r="D110" s="38" t="s">
        <v>36</v>
      </c>
      <c r="E110" s="39">
        <v>21</v>
      </c>
      <c r="F110" s="38" t="s">
        <v>206</v>
      </c>
      <c r="G110" s="41">
        <v>5</v>
      </c>
      <c r="H110" s="38" t="s">
        <v>55</v>
      </c>
      <c r="I110" s="41">
        <v>5.5</v>
      </c>
      <c r="J110" s="43">
        <v>0</v>
      </c>
      <c r="K110" s="43">
        <v>0</v>
      </c>
      <c r="L110" s="43">
        <v>0</v>
      </c>
      <c r="M110" s="43">
        <v>0</v>
      </c>
    </row>
    <row r="111" spans="1:225" x14ac:dyDescent="0.15">
      <c r="A111" s="37" t="s">
        <v>108</v>
      </c>
      <c r="B111" s="49">
        <v>351</v>
      </c>
      <c r="C111" s="49" t="s">
        <v>202</v>
      </c>
      <c r="D111" s="38" t="s">
        <v>36</v>
      </c>
      <c r="E111" s="39">
        <v>60</v>
      </c>
      <c r="F111" s="38" t="s">
        <v>207</v>
      </c>
      <c r="G111" s="41">
        <v>6.5</v>
      </c>
      <c r="H111" s="38" t="s">
        <v>55</v>
      </c>
      <c r="I111" s="41">
        <v>20</v>
      </c>
      <c r="J111" s="43">
        <v>87548.54</v>
      </c>
      <c r="K111" s="43">
        <v>1834745</v>
      </c>
      <c r="L111" s="43">
        <v>2891</v>
      </c>
      <c r="M111" s="43">
        <v>1837636</v>
      </c>
    </row>
    <row r="112" spans="1:225" x14ac:dyDescent="0.15">
      <c r="A112" s="37" t="s">
        <v>108</v>
      </c>
      <c r="B112" s="49">
        <v>351</v>
      </c>
      <c r="C112" s="49" t="s">
        <v>202</v>
      </c>
      <c r="D112" s="38" t="s">
        <v>36</v>
      </c>
      <c r="E112" s="39">
        <v>2</v>
      </c>
      <c r="F112" s="38" t="s">
        <v>208</v>
      </c>
      <c r="G112" s="41">
        <v>6.5</v>
      </c>
      <c r="H112" s="38" t="s">
        <v>55</v>
      </c>
      <c r="I112" s="41">
        <v>21</v>
      </c>
      <c r="J112" s="43">
        <v>2918.28</v>
      </c>
      <c r="K112" s="43">
        <v>61158</v>
      </c>
      <c r="L112" s="43">
        <v>97</v>
      </c>
      <c r="M112" s="43">
        <v>61255</v>
      </c>
    </row>
    <row r="113" spans="1:13" x14ac:dyDescent="0.15">
      <c r="A113" s="37" t="s">
        <v>209</v>
      </c>
      <c r="B113" s="49">
        <v>351</v>
      </c>
      <c r="C113" s="49" t="s">
        <v>210</v>
      </c>
      <c r="D113" s="38" t="s">
        <v>36</v>
      </c>
      <c r="E113" s="39">
        <v>160</v>
      </c>
      <c r="F113" s="38" t="s">
        <v>211</v>
      </c>
      <c r="G113" s="41">
        <v>5.3</v>
      </c>
      <c r="H113" s="38" t="s">
        <v>55</v>
      </c>
      <c r="I113" s="41">
        <v>6</v>
      </c>
      <c r="J113" s="43">
        <v>5698.31</v>
      </c>
      <c r="K113" s="43">
        <v>119419</v>
      </c>
      <c r="L113" s="43">
        <v>154</v>
      </c>
      <c r="M113" s="43">
        <v>119573</v>
      </c>
    </row>
    <row r="114" spans="1:13" x14ac:dyDescent="0.15">
      <c r="A114" s="37" t="s">
        <v>209</v>
      </c>
      <c r="B114" s="49">
        <v>351</v>
      </c>
      <c r="C114" s="49" t="s">
        <v>210</v>
      </c>
      <c r="D114" s="38" t="s">
        <v>36</v>
      </c>
      <c r="E114" s="39">
        <v>60</v>
      </c>
      <c r="F114" s="38" t="s">
        <v>212</v>
      </c>
      <c r="G114" s="41">
        <v>5.3</v>
      </c>
      <c r="H114" s="38" t="s">
        <v>55</v>
      </c>
      <c r="I114" s="41">
        <v>6</v>
      </c>
      <c r="J114" s="43">
        <v>2136.88</v>
      </c>
      <c r="K114" s="43">
        <v>44782</v>
      </c>
      <c r="L114" s="43">
        <v>58</v>
      </c>
      <c r="M114" s="43">
        <v>44840</v>
      </c>
    </row>
    <row r="115" spans="1:13" x14ac:dyDescent="0.15">
      <c r="A115" s="37" t="s">
        <v>209</v>
      </c>
      <c r="B115" s="49">
        <v>351</v>
      </c>
      <c r="C115" s="49" t="s">
        <v>210</v>
      </c>
      <c r="D115" s="38" t="s">
        <v>36</v>
      </c>
      <c r="E115" s="39">
        <v>600</v>
      </c>
      <c r="F115" s="38" t="s">
        <v>213</v>
      </c>
      <c r="G115" s="41">
        <v>6.5</v>
      </c>
      <c r="H115" s="38" t="s">
        <v>55</v>
      </c>
      <c r="I115" s="41">
        <v>22.5</v>
      </c>
      <c r="J115" s="43">
        <v>503067.01</v>
      </c>
      <c r="K115" s="43">
        <v>10542720</v>
      </c>
      <c r="L115" s="43">
        <v>16611</v>
      </c>
      <c r="M115" s="43">
        <v>10559331</v>
      </c>
    </row>
    <row r="116" spans="1:13" x14ac:dyDescent="0.15">
      <c r="A116" s="37" t="s">
        <v>209</v>
      </c>
      <c r="B116" s="49">
        <v>351</v>
      </c>
      <c r="C116" s="49" t="s">
        <v>210</v>
      </c>
      <c r="D116" s="38" t="s">
        <v>36</v>
      </c>
      <c r="E116" s="39">
        <v>129</v>
      </c>
      <c r="F116" s="38" t="s">
        <v>214</v>
      </c>
      <c r="G116" s="41">
        <v>6.5</v>
      </c>
      <c r="H116" s="38" t="s">
        <v>55</v>
      </c>
      <c r="I116" s="41">
        <v>22.5</v>
      </c>
      <c r="J116" s="43">
        <v>108159.87</v>
      </c>
      <c r="K116" s="43">
        <v>2266694</v>
      </c>
      <c r="L116" s="43">
        <v>3572</v>
      </c>
      <c r="M116" s="43">
        <v>2270266</v>
      </c>
    </row>
    <row r="117" spans="1:13" x14ac:dyDescent="0.15">
      <c r="A117" s="37" t="s">
        <v>215</v>
      </c>
      <c r="B117" s="49">
        <v>351</v>
      </c>
      <c r="C117" s="49" t="s">
        <v>210</v>
      </c>
      <c r="D117" s="38" t="s">
        <v>36</v>
      </c>
      <c r="E117" s="39">
        <v>82</v>
      </c>
      <c r="F117" s="38" t="s">
        <v>216</v>
      </c>
      <c r="G117" s="41">
        <v>6.5</v>
      </c>
      <c r="H117" s="38" t="s">
        <v>55</v>
      </c>
      <c r="I117" s="41">
        <v>22.5</v>
      </c>
      <c r="J117" s="43">
        <v>117780.69</v>
      </c>
      <c r="K117" s="43">
        <v>2468317</v>
      </c>
      <c r="L117" s="43">
        <v>3889</v>
      </c>
      <c r="M117" s="43">
        <v>2472206</v>
      </c>
    </row>
    <row r="118" spans="1:13" x14ac:dyDescent="0.15">
      <c r="A118" s="37" t="s">
        <v>215</v>
      </c>
      <c r="B118" s="49">
        <v>351</v>
      </c>
      <c r="C118" s="49" t="s">
        <v>210</v>
      </c>
      <c r="D118" s="38" t="s">
        <v>36</v>
      </c>
      <c r="E118" s="39">
        <v>7</v>
      </c>
      <c r="F118" s="38" t="s">
        <v>217</v>
      </c>
      <c r="G118" s="41">
        <v>6.5</v>
      </c>
      <c r="H118" s="38" t="s">
        <v>55</v>
      </c>
      <c r="I118" s="41">
        <v>22.5</v>
      </c>
      <c r="J118" s="43">
        <v>10054.450000000001</v>
      </c>
      <c r="K118" s="43">
        <v>210710</v>
      </c>
      <c r="L118" s="43">
        <v>332</v>
      </c>
      <c r="M118" s="43">
        <v>211042</v>
      </c>
    </row>
    <row r="119" spans="1:13" x14ac:dyDescent="0.15">
      <c r="A119" s="37" t="s">
        <v>218</v>
      </c>
      <c r="B119" s="49">
        <v>351</v>
      </c>
      <c r="C119" s="49" t="s">
        <v>219</v>
      </c>
      <c r="D119" s="38" t="s">
        <v>36</v>
      </c>
      <c r="E119" s="39">
        <v>255</v>
      </c>
      <c r="F119" s="38" t="s">
        <v>220</v>
      </c>
      <c r="G119" s="41">
        <v>4</v>
      </c>
      <c r="H119" s="49" t="s">
        <v>63</v>
      </c>
      <c r="I119" s="41">
        <v>5.75</v>
      </c>
      <c r="J119" s="43">
        <v>27316.59</v>
      </c>
      <c r="K119" s="43">
        <v>572471</v>
      </c>
      <c r="L119" s="43">
        <v>561</v>
      </c>
      <c r="M119" s="43">
        <v>573032</v>
      </c>
    </row>
    <row r="120" spans="1:13" x14ac:dyDescent="0.15">
      <c r="A120" s="37" t="s">
        <v>218</v>
      </c>
      <c r="B120" s="49">
        <v>351</v>
      </c>
      <c r="C120" s="49" t="s">
        <v>219</v>
      </c>
      <c r="D120" s="38" t="s">
        <v>36</v>
      </c>
      <c r="E120" s="39">
        <v>69</v>
      </c>
      <c r="F120" s="38" t="s">
        <v>221</v>
      </c>
      <c r="G120" s="41">
        <v>4</v>
      </c>
      <c r="H120" s="49" t="s">
        <v>63</v>
      </c>
      <c r="I120" s="41">
        <v>5.75</v>
      </c>
      <c r="J120" s="43">
        <v>7391.65</v>
      </c>
      <c r="K120" s="43">
        <v>154906</v>
      </c>
      <c r="L120" s="43">
        <v>152</v>
      </c>
      <c r="M120" s="43">
        <v>155058</v>
      </c>
    </row>
    <row r="121" spans="1:13" x14ac:dyDescent="0.15">
      <c r="A121" s="37" t="s">
        <v>222</v>
      </c>
      <c r="B121" s="49">
        <v>351</v>
      </c>
      <c r="C121" s="49" t="s">
        <v>219</v>
      </c>
      <c r="D121" s="38" t="s">
        <v>36</v>
      </c>
      <c r="E121" s="39">
        <v>305</v>
      </c>
      <c r="F121" s="38" t="s">
        <v>223</v>
      </c>
      <c r="G121" s="41">
        <v>6</v>
      </c>
      <c r="H121" s="49" t="s">
        <v>63</v>
      </c>
      <c r="I121" s="41">
        <v>22.5</v>
      </c>
      <c r="J121" s="43">
        <v>323523.59999999998</v>
      </c>
      <c r="K121" s="43">
        <v>6780048</v>
      </c>
      <c r="L121" s="43">
        <v>9884</v>
      </c>
      <c r="M121" s="43">
        <v>6789932</v>
      </c>
    </row>
    <row r="122" spans="1:13" x14ac:dyDescent="0.15">
      <c r="A122" s="37" t="s">
        <v>222</v>
      </c>
      <c r="B122" s="49">
        <v>351</v>
      </c>
      <c r="C122" s="49" t="s">
        <v>219</v>
      </c>
      <c r="D122" s="38" t="s">
        <v>36</v>
      </c>
      <c r="E122" s="39">
        <v>77</v>
      </c>
      <c r="F122" s="38" t="s">
        <v>224</v>
      </c>
      <c r="G122" s="41">
        <v>6</v>
      </c>
      <c r="H122" s="49" t="s">
        <v>63</v>
      </c>
      <c r="I122" s="41">
        <v>22.5</v>
      </c>
      <c r="J122" s="43">
        <v>81676.899999999994</v>
      </c>
      <c r="K122" s="43">
        <v>1711694</v>
      </c>
      <c r="L122" s="43">
        <v>2495</v>
      </c>
      <c r="M122" s="43">
        <v>1714189</v>
      </c>
    </row>
    <row r="123" spans="1:13" x14ac:dyDescent="0.15">
      <c r="A123" s="37" t="s">
        <v>222</v>
      </c>
      <c r="B123" s="49">
        <v>351</v>
      </c>
      <c r="C123" s="49" t="s">
        <v>219</v>
      </c>
      <c r="D123" s="38" t="s">
        <v>36</v>
      </c>
      <c r="E123" s="39">
        <v>29</v>
      </c>
      <c r="F123" s="38" t="s">
        <v>225</v>
      </c>
      <c r="G123" s="41">
        <v>6</v>
      </c>
      <c r="H123" s="49" t="s">
        <v>63</v>
      </c>
      <c r="I123" s="41">
        <v>25.5</v>
      </c>
      <c r="J123" s="43">
        <v>39187.269999999997</v>
      </c>
      <c r="K123" s="43">
        <v>821243</v>
      </c>
      <c r="L123" s="43">
        <v>1197</v>
      </c>
      <c r="M123" s="43">
        <v>822440</v>
      </c>
    </row>
    <row r="124" spans="1:13" x14ac:dyDescent="0.15">
      <c r="A124" s="37" t="s">
        <v>226</v>
      </c>
      <c r="B124" s="49">
        <v>351</v>
      </c>
      <c r="C124" s="49" t="s">
        <v>219</v>
      </c>
      <c r="D124" s="38" t="s">
        <v>36</v>
      </c>
      <c r="E124" s="39">
        <v>29</v>
      </c>
      <c r="F124" s="38" t="s">
        <v>227</v>
      </c>
      <c r="G124" s="41">
        <v>4.5</v>
      </c>
      <c r="H124" s="49" t="s">
        <v>63</v>
      </c>
      <c r="I124" s="41">
        <v>26</v>
      </c>
      <c r="J124" s="43">
        <v>36405.370000000003</v>
      </c>
      <c r="K124" s="43">
        <v>762943</v>
      </c>
      <c r="L124" s="43">
        <v>840</v>
      </c>
      <c r="M124" s="43">
        <v>763783</v>
      </c>
    </row>
    <row r="125" spans="1:13" x14ac:dyDescent="0.15">
      <c r="A125" s="37" t="s">
        <v>228</v>
      </c>
      <c r="B125" s="49">
        <v>351</v>
      </c>
      <c r="C125" s="49" t="s">
        <v>229</v>
      </c>
      <c r="D125" s="38" t="s">
        <v>36</v>
      </c>
      <c r="E125" s="39">
        <v>205</v>
      </c>
      <c r="F125" s="38" t="s">
        <v>230</v>
      </c>
      <c r="G125" s="41">
        <v>4</v>
      </c>
      <c r="H125" s="49" t="s">
        <v>63</v>
      </c>
      <c r="I125" s="41">
        <v>5.75</v>
      </c>
      <c r="J125" s="43">
        <v>28828.34</v>
      </c>
      <c r="K125" s="43">
        <v>604152</v>
      </c>
      <c r="L125" s="43">
        <v>593</v>
      </c>
      <c r="M125" s="43">
        <v>604745</v>
      </c>
    </row>
    <row r="126" spans="1:13" x14ac:dyDescent="0.15">
      <c r="A126" s="37" t="s">
        <v>228</v>
      </c>
      <c r="B126" s="49">
        <v>351</v>
      </c>
      <c r="C126" s="49" t="s">
        <v>229</v>
      </c>
      <c r="D126" s="38" t="s">
        <v>36</v>
      </c>
      <c r="E126" s="39">
        <v>57</v>
      </c>
      <c r="F126" s="38" t="s">
        <v>231</v>
      </c>
      <c r="G126" s="41">
        <v>4</v>
      </c>
      <c r="H126" s="49" t="s">
        <v>63</v>
      </c>
      <c r="I126" s="41">
        <v>5.75</v>
      </c>
      <c r="J126" s="43">
        <v>8015.74</v>
      </c>
      <c r="K126" s="43">
        <v>167985</v>
      </c>
      <c r="L126" s="43">
        <v>165</v>
      </c>
      <c r="M126" s="43">
        <v>168150</v>
      </c>
    </row>
    <row r="127" spans="1:13" x14ac:dyDescent="0.15">
      <c r="A127" s="37" t="s">
        <v>232</v>
      </c>
      <c r="B127" s="49">
        <v>351</v>
      </c>
      <c r="C127" s="49" t="s">
        <v>229</v>
      </c>
      <c r="D127" s="38" t="s">
        <v>36</v>
      </c>
      <c r="E127" s="39">
        <v>270</v>
      </c>
      <c r="F127" s="38" t="s">
        <v>233</v>
      </c>
      <c r="G127" s="41">
        <v>5.6</v>
      </c>
      <c r="H127" s="49" t="s">
        <v>63</v>
      </c>
      <c r="I127" s="41">
        <v>19.75</v>
      </c>
      <c r="J127" s="43">
        <v>279729.45</v>
      </c>
      <c r="K127" s="43">
        <v>5862259</v>
      </c>
      <c r="L127" s="43">
        <v>7991</v>
      </c>
      <c r="M127" s="43">
        <v>5870250</v>
      </c>
    </row>
    <row r="128" spans="1:13" x14ac:dyDescent="0.15">
      <c r="A128" s="37" t="s">
        <v>234</v>
      </c>
      <c r="B128" s="49">
        <v>351</v>
      </c>
      <c r="C128" s="49" t="s">
        <v>229</v>
      </c>
      <c r="D128" s="38" t="s">
        <v>36</v>
      </c>
      <c r="E128" s="39">
        <v>69</v>
      </c>
      <c r="F128" s="38" t="s">
        <v>235</v>
      </c>
      <c r="G128" s="41">
        <v>5.6</v>
      </c>
      <c r="H128" s="49" t="s">
        <v>63</v>
      </c>
      <c r="I128" s="41">
        <v>19.75</v>
      </c>
      <c r="J128" s="43">
        <v>71486.64</v>
      </c>
      <c r="K128" s="43">
        <v>1498138</v>
      </c>
      <c r="L128" s="43">
        <v>2042</v>
      </c>
      <c r="M128" s="43">
        <v>1500180</v>
      </c>
    </row>
    <row r="129" spans="1:13" x14ac:dyDescent="0.15">
      <c r="A129" s="37" t="s">
        <v>236</v>
      </c>
      <c r="B129" s="49">
        <v>351</v>
      </c>
      <c r="C129" s="49" t="s">
        <v>229</v>
      </c>
      <c r="D129" s="38" t="s">
        <v>36</v>
      </c>
      <c r="E129" s="39">
        <v>20</v>
      </c>
      <c r="F129" s="38" t="s">
        <v>237</v>
      </c>
      <c r="G129" s="41">
        <v>6</v>
      </c>
      <c r="H129" s="49" t="s">
        <v>63</v>
      </c>
      <c r="I129" s="41">
        <v>25.25</v>
      </c>
      <c r="J129" s="43">
        <v>26505.85</v>
      </c>
      <c r="K129" s="43">
        <v>555480</v>
      </c>
      <c r="L129" s="43">
        <v>810</v>
      </c>
      <c r="M129" s="43">
        <v>556290</v>
      </c>
    </row>
    <row r="130" spans="1:13" s="141" customFormat="1" x14ac:dyDescent="0.15">
      <c r="A130" s="134" t="s">
        <v>232</v>
      </c>
      <c r="B130" s="135">
        <v>351</v>
      </c>
      <c r="C130" s="135" t="s">
        <v>229</v>
      </c>
      <c r="D130" s="136" t="s">
        <v>36</v>
      </c>
      <c r="E130" s="137">
        <v>46</v>
      </c>
      <c r="F130" s="136" t="s">
        <v>238</v>
      </c>
      <c r="G130" s="138">
        <v>4.5</v>
      </c>
      <c r="H130" s="135" t="s">
        <v>63</v>
      </c>
      <c r="I130" s="138">
        <v>25.75</v>
      </c>
      <c r="J130" s="139">
        <v>56905.37</v>
      </c>
      <c r="K130" s="139">
        <v>1192560</v>
      </c>
      <c r="L130" s="139">
        <v>1313</v>
      </c>
      <c r="M130" s="139">
        <v>1193873</v>
      </c>
    </row>
    <row r="131" spans="1:13" s="141" customFormat="1" x14ac:dyDescent="0.15">
      <c r="A131" s="134"/>
      <c r="B131" s="135"/>
      <c r="C131" s="135"/>
      <c r="D131" s="136"/>
      <c r="E131" s="137"/>
      <c r="F131" s="136"/>
      <c r="G131" s="138"/>
      <c r="H131" s="135"/>
      <c r="I131" s="138"/>
      <c r="J131" s="139"/>
      <c r="K131" s="139"/>
      <c r="L131" s="139"/>
      <c r="M131" s="139"/>
    </row>
    <row r="132" spans="1:13" x14ac:dyDescent="0.15">
      <c r="A132" s="37" t="s">
        <v>94</v>
      </c>
      <c r="B132" s="49">
        <v>363</v>
      </c>
      <c r="C132" s="49" t="s">
        <v>239</v>
      </c>
      <c r="D132" s="38" t="s">
        <v>36</v>
      </c>
      <c r="E132" s="39">
        <v>400</v>
      </c>
      <c r="F132" s="38" t="s">
        <v>240</v>
      </c>
      <c r="G132" s="41">
        <v>5</v>
      </c>
      <c r="H132" s="49" t="s">
        <v>163</v>
      </c>
      <c r="I132" s="41">
        <v>17.5</v>
      </c>
      <c r="J132" s="43">
        <v>302658.8</v>
      </c>
      <c r="K132" s="43">
        <v>6342787</v>
      </c>
      <c r="L132" s="43">
        <v>5002</v>
      </c>
      <c r="M132" s="43">
        <v>6347789</v>
      </c>
    </row>
    <row r="133" spans="1:13" x14ac:dyDescent="0.15">
      <c r="A133" s="37" t="s">
        <v>94</v>
      </c>
      <c r="B133" s="49">
        <v>363</v>
      </c>
      <c r="C133" s="49" t="s">
        <v>239</v>
      </c>
      <c r="D133" s="38" t="s">
        <v>36</v>
      </c>
      <c r="E133" s="39">
        <v>96</v>
      </c>
      <c r="F133" s="38" t="s">
        <v>241</v>
      </c>
      <c r="G133" s="41">
        <v>5</v>
      </c>
      <c r="H133" s="49" t="s">
        <v>163</v>
      </c>
      <c r="I133" s="41">
        <v>17.5</v>
      </c>
      <c r="J133" s="43">
        <v>72638.11</v>
      </c>
      <c r="K133" s="43">
        <v>1522269</v>
      </c>
      <c r="L133" s="43">
        <v>1200</v>
      </c>
      <c r="M133" s="43">
        <v>1523469</v>
      </c>
    </row>
    <row r="134" spans="1:13" x14ac:dyDescent="0.15">
      <c r="A134" s="37" t="s">
        <v>205</v>
      </c>
      <c r="B134" s="49">
        <v>363</v>
      </c>
      <c r="C134" s="49" t="s">
        <v>239</v>
      </c>
      <c r="D134" s="38" t="s">
        <v>36</v>
      </c>
      <c r="E134" s="51">
        <v>1E-3</v>
      </c>
      <c r="F134" s="38" t="s">
        <v>242</v>
      </c>
      <c r="G134" s="41">
        <v>0</v>
      </c>
      <c r="H134" s="49" t="s">
        <v>163</v>
      </c>
      <c r="I134" s="41">
        <v>17.5</v>
      </c>
      <c r="J134" s="43">
        <v>1</v>
      </c>
      <c r="K134" s="43">
        <v>21</v>
      </c>
      <c r="L134" s="43">
        <v>0</v>
      </c>
      <c r="M134" s="43">
        <v>21</v>
      </c>
    </row>
    <row r="135" spans="1:13" x14ac:dyDescent="0.15">
      <c r="A135" s="37" t="s">
        <v>243</v>
      </c>
      <c r="B135" s="49">
        <v>365</v>
      </c>
      <c r="C135" s="49" t="s">
        <v>244</v>
      </c>
      <c r="D135" s="38" t="s">
        <v>186</v>
      </c>
      <c r="E135" s="39">
        <v>6350000</v>
      </c>
      <c r="F135" s="38" t="s">
        <v>111</v>
      </c>
      <c r="G135" s="41" t="s">
        <v>721</v>
      </c>
      <c r="H135" s="49" t="s">
        <v>163</v>
      </c>
      <c r="I135" s="41">
        <v>6</v>
      </c>
      <c r="J135" s="43">
        <v>1587500000</v>
      </c>
      <c r="K135" s="43">
        <v>1587500</v>
      </c>
      <c r="L135" s="43">
        <v>2286</v>
      </c>
      <c r="M135" s="43">
        <v>1589786</v>
      </c>
    </row>
    <row r="136" spans="1:13" x14ac:dyDescent="0.15">
      <c r="A136" s="37" t="s">
        <v>246</v>
      </c>
      <c r="B136" s="49">
        <v>365</v>
      </c>
      <c r="C136" s="49" t="s">
        <v>244</v>
      </c>
      <c r="D136" s="38" t="s">
        <v>186</v>
      </c>
      <c r="E136" s="39">
        <v>50</v>
      </c>
      <c r="F136" s="38" t="s">
        <v>113</v>
      </c>
      <c r="G136" s="41" t="s">
        <v>245</v>
      </c>
      <c r="H136" s="49" t="s">
        <v>163</v>
      </c>
      <c r="I136" s="41">
        <v>6.25</v>
      </c>
      <c r="J136" s="43">
        <v>76234</v>
      </c>
      <c r="K136" s="43">
        <v>76</v>
      </c>
      <c r="L136" s="43">
        <v>0</v>
      </c>
      <c r="M136" s="43">
        <v>76</v>
      </c>
    </row>
    <row r="137" spans="1:13" x14ac:dyDescent="0.15">
      <c r="A137" s="37" t="s">
        <v>703</v>
      </c>
      <c r="B137" s="49">
        <v>367</v>
      </c>
      <c r="C137" s="49" t="s">
        <v>247</v>
      </c>
      <c r="D137" s="38" t="s">
        <v>36</v>
      </c>
      <c r="E137" s="39">
        <v>321.5</v>
      </c>
      <c r="F137" s="38" t="s">
        <v>248</v>
      </c>
      <c r="G137" s="41">
        <v>5.5</v>
      </c>
      <c r="H137" s="49" t="s">
        <v>63</v>
      </c>
      <c r="I137" s="41">
        <v>19</v>
      </c>
      <c r="J137" s="43">
        <v>219472</v>
      </c>
      <c r="K137" s="43">
        <v>4599451</v>
      </c>
      <c r="L137" s="43">
        <v>20659</v>
      </c>
      <c r="M137" s="43">
        <v>4620110</v>
      </c>
    </row>
    <row r="138" spans="1:13" x14ac:dyDescent="0.15">
      <c r="A138" s="37" t="s">
        <v>703</v>
      </c>
      <c r="B138" s="49">
        <v>367</v>
      </c>
      <c r="C138" s="49" t="s">
        <v>247</v>
      </c>
      <c r="D138" s="38" t="s">
        <v>36</v>
      </c>
      <c r="E138" s="39">
        <v>452.5</v>
      </c>
      <c r="F138" s="38" t="s">
        <v>249</v>
      </c>
      <c r="G138" s="41">
        <v>5.9</v>
      </c>
      <c r="H138" s="49" t="s">
        <v>63</v>
      </c>
      <c r="I138" s="41">
        <v>21.5</v>
      </c>
      <c r="J138" s="43">
        <v>378612</v>
      </c>
      <c r="K138" s="43">
        <v>7934530</v>
      </c>
      <c r="L138" s="43">
        <v>38177</v>
      </c>
      <c r="M138" s="43">
        <v>7972707</v>
      </c>
    </row>
    <row r="139" spans="1:13" x14ac:dyDescent="0.15">
      <c r="A139" s="37" t="s">
        <v>704</v>
      </c>
      <c r="B139" s="49">
        <v>367</v>
      </c>
      <c r="C139" s="49" t="s">
        <v>247</v>
      </c>
      <c r="D139" s="38" t="s">
        <v>36</v>
      </c>
      <c r="E139" s="39">
        <v>31</v>
      </c>
      <c r="F139" s="38" t="s">
        <v>250</v>
      </c>
      <c r="G139" s="41">
        <v>6.3</v>
      </c>
      <c r="H139" s="49" t="s">
        <v>63</v>
      </c>
      <c r="I139" s="41">
        <v>21.5</v>
      </c>
      <c r="J139" s="43">
        <v>43381</v>
      </c>
      <c r="K139" s="43">
        <v>909131</v>
      </c>
      <c r="L139" s="43">
        <v>4664</v>
      </c>
      <c r="M139" s="43">
        <v>913795</v>
      </c>
    </row>
    <row r="140" spans="1:13" x14ac:dyDescent="0.15">
      <c r="A140" s="37" t="s">
        <v>704</v>
      </c>
      <c r="B140" s="49">
        <v>367</v>
      </c>
      <c r="C140" s="49" t="s">
        <v>247</v>
      </c>
      <c r="D140" s="38" t="s">
        <v>36</v>
      </c>
      <c r="E140" s="39">
        <v>51.8</v>
      </c>
      <c r="F140" s="38" t="s">
        <v>251</v>
      </c>
      <c r="G140" s="41">
        <v>6.3</v>
      </c>
      <c r="H140" s="49" t="s">
        <v>63</v>
      </c>
      <c r="I140" s="41">
        <v>21.5</v>
      </c>
      <c r="J140" s="43">
        <v>72487</v>
      </c>
      <c r="K140" s="43">
        <v>1519102</v>
      </c>
      <c r="L140" s="43">
        <v>7794</v>
      </c>
      <c r="M140" s="43">
        <v>1526896</v>
      </c>
    </row>
    <row r="141" spans="1:13" x14ac:dyDescent="0.15">
      <c r="A141" s="37"/>
      <c r="B141" s="49"/>
      <c r="C141" s="49"/>
      <c r="D141" s="38"/>
      <c r="E141" s="39"/>
      <c r="F141" s="38"/>
      <c r="G141" s="41"/>
      <c r="H141" s="49"/>
      <c r="I141" s="41"/>
      <c r="J141" s="43"/>
      <c r="K141" s="43"/>
      <c r="L141" s="43"/>
      <c r="M141" s="43"/>
    </row>
    <row r="142" spans="1:13" x14ac:dyDescent="0.15">
      <c r="A142" s="37" t="s">
        <v>124</v>
      </c>
      <c r="B142" s="49">
        <v>373</v>
      </c>
      <c r="C142" s="49" t="s">
        <v>252</v>
      </c>
      <c r="D142" s="38" t="s">
        <v>186</v>
      </c>
      <c r="E142" s="39">
        <v>8400000</v>
      </c>
      <c r="F142" s="38" t="s">
        <v>253</v>
      </c>
      <c r="G142" s="41">
        <v>6</v>
      </c>
      <c r="H142" s="49" t="s">
        <v>163</v>
      </c>
      <c r="I142" s="41">
        <v>6</v>
      </c>
      <c r="J142" s="43">
        <v>0</v>
      </c>
      <c r="K142" s="43">
        <v>0</v>
      </c>
      <c r="L142" s="43"/>
      <c r="M142" s="43"/>
    </row>
    <row r="143" spans="1:13" x14ac:dyDescent="0.15">
      <c r="A143" s="37" t="s">
        <v>128</v>
      </c>
      <c r="B143" s="49">
        <v>373</v>
      </c>
      <c r="C143" s="49" t="s">
        <v>252</v>
      </c>
      <c r="D143" s="38" t="s">
        <v>186</v>
      </c>
      <c r="E143" s="39">
        <v>3100000</v>
      </c>
      <c r="F143" s="38" t="s">
        <v>254</v>
      </c>
      <c r="G143" s="41">
        <v>6.5</v>
      </c>
      <c r="H143" s="49" t="s">
        <v>163</v>
      </c>
      <c r="I143" s="41">
        <v>6.25</v>
      </c>
      <c r="J143" s="43">
        <v>3100000000</v>
      </c>
      <c r="K143" s="43">
        <v>3100000</v>
      </c>
      <c r="L143" s="43">
        <v>1180835</v>
      </c>
      <c r="M143" s="43">
        <v>4280835</v>
      </c>
    </row>
    <row r="144" spans="1:13" x14ac:dyDescent="0.15">
      <c r="A144" s="37" t="s">
        <v>164</v>
      </c>
      <c r="B144" s="49">
        <v>383</v>
      </c>
      <c r="C144" s="49" t="s">
        <v>219</v>
      </c>
      <c r="D144" s="38" t="s">
        <v>36</v>
      </c>
      <c r="E144" s="39">
        <v>1250</v>
      </c>
      <c r="F144" s="38" t="s">
        <v>105</v>
      </c>
      <c r="G144" s="41">
        <v>4.5</v>
      </c>
      <c r="H144" s="49" t="s">
        <v>55</v>
      </c>
      <c r="I144" s="41">
        <v>22</v>
      </c>
      <c r="J144" s="43">
        <v>556945</v>
      </c>
      <c r="K144" s="43">
        <v>11671835</v>
      </c>
      <c r="L144" s="43">
        <v>16485</v>
      </c>
      <c r="M144" s="43">
        <v>11688320</v>
      </c>
    </row>
    <row r="145" spans="1:13" x14ac:dyDescent="0.15">
      <c r="A145" s="37" t="s">
        <v>168</v>
      </c>
      <c r="B145" s="49">
        <v>383</v>
      </c>
      <c r="C145" s="49" t="s">
        <v>219</v>
      </c>
      <c r="D145" s="38" t="s">
        <v>36</v>
      </c>
      <c r="E145" s="51">
        <v>161</v>
      </c>
      <c r="F145" s="38" t="s">
        <v>56</v>
      </c>
      <c r="G145" s="41">
        <v>6</v>
      </c>
      <c r="H145" s="49" t="s">
        <v>55</v>
      </c>
      <c r="I145" s="41">
        <v>22</v>
      </c>
      <c r="J145" s="43">
        <v>214411</v>
      </c>
      <c r="K145" s="43">
        <v>4493388</v>
      </c>
      <c r="L145" s="43">
        <v>16164</v>
      </c>
      <c r="M145" s="43">
        <v>4509552</v>
      </c>
    </row>
    <row r="146" spans="1:13" x14ac:dyDescent="0.15">
      <c r="A146" s="37" t="s">
        <v>67</v>
      </c>
      <c r="B146" s="49">
        <v>392</v>
      </c>
      <c r="C146" s="49" t="s">
        <v>258</v>
      </c>
      <c r="D146" s="38" t="s">
        <v>36</v>
      </c>
      <c r="E146" s="39">
        <v>240</v>
      </c>
      <c r="F146" s="38" t="s">
        <v>259</v>
      </c>
      <c r="G146" s="41">
        <v>3.5</v>
      </c>
      <c r="H146" s="49" t="s">
        <v>55</v>
      </c>
      <c r="I146" s="41">
        <v>7</v>
      </c>
      <c r="J146" s="43">
        <v>69920.3</v>
      </c>
      <c r="K146" s="43">
        <v>1465312</v>
      </c>
      <c r="L146" s="43">
        <v>398</v>
      </c>
      <c r="M146" s="43">
        <v>1465710</v>
      </c>
    </row>
    <row r="147" spans="1:13" x14ac:dyDescent="0.15">
      <c r="A147" s="37" t="s">
        <v>260</v>
      </c>
      <c r="B147" s="49">
        <v>392</v>
      </c>
      <c r="C147" s="49" t="s">
        <v>258</v>
      </c>
      <c r="D147" s="38" t="s">
        <v>36</v>
      </c>
      <c r="E147" s="39">
        <v>245</v>
      </c>
      <c r="F147" s="38" t="s">
        <v>250</v>
      </c>
      <c r="G147" s="41">
        <v>4.5</v>
      </c>
      <c r="H147" s="49" t="s">
        <v>55</v>
      </c>
      <c r="I147" s="41">
        <v>11</v>
      </c>
      <c r="J147" s="43">
        <v>139238.64000000001</v>
      </c>
      <c r="K147" s="43">
        <v>2918009</v>
      </c>
      <c r="L147" s="43">
        <v>0</v>
      </c>
      <c r="M147" s="43">
        <v>2918009</v>
      </c>
    </row>
    <row r="148" spans="1:13" x14ac:dyDescent="0.15">
      <c r="A148" s="37" t="s">
        <v>260</v>
      </c>
      <c r="B148" s="49">
        <v>392</v>
      </c>
      <c r="C148" s="49" t="s">
        <v>258</v>
      </c>
      <c r="D148" s="38" t="s">
        <v>36</v>
      </c>
      <c r="E148" s="55" t="s">
        <v>261</v>
      </c>
      <c r="F148" s="38" t="s">
        <v>262</v>
      </c>
      <c r="G148" s="41">
        <v>4.5</v>
      </c>
      <c r="H148" s="49" t="s">
        <v>55</v>
      </c>
      <c r="I148" s="41">
        <v>11</v>
      </c>
      <c r="J148" s="43">
        <v>226.58</v>
      </c>
      <c r="K148" s="43">
        <v>4748</v>
      </c>
      <c r="L148" s="43">
        <v>0</v>
      </c>
      <c r="M148" s="43">
        <v>4748</v>
      </c>
    </row>
    <row r="149" spans="1:13" x14ac:dyDescent="0.15">
      <c r="A149" s="37" t="s">
        <v>260</v>
      </c>
      <c r="B149" s="49">
        <v>392</v>
      </c>
      <c r="C149" s="49" t="s">
        <v>258</v>
      </c>
      <c r="D149" s="38" t="s">
        <v>36</v>
      </c>
      <c r="E149" s="55" t="s">
        <v>261</v>
      </c>
      <c r="F149" s="38" t="s">
        <v>263</v>
      </c>
      <c r="G149" s="41">
        <v>5</v>
      </c>
      <c r="H149" s="49" t="s">
        <v>55</v>
      </c>
      <c r="I149" s="41">
        <v>11.5</v>
      </c>
      <c r="J149" s="43">
        <v>173461.5</v>
      </c>
      <c r="K149" s="43">
        <v>3635214</v>
      </c>
      <c r="L149" s="43">
        <v>0</v>
      </c>
      <c r="M149" s="43">
        <v>3635214</v>
      </c>
    </row>
    <row r="151" spans="1:13" x14ac:dyDescent="0.15">
      <c r="A151" s="37" t="s">
        <v>146</v>
      </c>
      <c r="B151" s="49">
        <v>405</v>
      </c>
      <c r="C151" s="49" t="s">
        <v>264</v>
      </c>
      <c r="D151" s="38" t="s">
        <v>36</v>
      </c>
      <c r="E151" s="39">
        <v>680</v>
      </c>
      <c r="F151" s="38" t="s">
        <v>265</v>
      </c>
      <c r="G151" s="41">
        <v>6.4107000000000003</v>
      </c>
      <c r="H151" s="49" t="s">
        <v>38</v>
      </c>
      <c r="I151" s="41">
        <v>25</v>
      </c>
      <c r="J151" s="43">
        <v>0</v>
      </c>
      <c r="K151" s="43">
        <v>0</v>
      </c>
      <c r="L151" s="43"/>
      <c r="M151" s="43"/>
    </row>
    <row r="152" spans="1:13" x14ac:dyDescent="0.15">
      <c r="A152" s="37" t="s">
        <v>266</v>
      </c>
      <c r="B152" s="49">
        <v>412</v>
      </c>
      <c r="C152" s="49" t="s">
        <v>267</v>
      </c>
      <c r="D152" s="38" t="s">
        <v>186</v>
      </c>
      <c r="E152" s="53">
        <v>50000000</v>
      </c>
      <c r="F152" s="38" t="s">
        <v>268</v>
      </c>
      <c r="G152" s="41">
        <v>5</v>
      </c>
      <c r="H152" s="49" t="s">
        <v>163</v>
      </c>
      <c r="I152" s="41">
        <v>7</v>
      </c>
      <c r="J152" s="43">
        <v>0</v>
      </c>
      <c r="K152" s="43">
        <v>0</v>
      </c>
      <c r="L152" s="43"/>
      <c r="M152" s="43"/>
    </row>
    <row r="153" spans="1:13" x14ac:dyDescent="0.15">
      <c r="A153" s="37" t="s">
        <v>266</v>
      </c>
      <c r="B153" s="49">
        <v>412</v>
      </c>
      <c r="C153" s="49" t="s">
        <v>267</v>
      </c>
      <c r="D153" s="38" t="s">
        <v>186</v>
      </c>
      <c r="E153" s="53">
        <v>30000000</v>
      </c>
      <c r="F153" s="38" t="s">
        <v>269</v>
      </c>
      <c r="G153" s="41">
        <v>0</v>
      </c>
      <c r="H153" s="49" t="s">
        <v>163</v>
      </c>
      <c r="I153" s="41">
        <v>7.25</v>
      </c>
      <c r="J153" s="43">
        <v>0</v>
      </c>
      <c r="K153" s="43">
        <v>0</v>
      </c>
      <c r="L153" s="43"/>
      <c r="M153" s="43"/>
    </row>
    <row r="154" spans="1:13" x14ac:dyDescent="0.15">
      <c r="A154" s="37" t="s">
        <v>243</v>
      </c>
      <c r="B154" s="49">
        <v>414</v>
      </c>
      <c r="C154" s="49" t="s">
        <v>270</v>
      </c>
      <c r="D154" s="38" t="s">
        <v>186</v>
      </c>
      <c r="E154" s="53">
        <v>36000000</v>
      </c>
      <c r="F154" s="38" t="s">
        <v>271</v>
      </c>
      <c r="G154" s="41">
        <v>5.5</v>
      </c>
      <c r="H154" s="49" t="s">
        <v>163</v>
      </c>
      <c r="I154" s="41">
        <v>6</v>
      </c>
      <c r="J154" s="43">
        <v>0</v>
      </c>
      <c r="K154" s="43">
        <v>0</v>
      </c>
      <c r="L154" s="43"/>
      <c r="M154" s="43"/>
    </row>
    <row r="155" spans="1:13" x14ac:dyDescent="0.15">
      <c r="A155" s="37" t="s">
        <v>246</v>
      </c>
      <c r="B155" s="49">
        <v>414</v>
      </c>
      <c r="C155" s="49" t="s">
        <v>270</v>
      </c>
      <c r="D155" s="38" t="s">
        <v>186</v>
      </c>
      <c r="E155" s="53">
        <v>2500000</v>
      </c>
      <c r="F155" s="38" t="s">
        <v>272</v>
      </c>
      <c r="G155" s="41">
        <v>10</v>
      </c>
      <c r="H155" s="49" t="s">
        <v>163</v>
      </c>
      <c r="I155" s="41">
        <v>6.25</v>
      </c>
      <c r="J155" s="43">
        <v>0</v>
      </c>
      <c r="K155" s="43">
        <v>0</v>
      </c>
      <c r="L155" s="43"/>
      <c r="M155" s="43"/>
    </row>
    <row r="156" spans="1:13" x14ac:dyDescent="0.15">
      <c r="A156" s="37" t="s">
        <v>703</v>
      </c>
      <c r="B156" s="49">
        <v>420</v>
      </c>
      <c r="C156" s="49" t="s">
        <v>273</v>
      </c>
      <c r="D156" s="38" t="s">
        <v>36</v>
      </c>
      <c r="E156" s="39">
        <v>507</v>
      </c>
      <c r="F156" s="38" t="s">
        <v>268</v>
      </c>
      <c r="G156" s="41">
        <v>4.5</v>
      </c>
      <c r="H156" s="49" t="s">
        <v>38</v>
      </c>
      <c r="I156" s="41">
        <v>19.5</v>
      </c>
      <c r="J156" s="43">
        <v>331759</v>
      </c>
      <c r="K156" s="43">
        <v>6952637</v>
      </c>
      <c r="L156" s="43">
        <v>25644</v>
      </c>
      <c r="M156" s="43">
        <v>6978281</v>
      </c>
    </row>
    <row r="157" spans="1:13" x14ac:dyDescent="0.15">
      <c r="A157" s="37" t="s">
        <v>703</v>
      </c>
      <c r="B157" s="49">
        <v>420</v>
      </c>
      <c r="C157" s="49" t="s">
        <v>273</v>
      </c>
      <c r="D157" s="38" t="s">
        <v>36</v>
      </c>
      <c r="E157" s="39">
        <v>91</v>
      </c>
      <c r="F157" s="38" t="s">
        <v>269</v>
      </c>
      <c r="G157" s="41">
        <v>4.5</v>
      </c>
      <c r="H157" s="49" t="s">
        <v>38</v>
      </c>
      <c r="I157" s="41">
        <v>19.5</v>
      </c>
      <c r="J157" s="43">
        <v>76334</v>
      </c>
      <c r="K157" s="43">
        <v>1599723</v>
      </c>
      <c r="L157" s="43">
        <v>5901</v>
      </c>
      <c r="M157" s="43">
        <v>1605624</v>
      </c>
    </row>
    <row r="158" spans="1:13" x14ac:dyDescent="0.15">
      <c r="A158" s="37" t="s">
        <v>704</v>
      </c>
      <c r="B158" s="49">
        <v>420</v>
      </c>
      <c r="C158" s="49" t="s">
        <v>273</v>
      </c>
      <c r="D158" s="38" t="s">
        <v>36</v>
      </c>
      <c r="E158" s="39">
        <v>32</v>
      </c>
      <c r="F158" s="38" t="s">
        <v>274</v>
      </c>
      <c r="G158" s="41">
        <v>4.5</v>
      </c>
      <c r="H158" s="49" t="s">
        <v>38</v>
      </c>
      <c r="I158" s="41">
        <v>19.5</v>
      </c>
      <c r="J158" s="43">
        <v>39010</v>
      </c>
      <c r="K158" s="43">
        <v>817528</v>
      </c>
      <c r="L158" s="43">
        <v>3016</v>
      </c>
      <c r="M158" s="43">
        <v>820544</v>
      </c>
    </row>
    <row r="159" spans="1:13" x14ac:dyDescent="0.15">
      <c r="A159" s="37" t="s">
        <v>704</v>
      </c>
      <c r="B159" s="49">
        <v>420</v>
      </c>
      <c r="C159" s="49" t="s">
        <v>273</v>
      </c>
      <c r="D159" s="38" t="s">
        <v>36</v>
      </c>
      <c r="E159" s="39">
        <v>28</v>
      </c>
      <c r="F159" s="38" t="s">
        <v>275</v>
      </c>
      <c r="G159" s="41">
        <v>4.5</v>
      </c>
      <c r="H159" s="49" t="s">
        <v>38</v>
      </c>
      <c r="I159" s="41">
        <v>19.5</v>
      </c>
      <c r="J159" s="43">
        <v>34134</v>
      </c>
      <c r="K159" s="43">
        <v>715342</v>
      </c>
      <c r="L159" s="43">
        <v>2639</v>
      </c>
      <c r="M159" s="43">
        <v>717981</v>
      </c>
    </row>
    <row r="160" spans="1:13" x14ac:dyDescent="0.15">
      <c r="A160" s="37" t="s">
        <v>704</v>
      </c>
      <c r="B160" s="49">
        <v>420</v>
      </c>
      <c r="C160" s="49" t="s">
        <v>273</v>
      </c>
      <c r="D160" s="38" t="s">
        <v>36</v>
      </c>
      <c r="E160" s="39">
        <v>25</v>
      </c>
      <c r="F160" s="38" t="s">
        <v>276</v>
      </c>
      <c r="G160" s="41">
        <v>4.5</v>
      </c>
      <c r="H160" s="49" t="s">
        <v>38</v>
      </c>
      <c r="I160" s="41">
        <v>19.5</v>
      </c>
      <c r="J160" s="43">
        <v>30476</v>
      </c>
      <c r="K160" s="43">
        <v>638682</v>
      </c>
      <c r="L160" s="43">
        <v>2356</v>
      </c>
      <c r="M160" s="43">
        <v>641038</v>
      </c>
    </row>
    <row r="161" spans="1:13" x14ac:dyDescent="0.15">
      <c r="A161" s="37"/>
      <c r="B161" s="49"/>
      <c r="C161" s="49"/>
      <c r="D161" s="38"/>
      <c r="E161" s="39"/>
      <c r="F161" s="38"/>
      <c r="G161" s="41"/>
      <c r="H161" s="49"/>
      <c r="I161" s="41"/>
      <c r="J161" s="43"/>
      <c r="K161" s="43"/>
      <c r="L161" s="43"/>
      <c r="M161" s="43"/>
    </row>
    <row r="162" spans="1:13" x14ac:dyDescent="0.15">
      <c r="A162" s="37" t="s">
        <v>130</v>
      </c>
      <c r="B162" s="49">
        <v>424</v>
      </c>
      <c r="C162" s="49" t="s">
        <v>277</v>
      </c>
      <c r="D162" s="38" t="s">
        <v>36</v>
      </c>
      <c r="E162" s="39">
        <v>893.5</v>
      </c>
      <c r="F162" s="38" t="s">
        <v>278</v>
      </c>
      <c r="G162" s="41">
        <v>1.51</v>
      </c>
      <c r="H162" s="38" t="s">
        <v>102</v>
      </c>
      <c r="I162" s="41">
        <v>1.04</v>
      </c>
      <c r="J162" s="43">
        <v>0</v>
      </c>
      <c r="K162" s="43">
        <v>0</v>
      </c>
      <c r="L162" s="43">
        <v>0</v>
      </c>
      <c r="M162" s="43">
        <v>0</v>
      </c>
    </row>
    <row r="163" spans="1:13" x14ac:dyDescent="0.15">
      <c r="A163" s="37" t="s">
        <v>130</v>
      </c>
      <c r="B163" s="49">
        <v>424</v>
      </c>
      <c r="C163" s="49" t="s">
        <v>277</v>
      </c>
      <c r="D163" s="38" t="s">
        <v>36</v>
      </c>
      <c r="E163" s="39">
        <v>638.5</v>
      </c>
      <c r="F163" s="38" t="s">
        <v>279</v>
      </c>
      <c r="G163" s="41">
        <v>1.61</v>
      </c>
      <c r="H163" s="38" t="s">
        <v>102</v>
      </c>
      <c r="I163" s="41">
        <v>1.1399999999999999</v>
      </c>
      <c r="J163" s="43">
        <v>0</v>
      </c>
      <c r="K163" s="43">
        <v>0</v>
      </c>
      <c r="L163" s="43">
        <v>0</v>
      </c>
      <c r="M163" s="43">
        <v>0</v>
      </c>
    </row>
    <row r="164" spans="1:13" x14ac:dyDescent="0.15">
      <c r="A164" s="37" t="s">
        <v>130</v>
      </c>
      <c r="B164" s="49">
        <v>424</v>
      </c>
      <c r="C164" s="49" t="s">
        <v>277</v>
      </c>
      <c r="D164" s="38" t="s">
        <v>36</v>
      </c>
      <c r="E164" s="39">
        <v>618</v>
      </c>
      <c r="F164" s="38" t="s">
        <v>280</v>
      </c>
      <c r="G164" s="41">
        <v>2.41</v>
      </c>
      <c r="H164" s="38" t="s">
        <v>102</v>
      </c>
      <c r="I164" s="41">
        <v>2.15</v>
      </c>
      <c r="J164" s="43">
        <v>0</v>
      </c>
      <c r="K164" s="43">
        <v>0</v>
      </c>
      <c r="L164" s="43">
        <v>0</v>
      </c>
      <c r="M164" s="43">
        <v>0</v>
      </c>
    </row>
    <row r="165" spans="1:13" x14ac:dyDescent="0.15">
      <c r="A165" s="37" t="s">
        <v>130</v>
      </c>
      <c r="B165" s="49">
        <v>424</v>
      </c>
      <c r="C165" s="49" t="s">
        <v>277</v>
      </c>
      <c r="D165" s="38" t="s">
        <v>36</v>
      </c>
      <c r="E165" s="39">
        <v>821</v>
      </c>
      <c r="F165" s="38" t="s">
        <v>281</v>
      </c>
      <c r="G165" s="41">
        <v>2.72</v>
      </c>
      <c r="H165" s="38" t="s">
        <v>102</v>
      </c>
      <c r="I165" s="41">
        <v>3.07</v>
      </c>
      <c r="J165" s="43">
        <v>0</v>
      </c>
      <c r="K165" s="43">
        <v>0</v>
      </c>
      <c r="L165" s="43">
        <v>0</v>
      </c>
      <c r="M165" s="43">
        <v>0</v>
      </c>
    </row>
    <row r="166" spans="1:13" x14ac:dyDescent="0.15">
      <c r="A166" s="37" t="s">
        <v>130</v>
      </c>
      <c r="B166" s="49">
        <v>424</v>
      </c>
      <c r="C166" s="49" t="s">
        <v>277</v>
      </c>
      <c r="D166" s="38" t="s">
        <v>36</v>
      </c>
      <c r="E166" s="39">
        <v>789.5</v>
      </c>
      <c r="F166" s="38" t="s">
        <v>282</v>
      </c>
      <c r="G166" s="41">
        <v>3.02</v>
      </c>
      <c r="H166" s="38" t="s">
        <v>102</v>
      </c>
      <c r="I166" s="41">
        <v>4.08</v>
      </c>
      <c r="J166" s="43">
        <v>0</v>
      </c>
      <c r="K166" s="43">
        <v>0</v>
      </c>
      <c r="L166" s="43">
        <v>0</v>
      </c>
      <c r="M166" s="43">
        <v>0</v>
      </c>
    </row>
    <row r="167" spans="1:13" x14ac:dyDescent="0.15">
      <c r="A167" s="37" t="s">
        <v>130</v>
      </c>
      <c r="B167" s="49">
        <v>424</v>
      </c>
      <c r="C167" s="49" t="s">
        <v>277</v>
      </c>
      <c r="D167" s="38" t="s">
        <v>36</v>
      </c>
      <c r="E167" s="39">
        <v>764</v>
      </c>
      <c r="F167" s="38" t="s">
        <v>283</v>
      </c>
      <c r="G167" s="41">
        <v>3.07</v>
      </c>
      <c r="H167" s="38" t="s">
        <v>102</v>
      </c>
      <c r="I167" s="41">
        <v>5.09</v>
      </c>
      <c r="J167" s="43">
        <v>764000</v>
      </c>
      <c r="K167" s="43">
        <v>16011064</v>
      </c>
      <c r="L167" s="43">
        <v>2248724</v>
      </c>
      <c r="M167" s="43">
        <v>18259788</v>
      </c>
    </row>
    <row r="168" spans="1:13" x14ac:dyDescent="0.15">
      <c r="A168" s="37" t="s">
        <v>130</v>
      </c>
      <c r="B168" s="49">
        <v>424</v>
      </c>
      <c r="C168" s="49" t="s">
        <v>277</v>
      </c>
      <c r="D168" s="38" t="s">
        <v>36</v>
      </c>
      <c r="E168" s="39">
        <v>738.5</v>
      </c>
      <c r="F168" s="38" t="s">
        <v>284</v>
      </c>
      <c r="G168" s="41">
        <v>3.12</v>
      </c>
      <c r="H168" s="38" t="s">
        <v>102</v>
      </c>
      <c r="I168" s="41">
        <v>6.11</v>
      </c>
      <c r="J168" s="43">
        <v>738500</v>
      </c>
      <c r="K168" s="43">
        <v>15476663</v>
      </c>
      <c r="L168" s="43">
        <v>2211444</v>
      </c>
      <c r="M168" s="43">
        <v>17688107</v>
      </c>
    </row>
    <row r="169" spans="1:13" x14ac:dyDescent="0.15">
      <c r="A169" s="37" t="s">
        <v>130</v>
      </c>
      <c r="B169" s="49">
        <v>424</v>
      </c>
      <c r="C169" s="49" t="s">
        <v>277</v>
      </c>
      <c r="D169" s="38" t="s">
        <v>36</v>
      </c>
      <c r="E169" s="39">
        <v>708</v>
      </c>
      <c r="F169" s="38" t="s">
        <v>285</v>
      </c>
      <c r="G169" s="41">
        <v>3.17</v>
      </c>
      <c r="H169" s="38" t="s">
        <v>102</v>
      </c>
      <c r="I169" s="41">
        <v>7.13</v>
      </c>
      <c r="J169" s="43">
        <v>708000</v>
      </c>
      <c r="K169" s="43">
        <v>14837478</v>
      </c>
      <c r="L169" s="43">
        <v>2156396</v>
      </c>
      <c r="M169" s="43">
        <v>16993874</v>
      </c>
    </row>
    <row r="170" spans="1:13" x14ac:dyDescent="0.15">
      <c r="A170" s="37" t="s">
        <v>130</v>
      </c>
      <c r="B170" s="49">
        <v>424</v>
      </c>
      <c r="C170" s="49" t="s">
        <v>277</v>
      </c>
      <c r="D170" s="38" t="s">
        <v>36</v>
      </c>
      <c r="E170" s="51">
        <v>1E-3</v>
      </c>
      <c r="F170" s="38" t="s">
        <v>286</v>
      </c>
      <c r="G170" s="41">
        <v>0</v>
      </c>
      <c r="H170" s="38" t="s">
        <v>102</v>
      </c>
      <c r="I170" s="41">
        <v>7.13</v>
      </c>
      <c r="J170" s="43">
        <v>1</v>
      </c>
      <c r="K170" s="43">
        <v>21</v>
      </c>
      <c r="L170" s="43">
        <v>0</v>
      </c>
      <c r="M170" s="43">
        <v>21</v>
      </c>
    </row>
    <row r="171" spans="1:13" x14ac:dyDescent="0.15">
      <c r="A171" s="37"/>
      <c r="B171" s="49"/>
      <c r="C171" s="49"/>
      <c r="D171" s="38"/>
      <c r="E171" s="39"/>
      <c r="F171" s="38"/>
      <c r="G171" s="41"/>
      <c r="H171" s="49"/>
      <c r="I171" s="41"/>
      <c r="J171" s="43"/>
      <c r="K171" s="43"/>
      <c r="L171" s="43"/>
      <c r="M171" s="43"/>
    </row>
    <row r="172" spans="1:13" x14ac:dyDescent="0.15">
      <c r="A172" s="37" t="s">
        <v>287</v>
      </c>
      <c r="B172" s="49">
        <v>430</v>
      </c>
      <c r="C172" s="49" t="s">
        <v>288</v>
      </c>
      <c r="D172" s="38" t="s">
        <v>36</v>
      </c>
      <c r="E172" s="53">
        <v>3660</v>
      </c>
      <c r="F172" s="38" t="s">
        <v>289</v>
      </c>
      <c r="G172" s="41">
        <v>3</v>
      </c>
      <c r="H172" s="49" t="s">
        <v>163</v>
      </c>
      <c r="I172" s="41">
        <v>11.42</v>
      </c>
      <c r="J172" s="43">
        <v>2451878.29</v>
      </c>
      <c r="K172" s="43">
        <v>51383744</v>
      </c>
      <c r="L172" s="43">
        <v>1757373</v>
      </c>
      <c r="M172" s="43">
        <v>53141117</v>
      </c>
    </row>
    <row r="173" spans="1:13" x14ac:dyDescent="0.15">
      <c r="A173" s="37" t="s">
        <v>287</v>
      </c>
      <c r="B173" s="49">
        <v>430</v>
      </c>
      <c r="C173" s="49" t="s">
        <v>288</v>
      </c>
      <c r="D173" s="38" t="s">
        <v>36</v>
      </c>
      <c r="E173" s="53">
        <v>479</v>
      </c>
      <c r="F173" s="38" t="s">
        <v>290</v>
      </c>
      <c r="G173" s="41">
        <v>4</v>
      </c>
      <c r="H173" s="49" t="s">
        <v>163</v>
      </c>
      <c r="I173" s="41">
        <v>11.42</v>
      </c>
      <c r="J173" s="43">
        <v>464718.38</v>
      </c>
      <c r="K173" s="43">
        <v>9739052</v>
      </c>
      <c r="L173" s="43">
        <v>435425</v>
      </c>
      <c r="M173" s="43">
        <v>10174477</v>
      </c>
    </row>
    <row r="174" spans="1:13" x14ac:dyDescent="0.15">
      <c r="A174" s="37" t="s">
        <v>291</v>
      </c>
      <c r="B174" s="49">
        <v>430</v>
      </c>
      <c r="C174" s="49" t="s">
        <v>288</v>
      </c>
      <c r="D174" s="38" t="s">
        <v>36</v>
      </c>
      <c r="E174" s="51">
        <v>1.5349999999999999</v>
      </c>
      <c r="F174" s="38" t="s">
        <v>292</v>
      </c>
      <c r="G174" s="41">
        <v>10</v>
      </c>
      <c r="H174" s="49" t="s">
        <v>163</v>
      </c>
      <c r="I174" s="41">
        <v>11.42</v>
      </c>
      <c r="J174" s="43">
        <v>2248.5700000000002</v>
      </c>
      <c r="K174" s="43">
        <v>47123</v>
      </c>
      <c r="L174" s="43">
        <v>5393</v>
      </c>
      <c r="M174" s="43">
        <v>52516</v>
      </c>
    </row>
    <row r="175" spans="1:13" x14ac:dyDescent="0.15">
      <c r="A175" s="37" t="s">
        <v>293</v>
      </c>
      <c r="B175" s="49">
        <v>436</v>
      </c>
      <c r="C175" s="49" t="s">
        <v>294</v>
      </c>
      <c r="D175" s="38" t="s">
        <v>186</v>
      </c>
      <c r="E175" s="53">
        <v>22000000</v>
      </c>
      <c r="F175" s="49" t="s">
        <v>295</v>
      </c>
      <c r="G175" s="41">
        <v>5.5</v>
      </c>
      <c r="H175" s="49" t="s">
        <v>163</v>
      </c>
      <c r="I175" s="41">
        <v>6</v>
      </c>
      <c r="J175" s="43">
        <v>14666665200</v>
      </c>
      <c r="K175" s="43">
        <v>14666665</v>
      </c>
      <c r="L175" s="43">
        <v>86294</v>
      </c>
      <c r="M175" s="43">
        <v>14752959</v>
      </c>
    </row>
    <row r="176" spans="1:13" x14ac:dyDescent="0.15">
      <c r="A176" s="37" t="s">
        <v>246</v>
      </c>
      <c r="B176" s="49">
        <v>436</v>
      </c>
      <c r="C176" s="49" t="s">
        <v>294</v>
      </c>
      <c r="D176" s="38" t="s">
        <v>186</v>
      </c>
      <c r="E176" s="53">
        <v>14100000</v>
      </c>
      <c r="F176" s="49" t="s">
        <v>296</v>
      </c>
      <c r="G176" s="41">
        <v>10</v>
      </c>
      <c r="H176" s="49" t="s">
        <v>163</v>
      </c>
      <c r="I176" s="41">
        <v>6</v>
      </c>
      <c r="J176" s="43">
        <v>20643809999</v>
      </c>
      <c r="K176" s="43">
        <v>20643810</v>
      </c>
      <c r="L176" s="43">
        <v>216683</v>
      </c>
      <c r="M176" s="43">
        <v>20860493</v>
      </c>
    </row>
    <row r="177" spans="1:13" x14ac:dyDescent="0.15">
      <c r="A177" s="37"/>
      <c r="B177" s="49"/>
      <c r="C177" s="49"/>
      <c r="D177" s="38"/>
      <c r="E177" s="53"/>
      <c r="F177" s="49"/>
      <c r="G177" s="41"/>
      <c r="H177" s="49"/>
      <c r="I177" s="41"/>
      <c r="J177" s="43"/>
      <c r="K177" s="43"/>
      <c r="L177" s="43"/>
      <c r="M177" s="43"/>
    </row>
    <row r="178" spans="1:13" x14ac:dyDescent="0.15">
      <c r="A178" s="37" t="s">
        <v>146</v>
      </c>
      <c r="B178" s="49">
        <v>437</v>
      </c>
      <c r="C178" s="49" t="s">
        <v>297</v>
      </c>
      <c r="D178" s="38" t="s">
        <v>36</v>
      </c>
      <c r="E178" s="53">
        <v>110</v>
      </c>
      <c r="F178" s="38" t="s">
        <v>298</v>
      </c>
      <c r="G178" s="41">
        <v>3</v>
      </c>
      <c r="H178" s="49" t="s">
        <v>63</v>
      </c>
      <c r="I178" s="41">
        <v>7</v>
      </c>
      <c r="J178" s="43">
        <v>39101.99</v>
      </c>
      <c r="K178" s="43">
        <v>819456</v>
      </c>
      <c r="L178" s="43">
        <v>2628</v>
      </c>
      <c r="M178" s="43">
        <v>822084</v>
      </c>
    </row>
    <row r="179" spans="1:13" x14ac:dyDescent="0.15">
      <c r="A179" s="37" t="s">
        <v>146</v>
      </c>
      <c r="B179" s="49">
        <v>437</v>
      </c>
      <c r="C179" s="49" t="s">
        <v>297</v>
      </c>
      <c r="D179" s="38" t="s">
        <v>36</v>
      </c>
      <c r="E179" s="53">
        <v>33</v>
      </c>
      <c r="F179" s="38" t="s">
        <v>299</v>
      </c>
      <c r="G179" s="41">
        <v>3</v>
      </c>
      <c r="H179" s="49" t="s">
        <v>63</v>
      </c>
      <c r="I179" s="41">
        <v>7</v>
      </c>
      <c r="J179" s="43">
        <v>11730.6</v>
      </c>
      <c r="K179" s="43">
        <v>245837</v>
      </c>
      <c r="L179" s="43">
        <v>788</v>
      </c>
      <c r="M179" s="43">
        <v>246625</v>
      </c>
    </row>
    <row r="180" spans="1:13" x14ac:dyDescent="0.15">
      <c r="A180" s="37" t="s">
        <v>146</v>
      </c>
      <c r="B180" s="49">
        <v>437</v>
      </c>
      <c r="C180" s="49" t="s">
        <v>297</v>
      </c>
      <c r="D180" s="38" t="s">
        <v>36</v>
      </c>
      <c r="E180" s="53">
        <v>260</v>
      </c>
      <c r="F180" s="38" t="s">
        <v>300</v>
      </c>
      <c r="G180" s="41">
        <v>4.2</v>
      </c>
      <c r="H180" s="49" t="s">
        <v>63</v>
      </c>
      <c r="I180" s="41">
        <v>20</v>
      </c>
      <c r="J180" s="43">
        <v>221499.21</v>
      </c>
      <c r="K180" s="43">
        <v>4641935</v>
      </c>
      <c r="L180" s="43">
        <v>20734</v>
      </c>
      <c r="M180" s="43">
        <v>4662669</v>
      </c>
    </row>
    <row r="181" spans="1:13" x14ac:dyDescent="0.15">
      <c r="A181" s="37" t="s">
        <v>146</v>
      </c>
      <c r="B181" s="49">
        <v>437</v>
      </c>
      <c r="C181" s="49" t="s">
        <v>297</v>
      </c>
      <c r="D181" s="38" t="s">
        <v>36</v>
      </c>
      <c r="E181" s="53">
        <v>68</v>
      </c>
      <c r="F181" s="38" t="s">
        <v>301</v>
      </c>
      <c r="G181" s="41">
        <v>4.2</v>
      </c>
      <c r="H181" s="49" t="s">
        <v>63</v>
      </c>
      <c r="I181" s="41">
        <v>20</v>
      </c>
      <c r="J181" s="43">
        <v>57930.559999999998</v>
      </c>
      <c r="K181" s="43">
        <v>1214044</v>
      </c>
      <c r="L181" s="43">
        <v>5423</v>
      </c>
      <c r="M181" s="43">
        <v>1219467</v>
      </c>
    </row>
    <row r="182" spans="1:13" x14ac:dyDescent="0.15">
      <c r="A182" s="37" t="s">
        <v>302</v>
      </c>
      <c r="B182" s="49">
        <v>437</v>
      </c>
      <c r="C182" s="49" t="s">
        <v>297</v>
      </c>
      <c r="D182" s="38" t="s">
        <v>36</v>
      </c>
      <c r="E182" s="56">
        <v>132</v>
      </c>
      <c r="F182" s="38" t="s">
        <v>303</v>
      </c>
      <c r="G182" s="41">
        <v>4.2</v>
      </c>
      <c r="H182" s="49" t="s">
        <v>63</v>
      </c>
      <c r="I182" s="41">
        <v>20</v>
      </c>
      <c r="J182" s="43">
        <v>105614.66</v>
      </c>
      <c r="K182" s="43">
        <v>2213355</v>
      </c>
      <c r="L182" s="43">
        <v>9887</v>
      </c>
      <c r="M182" s="43">
        <v>2223242</v>
      </c>
    </row>
    <row r="183" spans="1:13" x14ac:dyDescent="0.15">
      <c r="A183" s="37" t="s">
        <v>304</v>
      </c>
      <c r="B183" s="49">
        <v>437</v>
      </c>
      <c r="C183" s="49" t="s">
        <v>297</v>
      </c>
      <c r="D183" s="38" t="s">
        <v>36</v>
      </c>
      <c r="E183" s="56">
        <v>55</v>
      </c>
      <c r="F183" s="38" t="s">
        <v>305</v>
      </c>
      <c r="G183" s="41">
        <v>4.2</v>
      </c>
      <c r="H183" s="49" t="s">
        <v>63</v>
      </c>
      <c r="I183" s="41">
        <v>20</v>
      </c>
      <c r="J183" s="43">
        <v>60123.05</v>
      </c>
      <c r="K183" s="43">
        <v>1259992</v>
      </c>
      <c r="L183" s="43">
        <v>5628</v>
      </c>
      <c r="M183" s="43">
        <v>1265620</v>
      </c>
    </row>
    <row r="184" spans="1:13" x14ac:dyDescent="0.15">
      <c r="A184" s="37" t="s">
        <v>304</v>
      </c>
      <c r="B184" s="49">
        <v>437</v>
      </c>
      <c r="C184" s="49" t="s">
        <v>297</v>
      </c>
      <c r="D184" s="38" t="s">
        <v>36</v>
      </c>
      <c r="E184" s="56">
        <v>1</v>
      </c>
      <c r="F184" s="38" t="s">
        <v>306</v>
      </c>
      <c r="G184" s="41">
        <v>4.2</v>
      </c>
      <c r="H184" s="49" t="s">
        <v>63</v>
      </c>
      <c r="I184" s="41">
        <v>20</v>
      </c>
      <c r="J184" s="43">
        <v>1178.8800000000001</v>
      </c>
      <c r="K184" s="43">
        <v>24706</v>
      </c>
      <c r="L184" s="43">
        <v>110</v>
      </c>
      <c r="M184" s="43">
        <v>24816</v>
      </c>
    </row>
    <row r="185" spans="1:13" x14ac:dyDescent="0.15">
      <c r="A185" s="37" t="s">
        <v>307</v>
      </c>
      <c r="B185" s="49">
        <v>437</v>
      </c>
      <c r="C185" s="49" t="s">
        <v>308</v>
      </c>
      <c r="D185" s="38" t="s">
        <v>36</v>
      </c>
      <c r="E185" s="39">
        <v>110</v>
      </c>
      <c r="F185" s="38" t="s">
        <v>309</v>
      </c>
      <c r="G185" s="41">
        <v>3</v>
      </c>
      <c r="H185" s="49" t="s">
        <v>63</v>
      </c>
      <c r="I185" s="41">
        <v>5.93</v>
      </c>
      <c r="J185" s="43">
        <v>56528.76</v>
      </c>
      <c r="K185" s="43">
        <v>1184667</v>
      </c>
      <c r="L185" s="43">
        <v>3800</v>
      </c>
      <c r="M185" s="43">
        <v>1188467</v>
      </c>
    </row>
    <row r="186" spans="1:13" x14ac:dyDescent="0.15">
      <c r="A186" s="37" t="s">
        <v>310</v>
      </c>
      <c r="B186" s="49">
        <v>437</v>
      </c>
      <c r="C186" s="49" t="s">
        <v>308</v>
      </c>
      <c r="D186" s="38" t="s">
        <v>36</v>
      </c>
      <c r="E186" s="39">
        <v>33</v>
      </c>
      <c r="F186" s="38" t="s">
        <v>311</v>
      </c>
      <c r="G186" s="41">
        <v>3</v>
      </c>
      <c r="H186" s="49" t="s">
        <v>63</v>
      </c>
      <c r="I186" s="41">
        <v>5.93</v>
      </c>
      <c r="J186" s="43">
        <v>16958.63</v>
      </c>
      <c r="K186" s="43">
        <v>355400</v>
      </c>
      <c r="L186" s="43">
        <v>1140</v>
      </c>
      <c r="M186" s="43">
        <v>356540</v>
      </c>
    </row>
    <row r="187" spans="1:13" x14ac:dyDescent="0.15">
      <c r="A187" s="37" t="s">
        <v>307</v>
      </c>
      <c r="B187" s="49">
        <v>437</v>
      </c>
      <c r="C187" s="49" t="s">
        <v>308</v>
      </c>
      <c r="D187" s="38" t="s">
        <v>36</v>
      </c>
      <c r="E187" s="39">
        <v>375</v>
      </c>
      <c r="F187" s="38" t="s">
        <v>312</v>
      </c>
      <c r="G187" s="41">
        <v>4.2</v>
      </c>
      <c r="H187" s="49" t="s">
        <v>63</v>
      </c>
      <c r="I187" s="41">
        <v>19.75</v>
      </c>
      <c r="J187" s="43">
        <v>339146.06</v>
      </c>
      <c r="K187" s="43">
        <v>7107447</v>
      </c>
      <c r="L187" s="43">
        <v>31748</v>
      </c>
      <c r="M187" s="43">
        <v>7139195</v>
      </c>
    </row>
    <row r="188" spans="1:13" x14ac:dyDescent="0.15">
      <c r="A188" s="37" t="s">
        <v>307</v>
      </c>
      <c r="B188" s="49">
        <v>437</v>
      </c>
      <c r="C188" s="49" t="s">
        <v>308</v>
      </c>
      <c r="D188" s="38" t="s">
        <v>36</v>
      </c>
      <c r="E188" s="39">
        <v>99</v>
      </c>
      <c r="F188" s="38" t="s">
        <v>313</v>
      </c>
      <c r="G188" s="41">
        <v>4.2</v>
      </c>
      <c r="H188" s="49" t="s">
        <v>63</v>
      </c>
      <c r="I188" s="41">
        <v>19.75</v>
      </c>
      <c r="J188" s="43">
        <v>89534.55</v>
      </c>
      <c r="K188" s="43">
        <v>1876366</v>
      </c>
      <c r="L188" s="43">
        <v>8382</v>
      </c>
      <c r="M188" s="43">
        <v>1884748</v>
      </c>
    </row>
    <row r="189" spans="1:13" x14ac:dyDescent="0.15">
      <c r="A189" s="37" t="s">
        <v>307</v>
      </c>
      <c r="B189" s="49">
        <v>437</v>
      </c>
      <c r="C189" s="49" t="s">
        <v>308</v>
      </c>
      <c r="D189" s="38" t="s">
        <v>36</v>
      </c>
      <c r="E189" s="39">
        <v>93</v>
      </c>
      <c r="F189" s="38" t="s">
        <v>314</v>
      </c>
      <c r="G189" s="41">
        <v>4.2</v>
      </c>
      <c r="H189" s="49" t="s">
        <v>63</v>
      </c>
      <c r="I189" s="41">
        <v>19.75</v>
      </c>
      <c r="J189" s="43">
        <v>82131.61</v>
      </c>
      <c r="K189" s="43">
        <v>1721223</v>
      </c>
      <c r="L189" s="43">
        <v>7689</v>
      </c>
      <c r="M189" s="43">
        <v>1728912</v>
      </c>
    </row>
    <row r="190" spans="1:13" x14ac:dyDescent="0.15">
      <c r="A190" s="37" t="s">
        <v>315</v>
      </c>
      <c r="B190" s="49">
        <v>437</v>
      </c>
      <c r="C190" s="49" t="s">
        <v>308</v>
      </c>
      <c r="D190" s="38" t="s">
        <v>36</v>
      </c>
      <c r="E190" s="39">
        <v>122</v>
      </c>
      <c r="F190" s="38" t="s">
        <v>316</v>
      </c>
      <c r="G190" s="41">
        <v>4.2</v>
      </c>
      <c r="H190" s="49" t="s">
        <v>63</v>
      </c>
      <c r="I190" s="41">
        <v>19.75</v>
      </c>
      <c r="J190" s="43">
        <v>132798.81</v>
      </c>
      <c r="K190" s="43">
        <v>2783050</v>
      </c>
      <c r="L190" s="43">
        <v>12432</v>
      </c>
      <c r="M190" s="43">
        <v>2795482</v>
      </c>
    </row>
    <row r="191" spans="1:13" x14ac:dyDescent="0.15">
      <c r="A191" s="37" t="s">
        <v>315</v>
      </c>
      <c r="B191" s="49">
        <v>437</v>
      </c>
      <c r="C191" s="49" t="s">
        <v>308</v>
      </c>
      <c r="D191" s="38" t="s">
        <v>36</v>
      </c>
      <c r="E191" s="39">
        <v>1</v>
      </c>
      <c r="F191" s="38" t="s">
        <v>317</v>
      </c>
      <c r="G191" s="41">
        <v>4.2</v>
      </c>
      <c r="H191" s="49" t="s">
        <v>63</v>
      </c>
      <c r="I191" s="41">
        <v>19.75</v>
      </c>
      <c r="J191" s="43">
        <v>1115.96</v>
      </c>
      <c r="K191" s="43">
        <v>23387</v>
      </c>
      <c r="L191" s="43">
        <v>104</v>
      </c>
      <c r="M191" s="43">
        <v>23491</v>
      </c>
    </row>
    <row r="192" spans="1:13" x14ac:dyDescent="0.15">
      <c r="A192" s="37"/>
      <c r="B192" s="49"/>
      <c r="C192" s="49"/>
      <c r="D192" s="38"/>
      <c r="E192" s="39"/>
      <c r="F192" s="38"/>
      <c r="G192" s="41"/>
      <c r="H192" s="49"/>
      <c r="I192" s="41"/>
      <c r="J192" s="43"/>
      <c r="K192" s="43"/>
      <c r="L192" s="43"/>
      <c r="M192" s="43"/>
    </row>
    <row r="193" spans="1:13" x14ac:dyDescent="0.15">
      <c r="A193" s="37" t="s">
        <v>243</v>
      </c>
      <c r="B193" s="49">
        <v>441</v>
      </c>
      <c r="C193" s="49" t="s">
        <v>318</v>
      </c>
      <c r="D193" s="38" t="s">
        <v>186</v>
      </c>
      <c r="E193" s="39">
        <v>17200000</v>
      </c>
      <c r="F193" s="38" t="s">
        <v>319</v>
      </c>
      <c r="G193" s="41">
        <v>6</v>
      </c>
      <c r="H193" s="49" t="s">
        <v>188</v>
      </c>
      <c r="I193" s="41">
        <v>4</v>
      </c>
      <c r="J193" s="43">
        <v>0</v>
      </c>
      <c r="K193" s="43">
        <v>0</v>
      </c>
      <c r="L193" s="43"/>
      <c r="M193" s="43"/>
    </row>
    <row r="194" spans="1:13" x14ac:dyDescent="0.15">
      <c r="A194" s="37" t="s">
        <v>320</v>
      </c>
      <c r="B194" s="49">
        <v>441</v>
      </c>
      <c r="C194" s="49" t="s">
        <v>318</v>
      </c>
      <c r="D194" s="38" t="s">
        <v>186</v>
      </c>
      <c r="E194" s="39">
        <v>2500000</v>
      </c>
      <c r="F194" s="38" t="s">
        <v>321</v>
      </c>
      <c r="G194" s="41">
        <v>10</v>
      </c>
      <c r="H194" s="49" t="s">
        <v>188</v>
      </c>
      <c r="I194" s="41">
        <v>4</v>
      </c>
      <c r="J194" s="43">
        <v>0</v>
      </c>
      <c r="K194" s="43">
        <v>0</v>
      </c>
      <c r="L194" s="43"/>
      <c r="M194" s="43"/>
    </row>
    <row r="195" spans="1:13" x14ac:dyDescent="0.15">
      <c r="A195" s="37" t="s">
        <v>266</v>
      </c>
      <c r="B195" s="49">
        <v>442</v>
      </c>
      <c r="C195" s="49" t="s">
        <v>322</v>
      </c>
      <c r="D195" s="38" t="s">
        <v>186</v>
      </c>
      <c r="E195" s="39">
        <v>30700000</v>
      </c>
      <c r="F195" s="38" t="s">
        <v>271</v>
      </c>
      <c r="G195" s="41">
        <v>6</v>
      </c>
      <c r="H195" s="49" t="s">
        <v>163</v>
      </c>
      <c r="I195" s="41">
        <v>6.25</v>
      </c>
      <c r="J195" s="43">
        <v>0</v>
      </c>
      <c r="K195" s="43">
        <v>0</v>
      </c>
      <c r="L195" s="43">
        <v>0</v>
      </c>
      <c r="M195" s="43">
        <v>0</v>
      </c>
    </row>
    <row r="196" spans="1:13" x14ac:dyDescent="0.15">
      <c r="A196" s="37" t="s">
        <v>266</v>
      </c>
      <c r="B196" s="49">
        <v>442</v>
      </c>
      <c r="C196" s="49" t="s">
        <v>322</v>
      </c>
      <c r="D196" s="38" t="s">
        <v>186</v>
      </c>
      <c r="E196" s="39">
        <v>18000</v>
      </c>
      <c r="F196" s="38" t="s">
        <v>272</v>
      </c>
      <c r="G196" s="41">
        <v>0</v>
      </c>
      <c r="H196" s="49" t="s">
        <v>163</v>
      </c>
      <c r="I196" s="41">
        <v>6.5</v>
      </c>
      <c r="J196" s="43">
        <v>18000000</v>
      </c>
      <c r="K196" s="43">
        <v>18000</v>
      </c>
      <c r="L196" s="43">
        <v>0</v>
      </c>
      <c r="M196" s="43">
        <v>18000</v>
      </c>
    </row>
    <row r="197" spans="1:13" x14ac:dyDescent="0.15">
      <c r="A197" s="37" t="s">
        <v>67</v>
      </c>
      <c r="B197" s="49">
        <v>449</v>
      </c>
      <c r="C197" s="49" t="s">
        <v>323</v>
      </c>
      <c r="D197" s="38" t="s">
        <v>36</v>
      </c>
      <c r="E197" s="39">
        <v>162</v>
      </c>
      <c r="F197" s="38" t="s">
        <v>268</v>
      </c>
      <c r="G197" s="41">
        <v>4.8</v>
      </c>
      <c r="H197" s="38" t="s">
        <v>55</v>
      </c>
      <c r="I197" s="41">
        <v>7.75</v>
      </c>
      <c r="J197" s="43">
        <v>89306.03</v>
      </c>
      <c r="K197" s="43">
        <v>1871577</v>
      </c>
      <c r="L197" s="43">
        <v>343</v>
      </c>
      <c r="M197" s="43">
        <v>1871920</v>
      </c>
    </row>
    <row r="198" spans="1:13" x14ac:dyDescent="0.15">
      <c r="A198" s="37" t="s">
        <v>324</v>
      </c>
      <c r="B198" s="49">
        <v>449</v>
      </c>
      <c r="C198" s="49" t="s">
        <v>323</v>
      </c>
      <c r="D198" s="38" t="s">
        <v>36</v>
      </c>
      <c r="E198" s="39">
        <v>50</v>
      </c>
      <c r="F198" s="38" t="s">
        <v>269</v>
      </c>
      <c r="G198" s="41">
        <v>5.4</v>
      </c>
      <c r="H198" s="38" t="s">
        <v>55</v>
      </c>
      <c r="I198" s="41">
        <v>14.75</v>
      </c>
      <c r="J198" s="43">
        <v>61163.53</v>
      </c>
      <c r="K198" s="43">
        <v>1281797</v>
      </c>
      <c r="L198" s="43">
        <v>0</v>
      </c>
      <c r="M198" s="43">
        <v>1281797</v>
      </c>
    </row>
    <row r="199" spans="1:13" x14ac:dyDescent="0.15">
      <c r="A199" s="37" t="s">
        <v>324</v>
      </c>
      <c r="B199" s="49">
        <v>449</v>
      </c>
      <c r="C199" s="49" t="s">
        <v>323</v>
      </c>
      <c r="D199" s="38" t="s">
        <v>36</v>
      </c>
      <c r="E199" s="39">
        <v>59.52</v>
      </c>
      <c r="F199" s="38" t="s">
        <v>274</v>
      </c>
      <c r="G199" s="41">
        <v>4.5</v>
      </c>
      <c r="H199" s="38" t="s">
        <v>55</v>
      </c>
      <c r="I199" s="41">
        <v>15</v>
      </c>
      <c r="J199" s="43">
        <v>70455.22</v>
      </c>
      <c r="K199" s="43">
        <v>1476522</v>
      </c>
      <c r="L199" s="43">
        <v>0</v>
      </c>
      <c r="M199" s="43">
        <v>1476522</v>
      </c>
    </row>
    <row r="200" spans="1:13" x14ac:dyDescent="0.15">
      <c r="A200" s="37" t="s">
        <v>266</v>
      </c>
      <c r="B200" s="49">
        <v>450</v>
      </c>
      <c r="C200" s="49" t="s">
        <v>325</v>
      </c>
      <c r="D200" s="38" t="s">
        <v>186</v>
      </c>
      <c r="E200" s="39">
        <v>30420000</v>
      </c>
      <c r="F200" s="38" t="s">
        <v>319</v>
      </c>
      <c r="G200" s="41">
        <v>6.5</v>
      </c>
      <c r="H200" s="49" t="s">
        <v>163</v>
      </c>
      <c r="I200" s="41">
        <v>6.5</v>
      </c>
      <c r="J200" s="43">
        <v>0</v>
      </c>
      <c r="K200" s="43">
        <v>0</v>
      </c>
      <c r="L200" s="43">
        <v>0</v>
      </c>
      <c r="M200" s="43">
        <v>0</v>
      </c>
    </row>
    <row r="201" spans="1:13" x14ac:dyDescent="0.15">
      <c r="A201" s="37" t="s">
        <v>201</v>
      </c>
      <c r="B201" s="49">
        <v>450</v>
      </c>
      <c r="C201" s="49" t="s">
        <v>325</v>
      </c>
      <c r="D201" s="38" t="s">
        <v>186</v>
      </c>
      <c r="E201" s="39">
        <v>19580000</v>
      </c>
      <c r="F201" s="38" t="s">
        <v>321</v>
      </c>
      <c r="G201" s="41">
        <v>5</v>
      </c>
      <c r="H201" s="49" t="s">
        <v>163</v>
      </c>
      <c r="I201" s="41">
        <v>9.75</v>
      </c>
      <c r="J201" s="43">
        <v>23511072684</v>
      </c>
      <c r="K201" s="43">
        <v>23511073</v>
      </c>
      <c r="L201" s="43">
        <v>190242</v>
      </c>
      <c r="M201" s="43">
        <v>23701315</v>
      </c>
    </row>
    <row r="202" spans="1:13" x14ac:dyDescent="0.15">
      <c r="A202" s="37" t="s">
        <v>326</v>
      </c>
      <c r="B202" s="49">
        <v>450</v>
      </c>
      <c r="C202" s="49" t="s">
        <v>327</v>
      </c>
      <c r="D202" s="38" t="s">
        <v>186</v>
      </c>
      <c r="E202" s="39">
        <v>21280000</v>
      </c>
      <c r="F202" s="38" t="s">
        <v>328</v>
      </c>
      <c r="G202" s="41">
        <v>6</v>
      </c>
      <c r="H202" s="49" t="s">
        <v>163</v>
      </c>
      <c r="I202" s="41">
        <v>5.3</v>
      </c>
      <c r="J202" s="43">
        <v>0</v>
      </c>
      <c r="K202" s="43">
        <v>0</v>
      </c>
      <c r="L202" s="43">
        <v>0</v>
      </c>
      <c r="M202" s="43">
        <v>0</v>
      </c>
    </row>
    <row r="203" spans="1:13" x14ac:dyDescent="0.15">
      <c r="A203" s="37" t="s">
        <v>329</v>
      </c>
      <c r="B203" s="49">
        <v>450</v>
      </c>
      <c r="C203" s="49" t="s">
        <v>327</v>
      </c>
      <c r="D203" s="38" t="s">
        <v>186</v>
      </c>
      <c r="E203" s="39">
        <v>13720000</v>
      </c>
      <c r="F203" s="38" t="s">
        <v>330</v>
      </c>
      <c r="G203" s="41">
        <v>2</v>
      </c>
      <c r="H203" s="49" t="s">
        <v>163</v>
      </c>
      <c r="I203" s="41">
        <v>8.5</v>
      </c>
      <c r="J203" s="43">
        <v>14416328416</v>
      </c>
      <c r="K203" s="43">
        <v>14416328</v>
      </c>
      <c r="L203" s="43">
        <v>47174</v>
      </c>
      <c r="M203" s="43">
        <v>14463502</v>
      </c>
    </row>
    <row r="204" spans="1:13" x14ac:dyDescent="0.15">
      <c r="A204" s="37"/>
      <c r="B204" s="49"/>
      <c r="C204" s="49"/>
      <c r="D204" s="38"/>
      <c r="E204" s="39"/>
      <c r="F204" s="38"/>
      <c r="G204" s="41"/>
      <c r="H204" s="49"/>
      <c r="I204" s="41"/>
      <c r="J204" s="43"/>
      <c r="K204" s="43"/>
      <c r="L204" s="43"/>
      <c r="M204" s="43"/>
    </row>
    <row r="205" spans="1:13" x14ac:dyDescent="0.15">
      <c r="A205" s="37" t="s">
        <v>331</v>
      </c>
      <c r="B205" s="49">
        <v>455</v>
      </c>
      <c r="C205" s="49" t="s">
        <v>332</v>
      </c>
      <c r="D205" s="38" t="s">
        <v>36</v>
      </c>
      <c r="E205" s="39">
        <v>750</v>
      </c>
      <c r="F205" s="38" t="s">
        <v>115</v>
      </c>
      <c r="G205" s="41">
        <v>5.3</v>
      </c>
      <c r="H205" s="49" t="s">
        <v>163</v>
      </c>
      <c r="I205" s="41">
        <v>8</v>
      </c>
      <c r="J205" s="43"/>
      <c r="K205" s="43"/>
      <c r="L205" s="43"/>
      <c r="M205" s="43"/>
    </row>
    <row r="206" spans="1:13" x14ac:dyDescent="0.15">
      <c r="A206" s="37" t="s">
        <v>331</v>
      </c>
      <c r="B206" s="49">
        <v>455</v>
      </c>
      <c r="C206" s="49" t="s">
        <v>332</v>
      </c>
      <c r="D206" s="38" t="s">
        <v>36</v>
      </c>
      <c r="E206" s="51">
        <v>1E-3</v>
      </c>
      <c r="F206" s="38" t="s">
        <v>57</v>
      </c>
      <c r="G206" s="41">
        <v>0</v>
      </c>
      <c r="H206" s="49" t="s">
        <v>163</v>
      </c>
      <c r="I206" s="41">
        <v>8</v>
      </c>
      <c r="J206" s="43"/>
      <c r="K206" s="43"/>
      <c r="L206" s="43"/>
      <c r="M206" s="43"/>
    </row>
    <row r="207" spans="1:13" x14ac:dyDescent="0.15">
      <c r="A207" s="37" t="s">
        <v>333</v>
      </c>
      <c r="B207" s="49">
        <v>458</v>
      </c>
      <c r="C207" s="49" t="s">
        <v>334</v>
      </c>
      <c r="D207" s="38" t="s">
        <v>186</v>
      </c>
      <c r="E207" s="39">
        <v>16320000</v>
      </c>
      <c r="F207" s="38" t="s">
        <v>335</v>
      </c>
      <c r="G207" s="41">
        <v>6</v>
      </c>
      <c r="H207" s="49" t="s">
        <v>163</v>
      </c>
      <c r="I207" s="41">
        <v>4</v>
      </c>
      <c r="J207" s="43">
        <v>747834624</v>
      </c>
      <c r="K207" s="43">
        <v>747835</v>
      </c>
      <c r="L207" s="43">
        <v>10851</v>
      </c>
      <c r="M207" s="43">
        <v>758686</v>
      </c>
    </row>
    <row r="208" spans="1:13" x14ac:dyDescent="0.15">
      <c r="A208" s="37" t="s">
        <v>157</v>
      </c>
      <c r="B208" s="49">
        <v>458</v>
      </c>
      <c r="C208" s="49" t="s">
        <v>334</v>
      </c>
      <c r="D208" s="38" t="s">
        <v>186</v>
      </c>
      <c r="E208" s="39">
        <v>3500000</v>
      </c>
      <c r="F208" s="38" t="s">
        <v>336</v>
      </c>
      <c r="G208" s="41">
        <v>10</v>
      </c>
      <c r="H208" s="49" t="s">
        <v>163</v>
      </c>
      <c r="I208" s="41">
        <v>6.1666600000000003</v>
      </c>
      <c r="J208" s="43">
        <v>1088852544</v>
      </c>
      <c r="K208" s="43">
        <v>1088853</v>
      </c>
      <c r="L208" s="43">
        <v>25961</v>
      </c>
      <c r="M208" s="43">
        <v>1114814</v>
      </c>
    </row>
    <row r="209" spans="1:13" x14ac:dyDescent="0.15">
      <c r="A209" s="37" t="s">
        <v>157</v>
      </c>
      <c r="B209" s="49">
        <v>458</v>
      </c>
      <c r="C209" s="49" t="s">
        <v>334</v>
      </c>
      <c r="D209" s="38" t="s">
        <v>186</v>
      </c>
      <c r="E209" s="39">
        <v>1000</v>
      </c>
      <c r="F209" s="38" t="s">
        <v>337</v>
      </c>
      <c r="G209" s="41">
        <v>10</v>
      </c>
      <c r="H209" s="49" t="s">
        <v>163</v>
      </c>
      <c r="I209" s="41">
        <v>6.1666600000000003</v>
      </c>
      <c r="J209" s="43">
        <v>1395967</v>
      </c>
      <c r="K209" s="43">
        <v>1396</v>
      </c>
      <c r="L209" s="43">
        <v>33</v>
      </c>
      <c r="M209" s="43">
        <v>1429</v>
      </c>
    </row>
    <row r="210" spans="1:13" x14ac:dyDescent="0.15">
      <c r="A210" s="37"/>
      <c r="B210" s="49"/>
      <c r="C210" s="49"/>
      <c r="D210" s="38"/>
      <c r="E210" s="39"/>
      <c r="F210" s="38"/>
      <c r="G210" s="41"/>
      <c r="H210" s="49"/>
      <c r="I210" s="41"/>
      <c r="J210" s="43"/>
      <c r="K210" s="43"/>
      <c r="L210" s="43"/>
      <c r="M210" s="43"/>
    </row>
    <row r="211" spans="1:13" x14ac:dyDescent="0.15">
      <c r="A211" s="37" t="s">
        <v>266</v>
      </c>
      <c r="B211" s="49">
        <v>471</v>
      </c>
      <c r="C211" s="49" t="s">
        <v>338</v>
      </c>
      <c r="D211" s="38" t="s">
        <v>186</v>
      </c>
      <c r="E211" s="39">
        <v>35250000</v>
      </c>
      <c r="F211" s="38" t="s">
        <v>339</v>
      </c>
      <c r="G211" s="41">
        <v>6.5</v>
      </c>
      <c r="H211" s="49" t="s">
        <v>163</v>
      </c>
      <c r="I211" s="41">
        <v>7</v>
      </c>
      <c r="J211" s="43">
        <v>35250000000</v>
      </c>
      <c r="K211" s="43">
        <v>35250000</v>
      </c>
      <c r="L211" s="43">
        <v>368805</v>
      </c>
      <c r="M211" s="43">
        <v>35618805</v>
      </c>
    </row>
    <row r="212" spans="1:13" x14ac:dyDescent="0.15">
      <c r="A212" s="37" t="s">
        <v>266</v>
      </c>
      <c r="B212" s="49">
        <v>471</v>
      </c>
      <c r="C212" s="49" t="s">
        <v>338</v>
      </c>
      <c r="D212" s="38" t="s">
        <v>186</v>
      </c>
      <c r="E212" s="39">
        <v>4750000</v>
      </c>
      <c r="F212" s="38" t="s">
        <v>340</v>
      </c>
      <c r="G212" s="41">
        <v>0</v>
      </c>
      <c r="H212" s="49" t="s">
        <v>163</v>
      </c>
      <c r="I212" s="41">
        <v>7.25</v>
      </c>
      <c r="J212" s="43">
        <v>4750000000</v>
      </c>
      <c r="K212" s="43">
        <v>4750000</v>
      </c>
      <c r="L212" s="43">
        <v>0</v>
      </c>
      <c r="M212" s="43">
        <v>4750000</v>
      </c>
    </row>
    <row r="213" spans="1:13" x14ac:dyDescent="0.15">
      <c r="A213" s="37" t="s">
        <v>169</v>
      </c>
      <c r="B213" s="49">
        <v>472</v>
      </c>
      <c r="C213" s="49" t="s">
        <v>341</v>
      </c>
      <c r="D213" s="38" t="s">
        <v>186</v>
      </c>
      <c r="E213" s="39">
        <v>15700000</v>
      </c>
      <c r="F213" s="38" t="s">
        <v>69</v>
      </c>
      <c r="G213" s="41">
        <v>6</v>
      </c>
      <c r="H213" s="49" t="s">
        <v>163</v>
      </c>
      <c r="I213" s="41">
        <v>4</v>
      </c>
      <c r="J213" s="43">
        <v>830289005</v>
      </c>
      <c r="K213" s="43">
        <v>830289</v>
      </c>
      <c r="L213" s="43">
        <v>3906</v>
      </c>
      <c r="M213" s="43">
        <v>834195</v>
      </c>
    </row>
    <row r="214" spans="1:13" x14ac:dyDescent="0.15">
      <c r="A214" s="37" t="s">
        <v>169</v>
      </c>
      <c r="B214" s="49">
        <v>472</v>
      </c>
      <c r="C214" s="49" t="s">
        <v>341</v>
      </c>
      <c r="D214" s="38" t="s">
        <v>186</v>
      </c>
      <c r="E214" s="39">
        <v>500000</v>
      </c>
      <c r="F214" s="38" t="s">
        <v>71</v>
      </c>
      <c r="G214" s="41" t="s">
        <v>342</v>
      </c>
      <c r="H214" s="49" t="s">
        <v>163</v>
      </c>
      <c r="I214" s="41">
        <v>6</v>
      </c>
      <c r="J214" s="43">
        <v>500000000</v>
      </c>
      <c r="K214" s="43">
        <v>500000</v>
      </c>
      <c r="L214" s="43">
        <v>0</v>
      </c>
      <c r="M214" s="43">
        <v>500000</v>
      </c>
    </row>
    <row r="215" spans="1:13" x14ac:dyDescent="0.15">
      <c r="A215" s="37" t="s">
        <v>169</v>
      </c>
      <c r="B215" s="49">
        <v>472</v>
      </c>
      <c r="C215" s="49" t="s">
        <v>341</v>
      </c>
      <c r="D215" s="38" t="s">
        <v>186</v>
      </c>
      <c r="E215" s="39">
        <v>1000</v>
      </c>
      <c r="F215" s="38" t="s">
        <v>151</v>
      </c>
      <c r="G215" s="41">
        <v>10</v>
      </c>
      <c r="H215" s="49" t="s">
        <v>163</v>
      </c>
      <c r="I215" s="41">
        <v>6</v>
      </c>
      <c r="J215" s="43">
        <v>1000000</v>
      </c>
      <c r="K215" s="43">
        <v>1000</v>
      </c>
      <c r="L215" s="43">
        <v>374</v>
      </c>
      <c r="M215" s="43">
        <v>1374</v>
      </c>
    </row>
    <row r="216" spans="1:13" x14ac:dyDescent="0.15">
      <c r="A216" s="37" t="s">
        <v>266</v>
      </c>
      <c r="B216" s="49">
        <v>473</v>
      </c>
      <c r="C216" s="49" t="s">
        <v>343</v>
      </c>
      <c r="D216" s="38" t="s">
        <v>186</v>
      </c>
      <c r="E216" s="39">
        <v>13000000</v>
      </c>
      <c r="F216" s="38" t="s">
        <v>344</v>
      </c>
      <c r="G216" s="41">
        <v>6.5</v>
      </c>
      <c r="H216" s="49" t="s">
        <v>163</v>
      </c>
      <c r="I216" s="41">
        <v>5.25</v>
      </c>
      <c r="J216" s="43">
        <v>13000000000</v>
      </c>
      <c r="K216" s="43">
        <v>13000000</v>
      </c>
      <c r="L216" s="43">
        <v>67267</v>
      </c>
      <c r="M216" s="43">
        <v>13067267</v>
      </c>
    </row>
    <row r="217" spans="1:13" x14ac:dyDescent="0.15">
      <c r="A217" s="37" t="s">
        <v>266</v>
      </c>
      <c r="B217" s="49">
        <v>473</v>
      </c>
      <c r="C217" s="49" t="s">
        <v>343</v>
      </c>
      <c r="D217" s="38" t="s">
        <v>186</v>
      </c>
      <c r="E217" s="39">
        <v>10000</v>
      </c>
      <c r="F217" s="38" t="s">
        <v>345</v>
      </c>
      <c r="G217" s="41">
        <v>0</v>
      </c>
      <c r="H217" s="49" t="s">
        <v>163</v>
      </c>
      <c r="I217" s="41">
        <v>5.5</v>
      </c>
      <c r="J217" s="43">
        <v>10000000</v>
      </c>
      <c r="K217" s="43">
        <v>10000</v>
      </c>
      <c r="L217" s="43">
        <v>0</v>
      </c>
      <c r="M217" s="43">
        <v>10000</v>
      </c>
    </row>
    <row r="218" spans="1:13" x14ac:dyDescent="0.15">
      <c r="A218" s="37" t="s">
        <v>169</v>
      </c>
      <c r="B218" s="49">
        <v>486</v>
      </c>
      <c r="C218" s="49" t="s">
        <v>346</v>
      </c>
      <c r="D218" s="38" t="s">
        <v>36</v>
      </c>
      <c r="E218" s="39">
        <v>450</v>
      </c>
      <c r="F218" s="38" t="s">
        <v>111</v>
      </c>
      <c r="G218" s="41">
        <v>4.25</v>
      </c>
      <c r="H218" s="49" t="s">
        <v>63</v>
      </c>
      <c r="I218" s="41">
        <v>19.5</v>
      </c>
      <c r="J218" s="43">
        <v>368216</v>
      </c>
      <c r="K218" s="43">
        <v>7716662</v>
      </c>
      <c r="L218" s="43">
        <v>4462</v>
      </c>
      <c r="M218" s="43">
        <v>7721124</v>
      </c>
    </row>
    <row r="219" spans="1:13" x14ac:dyDescent="0.15">
      <c r="A219" s="37" t="s">
        <v>347</v>
      </c>
      <c r="B219" s="49">
        <v>486</v>
      </c>
      <c r="C219" s="49" t="s">
        <v>346</v>
      </c>
      <c r="D219" s="38" t="s">
        <v>36</v>
      </c>
      <c r="E219" s="39">
        <v>50</v>
      </c>
      <c r="F219" s="38" t="s">
        <v>113</v>
      </c>
      <c r="G219" s="41">
        <v>8</v>
      </c>
      <c r="H219" s="49" t="s">
        <v>63</v>
      </c>
      <c r="I219" s="41">
        <v>23.25</v>
      </c>
      <c r="J219" s="43">
        <v>50000</v>
      </c>
      <c r="K219" s="43">
        <v>1047845</v>
      </c>
      <c r="L219" s="43">
        <v>299219</v>
      </c>
      <c r="M219" s="43">
        <v>1347064</v>
      </c>
    </row>
    <row r="220" spans="1:13" x14ac:dyDescent="0.15">
      <c r="A220" s="37" t="s">
        <v>348</v>
      </c>
      <c r="B220" s="49">
        <v>486</v>
      </c>
      <c r="C220" s="49" t="s">
        <v>349</v>
      </c>
      <c r="D220" s="38" t="s">
        <v>36</v>
      </c>
      <c r="E220" s="39">
        <v>427</v>
      </c>
      <c r="F220" s="38" t="s">
        <v>263</v>
      </c>
      <c r="G220" s="41">
        <v>4</v>
      </c>
      <c r="H220" s="49" t="s">
        <v>63</v>
      </c>
      <c r="I220" s="41">
        <v>20</v>
      </c>
      <c r="J220" s="43">
        <v>381825</v>
      </c>
      <c r="K220" s="43">
        <v>8001865</v>
      </c>
      <c r="L220" s="43">
        <v>4370</v>
      </c>
      <c r="M220" s="43">
        <v>8006235</v>
      </c>
    </row>
    <row r="221" spans="1:13" x14ac:dyDescent="0.15">
      <c r="A221" s="37" t="s">
        <v>348</v>
      </c>
      <c r="B221" s="49">
        <v>486</v>
      </c>
      <c r="C221" s="49" t="s">
        <v>349</v>
      </c>
      <c r="D221" s="38" t="s">
        <v>36</v>
      </c>
      <c r="E221" s="39">
        <v>37</v>
      </c>
      <c r="F221" s="38" t="s">
        <v>350</v>
      </c>
      <c r="G221" s="41">
        <v>4</v>
      </c>
      <c r="H221" s="49" t="s">
        <v>63</v>
      </c>
      <c r="I221" s="41">
        <v>20</v>
      </c>
      <c r="J221" s="43">
        <v>37000</v>
      </c>
      <c r="K221" s="43">
        <v>775405</v>
      </c>
      <c r="L221" s="43">
        <v>55542</v>
      </c>
      <c r="M221" s="43">
        <v>830947</v>
      </c>
    </row>
    <row r="222" spans="1:13" x14ac:dyDescent="0.15">
      <c r="A222" s="37" t="s">
        <v>348</v>
      </c>
      <c r="B222" s="49">
        <v>486</v>
      </c>
      <c r="C222" s="49" t="s">
        <v>349</v>
      </c>
      <c r="D222" s="38" t="s">
        <v>36</v>
      </c>
      <c r="E222" s="39">
        <v>59</v>
      </c>
      <c r="F222" s="38" t="s">
        <v>351</v>
      </c>
      <c r="G222" s="41">
        <v>7</v>
      </c>
      <c r="H222" s="49" t="s">
        <v>63</v>
      </c>
      <c r="I222" s="41">
        <v>21.75</v>
      </c>
      <c r="J222" s="43">
        <v>59000</v>
      </c>
      <c r="K222" s="43">
        <v>1236457</v>
      </c>
      <c r="L222" s="43">
        <v>156727</v>
      </c>
      <c r="M222" s="43">
        <v>1393184</v>
      </c>
    </row>
    <row r="223" spans="1:13" x14ac:dyDescent="0.15">
      <c r="A223" s="37"/>
      <c r="B223" s="49"/>
      <c r="C223" s="49"/>
      <c r="D223" s="38"/>
      <c r="E223" s="39"/>
      <c r="F223" s="38"/>
      <c r="G223" s="41"/>
      <c r="H223" s="49"/>
      <c r="I223" s="41"/>
      <c r="J223" s="43"/>
      <c r="K223" s="43"/>
      <c r="L223" s="43"/>
      <c r="M223" s="43"/>
    </row>
    <row r="224" spans="1:13" x14ac:dyDescent="0.15">
      <c r="A224" s="37" t="s">
        <v>266</v>
      </c>
      <c r="B224" s="49">
        <v>490</v>
      </c>
      <c r="C224" s="49" t="s">
        <v>352</v>
      </c>
      <c r="D224" s="38" t="s">
        <v>186</v>
      </c>
      <c r="E224" s="39">
        <v>15000000</v>
      </c>
      <c r="F224" s="38" t="s">
        <v>353</v>
      </c>
      <c r="G224" s="41">
        <v>6.25</v>
      </c>
      <c r="H224" s="49" t="s">
        <v>163</v>
      </c>
      <c r="I224" s="41">
        <v>6.25</v>
      </c>
      <c r="J224" s="43">
        <v>15000000000</v>
      </c>
      <c r="K224" s="43">
        <v>15000000</v>
      </c>
      <c r="L224" s="43">
        <v>151038</v>
      </c>
      <c r="M224" s="43">
        <v>15151038</v>
      </c>
    </row>
    <row r="225" spans="1:13" x14ac:dyDescent="0.15">
      <c r="A225" s="37" t="s">
        <v>266</v>
      </c>
      <c r="B225" s="49">
        <v>490</v>
      </c>
      <c r="C225" s="49" t="s">
        <v>352</v>
      </c>
      <c r="D225" s="38" t="s">
        <v>186</v>
      </c>
      <c r="E225" s="39">
        <v>10000000</v>
      </c>
      <c r="F225" s="38" t="s">
        <v>354</v>
      </c>
      <c r="G225" s="41">
        <v>0</v>
      </c>
      <c r="H225" s="49" t="s">
        <v>163</v>
      </c>
      <c r="I225" s="41">
        <v>6.5</v>
      </c>
      <c r="J225" s="43">
        <v>8872000000</v>
      </c>
      <c r="K225" s="43">
        <v>8872000</v>
      </c>
      <c r="L225" s="43">
        <v>0</v>
      </c>
      <c r="M225" s="43">
        <v>8872000</v>
      </c>
    </row>
    <row r="226" spans="1:13" x14ac:dyDescent="0.15">
      <c r="A226" s="37" t="s">
        <v>355</v>
      </c>
      <c r="B226" s="49">
        <v>490</v>
      </c>
      <c r="C226" s="49" t="s">
        <v>356</v>
      </c>
      <c r="D226" s="38" t="s">
        <v>186</v>
      </c>
      <c r="E226" s="39">
        <v>16800000</v>
      </c>
      <c r="F226" s="38" t="s">
        <v>357</v>
      </c>
      <c r="G226" s="41">
        <v>6.5</v>
      </c>
      <c r="H226" s="49" t="s">
        <v>163</v>
      </c>
      <c r="I226" s="41">
        <v>5.75</v>
      </c>
      <c r="J226" s="43">
        <v>16800000000</v>
      </c>
      <c r="K226" s="43">
        <v>16800000</v>
      </c>
      <c r="L226" s="43">
        <v>175771</v>
      </c>
      <c r="M226" s="43">
        <v>16975771</v>
      </c>
    </row>
    <row r="227" spans="1:13" x14ac:dyDescent="0.15">
      <c r="A227" s="37" t="s">
        <v>355</v>
      </c>
      <c r="B227" s="49">
        <v>490</v>
      </c>
      <c r="C227" s="49" t="s">
        <v>356</v>
      </c>
      <c r="D227" s="38" t="s">
        <v>186</v>
      </c>
      <c r="E227" s="39">
        <v>11200000</v>
      </c>
      <c r="F227" s="38" t="s">
        <v>358</v>
      </c>
      <c r="G227" s="41">
        <v>0</v>
      </c>
      <c r="H227" s="49" t="s">
        <v>163</v>
      </c>
      <c r="I227" s="41">
        <v>6</v>
      </c>
      <c r="J227" s="43">
        <v>9928000320</v>
      </c>
      <c r="K227" s="43">
        <v>9928000</v>
      </c>
      <c r="L227" s="43">
        <v>0</v>
      </c>
      <c r="M227" s="43">
        <v>9928000</v>
      </c>
    </row>
    <row r="228" spans="1:13" x14ac:dyDescent="0.15">
      <c r="A228" s="37" t="s">
        <v>703</v>
      </c>
      <c r="B228" s="49">
        <v>495</v>
      </c>
      <c r="C228" s="49" t="s">
        <v>359</v>
      </c>
      <c r="D228" s="38" t="s">
        <v>36</v>
      </c>
      <c r="E228" s="39">
        <v>578.5</v>
      </c>
      <c r="F228" s="38" t="s">
        <v>360</v>
      </c>
      <c r="G228" s="41">
        <v>4</v>
      </c>
      <c r="H228" s="49" t="s">
        <v>63</v>
      </c>
      <c r="I228" s="41">
        <v>19.25</v>
      </c>
      <c r="J228" s="43">
        <v>481052</v>
      </c>
      <c r="K228" s="43">
        <v>10081354</v>
      </c>
      <c r="L228" s="43">
        <v>33110</v>
      </c>
      <c r="M228" s="43">
        <v>10114464</v>
      </c>
    </row>
    <row r="229" spans="1:13" x14ac:dyDescent="0.15">
      <c r="A229" s="37" t="s">
        <v>703</v>
      </c>
      <c r="B229" s="49">
        <v>495</v>
      </c>
      <c r="C229" s="49" t="s">
        <v>359</v>
      </c>
      <c r="D229" s="38" t="s">
        <v>36</v>
      </c>
      <c r="E229" s="39">
        <v>52.2</v>
      </c>
      <c r="F229" s="38" t="s">
        <v>361</v>
      </c>
      <c r="G229" s="41">
        <v>5</v>
      </c>
      <c r="H229" s="49" t="s">
        <v>63</v>
      </c>
      <c r="I229" s="41">
        <v>19.25</v>
      </c>
      <c r="J229" s="43">
        <v>52841</v>
      </c>
      <c r="K229" s="43">
        <v>1107383</v>
      </c>
      <c r="L229" s="43">
        <v>4530</v>
      </c>
      <c r="M229" s="43">
        <v>1111913</v>
      </c>
    </row>
    <row r="230" spans="1:13" x14ac:dyDescent="0.15">
      <c r="A230" s="37" t="s">
        <v>704</v>
      </c>
      <c r="B230" s="49">
        <v>495</v>
      </c>
      <c r="C230" s="49" t="s">
        <v>359</v>
      </c>
      <c r="D230" s="38" t="s">
        <v>36</v>
      </c>
      <c r="E230" s="39">
        <v>27.4</v>
      </c>
      <c r="F230" s="38" t="s">
        <v>362</v>
      </c>
      <c r="G230" s="41">
        <v>5.5</v>
      </c>
      <c r="H230" s="49" t="s">
        <v>63</v>
      </c>
      <c r="I230" s="41">
        <v>19.25</v>
      </c>
      <c r="J230" s="43">
        <v>30091</v>
      </c>
      <c r="K230" s="43">
        <v>630614</v>
      </c>
      <c r="L230" s="43">
        <v>2832</v>
      </c>
      <c r="M230" s="43">
        <v>633446</v>
      </c>
    </row>
    <row r="231" spans="1:13" x14ac:dyDescent="0.15">
      <c r="A231" s="37" t="s">
        <v>704</v>
      </c>
      <c r="B231" s="49">
        <v>495</v>
      </c>
      <c r="C231" s="49" t="s">
        <v>359</v>
      </c>
      <c r="D231" s="38" t="s">
        <v>36</v>
      </c>
      <c r="E231" s="39">
        <v>20.399999999999999</v>
      </c>
      <c r="F231" s="38" t="s">
        <v>363</v>
      </c>
      <c r="G231" s="41">
        <v>6</v>
      </c>
      <c r="H231" s="49" t="s">
        <v>63</v>
      </c>
      <c r="I231" s="41">
        <v>19.25</v>
      </c>
      <c r="J231" s="43">
        <v>23945</v>
      </c>
      <c r="K231" s="43">
        <v>501813</v>
      </c>
      <c r="L231" s="43">
        <v>2454</v>
      </c>
      <c r="M231" s="43">
        <v>504267</v>
      </c>
    </row>
    <row r="232" spans="1:13" x14ac:dyDescent="0.15">
      <c r="A232" s="37" t="s">
        <v>705</v>
      </c>
      <c r="B232" s="49">
        <v>495</v>
      </c>
      <c r="C232" s="49" t="s">
        <v>359</v>
      </c>
      <c r="D232" s="38" t="s">
        <v>36</v>
      </c>
      <c r="E232" s="39">
        <v>22</v>
      </c>
      <c r="F232" s="57" t="s">
        <v>365</v>
      </c>
      <c r="G232" s="41">
        <v>7</v>
      </c>
      <c r="H232" s="49" t="s">
        <v>63</v>
      </c>
      <c r="I232" s="41">
        <v>19.25</v>
      </c>
      <c r="J232" s="43">
        <v>26499</v>
      </c>
      <c r="K232" s="43">
        <v>555337</v>
      </c>
      <c r="L232" s="43">
        <v>3158</v>
      </c>
      <c r="M232" s="43">
        <v>558495</v>
      </c>
    </row>
    <row r="233" spans="1:13" x14ac:dyDescent="0.15">
      <c r="A233" s="37" t="s">
        <v>705</v>
      </c>
      <c r="B233" s="49">
        <v>495</v>
      </c>
      <c r="C233" s="49" t="s">
        <v>359</v>
      </c>
      <c r="D233" s="38" t="s">
        <v>36</v>
      </c>
      <c r="E233" s="39">
        <v>31</v>
      </c>
      <c r="F233" s="38" t="s">
        <v>366</v>
      </c>
      <c r="G233" s="41">
        <v>7.5</v>
      </c>
      <c r="H233" s="49" t="s">
        <v>63</v>
      </c>
      <c r="I233" s="41">
        <v>19.25</v>
      </c>
      <c r="J233" s="43">
        <v>37821</v>
      </c>
      <c r="K233" s="43">
        <v>792611</v>
      </c>
      <c r="L233" s="43">
        <v>4820</v>
      </c>
      <c r="M233" s="43">
        <v>797431</v>
      </c>
    </row>
    <row r="234" spans="1:13" x14ac:dyDescent="0.15">
      <c r="A234" s="37" t="s">
        <v>706</v>
      </c>
      <c r="B234" s="49">
        <v>495</v>
      </c>
      <c r="C234" s="49" t="s">
        <v>368</v>
      </c>
      <c r="D234" s="38" t="s">
        <v>36</v>
      </c>
      <c r="E234" s="39">
        <v>478</v>
      </c>
      <c r="F234" s="38" t="s">
        <v>369</v>
      </c>
      <c r="G234" s="41">
        <v>4</v>
      </c>
      <c r="H234" s="49" t="s">
        <v>63</v>
      </c>
      <c r="I234" s="41">
        <v>18.25</v>
      </c>
      <c r="J234" s="43">
        <v>425436</v>
      </c>
      <c r="K234" s="43">
        <v>8915815</v>
      </c>
      <c r="L234" s="43">
        <v>29284</v>
      </c>
      <c r="M234" s="43">
        <v>8945099</v>
      </c>
    </row>
    <row r="235" spans="1:13" x14ac:dyDescent="0.15">
      <c r="A235" s="37" t="s">
        <v>707</v>
      </c>
      <c r="B235" s="49">
        <v>495</v>
      </c>
      <c r="C235" s="49" t="s">
        <v>368</v>
      </c>
      <c r="D235" s="38" t="s">
        <v>36</v>
      </c>
      <c r="E235" s="39">
        <v>55</v>
      </c>
      <c r="F235" s="38" t="s">
        <v>371</v>
      </c>
      <c r="G235" s="41">
        <v>5</v>
      </c>
      <c r="H235" s="49" t="s">
        <v>63</v>
      </c>
      <c r="I235" s="41">
        <v>18.25</v>
      </c>
      <c r="J235" s="43">
        <v>55675</v>
      </c>
      <c r="K235" s="43">
        <v>1166775</v>
      </c>
      <c r="L235" s="43">
        <v>4773</v>
      </c>
      <c r="M235" s="43">
        <v>1171548</v>
      </c>
    </row>
    <row r="236" spans="1:13" x14ac:dyDescent="0.15">
      <c r="A236" s="37" t="s">
        <v>764</v>
      </c>
      <c r="B236" s="49">
        <v>495</v>
      </c>
      <c r="C236" s="49" t="s">
        <v>368</v>
      </c>
      <c r="D236" s="38" t="s">
        <v>36</v>
      </c>
      <c r="E236" s="39">
        <v>18</v>
      </c>
      <c r="F236" s="38" t="s">
        <v>373</v>
      </c>
      <c r="G236" s="41">
        <v>5.5</v>
      </c>
      <c r="H236" s="49" t="s">
        <v>63</v>
      </c>
      <c r="I236" s="41">
        <v>18.25</v>
      </c>
      <c r="J236" s="43">
        <v>18737</v>
      </c>
      <c r="K236" s="43">
        <v>392669</v>
      </c>
      <c r="L236" s="43">
        <v>1764</v>
      </c>
      <c r="M236" s="43">
        <v>394433</v>
      </c>
    </row>
    <row r="237" spans="1:13" x14ac:dyDescent="0.15">
      <c r="A237" s="37" t="s">
        <v>709</v>
      </c>
      <c r="B237" s="49">
        <v>495</v>
      </c>
      <c r="C237" s="49" t="s">
        <v>368</v>
      </c>
      <c r="D237" s="38" t="s">
        <v>36</v>
      </c>
      <c r="E237" s="39">
        <v>8</v>
      </c>
      <c r="F237" s="38" t="s">
        <v>374</v>
      </c>
      <c r="G237" s="41">
        <v>6</v>
      </c>
      <c r="H237" s="49" t="s">
        <v>63</v>
      </c>
      <c r="I237" s="41">
        <v>18.25</v>
      </c>
      <c r="J237" s="43">
        <v>8859</v>
      </c>
      <c r="K237" s="43">
        <v>185657</v>
      </c>
      <c r="L237" s="43">
        <v>908</v>
      </c>
      <c r="M237" s="43">
        <v>186565</v>
      </c>
    </row>
    <row r="238" spans="1:13" x14ac:dyDescent="0.15">
      <c r="A238" s="37" t="s">
        <v>709</v>
      </c>
      <c r="B238" s="49">
        <v>495</v>
      </c>
      <c r="C238" s="49" t="s">
        <v>368</v>
      </c>
      <c r="D238" s="38" t="s">
        <v>36</v>
      </c>
      <c r="E238" s="39">
        <v>15</v>
      </c>
      <c r="F238" s="38" t="s">
        <v>739</v>
      </c>
      <c r="G238" s="41">
        <v>7</v>
      </c>
      <c r="H238" s="49" t="s">
        <v>63</v>
      </c>
      <c r="I238" s="41">
        <v>18.25</v>
      </c>
      <c r="J238" s="43">
        <v>16885</v>
      </c>
      <c r="K238" s="43">
        <v>353857</v>
      </c>
      <c r="L238" s="43">
        <v>2012</v>
      </c>
      <c r="M238" s="43">
        <v>355869</v>
      </c>
    </row>
    <row r="239" spans="1:13" x14ac:dyDescent="0.15">
      <c r="A239" s="37" t="s">
        <v>709</v>
      </c>
      <c r="B239" s="49">
        <v>495</v>
      </c>
      <c r="C239" s="49" t="s">
        <v>368</v>
      </c>
      <c r="D239" s="38" t="s">
        <v>36</v>
      </c>
      <c r="E239" s="39">
        <v>25</v>
      </c>
      <c r="F239" s="38" t="s">
        <v>377</v>
      </c>
      <c r="G239" s="41">
        <v>7.5</v>
      </c>
      <c r="H239" s="49" t="s">
        <v>63</v>
      </c>
      <c r="I239" s="41">
        <v>18.25</v>
      </c>
      <c r="J239" s="43">
        <v>28373</v>
      </c>
      <c r="K239" s="43">
        <v>594610</v>
      </c>
      <c r="L239" s="43">
        <v>3616</v>
      </c>
      <c r="M239" s="43">
        <v>598226</v>
      </c>
    </row>
    <row r="240" spans="1:13" x14ac:dyDescent="0.15">
      <c r="A240" s="37" t="s">
        <v>775</v>
      </c>
      <c r="B240" s="49">
        <v>495</v>
      </c>
      <c r="C240" s="49" t="s">
        <v>750</v>
      </c>
      <c r="D240" s="38" t="s">
        <v>36</v>
      </c>
      <c r="E240" s="39">
        <v>402</v>
      </c>
      <c r="F240" s="38" t="s">
        <v>751</v>
      </c>
      <c r="G240" s="41">
        <v>4.7</v>
      </c>
      <c r="H240" s="38" t="s">
        <v>63</v>
      </c>
      <c r="I240" s="41">
        <v>17</v>
      </c>
      <c r="J240" s="43">
        <v>390491</v>
      </c>
      <c r="K240" s="43">
        <v>8183477</v>
      </c>
      <c r="L240" s="43">
        <v>31501</v>
      </c>
      <c r="M240" s="43">
        <v>8214978</v>
      </c>
    </row>
    <row r="241" spans="1:13" x14ac:dyDescent="0.15">
      <c r="A241" s="37" t="s">
        <v>776</v>
      </c>
      <c r="B241" s="49">
        <v>495</v>
      </c>
      <c r="C241" s="49" t="s">
        <v>750</v>
      </c>
      <c r="D241" s="38" t="s">
        <v>36</v>
      </c>
      <c r="E241" s="39">
        <v>38.200000000000003</v>
      </c>
      <c r="F241" s="38" t="s">
        <v>752</v>
      </c>
      <c r="G241" s="41">
        <v>5.2</v>
      </c>
      <c r="H241" s="38" t="s">
        <v>63</v>
      </c>
      <c r="I241" s="41">
        <v>17</v>
      </c>
      <c r="J241" s="43">
        <v>38200</v>
      </c>
      <c r="K241" s="43">
        <v>800553</v>
      </c>
      <c r="L241" s="43">
        <v>3403</v>
      </c>
      <c r="M241" s="43">
        <v>803956</v>
      </c>
    </row>
    <row r="242" spans="1:13" x14ac:dyDescent="0.15">
      <c r="A242" s="37" t="s">
        <v>776</v>
      </c>
      <c r="B242" s="49">
        <v>495</v>
      </c>
      <c r="C242" s="49" t="s">
        <v>750</v>
      </c>
      <c r="D242" s="38" t="s">
        <v>36</v>
      </c>
      <c r="E242" s="39">
        <v>12</v>
      </c>
      <c r="F242" s="38" t="s">
        <v>753</v>
      </c>
      <c r="G242" s="41">
        <v>5.2</v>
      </c>
      <c r="H242" s="38" t="s">
        <v>63</v>
      </c>
      <c r="I242" s="41">
        <v>17</v>
      </c>
      <c r="J242" s="43">
        <v>12000</v>
      </c>
      <c r="K242" s="43">
        <v>251483</v>
      </c>
      <c r="L242" s="43">
        <v>1069</v>
      </c>
      <c r="M242" s="43">
        <v>252552</v>
      </c>
    </row>
    <row r="243" spans="1:13" x14ac:dyDescent="0.15">
      <c r="A243" s="37" t="s">
        <v>776</v>
      </c>
      <c r="B243" s="49">
        <v>495</v>
      </c>
      <c r="C243" s="49" t="s">
        <v>750</v>
      </c>
      <c r="D243" s="38" t="s">
        <v>36</v>
      </c>
      <c r="E243" s="39">
        <v>6</v>
      </c>
      <c r="F243" s="38" t="s">
        <v>754</v>
      </c>
      <c r="G243" s="41">
        <v>5.2</v>
      </c>
      <c r="H243" s="38" t="s">
        <v>63</v>
      </c>
      <c r="I243" s="41">
        <v>17</v>
      </c>
      <c r="J243" s="43">
        <v>6154</v>
      </c>
      <c r="K243" s="43">
        <v>128969</v>
      </c>
      <c r="L243" s="43">
        <v>548</v>
      </c>
      <c r="M243" s="43">
        <v>129517</v>
      </c>
    </row>
    <row r="244" spans="1:13" x14ac:dyDescent="0.15">
      <c r="A244" s="37" t="s">
        <v>776</v>
      </c>
      <c r="B244" s="49">
        <v>495</v>
      </c>
      <c r="C244" s="49" t="s">
        <v>750</v>
      </c>
      <c r="D244" s="38" t="s">
        <v>36</v>
      </c>
      <c r="E244" s="39">
        <v>9</v>
      </c>
      <c r="F244" s="38" t="s">
        <v>755</v>
      </c>
      <c r="G244" s="41">
        <v>5.2</v>
      </c>
      <c r="H244" s="38" t="s">
        <v>63</v>
      </c>
      <c r="I244" s="41">
        <v>17</v>
      </c>
      <c r="J244" s="43">
        <v>9231</v>
      </c>
      <c r="K244" s="43">
        <v>193453</v>
      </c>
      <c r="L244" s="43">
        <v>822</v>
      </c>
      <c r="M244" s="43">
        <v>194275</v>
      </c>
    </row>
    <row r="245" spans="1:13" x14ac:dyDescent="0.15">
      <c r="A245" s="37" t="s">
        <v>776</v>
      </c>
      <c r="B245" s="49">
        <v>495</v>
      </c>
      <c r="C245" s="49" t="s">
        <v>750</v>
      </c>
      <c r="D245" s="38" t="s">
        <v>36</v>
      </c>
      <c r="E245" s="39">
        <v>27.4</v>
      </c>
      <c r="F245" s="38" t="s">
        <v>756</v>
      </c>
      <c r="G245" s="41">
        <v>5.2</v>
      </c>
      <c r="H245" s="38" t="s">
        <v>63</v>
      </c>
      <c r="I245" s="41">
        <v>17</v>
      </c>
      <c r="J245" s="43">
        <v>28103</v>
      </c>
      <c r="K245" s="43">
        <v>588951</v>
      </c>
      <c r="L245" s="43">
        <v>2504</v>
      </c>
      <c r="M245" s="43">
        <v>591455</v>
      </c>
    </row>
    <row r="246" spans="1:13" x14ac:dyDescent="0.15">
      <c r="A246" s="37"/>
      <c r="B246" s="49"/>
      <c r="C246" s="49"/>
      <c r="D246" s="38"/>
      <c r="E246" s="39"/>
      <c r="F246" s="38"/>
      <c r="G246" s="41"/>
      <c r="H246" s="49"/>
      <c r="I246" s="41"/>
      <c r="J246" s="43"/>
      <c r="K246" s="43"/>
      <c r="L246" s="43"/>
      <c r="M246" s="43"/>
    </row>
    <row r="247" spans="1:13" x14ac:dyDescent="0.15">
      <c r="A247" s="37" t="s">
        <v>378</v>
      </c>
      <c r="B247" s="49">
        <v>496</v>
      </c>
      <c r="C247" s="49" t="s">
        <v>379</v>
      </c>
      <c r="D247" s="38" t="s">
        <v>186</v>
      </c>
      <c r="E247" s="39">
        <v>55000000</v>
      </c>
      <c r="F247" s="38" t="s">
        <v>380</v>
      </c>
      <c r="G247" s="41">
        <v>8</v>
      </c>
      <c r="H247" s="49" t="s">
        <v>163</v>
      </c>
      <c r="I247" s="41">
        <v>6.5</v>
      </c>
      <c r="J247" s="43"/>
      <c r="K247" s="43"/>
      <c r="L247" s="43"/>
      <c r="M247" s="43"/>
    </row>
    <row r="248" spans="1:13" x14ac:dyDescent="0.15">
      <c r="A248" s="37" t="s">
        <v>378</v>
      </c>
      <c r="B248" s="49">
        <v>496</v>
      </c>
      <c r="C248" s="49" t="s">
        <v>379</v>
      </c>
      <c r="D248" s="38" t="s">
        <v>186</v>
      </c>
      <c r="E248" s="39">
        <v>27200000</v>
      </c>
      <c r="F248" s="38" t="s">
        <v>381</v>
      </c>
      <c r="G248" s="41">
        <v>0</v>
      </c>
      <c r="H248" s="49" t="s">
        <v>163</v>
      </c>
      <c r="I248" s="41">
        <v>6.75</v>
      </c>
      <c r="J248" s="43"/>
      <c r="K248" s="43"/>
      <c r="L248" s="43"/>
      <c r="M248" s="43"/>
    </row>
    <row r="249" spans="1:13" x14ac:dyDescent="0.15">
      <c r="A249" s="37" t="s">
        <v>378</v>
      </c>
      <c r="B249" s="49">
        <v>496</v>
      </c>
      <c r="C249" s="49" t="s">
        <v>379</v>
      </c>
      <c r="D249" s="38" t="s">
        <v>186</v>
      </c>
      <c r="E249" s="39">
        <v>2800000</v>
      </c>
      <c r="F249" s="38" t="s">
        <v>382</v>
      </c>
      <c r="G249" s="41">
        <v>0</v>
      </c>
      <c r="H249" s="49" t="s">
        <v>163</v>
      </c>
      <c r="I249" s="41">
        <v>6.75</v>
      </c>
      <c r="J249" s="43"/>
      <c r="K249" s="43"/>
      <c r="L249" s="43"/>
      <c r="M249" s="43"/>
    </row>
    <row r="250" spans="1:13" x14ac:dyDescent="0.15">
      <c r="A250" s="37" t="s">
        <v>67</v>
      </c>
      <c r="B250" s="49">
        <v>501</v>
      </c>
      <c r="C250" s="49" t="s">
        <v>383</v>
      </c>
      <c r="D250" s="38" t="s">
        <v>36</v>
      </c>
      <c r="E250" s="39">
        <v>156.30000000000001</v>
      </c>
      <c r="F250" s="38" t="s">
        <v>271</v>
      </c>
      <c r="G250" s="41">
        <v>4.1500000000000004</v>
      </c>
      <c r="H250" s="38" t="s">
        <v>55</v>
      </c>
      <c r="I250" s="41">
        <v>7.75</v>
      </c>
      <c r="J250" s="43">
        <v>111201.78</v>
      </c>
      <c r="K250" s="43">
        <v>2330443</v>
      </c>
      <c r="L250" s="43">
        <v>750</v>
      </c>
      <c r="M250" s="43">
        <v>2331193</v>
      </c>
    </row>
    <row r="251" spans="1:13" x14ac:dyDescent="0.15">
      <c r="A251" s="37" t="s">
        <v>324</v>
      </c>
      <c r="B251" s="49">
        <v>501</v>
      </c>
      <c r="C251" s="49" t="s">
        <v>383</v>
      </c>
      <c r="D251" s="38" t="s">
        <v>36</v>
      </c>
      <c r="E251" s="39">
        <v>47.1</v>
      </c>
      <c r="F251" s="38" t="s">
        <v>272</v>
      </c>
      <c r="G251" s="41">
        <v>4.5</v>
      </c>
      <c r="H251" s="38" t="s">
        <v>55</v>
      </c>
      <c r="I251" s="41">
        <v>14.75</v>
      </c>
      <c r="J251" s="43">
        <v>52962.45</v>
      </c>
      <c r="K251" s="43">
        <v>1109928</v>
      </c>
      <c r="L251" s="43">
        <v>0</v>
      </c>
      <c r="M251" s="43">
        <v>1109928</v>
      </c>
    </row>
    <row r="252" spans="1:13" x14ac:dyDescent="0.15">
      <c r="A252" s="37" t="s">
        <v>324</v>
      </c>
      <c r="B252" s="49">
        <v>501</v>
      </c>
      <c r="C252" s="49" t="s">
        <v>383</v>
      </c>
      <c r="D252" s="38" t="s">
        <v>36</v>
      </c>
      <c r="E252" s="39">
        <v>11.4</v>
      </c>
      <c r="F252" s="38" t="s">
        <v>384</v>
      </c>
      <c r="G252" s="41">
        <v>5.5</v>
      </c>
      <c r="H252" s="38" t="s">
        <v>55</v>
      </c>
      <c r="I252" s="41">
        <v>15</v>
      </c>
      <c r="J252" s="43">
        <v>13148.55</v>
      </c>
      <c r="K252" s="43">
        <v>275553</v>
      </c>
      <c r="L252" s="43">
        <v>0</v>
      </c>
      <c r="M252" s="43">
        <v>275553</v>
      </c>
    </row>
    <row r="253" spans="1:13" x14ac:dyDescent="0.15">
      <c r="A253" s="37" t="s">
        <v>324</v>
      </c>
      <c r="B253" s="49">
        <v>501</v>
      </c>
      <c r="C253" s="49" t="s">
        <v>383</v>
      </c>
      <c r="D253" s="38" t="s">
        <v>36</v>
      </c>
      <c r="E253" s="39">
        <v>58</v>
      </c>
      <c r="F253" s="38" t="s">
        <v>385</v>
      </c>
      <c r="G253" s="41">
        <v>5</v>
      </c>
      <c r="H253" s="38" t="s">
        <v>55</v>
      </c>
      <c r="I253" s="41">
        <v>15.25</v>
      </c>
      <c r="J253" s="43">
        <v>66054.33</v>
      </c>
      <c r="K253" s="43">
        <v>1384293</v>
      </c>
      <c r="L253" s="43">
        <v>0</v>
      </c>
      <c r="M253" s="43">
        <v>1384293</v>
      </c>
    </row>
    <row r="254" spans="1:13" x14ac:dyDescent="0.15">
      <c r="A254" s="37"/>
      <c r="B254" s="49"/>
      <c r="C254" s="49"/>
      <c r="D254" s="38"/>
      <c r="E254" s="39"/>
      <c r="F254" s="38"/>
      <c r="G254" s="41"/>
      <c r="H254" s="49"/>
      <c r="I254" s="41"/>
      <c r="J254" s="43"/>
      <c r="K254" s="43"/>
      <c r="L254" s="43"/>
      <c r="M254" s="43"/>
    </row>
    <row r="255" spans="1:13" x14ac:dyDescent="0.15">
      <c r="A255" s="37" t="s">
        <v>710</v>
      </c>
      <c r="B255" s="49">
        <v>510</v>
      </c>
      <c r="C255" s="38" t="s">
        <v>387</v>
      </c>
      <c r="D255" s="38" t="s">
        <v>36</v>
      </c>
      <c r="E255" s="39">
        <v>863</v>
      </c>
      <c r="F255" s="38" t="s">
        <v>319</v>
      </c>
      <c r="G255" s="41">
        <v>4</v>
      </c>
      <c r="H255" s="49" t="s">
        <v>63</v>
      </c>
      <c r="I255" s="41">
        <v>18.5</v>
      </c>
      <c r="J255" s="43">
        <v>756403</v>
      </c>
      <c r="K255" s="43">
        <v>15851854</v>
      </c>
      <c r="L255" s="43">
        <v>52061</v>
      </c>
      <c r="M255" s="43">
        <v>15903915</v>
      </c>
    </row>
    <row r="256" spans="1:13" x14ac:dyDescent="0.15">
      <c r="A256" s="37" t="s">
        <v>710</v>
      </c>
      <c r="B256" s="49">
        <v>510</v>
      </c>
      <c r="C256" s="38" t="s">
        <v>387</v>
      </c>
      <c r="D256" s="38" t="s">
        <v>36</v>
      </c>
      <c r="E256" s="39">
        <v>141</v>
      </c>
      <c r="F256" s="38" t="s">
        <v>321</v>
      </c>
      <c r="G256" s="41">
        <v>4</v>
      </c>
      <c r="H256" s="49" t="s">
        <v>63</v>
      </c>
      <c r="I256" s="41">
        <v>18.5</v>
      </c>
      <c r="J256" s="43">
        <v>125010</v>
      </c>
      <c r="K256" s="43">
        <v>2619821</v>
      </c>
      <c r="L256" s="43">
        <v>8604</v>
      </c>
      <c r="M256" s="43">
        <v>2628425</v>
      </c>
    </row>
    <row r="257" spans="1:13" x14ac:dyDescent="0.15">
      <c r="A257" s="37" t="s">
        <v>704</v>
      </c>
      <c r="B257" s="49">
        <v>510</v>
      </c>
      <c r="C257" s="38" t="s">
        <v>387</v>
      </c>
      <c r="D257" s="38" t="s">
        <v>36</v>
      </c>
      <c r="E257" s="39">
        <v>45</v>
      </c>
      <c r="F257" s="38" t="s">
        <v>388</v>
      </c>
      <c r="G257" s="41">
        <v>4</v>
      </c>
      <c r="H257" s="49" t="s">
        <v>63</v>
      </c>
      <c r="I257" s="41">
        <v>18.5</v>
      </c>
      <c r="J257" s="43">
        <v>49151</v>
      </c>
      <c r="K257" s="43">
        <v>1030052</v>
      </c>
      <c r="L257" s="43">
        <v>3383</v>
      </c>
      <c r="M257" s="43">
        <v>1033435</v>
      </c>
    </row>
    <row r="258" spans="1:13" x14ac:dyDescent="0.15">
      <c r="A258" s="37" t="s">
        <v>704</v>
      </c>
      <c r="B258" s="49">
        <v>510</v>
      </c>
      <c r="C258" s="38" t="s">
        <v>387</v>
      </c>
      <c r="D258" s="38" t="s">
        <v>36</v>
      </c>
      <c r="E258" s="39">
        <v>18</v>
      </c>
      <c r="F258" s="38" t="s">
        <v>389</v>
      </c>
      <c r="G258" s="41">
        <v>4</v>
      </c>
      <c r="H258" s="49" t="s">
        <v>63</v>
      </c>
      <c r="I258" s="41">
        <v>18.5</v>
      </c>
      <c r="J258" s="43">
        <v>19661</v>
      </c>
      <c r="K258" s="43">
        <v>412033</v>
      </c>
      <c r="L258" s="43">
        <v>1354</v>
      </c>
      <c r="M258" s="43">
        <v>413387</v>
      </c>
    </row>
    <row r="259" spans="1:13" x14ac:dyDescent="0.15">
      <c r="A259" s="37" t="s">
        <v>711</v>
      </c>
      <c r="B259" s="49">
        <v>510</v>
      </c>
      <c r="C259" s="38" t="s">
        <v>387</v>
      </c>
      <c r="D259" s="38" t="s">
        <v>36</v>
      </c>
      <c r="E259" s="39">
        <v>46</v>
      </c>
      <c r="F259" s="38" t="s">
        <v>391</v>
      </c>
      <c r="G259" s="41">
        <v>4</v>
      </c>
      <c r="H259" s="49" t="s">
        <v>63</v>
      </c>
      <c r="I259" s="41">
        <v>18.5</v>
      </c>
      <c r="J259" s="43">
        <v>50244</v>
      </c>
      <c r="K259" s="43">
        <v>1052958</v>
      </c>
      <c r="L259" s="43">
        <v>3458</v>
      </c>
      <c r="M259" s="43">
        <v>1056416</v>
      </c>
    </row>
    <row r="260" spans="1:13" x14ac:dyDescent="0.15">
      <c r="A260" s="37" t="s">
        <v>711</v>
      </c>
      <c r="B260" s="49">
        <v>510</v>
      </c>
      <c r="C260" s="38" t="s">
        <v>387</v>
      </c>
      <c r="D260" s="38" t="s">
        <v>36</v>
      </c>
      <c r="E260" s="39">
        <v>113</v>
      </c>
      <c r="F260" s="38" t="s">
        <v>392</v>
      </c>
      <c r="G260" s="41">
        <v>4</v>
      </c>
      <c r="H260" s="49" t="s">
        <v>63</v>
      </c>
      <c r="I260" s="41">
        <v>18.5</v>
      </c>
      <c r="J260" s="43">
        <v>123425</v>
      </c>
      <c r="K260" s="43">
        <v>2586604</v>
      </c>
      <c r="L260" s="43">
        <v>8495</v>
      </c>
      <c r="M260" s="43">
        <v>2595099</v>
      </c>
    </row>
    <row r="261" spans="1:13" x14ac:dyDescent="0.15">
      <c r="A261" s="37" t="s">
        <v>293</v>
      </c>
      <c r="B261" s="49">
        <v>511</v>
      </c>
      <c r="C261" s="49" t="s">
        <v>393</v>
      </c>
      <c r="D261" s="38" t="s">
        <v>186</v>
      </c>
      <c r="E261" s="39">
        <v>17160000</v>
      </c>
      <c r="F261" s="38" t="s">
        <v>339</v>
      </c>
      <c r="G261" s="41">
        <v>7</v>
      </c>
      <c r="H261" s="38" t="s">
        <v>163</v>
      </c>
      <c r="I261" s="41">
        <v>6</v>
      </c>
      <c r="J261" s="43">
        <v>17160000000</v>
      </c>
      <c r="K261" s="43">
        <v>17160000</v>
      </c>
      <c r="L261" s="43">
        <v>31795</v>
      </c>
      <c r="M261" s="43">
        <v>17191795</v>
      </c>
    </row>
    <row r="262" spans="1:13" x14ac:dyDescent="0.15">
      <c r="A262" s="37" t="s">
        <v>293</v>
      </c>
      <c r="B262" s="49">
        <v>511</v>
      </c>
      <c r="C262" s="49" t="s">
        <v>393</v>
      </c>
      <c r="D262" s="38" t="s">
        <v>186</v>
      </c>
      <c r="E262" s="39">
        <v>3450000</v>
      </c>
      <c r="F262" s="38" t="s">
        <v>340</v>
      </c>
      <c r="G262" s="41">
        <v>7.7</v>
      </c>
      <c r="H262" s="38" t="s">
        <v>163</v>
      </c>
      <c r="I262" s="41">
        <v>6</v>
      </c>
      <c r="J262" s="43">
        <v>3450000000</v>
      </c>
      <c r="K262" s="43">
        <v>3450000</v>
      </c>
      <c r="L262" s="43">
        <v>7011</v>
      </c>
      <c r="M262" s="43">
        <v>3457011</v>
      </c>
    </row>
    <row r="263" spans="1:13" x14ac:dyDescent="0.15">
      <c r="A263" s="37" t="s">
        <v>246</v>
      </c>
      <c r="B263" s="49">
        <v>511</v>
      </c>
      <c r="C263" s="49" t="s">
        <v>393</v>
      </c>
      <c r="D263" s="38" t="s">
        <v>186</v>
      </c>
      <c r="E263" s="39">
        <v>3596000</v>
      </c>
      <c r="F263" s="38" t="s">
        <v>394</v>
      </c>
      <c r="G263" s="41">
        <v>10</v>
      </c>
      <c r="H263" s="38" t="s">
        <v>163</v>
      </c>
      <c r="I263" s="41">
        <v>6.25</v>
      </c>
      <c r="J263" s="43">
        <v>4456082512</v>
      </c>
      <c r="K263" s="43">
        <v>4456083</v>
      </c>
      <c r="L263" s="43">
        <v>11637</v>
      </c>
      <c r="M263" s="43">
        <v>4467720</v>
      </c>
    </row>
    <row r="264" spans="1:13" x14ac:dyDescent="0.15">
      <c r="A264" s="37"/>
      <c r="B264" s="49"/>
      <c r="C264" s="49"/>
      <c r="D264" s="38"/>
      <c r="E264" s="39"/>
      <c r="F264" s="38"/>
      <c r="G264" s="41"/>
      <c r="H264" s="38"/>
      <c r="I264" s="41"/>
      <c r="J264" s="43"/>
      <c r="K264" s="43"/>
      <c r="L264" s="43"/>
      <c r="M264" s="43"/>
    </row>
    <row r="265" spans="1:13" x14ac:dyDescent="0.15">
      <c r="A265" s="37" t="s">
        <v>243</v>
      </c>
      <c r="B265" s="49">
        <v>514</v>
      </c>
      <c r="C265" s="49" t="s">
        <v>395</v>
      </c>
      <c r="D265" s="38" t="s">
        <v>396</v>
      </c>
      <c r="E265" s="39">
        <v>65000</v>
      </c>
      <c r="F265" s="38" t="s">
        <v>344</v>
      </c>
      <c r="G265" s="41">
        <v>7.61</v>
      </c>
      <c r="H265" s="38" t="s">
        <v>116</v>
      </c>
      <c r="I265" s="41">
        <v>14.5</v>
      </c>
      <c r="J265" s="43">
        <v>65000000</v>
      </c>
      <c r="K265" s="43">
        <v>34568950</v>
      </c>
      <c r="L265" s="43">
        <v>460372</v>
      </c>
      <c r="M265" s="43">
        <v>35029322</v>
      </c>
    </row>
    <row r="266" spans="1:13" x14ac:dyDescent="0.15">
      <c r="A266" s="37" t="s">
        <v>397</v>
      </c>
      <c r="B266" s="49">
        <v>514</v>
      </c>
      <c r="C266" s="49" t="s">
        <v>395</v>
      </c>
      <c r="D266" s="38" t="s">
        <v>396</v>
      </c>
      <c r="E266" s="39">
        <v>1</v>
      </c>
      <c r="F266" s="38" t="s">
        <v>398</v>
      </c>
      <c r="G266" s="41">
        <v>7.75</v>
      </c>
      <c r="H266" s="38" t="s">
        <v>116</v>
      </c>
      <c r="I266" s="41">
        <v>15</v>
      </c>
      <c r="J266" s="43">
        <v>1164.24</v>
      </c>
      <c r="K266" s="43">
        <v>619</v>
      </c>
      <c r="L266" s="43">
        <v>9</v>
      </c>
      <c r="M266" s="43">
        <v>628</v>
      </c>
    </row>
    <row r="267" spans="1:13" x14ac:dyDescent="0.15">
      <c r="A267" s="37" t="s">
        <v>266</v>
      </c>
      <c r="B267" s="49">
        <v>519</v>
      </c>
      <c r="C267" s="49" t="s">
        <v>399</v>
      </c>
      <c r="D267" s="38" t="s">
        <v>186</v>
      </c>
      <c r="E267" s="39">
        <v>34000000</v>
      </c>
      <c r="F267" s="38" t="s">
        <v>400</v>
      </c>
      <c r="G267" s="41">
        <v>6.5</v>
      </c>
      <c r="H267" s="38" t="s">
        <v>163</v>
      </c>
      <c r="I267" s="41">
        <v>7.25</v>
      </c>
      <c r="J267" s="43">
        <v>34000000000</v>
      </c>
      <c r="K267" s="43">
        <v>34000000</v>
      </c>
      <c r="L267" s="43">
        <v>355727</v>
      </c>
      <c r="M267" s="43">
        <v>34355727</v>
      </c>
    </row>
    <row r="268" spans="1:13" x14ac:dyDescent="0.15">
      <c r="A268" s="37" t="s">
        <v>266</v>
      </c>
      <c r="B268" s="49">
        <v>519</v>
      </c>
      <c r="C268" s="49" t="s">
        <v>399</v>
      </c>
      <c r="D268" s="38" t="s">
        <v>186</v>
      </c>
      <c r="E268" s="39">
        <v>6000000</v>
      </c>
      <c r="F268" s="38" t="s">
        <v>401</v>
      </c>
      <c r="G268" s="41">
        <v>0</v>
      </c>
      <c r="H268" s="38" t="s">
        <v>163</v>
      </c>
      <c r="I268" s="41">
        <v>7.5</v>
      </c>
      <c r="J268" s="43">
        <v>6000000000</v>
      </c>
      <c r="K268" s="43">
        <v>6000000</v>
      </c>
      <c r="L268" s="43">
        <v>0</v>
      </c>
      <c r="M268" s="43">
        <v>6000000</v>
      </c>
    </row>
    <row r="269" spans="1:13" x14ac:dyDescent="0.15">
      <c r="A269" s="37" t="s">
        <v>378</v>
      </c>
      <c r="B269" s="49">
        <v>524</v>
      </c>
      <c r="C269" s="49" t="s">
        <v>402</v>
      </c>
      <c r="D269" s="38" t="s">
        <v>186</v>
      </c>
      <c r="E269" s="39">
        <v>55000000</v>
      </c>
      <c r="F269" s="38" t="s">
        <v>403</v>
      </c>
      <c r="G269" s="41">
        <v>6.5</v>
      </c>
      <c r="H269" s="38" t="s">
        <v>163</v>
      </c>
      <c r="I269" s="41">
        <v>6.5</v>
      </c>
      <c r="J269" s="43"/>
      <c r="K269" s="43"/>
      <c r="L269" s="43"/>
      <c r="M269" s="43"/>
    </row>
    <row r="270" spans="1:13" x14ac:dyDescent="0.15">
      <c r="A270" s="37" t="s">
        <v>378</v>
      </c>
      <c r="B270" s="49">
        <v>524</v>
      </c>
      <c r="C270" s="49" t="s">
        <v>402</v>
      </c>
      <c r="D270" s="38" t="s">
        <v>186</v>
      </c>
      <c r="E270" s="39">
        <v>30000000</v>
      </c>
      <c r="F270" s="38" t="s">
        <v>404</v>
      </c>
      <c r="G270" s="41">
        <v>0</v>
      </c>
      <c r="H270" s="38" t="s">
        <v>163</v>
      </c>
      <c r="I270" s="41">
        <v>6.75</v>
      </c>
      <c r="J270" s="43"/>
      <c r="K270" s="43"/>
      <c r="L270" s="43"/>
      <c r="M270" s="43"/>
    </row>
    <row r="271" spans="1:13" x14ac:dyDescent="0.15">
      <c r="A271" s="37" t="s">
        <v>243</v>
      </c>
      <c r="B271" s="49">
        <v>536</v>
      </c>
      <c r="C271" s="49" t="s">
        <v>405</v>
      </c>
      <c r="D271" s="38" t="s">
        <v>36</v>
      </c>
      <c r="E271" s="39">
        <v>302</v>
      </c>
      <c r="F271" s="38" t="s">
        <v>406</v>
      </c>
      <c r="G271" s="41">
        <v>3.7</v>
      </c>
      <c r="H271" s="38" t="s">
        <v>63</v>
      </c>
      <c r="I271" s="41">
        <v>19.5</v>
      </c>
      <c r="J271" s="43">
        <v>272717.59999999998</v>
      </c>
      <c r="K271" s="43">
        <v>5715313</v>
      </c>
      <c r="L271" s="43">
        <v>51955</v>
      </c>
      <c r="M271" s="43">
        <v>5767268</v>
      </c>
    </row>
    <row r="272" spans="1:13" x14ac:dyDescent="0.15">
      <c r="A272" s="37" t="s">
        <v>397</v>
      </c>
      <c r="B272" s="49">
        <v>536</v>
      </c>
      <c r="C272" s="49" t="s">
        <v>405</v>
      </c>
      <c r="D272" s="38" t="s">
        <v>36</v>
      </c>
      <c r="E272" s="39">
        <v>19</v>
      </c>
      <c r="F272" s="38" t="s">
        <v>407</v>
      </c>
      <c r="G272" s="41">
        <v>4</v>
      </c>
      <c r="H272" s="38" t="s">
        <v>63</v>
      </c>
      <c r="I272" s="41">
        <v>19.5</v>
      </c>
      <c r="J272" s="43">
        <v>19954.7</v>
      </c>
      <c r="K272" s="43">
        <v>418188</v>
      </c>
      <c r="L272" s="43">
        <v>4107</v>
      </c>
      <c r="M272" s="43">
        <v>422295</v>
      </c>
    </row>
    <row r="273" spans="1:13" x14ac:dyDescent="0.15">
      <c r="A273" s="37" t="s">
        <v>397</v>
      </c>
      <c r="B273" s="49">
        <v>536</v>
      </c>
      <c r="C273" s="49" t="s">
        <v>405</v>
      </c>
      <c r="D273" s="38" t="s">
        <v>36</v>
      </c>
      <c r="E273" s="39">
        <v>17</v>
      </c>
      <c r="F273" s="38" t="s">
        <v>328</v>
      </c>
      <c r="G273" s="41">
        <v>4.7</v>
      </c>
      <c r="H273" s="38" t="s">
        <v>63</v>
      </c>
      <c r="I273" s="41">
        <v>19.5</v>
      </c>
      <c r="J273" s="43">
        <v>18004.55</v>
      </c>
      <c r="K273" s="43">
        <v>377319</v>
      </c>
      <c r="L273" s="43">
        <v>4342</v>
      </c>
      <c r="M273" s="43">
        <v>381661</v>
      </c>
    </row>
    <row r="274" spans="1:13" x14ac:dyDescent="0.15">
      <c r="A274" s="37" t="s">
        <v>397</v>
      </c>
      <c r="B274" s="49">
        <v>536</v>
      </c>
      <c r="C274" s="49" t="s">
        <v>405</v>
      </c>
      <c r="D274" s="38" t="s">
        <v>36</v>
      </c>
      <c r="E274" s="39">
        <v>11.5</v>
      </c>
      <c r="F274" s="38" t="s">
        <v>330</v>
      </c>
      <c r="G274" s="41">
        <v>5.5</v>
      </c>
      <c r="H274" s="38" t="s">
        <v>63</v>
      </c>
      <c r="I274" s="41">
        <v>19.5</v>
      </c>
      <c r="J274" s="43">
        <v>12295.99</v>
      </c>
      <c r="K274" s="43">
        <v>257686</v>
      </c>
      <c r="L274" s="43">
        <v>3460</v>
      </c>
      <c r="M274" s="43">
        <v>261146</v>
      </c>
    </row>
    <row r="275" spans="1:13" x14ac:dyDescent="0.15">
      <c r="A275" s="37" t="s">
        <v>408</v>
      </c>
      <c r="B275" s="49">
        <v>536</v>
      </c>
      <c r="C275" s="49" t="s">
        <v>405</v>
      </c>
      <c r="D275" s="38" t="s">
        <v>36</v>
      </c>
      <c r="E275" s="39">
        <v>20</v>
      </c>
      <c r="F275" s="38" t="s">
        <v>409</v>
      </c>
      <c r="G275" s="41">
        <v>7.5</v>
      </c>
      <c r="H275" s="38" t="s">
        <v>63</v>
      </c>
      <c r="I275" s="41">
        <v>19.5</v>
      </c>
      <c r="J275" s="43">
        <v>21892.26</v>
      </c>
      <c r="K275" s="43">
        <v>458794</v>
      </c>
      <c r="L275" s="43">
        <v>8341</v>
      </c>
      <c r="M275" s="43">
        <v>467135</v>
      </c>
    </row>
    <row r="276" spans="1:13" x14ac:dyDescent="0.15">
      <c r="A276" s="37"/>
      <c r="B276" s="49"/>
      <c r="C276" s="49"/>
      <c r="D276" s="38"/>
      <c r="E276" s="39"/>
      <c r="F276" s="38"/>
      <c r="G276" s="41"/>
      <c r="H276" s="38"/>
      <c r="I276" s="41"/>
      <c r="J276" s="43"/>
      <c r="K276" s="43"/>
      <c r="L276" s="43"/>
      <c r="M276" s="43"/>
    </row>
    <row r="277" spans="1:13" x14ac:dyDescent="0.15">
      <c r="A277" s="37" t="s">
        <v>378</v>
      </c>
      <c r="B277" s="49">
        <v>554</v>
      </c>
      <c r="C277" s="49" t="s">
        <v>410</v>
      </c>
      <c r="D277" s="38" t="s">
        <v>36</v>
      </c>
      <c r="E277" s="39">
        <v>529.5</v>
      </c>
      <c r="F277" s="38" t="s">
        <v>411</v>
      </c>
      <c r="G277" s="41">
        <v>4</v>
      </c>
      <c r="H277" s="38" t="s">
        <v>188</v>
      </c>
      <c r="I277" s="41">
        <v>15</v>
      </c>
      <c r="J277" s="43"/>
      <c r="K277" s="43"/>
      <c r="L277" s="43"/>
      <c r="M277" s="43"/>
    </row>
    <row r="278" spans="1:13" x14ac:dyDescent="0.15">
      <c r="A278" s="37" t="s">
        <v>378</v>
      </c>
      <c r="B278" s="49">
        <v>554</v>
      </c>
      <c r="C278" s="49" t="s">
        <v>410</v>
      </c>
      <c r="D278" s="38" t="s">
        <v>36</v>
      </c>
      <c r="E278" s="39">
        <v>76</v>
      </c>
      <c r="F278" s="38" t="s">
        <v>412</v>
      </c>
      <c r="G278" s="41">
        <v>3.9</v>
      </c>
      <c r="H278" s="38" t="s">
        <v>188</v>
      </c>
      <c r="I278" s="41">
        <v>15</v>
      </c>
      <c r="J278" s="43"/>
      <c r="K278" s="43"/>
      <c r="L278" s="43"/>
      <c r="M278" s="43"/>
    </row>
    <row r="279" spans="1:13" x14ac:dyDescent="0.15">
      <c r="A279" s="37" t="s">
        <v>378</v>
      </c>
      <c r="B279" s="49">
        <v>554</v>
      </c>
      <c r="C279" s="49" t="s">
        <v>410</v>
      </c>
      <c r="D279" s="38" t="s">
        <v>36</v>
      </c>
      <c r="E279" s="39">
        <v>0.5</v>
      </c>
      <c r="F279" s="38" t="s">
        <v>413</v>
      </c>
      <c r="G279" s="41">
        <v>0</v>
      </c>
      <c r="H279" s="38" t="s">
        <v>188</v>
      </c>
      <c r="I279" s="41">
        <v>15.25</v>
      </c>
      <c r="J279" s="43"/>
      <c r="K279" s="43"/>
      <c r="L279" s="43"/>
      <c r="M279" s="43"/>
    </row>
    <row r="280" spans="1:13" x14ac:dyDescent="0.15">
      <c r="A280" s="37" t="s">
        <v>67</v>
      </c>
      <c r="B280" s="49">
        <v>557</v>
      </c>
      <c r="C280" s="49" t="s">
        <v>415</v>
      </c>
      <c r="D280" s="38" t="s">
        <v>36</v>
      </c>
      <c r="E280" s="39">
        <v>120.8</v>
      </c>
      <c r="F280" s="38" t="s">
        <v>295</v>
      </c>
      <c r="G280" s="41">
        <v>4.2</v>
      </c>
      <c r="H280" s="38" t="s">
        <v>55</v>
      </c>
      <c r="I280" s="41">
        <v>9.75</v>
      </c>
      <c r="J280" s="43">
        <v>0</v>
      </c>
      <c r="K280" s="43">
        <v>0</v>
      </c>
      <c r="L280" s="43"/>
      <c r="M280" s="43"/>
    </row>
    <row r="281" spans="1:13" x14ac:dyDescent="0.15">
      <c r="A281" s="37" t="s">
        <v>414</v>
      </c>
      <c r="B281" s="49">
        <v>557</v>
      </c>
      <c r="C281" s="49" t="s">
        <v>415</v>
      </c>
      <c r="D281" s="38" t="s">
        <v>36</v>
      </c>
      <c r="E281" s="39">
        <v>41.9</v>
      </c>
      <c r="F281" s="38" t="s">
        <v>296</v>
      </c>
      <c r="G281" s="41">
        <v>5</v>
      </c>
      <c r="H281" s="38" t="s">
        <v>55</v>
      </c>
      <c r="I281" s="41">
        <v>19.5</v>
      </c>
      <c r="J281" s="43"/>
      <c r="K281" s="43"/>
      <c r="L281" s="43"/>
      <c r="M281" s="43"/>
    </row>
    <row r="282" spans="1:13" x14ac:dyDescent="0.15">
      <c r="A282" s="37" t="s">
        <v>414</v>
      </c>
      <c r="B282" s="49">
        <v>557</v>
      </c>
      <c r="C282" s="49" t="s">
        <v>415</v>
      </c>
      <c r="D282" s="38" t="s">
        <v>36</v>
      </c>
      <c r="E282" s="39">
        <v>11</v>
      </c>
      <c r="F282" s="38" t="s">
        <v>416</v>
      </c>
      <c r="G282" s="41">
        <v>5</v>
      </c>
      <c r="H282" s="38" t="s">
        <v>55</v>
      </c>
      <c r="I282" s="41">
        <v>19.75</v>
      </c>
      <c r="J282" s="43"/>
      <c r="K282" s="43"/>
      <c r="L282" s="43"/>
      <c r="M282" s="43"/>
    </row>
    <row r="283" spans="1:13" x14ac:dyDescent="0.15">
      <c r="A283" s="37" t="s">
        <v>414</v>
      </c>
      <c r="B283" s="49">
        <v>557</v>
      </c>
      <c r="C283" s="49" t="s">
        <v>415</v>
      </c>
      <c r="D283" s="38" t="s">
        <v>36</v>
      </c>
      <c r="E283" s="39">
        <v>64</v>
      </c>
      <c r="F283" s="38" t="s">
        <v>417</v>
      </c>
      <c r="G283" s="41">
        <v>3</v>
      </c>
      <c r="H283" s="38" t="s">
        <v>55</v>
      </c>
      <c r="I283" s="41">
        <v>20</v>
      </c>
      <c r="J283" s="43"/>
      <c r="K283" s="43"/>
      <c r="L283" s="43"/>
      <c r="M283" s="43"/>
    </row>
    <row r="284" spans="1:13" x14ac:dyDescent="0.15">
      <c r="A284" s="37" t="s">
        <v>266</v>
      </c>
      <c r="B284" s="49">
        <v>571</v>
      </c>
      <c r="C284" s="49" t="s">
        <v>722</v>
      </c>
      <c r="D284" s="38" t="s">
        <v>186</v>
      </c>
      <c r="E284" s="39">
        <v>90000000</v>
      </c>
      <c r="F284" s="38" t="s">
        <v>723</v>
      </c>
      <c r="G284" s="41">
        <v>5</v>
      </c>
      <c r="H284" s="38" t="s">
        <v>163</v>
      </c>
      <c r="I284" s="41">
        <v>6.5</v>
      </c>
      <c r="J284" s="43">
        <v>90000000000</v>
      </c>
      <c r="K284" s="43">
        <v>90000000</v>
      </c>
      <c r="L284" s="43">
        <v>728240</v>
      </c>
      <c r="M284" s="43">
        <v>90728240</v>
      </c>
    </row>
    <row r="285" spans="1:13" x14ac:dyDescent="0.15">
      <c r="A285" s="37" t="s">
        <v>266</v>
      </c>
      <c r="B285" s="49">
        <v>571</v>
      </c>
      <c r="C285" s="49" t="s">
        <v>722</v>
      </c>
      <c r="D285" s="38" t="s">
        <v>186</v>
      </c>
      <c r="E285" s="39">
        <v>21495000</v>
      </c>
      <c r="F285" s="38" t="s">
        <v>724</v>
      </c>
      <c r="G285" s="41">
        <v>0</v>
      </c>
      <c r="H285" s="38" t="s">
        <v>163</v>
      </c>
      <c r="I285" s="41">
        <v>6.75</v>
      </c>
      <c r="J285" s="43">
        <v>21495000000</v>
      </c>
      <c r="K285" s="43">
        <v>21495000</v>
      </c>
      <c r="L285" s="43">
        <v>0</v>
      </c>
      <c r="M285" s="43">
        <v>21495000</v>
      </c>
    </row>
    <row r="286" spans="1:13" x14ac:dyDescent="0.15">
      <c r="A286" s="37" t="s">
        <v>266</v>
      </c>
      <c r="B286" s="49">
        <v>571</v>
      </c>
      <c r="C286" s="49" t="s">
        <v>722</v>
      </c>
      <c r="D286" s="38" t="s">
        <v>186</v>
      </c>
      <c r="E286" s="39">
        <v>3500000</v>
      </c>
      <c r="F286" s="38" t="s">
        <v>725</v>
      </c>
      <c r="G286" s="41">
        <v>0</v>
      </c>
      <c r="H286" s="38" t="s">
        <v>163</v>
      </c>
      <c r="I286" s="41">
        <v>6.75</v>
      </c>
      <c r="J286" s="43">
        <v>3500000000</v>
      </c>
      <c r="K286" s="43">
        <v>3500000</v>
      </c>
      <c r="L286" s="43">
        <v>0</v>
      </c>
      <c r="M286" s="43">
        <v>3500000</v>
      </c>
    </row>
    <row r="287" spans="1:13" x14ac:dyDescent="0.15">
      <c r="A287" s="37" t="s">
        <v>266</v>
      </c>
      <c r="B287" s="49">
        <v>571</v>
      </c>
      <c r="C287" s="49" t="s">
        <v>722</v>
      </c>
      <c r="D287" s="38" t="s">
        <v>186</v>
      </c>
      <c r="E287" s="39">
        <v>5000</v>
      </c>
      <c r="F287" s="38" t="s">
        <v>726</v>
      </c>
      <c r="G287" s="41">
        <v>0</v>
      </c>
      <c r="H287" s="38" t="s">
        <v>163</v>
      </c>
      <c r="I287" s="41">
        <v>6.75</v>
      </c>
      <c r="J287" s="43">
        <v>5000000</v>
      </c>
      <c r="K287" s="43">
        <v>5000</v>
      </c>
      <c r="L287" s="43">
        <v>0</v>
      </c>
      <c r="M287" s="43">
        <v>5000</v>
      </c>
    </row>
    <row r="288" spans="1:13" x14ac:dyDescent="0.15">
      <c r="A288" s="37"/>
      <c r="B288" s="49"/>
      <c r="C288" s="49"/>
      <c r="D288" s="38"/>
      <c r="E288" s="39"/>
      <c r="F288" s="38"/>
      <c r="G288" s="41"/>
      <c r="H288" s="38"/>
      <c r="I288" s="41"/>
      <c r="J288" s="43"/>
      <c r="K288" s="43"/>
      <c r="L288" s="43"/>
      <c r="M288" s="43"/>
    </row>
    <row r="289" spans="1:13" x14ac:dyDescent="0.15">
      <c r="A289" s="37" t="s">
        <v>710</v>
      </c>
      <c r="B289" s="49">
        <v>582</v>
      </c>
      <c r="C289" s="49" t="s">
        <v>741</v>
      </c>
      <c r="D289" s="38" t="s">
        <v>36</v>
      </c>
      <c r="E289" s="39">
        <v>750</v>
      </c>
      <c r="F289" s="38" t="s">
        <v>406</v>
      </c>
      <c r="G289" s="41">
        <v>4.5</v>
      </c>
      <c r="H289" s="38" t="s">
        <v>63</v>
      </c>
      <c r="I289" s="41">
        <v>18.5</v>
      </c>
      <c r="J289" s="43">
        <v>735480</v>
      </c>
      <c r="K289" s="43">
        <v>15413373</v>
      </c>
      <c r="L289" s="43">
        <v>56849</v>
      </c>
      <c r="M289" s="43">
        <v>15470222</v>
      </c>
    </row>
    <row r="290" spans="1:13" x14ac:dyDescent="0.15">
      <c r="A290" s="37" t="s">
        <v>740</v>
      </c>
      <c r="B290" s="49">
        <v>582</v>
      </c>
      <c r="C290" s="49" t="s">
        <v>741</v>
      </c>
      <c r="D290" s="38" t="s">
        <v>36</v>
      </c>
      <c r="E290" s="39">
        <v>45</v>
      </c>
      <c r="F290" s="38" t="s">
        <v>407</v>
      </c>
      <c r="G290" s="41">
        <v>4.5</v>
      </c>
      <c r="H290" s="38" t="s">
        <v>63</v>
      </c>
      <c r="I290" s="41">
        <v>18.5</v>
      </c>
      <c r="J290" s="43"/>
      <c r="K290" s="43"/>
      <c r="L290" s="43"/>
      <c r="M290" s="43"/>
    </row>
    <row r="291" spans="1:13" x14ac:dyDescent="0.15">
      <c r="A291" s="37" t="s">
        <v>740</v>
      </c>
      <c r="B291" s="49">
        <v>582</v>
      </c>
      <c r="C291" s="49" t="s">
        <v>741</v>
      </c>
      <c r="D291" s="38" t="s">
        <v>36</v>
      </c>
      <c r="E291" s="39">
        <v>19</v>
      </c>
      <c r="F291" s="38" t="s">
        <v>328</v>
      </c>
      <c r="G291" s="41">
        <v>4.5</v>
      </c>
      <c r="H291" s="38" t="s">
        <v>63</v>
      </c>
      <c r="I291" s="41">
        <v>18.5</v>
      </c>
      <c r="J291" s="43"/>
      <c r="K291" s="43"/>
      <c r="L291" s="43"/>
      <c r="M291" s="43"/>
    </row>
    <row r="292" spans="1:13" x14ac:dyDescent="0.15">
      <c r="A292" s="37" t="s">
        <v>740</v>
      </c>
      <c r="B292" s="49">
        <v>582</v>
      </c>
      <c r="C292" s="49" t="s">
        <v>741</v>
      </c>
      <c r="D292" s="38" t="s">
        <v>36</v>
      </c>
      <c r="E292" s="39">
        <v>9</v>
      </c>
      <c r="F292" s="38" t="s">
        <v>330</v>
      </c>
      <c r="G292" s="41">
        <v>4.5</v>
      </c>
      <c r="H292" s="38" t="s">
        <v>63</v>
      </c>
      <c r="I292" s="41">
        <v>18.5</v>
      </c>
      <c r="J292" s="43"/>
      <c r="K292" s="43"/>
      <c r="L292" s="43"/>
      <c r="M292" s="43"/>
    </row>
    <row r="293" spans="1:13" x14ac:dyDescent="0.15">
      <c r="A293" s="37" t="s">
        <v>740</v>
      </c>
      <c r="B293" s="49">
        <v>582</v>
      </c>
      <c r="C293" s="49" t="s">
        <v>741</v>
      </c>
      <c r="D293" s="38" t="s">
        <v>36</v>
      </c>
      <c r="E293" s="39">
        <v>24.6</v>
      </c>
      <c r="F293" s="38" t="s">
        <v>409</v>
      </c>
      <c r="G293" s="41">
        <v>4.5</v>
      </c>
      <c r="H293" s="38" t="s">
        <v>63</v>
      </c>
      <c r="I293" s="41">
        <v>18.5</v>
      </c>
      <c r="J293" s="43"/>
      <c r="K293" s="43"/>
      <c r="L293" s="43"/>
      <c r="M293" s="43"/>
    </row>
    <row r="294" spans="1:13" x14ac:dyDescent="0.15">
      <c r="A294" s="37" t="s">
        <v>740</v>
      </c>
      <c r="B294" s="49">
        <v>582</v>
      </c>
      <c r="C294" s="49" t="s">
        <v>741</v>
      </c>
      <c r="D294" s="38" t="s">
        <v>36</v>
      </c>
      <c r="E294" s="39">
        <v>112.4</v>
      </c>
      <c r="F294" s="38" t="s">
        <v>742</v>
      </c>
      <c r="G294" s="41">
        <v>4.5</v>
      </c>
      <c r="H294" s="38" t="s">
        <v>63</v>
      </c>
      <c r="I294" s="41">
        <v>18.5</v>
      </c>
      <c r="J294" s="43"/>
      <c r="K294" s="43"/>
      <c r="L294" s="43"/>
      <c r="M294" s="43"/>
    </row>
    <row r="295" spans="1:13" x14ac:dyDescent="0.15">
      <c r="A295" s="37"/>
      <c r="B295" s="49"/>
      <c r="C295" s="49"/>
      <c r="D295" s="38"/>
      <c r="E295" s="39"/>
      <c r="F295" s="38"/>
      <c r="G295" s="41"/>
      <c r="H295" s="38"/>
      <c r="I295" s="41"/>
      <c r="J295" s="43"/>
      <c r="K295" s="43"/>
      <c r="L295" s="43"/>
      <c r="M295" s="43"/>
    </row>
    <row r="296" spans="1:13" x14ac:dyDescent="0.15">
      <c r="A296" s="37" t="s">
        <v>266</v>
      </c>
      <c r="B296" s="49">
        <v>602</v>
      </c>
      <c r="C296" s="49" t="s">
        <v>787</v>
      </c>
      <c r="D296" s="38" t="s">
        <v>186</v>
      </c>
      <c r="E296" s="39">
        <v>34500000</v>
      </c>
      <c r="F296" s="38" t="s">
        <v>788</v>
      </c>
      <c r="G296" s="41">
        <v>6</v>
      </c>
      <c r="H296" s="38" t="s">
        <v>163</v>
      </c>
      <c r="I296" s="41">
        <v>6.75</v>
      </c>
      <c r="J296" s="43">
        <v>34500000000</v>
      </c>
      <c r="K296" s="43">
        <v>34500000</v>
      </c>
      <c r="L296" s="43">
        <v>165080</v>
      </c>
      <c r="M296" s="43">
        <v>34665080</v>
      </c>
    </row>
    <row r="297" spans="1:13" x14ac:dyDescent="0.15">
      <c r="A297" s="37" t="s">
        <v>266</v>
      </c>
      <c r="B297" s="49">
        <v>602</v>
      </c>
      <c r="C297" s="49" t="s">
        <v>787</v>
      </c>
      <c r="D297" s="38" t="s">
        <v>186</v>
      </c>
      <c r="E297" s="39">
        <v>30500000</v>
      </c>
      <c r="F297" s="38" t="s">
        <v>789</v>
      </c>
      <c r="G297" s="41">
        <v>1</v>
      </c>
      <c r="H297" s="38" t="s">
        <v>163</v>
      </c>
      <c r="I297" s="41">
        <v>7</v>
      </c>
      <c r="J297" s="43">
        <v>30500000000</v>
      </c>
      <c r="K297" s="43">
        <v>30500000</v>
      </c>
      <c r="L297" s="43">
        <v>24834</v>
      </c>
      <c r="M297" s="43">
        <v>30524834</v>
      </c>
    </row>
    <row r="298" spans="1:13" x14ac:dyDescent="0.15">
      <c r="A298" s="37" t="s">
        <v>243</v>
      </c>
      <c r="B298" s="49">
        <v>607</v>
      </c>
      <c r="C298" s="49" t="s">
        <v>791</v>
      </c>
      <c r="D298" s="38" t="s">
        <v>186</v>
      </c>
      <c r="E298" s="39">
        <v>52800000</v>
      </c>
      <c r="F298" s="38" t="s">
        <v>353</v>
      </c>
      <c r="G298" s="41">
        <v>7.5</v>
      </c>
      <c r="H298" s="38" t="s">
        <v>163</v>
      </c>
      <c r="I298" s="41">
        <v>9.75</v>
      </c>
      <c r="J298" s="43">
        <v>52800000000</v>
      </c>
      <c r="K298" s="43">
        <v>52800000</v>
      </c>
      <c r="L298" s="43">
        <v>959891</v>
      </c>
      <c r="M298" s="43">
        <v>53759891</v>
      </c>
    </row>
    <row r="299" spans="1:13" x14ac:dyDescent="0.15">
      <c r="A299" s="37" t="s">
        <v>243</v>
      </c>
      <c r="B299" s="49">
        <v>607</v>
      </c>
      <c r="C299" s="49" t="s">
        <v>791</v>
      </c>
      <c r="D299" s="38" t="s">
        <v>186</v>
      </c>
      <c r="E299" s="39">
        <v>2700000</v>
      </c>
      <c r="F299" s="38" t="s">
        <v>792</v>
      </c>
      <c r="G299" s="41">
        <v>9</v>
      </c>
      <c r="H299" s="38" t="s">
        <v>163</v>
      </c>
      <c r="I299" s="41">
        <v>9.75</v>
      </c>
      <c r="J299" s="43">
        <v>2700000000</v>
      </c>
      <c r="K299" s="43">
        <v>2700000</v>
      </c>
      <c r="L299" s="43">
        <v>58607</v>
      </c>
      <c r="M299" s="43">
        <v>2758607</v>
      </c>
    </row>
    <row r="300" spans="1:13" x14ac:dyDescent="0.15">
      <c r="A300" s="37" t="s">
        <v>243</v>
      </c>
      <c r="B300" s="49">
        <v>607</v>
      </c>
      <c r="C300" s="49" t="s">
        <v>791</v>
      </c>
      <c r="D300" s="38" t="s">
        <v>186</v>
      </c>
      <c r="E300" s="39">
        <v>4500000</v>
      </c>
      <c r="F300" s="38" t="s">
        <v>354</v>
      </c>
      <c r="G300" s="41">
        <v>0</v>
      </c>
      <c r="H300" s="38" t="s">
        <v>163</v>
      </c>
      <c r="I300" s="41">
        <v>10</v>
      </c>
      <c r="J300" s="43">
        <v>4500000000</v>
      </c>
      <c r="K300" s="43">
        <v>4500000</v>
      </c>
      <c r="L300" s="43">
        <v>0</v>
      </c>
      <c r="M300" s="43">
        <v>4500000</v>
      </c>
    </row>
    <row r="301" spans="1:13" x14ac:dyDescent="0.15">
      <c r="A301" s="37"/>
      <c r="B301" s="49"/>
      <c r="C301" s="49"/>
      <c r="D301" s="38"/>
      <c r="E301" s="39"/>
      <c r="F301" s="38"/>
      <c r="G301" s="41"/>
      <c r="H301" s="38"/>
      <c r="I301" s="41"/>
      <c r="J301" s="43"/>
      <c r="K301" s="43"/>
      <c r="L301" s="43"/>
      <c r="M301" s="43"/>
    </row>
    <row r="302" spans="1:13" x14ac:dyDescent="0.15">
      <c r="A302" s="37" t="s">
        <v>378</v>
      </c>
      <c r="B302" s="49">
        <v>612</v>
      </c>
      <c r="C302" s="49" t="s">
        <v>804</v>
      </c>
      <c r="D302" s="38" t="s">
        <v>186</v>
      </c>
      <c r="E302" s="39">
        <v>34500000</v>
      </c>
      <c r="F302" s="38" t="s">
        <v>805</v>
      </c>
      <c r="G302" s="41">
        <v>6</v>
      </c>
      <c r="H302" s="38" t="s">
        <v>163</v>
      </c>
      <c r="I302" s="41">
        <v>7.25</v>
      </c>
      <c r="J302" s="43"/>
      <c r="K302" s="43"/>
      <c r="L302" s="43"/>
      <c r="M302" s="43"/>
    </row>
    <row r="303" spans="1:13" x14ac:dyDescent="0.15">
      <c r="A303" s="37" t="s">
        <v>378</v>
      </c>
      <c r="B303" s="49">
        <v>612</v>
      </c>
      <c r="C303" s="49" t="s">
        <v>804</v>
      </c>
      <c r="D303" s="38" t="s">
        <v>186</v>
      </c>
      <c r="E303" s="39">
        <v>10500000</v>
      </c>
      <c r="F303" s="38" t="s">
        <v>806</v>
      </c>
      <c r="G303" s="41">
        <v>0</v>
      </c>
      <c r="H303" s="38" t="s">
        <v>163</v>
      </c>
      <c r="I303" s="41">
        <v>7.5</v>
      </c>
      <c r="J303" s="43"/>
      <c r="K303" s="43"/>
      <c r="L303" s="43"/>
      <c r="M303" s="43"/>
    </row>
    <row r="304" spans="1:13" x14ac:dyDescent="0.15">
      <c r="A304" s="37" t="s">
        <v>378</v>
      </c>
      <c r="B304" s="49">
        <v>614</v>
      </c>
      <c r="C304" s="49" t="s">
        <v>819</v>
      </c>
      <c r="D304" s="38" t="s">
        <v>186</v>
      </c>
      <c r="E304" s="39">
        <v>13500000</v>
      </c>
      <c r="F304" s="38" t="s">
        <v>820</v>
      </c>
      <c r="G304" s="41">
        <v>6.5</v>
      </c>
      <c r="H304" s="38" t="s">
        <v>163</v>
      </c>
      <c r="I304" s="41">
        <v>6.5</v>
      </c>
      <c r="J304" s="43"/>
      <c r="K304" s="43"/>
      <c r="L304" s="43"/>
      <c r="M304" s="43"/>
    </row>
    <row r="305" spans="1:13" x14ac:dyDescent="0.15">
      <c r="A305" s="37" t="s">
        <v>378</v>
      </c>
      <c r="B305" s="49">
        <v>614</v>
      </c>
      <c r="C305" s="49" t="s">
        <v>819</v>
      </c>
      <c r="D305" s="38" t="s">
        <v>186</v>
      </c>
      <c r="E305" s="39">
        <v>10500000</v>
      </c>
      <c r="F305" s="38" t="s">
        <v>821</v>
      </c>
      <c r="G305" s="41">
        <v>0</v>
      </c>
      <c r="H305" s="38" t="s">
        <v>163</v>
      </c>
      <c r="I305" s="41">
        <v>6.75</v>
      </c>
      <c r="J305" s="43"/>
      <c r="K305" s="43"/>
      <c r="L305" s="43"/>
      <c r="M305" s="43"/>
    </row>
    <row r="306" spans="1:13" x14ac:dyDescent="0.15">
      <c r="A306" s="37"/>
      <c r="B306" s="49"/>
      <c r="C306" s="49"/>
      <c r="D306" s="38"/>
      <c r="E306" s="39"/>
      <c r="F306" s="38"/>
      <c r="G306" s="41"/>
      <c r="H306" s="38"/>
      <c r="I306" s="41"/>
      <c r="J306" s="43"/>
      <c r="K306" s="43"/>
      <c r="L306" s="43"/>
      <c r="M306" s="43"/>
    </row>
    <row r="307" spans="1:13" x14ac:dyDescent="0.15">
      <c r="A307" s="37"/>
      <c r="B307" s="49"/>
      <c r="C307" s="49"/>
      <c r="D307" s="38"/>
      <c r="E307" s="39"/>
      <c r="F307" s="38"/>
      <c r="G307" s="41"/>
      <c r="H307" s="38"/>
      <c r="I307" s="41"/>
      <c r="J307" s="43"/>
      <c r="K307" s="43"/>
      <c r="L307" s="43"/>
      <c r="M307" s="43"/>
    </row>
    <row r="308" spans="1:13" ht="18.75" customHeight="1" x14ac:dyDescent="0.15">
      <c r="A308" s="58" t="s">
        <v>418</v>
      </c>
      <c r="B308" s="59"/>
      <c r="C308" s="59"/>
      <c r="D308" s="60"/>
      <c r="E308" s="61"/>
      <c r="F308" s="60"/>
      <c r="G308" s="60"/>
      <c r="H308" s="60" t="s">
        <v>3</v>
      </c>
      <c r="I308" s="62"/>
      <c r="J308" s="63"/>
      <c r="K308" s="64">
        <v>1086552083</v>
      </c>
      <c r="L308" s="64">
        <v>20228837.140000001</v>
      </c>
      <c r="M308" s="64">
        <v>1106780920.3800001</v>
      </c>
    </row>
    <row r="309" spans="1:13" ht="10.5" customHeight="1" x14ac:dyDescent="0.15">
      <c r="A309" s="66"/>
      <c r="G309" s="67"/>
      <c r="H309" s="68"/>
      <c r="I309" s="69"/>
      <c r="J309" s="70"/>
      <c r="K309" s="70"/>
      <c r="L309" s="70"/>
      <c r="M309" s="70"/>
    </row>
    <row r="310" spans="1:13" x14ac:dyDescent="0.15">
      <c r="A310" s="72" t="s">
        <v>822</v>
      </c>
      <c r="B310" s="72"/>
      <c r="C310" s="72" t="s">
        <v>823</v>
      </c>
      <c r="G310" s="67"/>
      <c r="H310" s="68"/>
      <c r="I310" s="69"/>
    </row>
    <row r="311" spans="1:13" x14ac:dyDescent="0.15">
      <c r="A311" s="73" t="s">
        <v>421</v>
      </c>
      <c r="B311" s="49"/>
      <c r="C311" s="49"/>
      <c r="H311" s="74"/>
      <c r="J311" s="75"/>
      <c r="K311" s="76"/>
    </row>
    <row r="312" spans="1:13" x14ac:dyDescent="0.15">
      <c r="A312" s="73" t="s">
        <v>422</v>
      </c>
    </row>
    <row r="313" spans="1:13" x14ac:dyDescent="0.15">
      <c r="A313" s="73" t="s">
        <v>423</v>
      </c>
    </row>
    <row r="314" spans="1:13" x14ac:dyDescent="0.15">
      <c r="A314" s="73" t="s">
        <v>424</v>
      </c>
    </row>
    <row r="315" spans="1:13" x14ac:dyDescent="0.15">
      <c r="A315" s="77" t="s">
        <v>426</v>
      </c>
      <c r="B315" s="77" t="s">
        <v>427</v>
      </c>
    </row>
    <row r="316" spans="1:13" x14ac:dyDescent="0.15">
      <c r="A316" s="77" t="s">
        <v>428</v>
      </c>
    </row>
    <row r="317" spans="1:13" x14ac:dyDescent="0.15">
      <c r="A317" s="77" t="s">
        <v>429</v>
      </c>
    </row>
    <row r="318" spans="1:13" x14ac:dyDescent="0.15">
      <c r="A318" s="77" t="s">
        <v>779</v>
      </c>
      <c r="E318" s="78"/>
    </row>
    <row r="319" spans="1:13" x14ac:dyDescent="0.15">
      <c r="A319" s="79" t="s">
        <v>431</v>
      </c>
      <c r="B319" s="79" t="s">
        <v>432</v>
      </c>
      <c r="G319" s="79" t="s">
        <v>433</v>
      </c>
    </row>
    <row r="320" spans="1:13" x14ac:dyDescent="0.15">
      <c r="A320" s="79" t="s">
        <v>434</v>
      </c>
      <c r="B320" s="79" t="s">
        <v>435</v>
      </c>
      <c r="E320" s="79" t="s">
        <v>436</v>
      </c>
      <c r="G320" s="7"/>
    </row>
    <row r="321" spans="1:6" x14ac:dyDescent="0.15">
      <c r="A321" s="7"/>
      <c r="B321" s="7"/>
    </row>
    <row r="322" spans="1:6" x14ac:dyDescent="0.15">
      <c r="A322" s="79"/>
    </row>
    <row r="323" spans="1:6" ht="12.75" x14ac:dyDescent="0.2">
      <c r="A323" s="83" t="s">
        <v>437</v>
      </c>
      <c r="C323" s="6"/>
      <c r="E323" s="6"/>
    </row>
    <row r="324" spans="1:6" ht="12.75" x14ac:dyDescent="0.2">
      <c r="A324" s="1" t="s">
        <v>438</v>
      </c>
      <c r="C324" s="6"/>
      <c r="E324" s="6"/>
    </row>
    <row r="325" spans="1:6" ht="12.75" x14ac:dyDescent="0.2">
      <c r="A325" s="83" t="s">
        <v>824</v>
      </c>
      <c r="C325" s="6"/>
      <c r="E325" s="6"/>
    </row>
    <row r="326" spans="1:6" x14ac:dyDescent="0.15">
      <c r="A326" s="11"/>
      <c r="B326" s="2"/>
      <c r="C326" s="11"/>
      <c r="D326" s="11"/>
      <c r="E326" s="11"/>
      <c r="F326" s="11"/>
    </row>
    <row r="327" spans="1:6" ht="12.75" x14ac:dyDescent="0.2">
      <c r="A327" s="84"/>
      <c r="B327" s="85"/>
      <c r="C327" s="86"/>
      <c r="D327" s="86" t="s">
        <v>440</v>
      </c>
      <c r="E327" s="85"/>
      <c r="F327" s="87" t="s">
        <v>441</v>
      </c>
    </row>
    <row r="328" spans="1:6" ht="12.75" x14ac:dyDescent="0.2">
      <c r="A328" s="88" t="s">
        <v>4</v>
      </c>
      <c r="B328" s="89" t="s">
        <v>5</v>
      </c>
      <c r="C328" s="22"/>
      <c r="D328" s="89" t="s">
        <v>442</v>
      </c>
      <c r="E328" s="89" t="s">
        <v>443</v>
      </c>
      <c r="F328" s="90" t="s">
        <v>444</v>
      </c>
    </row>
    <row r="329" spans="1:6" ht="12.75" x14ac:dyDescent="0.2">
      <c r="A329" s="88" t="s">
        <v>445</v>
      </c>
      <c r="B329" s="89" t="s">
        <v>446</v>
      </c>
      <c r="C329" s="89" t="s">
        <v>7</v>
      </c>
      <c r="D329" s="89" t="s">
        <v>447</v>
      </c>
      <c r="E329" s="89" t="s">
        <v>448</v>
      </c>
      <c r="F329" s="90" t="s">
        <v>449</v>
      </c>
    </row>
    <row r="330" spans="1:6" ht="12.75" x14ac:dyDescent="0.2">
      <c r="A330" s="91"/>
      <c r="B330" s="33"/>
      <c r="C330" s="32"/>
      <c r="D330" s="33" t="s">
        <v>33</v>
      </c>
      <c r="E330" s="33" t="s">
        <v>33</v>
      </c>
      <c r="F330" s="92" t="s">
        <v>33</v>
      </c>
    </row>
    <row r="331" spans="1:6" x14ac:dyDescent="0.15">
      <c r="A331" s="11"/>
      <c r="B331" s="2"/>
      <c r="C331" s="11"/>
      <c r="D331" s="11"/>
      <c r="E331" s="11"/>
      <c r="F331" s="11"/>
    </row>
    <row r="332" spans="1:6" x14ac:dyDescent="0.15">
      <c r="A332" s="79" t="s">
        <v>130</v>
      </c>
      <c r="B332" s="2">
        <v>211</v>
      </c>
      <c r="C332" s="2" t="s">
        <v>49</v>
      </c>
      <c r="D332" s="93">
        <v>115148</v>
      </c>
      <c r="E332" s="93">
        <v>45711</v>
      </c>
      <c r="F332" s="94"/>
    </row>
    <row r="333" spans="1:6" x14ac:dyDescent="0.15">
      <c r="A333" s="79" t="s">
        <v>130</v>
      </c>
      <c r="B333" s="2">
        <v>211</v>
      </c>
      <c r="C333" s="2" t="s">
        <v>50</v>
      </c>
      <c r="D333" s="93">
        <v>47770</v>
      </c>
      <c r="E333" s="93">
        <v>19969</v>
      </c>
      <c r="F333" s="94"/>
    </row>
    <row r="334" spans="1:6" x14ac:dyDescent="0.15">
      <c r="A334" s="79" t="s">
        <v>130</v>
      </c>
      <c r="B334" s="2">
        <v>221</v>
      </c>
      <c r="C334" s="2" t="s">
        <v>54</v>
      </c>
      <c r="D334" s="93">
        <v>104784</v>
      </c>
      <c r="E334" s="93">
        <v>88747</v>
      </c>
      <c r="F334" s="94"/>
    </row>
    <row r="335" spans="1:6" x14ac:dyDescent="0.15">
      <c r="A335" s="79" t="s">
        <v>130</v>
      </c>
      <c r="B335" s="2">
        <v>221</v>
      </c>
      <c r="C335" s="2" t="s">
        <v>56</v>
      </c>
      <c r="D335" s="93">
        <v>20957</v>
      </c>
      <c r="E335" s="93">
        <v>11574</v>
      </c>
      <c r="F335" s="94"/>
    </row>
    <row r="336" spans="1:6" x14ac:dyDescent="0.15">
      <c r="A336" s="79" t="s">
        <v>130</v>
      </c>
      <c r="B336" s="2">
        <v>221</v>
      </c>
      <c r="C336" s="2" t="s">
        <v>57</v>
      </c>
      <c r="D336" s="93">
        <v>93062</v>
      </c>
      <c r="E336" s="93">
        <v>14229</v>
      </c>
      <c r="F336" s="94"/>
    </row>
    <row r="337" spans="1:13" x14ac:dyDescent="0.15">
      <c r="A337" s="79" t="s">
        <v>130</v>
      </c>
      <c r="B337" s="2">
        <v>221</v>
      </c>
      <c r="C337" s="2" t="s">
        <v>58</v>
      </c>
      <c r="D337" s="93">
        <v>20745</v>
      </c>
      <c r="E337" s="93">
        <v>3261</v>
      </c>
      <c r="F337" s="94"/>
    </row>
    <row r="338" spans="1:13" x14ac:dyDescent="0.15">
      <c r="A338" s="37" t="s">
        <v>450</v>
      </c>
      <c r="B338" s="38">
        <v>239</v>
      </c>
      <c r="C338" s="38" t="s">
        <v>52</v>
      </c>
      <c r="D338" s="93">
        <v>60197.15</v>
      </c>
      <c r="E338" s="93">
        <v>13721.04</v>
      </c>
      <c r="F338" s="94"/>
      <c r="G338" s="80"/>
      <c r="H338" s="80"/>
      <c r="I338" s="80"/>
    </row>
    <row r="339" spans="1:13" x14ac:dyDescent="0.15">
      <c r="A339" s="79" t="s">
        <v>47</v>
      </c>
      <c r="B339" s="38">
        <v>245</v>
      </c>
      <c r="C339" s="2" t="s">
        <v>77</v>
      </c>
      <c r="D339" s="93">
        <v>273482</v>
      </c>
      <c r="E339" s="93">
        <v>118295</v>
      </c>
      <c r="F339" s="94"/>
      <c r="G339" s="80"/>
      <c r="H339" s="80"/>
      <c r="I339" s="80"/>
    </row>
    <row r="340" spans="1:13" x14ac:dyDescent="0.15">
      <c r="A340" s="79" t="s">
        <v>47</v>
      </c>
      <c r="B340" s="38">
        <v>245</v>
      </c>
      <c r="C340" s="2" t="s">
        <v>78</v>
      </c>
      <c r="D340" s="93">
        <v>30154</v>
      </c>
      <c r="E340" s="93">
        <v>14152</v>
      </c>
      <c r="F340" s="94"/>
      <c r="G340" s="80"/>
      <c r="H340" s="80"/>
      <c r="I340" s="80"/>
    </row>
    <row r="341" spans="1:13" x14ac:dyDescent="0.15">
      <c r="A341" s="79" t="s">
        <v>266</v>
      </c>
      <c r="B341" s="2">
        <v>262</v>
      </c>
      <c r="C341" s="2" t="s">
        <v>89</v>
      </c>
      <c r="D341" s="93">
        <v>137667</v>
      </c>
      <c r="E341" s="93">
        <v>19111</v>
      </c>
      <c r="F341" s="94"/>
      <c r="G341" s="80"/>
      <c r="H341" s="80"/>
    </row>
    <row r="342" spans="1:13" x14ac:dyDescent="0.15">
      <c r="A342" s="79" t="s">
        <v>266</v>
      </c>
      <c r="B342" s="2">
        <v>262</v>
      </c>
      <c r="C342" s="2" t="s">
        <v>90</v>
      </c>
      <c r="D342" s="93">
        <v>31710</v>
      </c>
      <c r="E342" s="93">
        <v>4946</v>
      </c>
      <c r="F342" s="94"/>
      <c r="G342" s="80"/>
      <c r="H342" s="80"/>
    </row>
    <row r="343" spans="1:13" x14ac:dyDescent="0.15">
      <c r="A343" s="37" t="s">
        <v>703</v>
      </c>
      <c r="B343" s="49">
        <v>319</v>
      </c>
      <c r="C343" s="38" t="s">
        <v>69</v>
      </c>
      <c r="D343" s="93">
        <v>307233</v>
      </c>
      <c r="E343" s="93">
        <v>201193</v>
      </c>
      <c r="F343" s="94"/>
      <c r="H343" s="80"/>
    </row>
    <row r="344" spans="1:13" x14ac:dyDescent="0.15">
      <c r="A344" s="37" t="s">
        <v>146</v>
      </c>
      <c r="B344" s="49">
        <v>322</v>
      </c>
      <c r="C344" s="38" t="s">
        <v>155</v>
      </c>
      <c r="D344" s="93">
        <v>659632</v>
      </c>
      <c r="E344" s="93">
        <v>274306</v>
      </c>
      <c r="F344" s="94"/>
      <c r="H344" s="80"/>
    </row>
    <row r="345" spans="1:13" x14ac:dyDescent="0.15">
      <c r="A345" s="37" t="s">
        <v>146</v>
      </c>
      <c r="B345" s="49">
        <v>322</v>
      </c>
      <c r="C345" s="38" t="s">
        <v>156</v>
      </c>
      <c r="D345" s="93">
        <v>169551</v>
      </c>
      <c r="E345" s="93">
        <v>68576</v>
      </c>
      <c r="F345" s="94"/>
      <c r="H345" s="80"/>
    </row>
    <row r="346" spans="1:13" x14ac:dyDescent="0.15">
      <c r="A346" s="37" t="s">
        <v>146</v>
      </c>
      <c r="B346" s="49">
        <v>322</v>
      </c>
      <c r="C346" s="38" t="s">
        <v>158</v>
      </c>
      <c r="D346" s="93">
        <v>0</v>
      </c>
      <c r="E346" s="93">
        <v>91910</v>
      </c>
      <c r="F346" s="94"/>
      <c r="H346" s="80"/>
    </row>
    <row r="347" spans="1:13" x14ac:dyDescent="0.15">
      <c r="A347" s="37" t="s">
        <v>451</v>
      </c>
      <c r="B347" s="49">
        <v>337</v>
      </c>
      <c r="C347" s="38" t="s">
        <v>175</v>
      </c>
      <c r="D347" s="93">
        <v>234205</v>
      </c>
      <c r="E347" s="93">
        <v>102569</v>
      </c>
      <c r="F347" s="94"/>
    </row>
    <row r="348" spans="1:13" x14ac:dyDescent="0.15">
      <c r="A348" s="37" t="s">
        <v>703</v>
      </c>
      <c r="B348" s="49">
        <v>341</v>
      </c>
      <c r="C348" s="38" t="s">
        <v>111</v>
      </c>
      <c r="D348" s="93">
        <v>155389</v>
      </c>
      <c r="E348" s="93">
        <v>53448</v>
      </c>
      <c r="F348" s="94"/>
    </row>
    <row r="349" spans="1:13" x14ac:dyDescent="0.15">
      <c r="A349" s="37" t="s">
        <v>94</v>
      </c>
      <c r="B349" s="49">
        <v>351</v>
      </c>
      <c r="C349" s="38" t="s">
        <v>203</v>
      </c>
      <c r="D349" s="93">
        <v>110822</v>
      </c>
      <c r="E349" s="93">
        <v>93377</v>
      </c>
      <c r="F349" s="94"/>
    </row>
    <row r="350" spans="1:13" x14ac:dyDescent="0.15">
      <c r="A350" s="37" t="s">
        <v>94</v>
      </c>
      <c r="B350" s="49">
        <v>351</v>
      </c>
      <c r="C350" s="38" t="s">
        <v>204</v>
      </c>
      <c r="D350" s="93">
        <v>42943</v>
      </c>
      <c r="E350" s="93">
        <v>36184</v>
      </c>
      <c r="F350" s="94"/>
    </row>
    <row r="351" spans="1:13" x14ac:dyDescent="0.15">
      <c r="A351" s="37" t="s">
        <v>94</v>
      </c>
      <c r="B351" s="49">
        <v>351</v>
      </c>
      <c r="C351" s="38" t="s">
        <v>211</v>
      </c>
      <c r="D351" s="93">
        <v>120614</v>
      </c>
      <c r="E351" s="93">
        <v>3119</v>
      </c>
      <c r="F351" s="94"/>
      <c r="G351" s="80"/>
      <c r="H351" s="80"/>
      <c r="I351" s="80"/>
      <c r="J351" s="80"/>
      <c r="K351" s="80"/>
      <c r="L351" s="80"/>
      <c r="M351" s="80"/>
    </row>
    <row r="352" spans="1:13" x14ac:dyDescent="0.15">
      <c r="A352" s="37" t="s">
        <v>94</v>
      </c>
      <c r="B352" s="49">
        <v>351</v>
      </c>
      <c r="C352" s="38" t="s">
        <v>212</v>
      </c>
      <c r="D352" s="93">
        <v>45229</v>
      </c>
      <c r="E352" s="93">
        <v>1170</v>
      </c>
      <c r="F352" s="94"/>
      <c r="K352" s="80"/>
      <c r="L352" s="80"/>
      <c r="M352" s="80"/>
    </row>
    <row r="353" spans="1:13" x14ac:dyDescent="0.15">
      <c r="A353" s="37" t="s">
        <v>94</v>
      </c>
      <c r="B353" s="49">
        <v>351</v>
      </c>
      <c r="C353" s="38" t="s">
        <v>213</v>
      </c>
      <c r="D353" s="93">
        <v>121184</v>
      </c>
      <c r="E353" s="93">
        <v>169218</v>
      </c>
      <c r="F353" s="94"/>
      <c r="J353" s="80"/>
      <c r="K353" s="80"/>
      <c r="L353" s="80"/>
      <c r="M353" s="80"/>
    </row>
    <row r="354" spans="1:13" x14ac:dyDescent="0.15">
      <c r="A354" s="37" t="s">
        <v>94</v>
      </c>
      <c r="B354" s="49">
        <v>351</v>
      </c>
      <c r="C354" s="38" t="s">
        <v>214</v>
      </c>
      <c r="D354" s="93">
        <v>26055</v>
      </c>
      <c r="E354" s="93">
        <v>36382</v>
      </c>
      <c r="F354" s="94"/>
      <c r="J354" s="80"/>
      <c r="K354" s="80"/>
      <c r="L354" s="80"/>
    </row>
    <row r="355" spans="1:13" x14ac:dyDescent="0.15">
      <c r="A355" s="37" t="s">
        <v>94</v>
      </c>
      <c r="B355" s="49">
        <v>351</v>
      </c>
      <c r="C355" s="38" t="s">
        <v>220</v>
      </c>
      <c r="D355" s="93">
        <v>206595</v>
      </c>
      <c r="E355" s="93">
        <v>7676</v>
      </c>
      <c r="F355" s="94"/>
    </row>
    <row r="356" spans="1:13" x14ac:dyDescent="0.15">
      <c r="A356" s="37" t="s">
        <v>94</v>
      </c>
      <c r="B356" s="49">
        <v>351</v>
      </c>
      <c r="C356" s="38" t="s">
        <v>221</v>
      </c>
      <c r="D356" s="93">
        <v>55903</v>
      </c>
      <c r="E356" s="93">
        <v>2077</v>
      </c>
      <c r="F356" s="94"/>
    </row>
    <row r="357" spans="1:13" x14ac:dyDescent="0.15">
      <c r="A357" s="37" t="s">
        <v>94</v>
      </c>
      <c r="B357" s="49">
        <v>351</v>
      </c>
      <c r="C357" s="38" t="s">
        <v>223</v>
      </c>
      <c r="D357" s="93">
        <v>253486</v>
      </c>
      <c r="E357" s="93">
        <v>0</v>
      </c>
      <c r="F357" s="94"/>
    </row>
    <row r="358" spans="1:13" x14ac:dyDescent="0.15">
      <c r="A358" s="37" t="s">
        <v>94</v>
      </c>
      <c r="B358" s="49">
        <v>351</v>
      </c>
      <c r="C358" s="38" t="s">
        <v>224</v>
      </c>
      <c r="D358" s="93">
        <v>63995</v>
      </c>
      <c r="E358" s="93">
        <v>0</v>
      </c>
      <c r="F358" s="94"/>
    </row>
    <row r="359" spans="1:13" x14ac:dyDescent="0.15">
      <c r="A359" s="37" t="s">
        <v>146</v>
      </c>
      <c r="B359" s="49">
        <v>351</v>
      </c>
      <c r="C359" s="38" t="s">
        <v>230</v>
      </c>
      <c r="D359" s="93">
        <v>170779</v>
      </c>
      <c r="E359" s="93">
        <v>7636</v>
      </c>
      <c r="F359" s="94"/>
    </row>
    <row r="360" spans="1:13" x14ac:dyDescent="0.15">
      <c r="A360" s="37" t="s">
        <v>146</v>
      </c>
      <c r="B360" s="49">
        <v>351</v>
      </c>
      <c r="C360" s="38" t="s">
        <v>231</v>
      </c>
      <c r="D360" s="93">
        <v>47485</v>
      </c>
      <c r="E360" s="93">
        <v>2123</v>
      </c>
      <c r="F360" s="94"/>
    </row>
    <row r="361" spans="1:13" x14ac:dyDescent="0.15">
      <c r="A361" s="37" t="s">
        <v>146</v>
      </c>
      <c r="B361" s="49">
        <v>351</v>
      </c>
      <c r="C361" s="38" t="s">
        <v>233</v>
      </c>
      <c r="D361" s="93">
        <v>182585</v>
      </c>
      <c r="E361" s="93">
        <v>0</v>
      </c>
      <c r="F361" s="94"/>
    </row>
    <row r="362" spans="1:13" x14ac:dyDescent="0.15">
      <c r="A362" s="37" t="s">
        <v>146</v>
      </c>
      <c r="B362" s="49">
        <v>351</v>
      </c>
      <c r="C362" s="38" t="s">
        <v>235</v>
      </c>
      <c r="D362" s="93">
        <v>46661</v>
      </c>
      <c r="E362" s="93">
        <v>0</v>
      </c>
      <c r="F362" s="94"/>
    </row>
    <row r="363" spans="1:13" x14ac:dyDescent="0.15">
      <c r="A363" s="37" t="s">
        <v>94</v>
      </c>
      <c r="B363" s="49">
        <v>363</v>
      </c>
      <c r="C363" s="38" t="s">
        <v>240</v>
      </c>
      <c r="D363" s="93">
        <v>34198</v>
      </c>
      <c r="E363" s="93">
        <v>25981</v>
      </c>
      <c r="F363" s="94"/>
    </row>
    <row r="364" spans="1:13" x14ac:dyDescent="0.15">
      <c r="A364" s="37" t="s">
        <v>94</v>
      </c>
      <c r="B364" s="49">
        <v>363</v>
      </c>
      <c r="C364" s="38" t="s">
        <v>241</v>
      </c>
      <c r="D364" s="93">
        <v>8207</v>
      </c>
      <c r="E364" s="93">
        <v>6235</v>
      </c>
      <c r="F364" s="94"/>
    </row>
    <row r="365" spans="1:13" x14ac:dyDescent="0.15">
      <c r="A365" s="37" t="s">
        <v>243</v>
      </c>
      <c r="B365" s="49">
        <v>365</v>
      </c>
      <c r="C365" s="38" t="s">
        <v>111</v>
      </c>
      <c r="D365" s="93">
        <v>1587500</v>
      </c>
      <c r="E365" s="93">
        <v>24742</v>
      </c>
      <c r="F365" s="94"/>
    </row>
    <row r="366" spans="1:13" x14ac:dyDescent="0.15">
      <c r="A366" s="37" t="s">
        <v>703</v>
      </c>
      <c r="B366" s="49">
        <v>367</v>
      </c>
      <c r="C366" s="38" t="s">
        <v>49</v>
      </c>
      <c r="D366" s="93">
        <v>109238</v>
      </c>
      <c r="E366" s="93">
        <v>63450</v>
      </c>
      <c r="F366" s="94"/>
    </row>
    <row r="367" spans="1:13" x14ac:dyDescent="0.15">
      <c r="A367" s="37" t="s">
        <v>703</v>
      </c>
      <c r="B367" s="49">
        <v>367</v>
      </c>
      <c r="C367" s="38" t="s">
        <v>166</v>
      </c>
      <c r="D367" s="93">
        <v>96712</v>
      </c>
      <c r="E367" s="93">
        <v>115927</v>
      </c>
      <c r="F367" s="94"/>
    </row>
    <row r="368" spans="1:13" x14ac:dyDescent="0.15">
      <c r="A368" s="37" t="s">
        <v>452</v>
      </c>
      <c r="B368" s="49">
        <v>383</v>
      </c>
      <c r="C368" s="38" t="s">
        <v>105</v>
      </c>
      <c r="D368" s="93">
        <v>49457</v>
      </c>
      <c r="E368" s="93">
        <v>43076</v>
      </c>
      <c r="F368" s="94"/>
    </row>
    <row r="369" spans="1:6" x14ac:dyDescent="0.15">
      <c r="A369" s="37" t="s">
        <v>703</v>
      </c>
      <c r="B369" s="49">
        <v>420</v>
      </c>
      <c r="C369" s="38" t="s">
        <v>268</v>
      </c>
      <c r="D369" s="93">
        <v>161387</v>
      </c>
      <c r="E369" s="93">
        <v>78717</v>
      </c>
      <c r="F369" s="94"/>
    </row>
    <row r="370" spans="1:6" x14ac:dyDescent="0.15">
      <c r="A370" s="37" t="s">
        <v>703</v>
      </c>
      <c r="B370" s="49">
        <v>420</v>
      </c>
      <c r="C370" s="38" t="s">
        <v>269</v>
      </c>
      <c r="D370" s="93">
        <v>18719</v>
      </c>
      <c r="E370" s="93">
        <v>17908</v>
      </c>
      <c r="F370" s="94"/>
    </row>
    <row r="371" spans="1:6" x14ac:dyDescent="0.15">
      <c r="A371" s="37" t="s">
        <v>130</v>
      </c>
      <c r="B371" s="49">
        <v>430</v>
      </c>
      <c r="C371" s="38" t="s">
        <v>289</v>
      </c>
      <c r="D371" s="93">
        <v>3892139</v>
      </c>
      <c r="E371" s="93">
        <v>834367</v>
      </c>
      <c r="F371" s="94"/>
    </row>
    <row r="372" spans="1:6" x14ac:dyDescent="0.15">
      <c r="A372" s="37" t="s">
        <v>130</v>
      </c>
      <c r="B372" s="49">
        <v>430</v>
      </c>
      <c r="C372" s="38" t="s">
        <v>290</v>
      </c>
      <c r="D372" s="93">
        <v>257879</v>
      </c>
      <c r="E372" s="93">
        <v>200718</v>
      </c>
      <c r="F372" s="94"/>
    </row>
    <row r="373" spans="1:6" x14ac:dyDescent="0.15">
      <c r="A373" s="37" t="s">
        <v>266</v>
      </c>
      <c r="B373" s="49">
        <v>442</v>
      </c>
      <c r="C373" s="38" t="s">
        <v>271</v>
      </c>
      <c r="D373" s="93">
        <v>14944956</v>
      </c>
      <c r="E373" s="93">
        <v>216914</v>
      </c>
      <c r="F373" s="94"/>
    </row>
    <row r="374" spans="1:6" x14ac:dyDescent="0.15">
      <c r="A374" s="37" t="s">
        <v>67</v>
      </c>
      <c r="B374" s="49">
        <v>449</v>
      </c>
      <c r="C374" s="38" t="s">
        <v>268</v>
      </c>
      <c r="D374" s="93">
        <v>167158</v>
      </c>
      <c r="E374" s="93">
        <v>22553</v>
      </c>
      <c r="F374" s="94"/>
    </row>
    <row r="375" spans="1:6" x14ac:dyDescent="0.15">
      <c r="A375" s="37" t="s">
        <v>266</v>
      </c>
      <c r="B375" s="49">
        <v>450</v>
      </c>
      <c r="C375" s="38" t="s">
        <v>319</v>
      </c>
      <c r="D375" s="93">
        <v>24461016</v>
      </c>
      <c r="E375" s="93">
        <v>158828</v>
      </c>
      <c r="F375" s="94"/>
    </row>
    <row r="376" spans="1:6" x14ac:dyDescent="0.15">
      <c r="A376" s="37" t="s">
        <v>266</v>
      </c>
      <c r="B376" s="49">
        <v>450</v>
      </c>
      <c r="C376" s="38" t="s">
        <v>328</v>
      </c>
      <c r="D376" s="93">
        <v>17456188</v>
      </c>
      <c r="E376" s="93">
        <v>104813</v>
      </c>
      <c r="F376" s="94"/>
    </row>
    <row r="377" spans="1:6" x14ac:dyDescent="0.15">
      <c r="A377" s="37" t="s">
        <v>451</v>
      </c>
      <c r="B377" s="49">
        <v>472</v>
      </c>
      <c r="C377" s="38" t="s">
        <v>69</v>
      </c>
      <c r="D377" s="93">
        <v>461740</v>
      </c>
      <c r="E377" s="93">
        <v>18959</v>
      </c>
      <c r="F377" s="94"/>
    </row>
    <row r="378" spans="1:6" x14ac:dyDescent="0.15">
      <c r="A378" s="37" t="s">
        <v>451</v>
      </c>
      <c r="B378" s="49">
        <v>472</v>
      </c>
      <c r="C378" s="38" t="s">
        <v>71</v>
      </c>
      <c r="D378" s="93">
        <v>0</v>
      </c>
      <c r="E378" s="93">
        <v>310111</v>
      </c>
      <c r="F378" s="94"/>
    </row>
    <row r="379" spans="1:6" x14ac:dyDescent="0.15">
      <c r="A379" s="37" t="s">
        <v>266</v>
      </c>
      <c r="B379" s="49">
        <v>473</v>
      </c>
      <c r="C379" s="38" t="s">
        <v>344</v>
      </c>
      <c r="D379" s="93">
        <v>0</v>
      </c>
      <c r="E379" s="93">
        <v>206287</v>
      </c>
      <c r="F379" s="94"/>
    </row>
    <row r="380" spans="1:6" x14ac:dyDescent="0.15">
      <c r="A380" s="37" t="s">
        <v>451</v>
      </c>
      <c r="B380" s="49">
        <v>486</v>
      </c>
      <c r="C380" s="38" t="s">
        <v>111</v>
      </c>
      <c r="D380" s="93">
        <v>181923</v>
      </c>
      <c r="E380" s="93">
        <v>82617</v>
      </c>
      <c r="F380" s="94"/>
    </row>
    <row r="381" spans="1:6" x14ac:dyDescent="0.15">
      <c r="A381" s="37" t="s">
        <v>169</v>
      </c>
      <c r="B381" s="49">
        <v>486</v>
      </c>
      <c r="C381" s="38" t="s">
        <v>263</v>
      </c>
      <c r="D381" s="93">
        <v>146864</v>
      </c>
      <c r="E381" s="93">
        <v>80293</v>
      </c>
      <c r="F381" s="94"/>
    </row>
    <row r="382" spans="1:6" x14ac:dyDescent="0.15">
      <c r="A382" s="37" t="s">
        <v>703</v>
      </c>
      <c r="B382" s="49">
        <v>495</v>
      </c>
      <c r="C382" s="38" t="s">
        <v>360</v>
      </c>
      <c r="D382" s="93">
        <v>182267</v>
      </c>
      <c r="E382" s="93">
        <v>101126</v>
      </c>
      <c r="F382" s="94"/>
    </row>
    <row r="383" spans="1:6" x14ac:dyDescent="0.15">
      <c r="A383" s="37" t="s">
        <v>703</v>
      </c>
      <c r="B383" s="49">
        <v>495</v>
      </c>
      <c r="C383" s="38" t="s">
        <v>361</v>
      </c>
      <c r="D383" s="93">
        <v>0</v>
      </c>
      <c r="E383" s="93">
        <v>13589</v>
      </c>
      <c r="F383" s="94"/>
    </row>
    <row r="384" spans="1:6" x14ac:dyDescent="0.15">
      <c r="A384" s="37" t="s">
        <v>703</v>
      </c>
      <c r="B384" s="49">
        <v>495</v>
      </c>
      <c r="C384" s="38" t="s">
        <v>362</v>
      </c>
      <c r="D384" s="93">
        <v>0</v>
      </c>
      <c r="E384" s="93">
        <v>8497</v>
      </c>
      <c r="F384" s="94"/>
    </row>
    <row r="385" spans="1:6" x14ac:dyDescent="0.15">
      <c r="A385" s="37" t="s">
        <v>703</v>
      </c>
      <c r="B385" s="49">
        <v>495</v>
      </c>
      <c r="C385" s="38" t="s">
        <v>50</v>
      </c>
      <c r="D385" s="93">
        <v>158046</v>
      </c>
      <c r="E385" s="93">
        <v>89407</v>
      </c>
      <c r="F385" s="94"/>
    </row>
    <row r="386" spans="1:6" x14ac:dyDescent="0.15">
      <c r="A386" s="37" t="s">
        <v>703</v>
      </c>
      <c r="B386" s="49">
        <v>495</v>
      </c>
      <c r="C386" s="38" t="s">
        <v>453</v>
      </c>
      <c r="D386" s="93">
        <v>0</v>
      </c>
      <c r="E386" s="93">
        <v>14318</v>
      </c>
      <c r="F386" s="94"/>
    </row>
    <row r="387" spans="1:6" x14ac:dyDescent="0.15">
      <c r="A387" s="37" t="s">
        <v>703</v>
      </c>
      <c r="B387" s="49">
        <v>495</v>
      </c>
      <c r="C387" s="38" t="s">
        <v>781</v>
      </c>
      <c r="D387" s="93">
        <v>0</v>
      </c>
      <c r="E387" s="93">
        <v>5291</v>
      </c>
      <c r="F387" s="94"/>
    </row>
    <row r="388" spans="1:6" x14ac:dyDescent="0.15">
      <c r="A388" s="37" t="s">
        <v>710</v>
      </c>
      <c r="B388" s="49">
        <v>495</v>
      </c>
      <c r="C388" s="38" t="s">
        <v>751</v>
      </c>
      <c r="D388" s="93">
        <v>125852</v>
      </c>
      <c r="E388" s="93">
        <v>95959</v>
      </c>
      <c r="F388" s="94"/>
    </row>
    <row r="389" spans="1:6" x14ac:dyDescent="0.15">
      <c r="A389" s="37" t="s">
        <v>710</v>
      </c>
      <c r="B389" s="49">
        <v>495</v>
      </c>
      <c r="C389" s="38" t="s">
        <v>752</v>
      </c>
      <c r="D389" s="93">
        <v>0</v>
      </c>
      <c r="E389" s="93">
        <v>10209</v>
      </c>
      <c r="F389" s="94"/>
    </row>
    <row r="390" spans="1:6" x14ac:dyDescent="0.15">
      <c r="A390" s="37" t="s">
        <v>710</v>
      </c>
      <c r="B390" s="49">
        <v>495</v>
      </c>
      <c r="C390" s="38" t="s">
        <v>753</v>
      </c>
      <c r="D390" s="93">
        <v>0</v>
      </c>
      <c r="E390" s="93">
        <v>3207</v>
      </c>
      <c r="F390" s="94"/>
    </row>
    <row r="391" spans="1:6" x14ac:dyDescent="0.15">
      <c r="A391" s="37" t="s">
        <v>710</v>
      </c>
      <c r="B391" s="49">
        <v>510</v>
      </c>
      <c r="C391" s="38" t="s">
        <v>319</v>
      </c>
      <c r="D391" s="93">
        <v>306265</v>
      </c>
      <c r="E391" s="93">
        <v>160772</v>
      </c>
      <c r="F391" s="94"/>
    </row>
    <row r="392" spans="1:6" x14ac:dyDescent="0.15">
      <c r="A392" s="37" t="s">
        <v>710</v>
      </c>
      <c r="B392" s="49">
        <v>510</v>
      </c>
      <c r="C392" s="38" t="s">
        <v>321</v>
      </c>
      <c r="D392" s="93">
        <v>0</v>
      </c>
      <c r="E392" s="93">
        <v>19771</v>
      </c>
      <c r="F392" s="94"/>
    </row>
    <row r="393" spans="1:6" x14ac:dyDescent="0.15">
      <c r="A393" s="37" t="s">
        <v>293</v>
      </c>
      <c r="B393" s="49">
        <v>511</v>
      </c>
      <c r="C393" s="38" t="s">
        <v>339</v>
      </c>
      <c r="D393" s="93">
        <v>0</v>
      </c>
      <c r="E393" s="93">
        <v>292725</v>
      </c>
      <c r="F393" s="94"/>
    </row>
    <row r="394" spans="1:6" x14ac:dyDescent="0.15">
      <c r="A394" s="37" t="s">
        <v>243</v>
      </c>
      <c r="B394" s="49">
        <v>511</v>
      </c>
      <c r="C394" s="38" t="s">
        <v>340</v>
      </c>
      <c r="D394" s="93">
        <v>0</v>
      </c>
      <c r="E394" s="93">
        <v>64577</v>
      </c>
      <c r="F394" s="94"/>
    </row>
    <row r="395" spans="1:6" x14ac:dyDescent="0.15">
      <c r="A395" s="37" t="s">
        <v>710</v>
      </c>
      <c r="B395" s="49">
        <v>582</v>
      </c>
      <c r="C395" s="38" t="s">
        <v>406</v>
      </c>
      <c r="D395" s="93">
        <v>165997</v>
      </c>
      <c r="E395" s="93">
        <v>172385</v>
      </c>
      <c r="F395" s="94"/>
    </row>
    <row r="396" spans="1:6" x14ac:dyDescent="0.15">
      <c r="A396" s="37" t="s">
        <v>266</v>
      </c>
      <c r="B396" s="49">
        <v>602</v>
      </c>
      <c r="C396" s="38" t="s">
        <v>788</v>
      </c>
      <c r="D396" s="93">
        <v>0</v>
      </c>
      <c r="E396" s="93">
        <v>506246</v>
      </c>
      <c r="F396" s="94"/>
    </row>
    <row r="397" spans="1:6" x14ac:dyDescent="0.15">
      <c r="A397" s="37"/>
      <c r="B397" s="49"/>
      <c r="C397" s="38"/>
      <c r="D397" s="93"/>
      <c r="E397" s="93"/>
      <c r="F397" s="94"/>
    </row>
    <row r="398" spans="1:6" x14ac:dyDescent="0.15">
      <c r="A398" s="95" t="s">
        <v>454</v>
      </c>
      <c r="B398" s="59"/>
      <c r="C398" s="60"/>
      <c r="D398" s="58">
        <v>68929730.150000006</v>
      </c>
      <c r="E398" s="58">
        <v>5675255.04</v>
      </c>
      <c r="F398" s="58">
        <v>0</v>
      </c>
    </row>
    <row r="401" spans="1:12" ht="12.75" x14ac:dyDescent="0.2">
      <c r="A401" s="8" t="s">
        <v>455</v>
      </c>
      <c r="B401" s="80"/>
      <c r="C401" s="80"/>
      <c r="E401" s="6"/>
      <c r="F401" s="96"/>
      <c r="G401" s="96"/>
      <c r="L401" s="97"/>
    </row>
    <row r="402" spans="1:12" ht="12.75" x14ac:dyDescent="0.2">
      <c r="A402" s="1" t="s">
        <v>438</v>
      </c>
      <c r="B402" s="80"/>
      <c r="C402" s="80"/>
      <c r="E402" s="6"/>
      <c r="F402" s="96"/>
      <c r="G402" s="96"/>
      <c r="L402" s="97"/>
    </row>
    <row r="403" spans="1:12" ht="12.75" x14ac:dyDescent="0.2">
      <c r="A403" s="83" t="s">
        <v>824</v>
      </c>
      <c r="B403" s="6"/>
      <c r="C403" s="6"/>
      <c r="E403" s="6"/>
      <c r="F403" s="96"/>
      <c r="G403" s="96"/>
      <c r="L403" s="97"/>
    </row>
    <row r="404" spans="1:12" x14ac:dyDescent="0.15">
      <c r="A404" s="11"/>
      <c r="B404" s="11"/>
      <c r="C404" s="11"/>
      <c r="D404" s="11"/>
      <c r="E404" s="11"/>
      <c r="F404" s="98"/>
      <c r="G404" s="98"/>
      <c r="H404" s="11"/>
      <c r="I404" s="11"/>
      <c r="J404" s="11"/>
      <c r="K404" s="11"/>
      <c r="L404" s="97"/>
    </row>
    <row r="405" spans="1:12" ht="12.75" x14ac:dyDescent="0.2">
      <c r="A405" s="84"/>
      <c r="B405" s="85" t="s">
        <v>456</v>
      </c>
      <c r="C405" s="85"/>
      <c r="D405" s="85"/>
      <c r="E405" s="99"/>
      <c r="F405" s="85" t="s">
        <v>457</v>
      </c>
      <c r="G405" s="85" t="s">
        <v>458</v>
      </c>
      <c r="H405" s="85" t="s">
        <v>459</v>
      </c>
      <c r="I405" s="85" t="s">
        <v>14</v>
      </c>
      <c r="J405" s="85" t="s">
        <v>459</v>
      </c>
      <c r="K405" s="85" t="s">
        <v>460</v>
      </c>
      <c r="L405" s="85" t="s">
        <v>461</v>
      </c>
    </row>
    <row r="406" spans="1:12" ht="12.75" x14ac:dyDescent="0.2">
      <c r="A406" s="88" t="s">
        <v>462</v>
      </c>
      <c r="B406" s="89" t="s">
        <v>463</v>
      </c>
      <c r="C406" s="89" t="s">
        <v>464</v>
      </c>
      <c r="D406" s="89" t="s">
        <v>5</v>
      </c>
      <c r="E406" s="89" t="s">
        <v>7</v>
      </c>
      <c r="F406" s="89" t="s">
        <v>15</v>
      </c>
      <c r="G406" s="89" t="s">
        <v>465</v>
      </c>
      <c r="H406" s="89" t="s">
        <v>466</v>
      </c>
      <c r="I406" s="89" t="s">
        <v>467</v>
      </c>
      <c r="J406" s="89" t="s">
        <v>468</v>
      </c>
      <c r="K406" s="89" t="s">
        <v>469</v>
      </c>
      <c r="L406" s="89" t="s">
        <v>470</v>
      </c>
    </row>
    <row r="407" spans="1:12" ht="12.75" x14ac:dyDescent="0.2">
      <c r="A407" s="88" t="s">
        <v>445</v>
      </c>
      <c r="B407" s="89" t="s">
        <v>471</v>
      </c>
      <c r="C407" s="89" t="s">
        <v>472</v>
      </c>
      <c r="D407" s="89" t="s">
        <v>473</v>
      </c>
      <c r="E407" s="22"/>
      <c r="F407" s="89" t="s">
        <v>474</v>
      </c>
      <c r="G407" s="89" t="s">
        <v>475</v>
      </c>
      <c r="H407" s="89" t="s">
        <v>476</v>
      </c>
      <c r="I407" s="89" t="s">
        <v>477</v>
      </c>
      <c r="J407" s="89" t="s">
        <v>21</v>
      </c>
      <c r="K407" s="100" t="s">
        <v>21</v>
      </c>
      <c r="L407" s="100" t="s">
        <v>478</v>
      </c>
    </row>
    <row r="408" spans="1:12" ht="12.75" x14ac:dyDescent="0.2">
      <c r="A408" s="91"/>
      <c r="B408" s="33" t="s">
        <v>479</v>
      </c>
      <c r="C408" s="33"/>
      <c r="D408" s="33"/>
      <c r="E408" s="32"/>
      <c r="F408" s="101"/>
      <c r="G408" s="101"/>
      <c r="H408" s="33"/>
      <c r="I408" s="33" t="s">
        <v>33</v>
      </c>
      <c r="J408" s="33"/>
      <c r="K408" s="102"/>
      <c r="L408" s="102" t="s">
        <v>480</v>
      </c>
    </row>
    <row r="409" spans="1:12" x14ac:dyDescent="0.15">
      <c r="A409" s="11"/>
      <c r="B409" s="11"/>
      <c r="C409" s="11"/>
      <c r="D409" s="11"/>
      <c r="E409" s="11"/>
      <c r="F409" s="98"/>
      <c r="G409" s="98"/>
      <c r="H409" s="11"/>
      <c r="I409" s="11"/>
      <c r="J409" s="11"/>
      <c r="K409" s="11"/>
      <c r="L409" s="97"/>
    </row>
    <row r="410" spans="1:12" ht="12.75" x14ac:dyDescent="0.2">
      <c r="A410" s="103" t="s">
        <v>825</v>
      </c>
      <c r="B410" s="37"/>
      <c r="C410" s="6"/>
      <c r="D410" s="49"/>
      <c r="E410" s="38"/>
      <c r="F410" s="104"/>
      <c r="G410" s="38"/>
      <c r="H410" s="105"/>
      <c r="I410" s="105"/>
      <c r="J410" s="105"/>
      <c r="K410" s="105"/>
      <c r="L410" s="97"/>
    </row>
    <row r="411" spans="1:12" x14ac:dyDescent="0.15">
      <c r="A411" s="37"/>
      <c r="B411" s="37"/>
      <c r="C411" s="6"/>
      <c r="D411" s="49"/>
      <c r="E411" s="38"/>
      <c r="F411" s="104"/>
      <c r="G411" s="38"/>
      <c r="H411" s="105"/>
      <c r="I411" s="105"/>
      <c r="J411" s="105"/>
      <c r="K411" s="105"/>
      <c r="L411" s="97"/>
    </row>
    <row r="412" spans="1:12" x14ac:dyDescent="0.15">
      <c r="A412" s="106" t="s">
        <v>454</v>
      </c>
      <c r="B412" s="60"/>
      <c r="C412" s="60"/>
      <c r="D412" s="60"/>
      <c r="E412" s="60"/>
      <c r="F412" s="107"/>
      <c r="G412" s="107"/>
      <c r="H412" s="58"/>
      <c r="I412" s="62">
        <v>0</v>
      </c>
      <c r="J412" s="62">
        <v>0</v>
      </c>
      <c r="K412" s="62">
        <v>0</v>
      </c>
      <c r="L412" s="58"/>
    </row>
    <row r="413" spans="1:12" x14ac:dyDescent="0.15">
      <c r="A413" s="108"/>
      <c r="B413" s="6"/>
      <c r="C413" s="6"/>
      <c r="E413" s="6"/>
      <c r="F413" s="96"/>
      <c r="G413" s="96"/>
      <c r="H413" s="66"/>
      <c r="I413" s="66"/>
      <c r="J413" s="66"/>
      <c r="K413" s="66"/>
      <c r="L413" s="97"/>
    </row>
    <row r="414" spans="1:12" x14ac:dyDescent="0.15">
      <c r="A414" s="109" t="s">
        <v>482</v>
      </c>
      <c r="B414" s="6"/>
      <c r="C414" s="6"/>
      <c r="E414" s="6"/>
      <c r="F414" s="96"/>
      <c r="G414" s="96"/>
      <c r="H414" s="71"/>
      <c r="I414" s="71"/>
      <c r="J414" s="71"/>
      <c r="K414" s="71"/>
      <c r="L414" s="97"/>
    </row>
    <row r="415" spans="1:12" x14ac:dyDescent="0.15">
      <c r="A415" s="73" t="s">
        <v>483</v>
      </c>
      <c r="B415" s="6"/>
      <c r="C415" s="6"/>
      <c r="E415" s="75"/>
      <c r="F415" s="110"/>
      <c r="G415" s="111"/>
      <c r="H415" s="71"/>
      <c r="I415" s="71"/>
      <c r="J415" s="71"/>
      <c r="K415" s="71"/>
      <c r="L415" s="97"/>
    </row>
    <row r="416" spans="1:12" x14ac:dyDescent="0.15">
      <c r="A416" s="73" t="s">
        <v>732</v>
      </c>
      <c r="B416" s="6"/>
      <c r="C416" s="6"/>
      <c r="E416" s="6"/>
      <c r="F416" s="96"/>
      <c r="G416" s="96"/>
      <c r="L416" s="97"/>
    </row>
    <row r="417" spans="1:12" x14ac:dyDescent="0.15">
      <c r="A417" s="112"/>
      <c r="B417" s="6"/>
      <c r="C417" s="6"/>
      <c r="E417" s="6"/>
      <c r="F417" s="96"/>
      <c r="G417" s="96"/>
      <c r="H417" s="71"/>
      <c r="I417" s="71"/>
      <c r="J417" s="71"/>
      <c r="K417" s="71"/>
      <c r="L417" s="97"/>
    </row>
    <row r="419" spans="1:12" ht="12.75" x14ac:dyDescent="0.2">
      <c r="A419" s="113"/>
      <c r="B419" s="113"/>
      <c r="C419" s="114"/>
      <c r="D419" s="114"/>
      <c r="E419" s="114"/>
      <c r="F419" s="114"/>
    </row>
    <row r="420" spans="1:12" x14ac:dyDescent="0.15">
      <c r="A420" s="115" t="s">
        <v>484</v>
      </c>
      <c r="B420" s="116"/>
      <c r="C420" s="116"/>
      <c r="D420" s="116"/>
      <c r="E420" s="116"/>
      <c r="F420" s="117"/>
    </row>
    <row r="421" spans="1:12" ht="31.5" x14ac:dyDescent="0.15">
      <c r="A421" s="118" t="s">
        <v>485</v>
      </c>
      <c r="B421" s="119" t="s">
        <v>486</v>
      </c>
      <c r="C421" s="119" t="s">
        <v>487</v>
      </c>
      <c r="D421" s="120" t="s">
        <v>488</v>
      </c>
      <c r="E421" s="119" t="s">
        <v>489</v>
      </c>
      <c r="F421" s="121" t="s">
        <v>490</v>
      </c>
    </row>
    <row r="422" spans="1:12" ht="112.5" x14ac:dyDescent="0.15">
      <c r="A422" s="122">
        <v>193</v>
      </c>
      <c r="B422" s="123" t="s">
        <v>35</v>
      </c>
      <c r="C422" s="123" t="s">
        <v>491</v>
      </c>
      <c r="D422" s="123" t="s">
        <v>492</v>
      </c>
      <c r="E422" s="124" t="s">
        <v>493</v>
      </c>
      <c r="F422" s="124" t="s">
        <v>494</v>
      </c>
    </row>
    <row r="423" spans="1:12" ht="112.5" x14ac:dyDescent="0.15">
      <c r="A423" s="125">
        <v>199</v>
      </c>
      <c r="B423" s="126" t="s">
        <v>40</v>
      </c>
      <c r="C423" s="126" t="s">
        <v>491</v>
      </c>
      <c r="D423" s="126" t="s">
        <v>492</v>
      </c>
      <c r="E423" s="127" t="s">
        <v>493</v>
      </c>
      <c r="F423" s="127" t="s">
        <v>495</v>
      </c>
    </row>
    <row r="424" spans="1:12" ht="146.25" x14ac:dyDescent="0.15">
      <c r="A424" s="122">
        <v>202</v>
      </c>
      <c r="B424" s="123" t="s">
        <v>43</v>
      </c>
      <c r="C424" s="123" t="s">
        <v>491</v>
      </c>
      <c r="D424" s="123" t="s">
        <v>492</v>
      </c>
      <c r="E424" s="124" t="s">
        <v>496</v>
      </c>
      <c r="F424" s="124" t="s">
        <v>497</v>
      </c>
    </row>
    <row r="425" spans="1:12" ht="45" x14ac:dyDescent="0.15">
      <c r="A425" s="125">
        <v>211</v>
      </c>
      <c r="B425" s="126" t="s">
        <v>48</v>
      </c>
      <c r="C425" s="126" t="s">
        <v>498</v>
      </c>
      <c r="D425" s="126" t="s">
        <v>492</v>
      </c>
      <c r="E425" s="126" t="s">
        <v>499</v>
      </c>
      <c r="F425" s="126" t="s">
        <v>500</v>
      </c>
    </row>
    <row r="426" spans="1:12" ht="56.25" x14ac:dyDescent="0.15">
      <c r="A426" s="122">
        <v>221</v>
      </c>
      <c r="B426" s="123" t="s">
        <v>53</v>
      </c>
      <c r="C426" s="123" t="s">
        <v>498</v>
      </c>
      <c r="D426" s="123" t="s">
        <v>501</v>
      </c>
      <c r="E426" s="126" t="s">
        <v>502</v>
      </c>
      <c r="F426" s="126" t="s">
        <v>503</v>
      </c>
    </row>
    <row r="427" spans="1:12" ht="33.75" x14ac:dyDescent="0.15">
      <c r="A427" s="125">
        <v>225</v>
      </c>
      <c r="B427" s="126" t="s">
        <v>61</v>
      </c>
      <c r="C427" s="126" t="s">
        <v>504</v>
      </c>
      <c r="D427" s="126" t="s">
        <v>505</v>
      </c>
      <c r="E427" s="126" t="s">
        <v>506</v>
      </c>
      <c r="F427" s="126" t="s">
        <v>507</v>
      </c>
    </row>
    <row r="428" spans="1:12" ht="22.5" x14ac:dyDescent="0.15">
      <c r="A428" s="122">
        <v>226</v>
      </c>
      <c r="B428" s="123" t="s">
        <v>508</v>
      </c>
      <c r="C428" s="123" t="s">
        <v>498</v>
      </c>
      <c r="D428" s="123" t="s">
        <v>492</v>
      </c>
      <c r="E428" s="123" t="s">
        <v>509</v>
      </c>
      <c r="F428" s="123" t="s">
        <v>510</v>
      </c>
    </row>
    <row r="429" spans="1:12" ht="22.5" x14ac:dyDescent="0.15">
      <c r="A429" s="125">
        <v>228</v>
      </c>
      <c r="B429" s="126" t="s">
        <v>66</v>
      </c>
      <c r="C429" s="126" t="s">
        <v>504</v>
      </c>
      <c r="D429" s="126" t="s">
        <v>505</v>
      </c>
      <c r="E429" s="126" t="s">
        <v>511</v>
      </c>
      <c r="F429" s="126" t="s">
        <v>511</v>
      </c>
    </row>
    <row r="430" spans="1:12" ht="33.75" x14ac:dyDescent="0.15">
      <c r="A430" s="122">
        <v>233</v>
      </c>
      <c r="B430" s="123" t="s">
        <v>512</v>
      </c>
      <c r="C430" s="123" t="s">
        <v>498</v>
      </c>
      <c r="D430" s="123" t="s">
        <v>513</v>
      </c>
      <c r="E430" s="126" t="s">
        <v>514</v>
      </c>
      <c r="F430" s="126" t="s">
        <v>515</v>
      </c>
    </row>
    <row r="431" spans="1:12" ht="67.5" x14ac:dyDescent="0.15">
      <c r="A431" s="125">
        <v>236</v>
      </c>
      <c r="B431" s="126" t="s">
        <v>68</v>
      </c>
      <c r="C431" s="126" t="s">
        <v>491</v>
      </c>
      <c r="D431" s="126" t="s">
        <v>505</v>
      </c>
      <c r="E431" s="126" t="s">
        <v>516</v>
      </c>
      <c r="F431" s="126" t="s">
        <v>517</v>
      </c>
    </row>
    <row r="432" spans="1:12" ht="33.75" x14ac:dyDescent="0.15">
      <c r="A432" s="122">
        <v>239</v>
      </c>
      <c r="B432" s="123" t="s">
        <v>73</v>
      </c>
      <c r="C432" s="123" t="s">
        <v>518</v>
      </c>
      <c r="D432" s="123" t="s">
        <v>492</v>
      </c>
      <c r="E432" s="123" t="s">
        <v>519</v>
      </c>
      <c r="F432" s="123" t="s">
        <v>519</v>
      </c>
    </row>
    <row r="433" spans="1:6" ht="33.75" x14ac:dyDescent="0.15">
      <c r="A433" s="125">
        <v>243</v>
      </c>
      <c r="B433" s="126" t="s">
        <v>520</v>
      </c>
      <c r="C433" s="126" t="s">
        <v>518</v>
      </c>
      <c r="D433" s="126" t="s">
        <v>492</v>
      </c>
      <c r="E433" s="126" t="s">
        <v>521</v>
      </c>
      <c r="F433" s="126" t="s">
        <v>521</v>
      </c>
    </row>
    <row r="434" spans="1:6" ht="90" x14ac:dyDescent="0.15">
      <c r="A434" s="122">
        <v>245</v>
      </c>
      <c r="B434" s="123" t="s">
        <v>76</v>
      </c>
      <c r="C434" s="123" t="s">
        <v>498</v>
      </c>
      <c r="D434" s="123" t="s">
        <v>501</v>
      </c>
      <c r="E434" s="126" t="s">
        <v>522</v>
      </c>
      <c r="F434" s="126" t="s">
        <v>523</v>
      </c>
    </row>
    <row r="435" spans="1:6" ht="90" x14ac:dyDescent="0.15">
      <c r="A435" s="125">
        <v>247</v>
      </c>
      <c r="B435" s="126" t="s">
        <v>81</v>
      </c>
      <c r="C435" s="126" t="s">
        <v>498</v>
      </c>
      <c r="D435" s="126" t="s">
        <v>501</v>
      </c>
      <c r="E435" s="126" t="s">
        <v>524</v>
      </c>
      <c r="F435" s="126" t="s">
        <v>525</v>
      </c>
    </row>
    <row r="436" spans="1:6" ht="22.5" x14ac:dyDescent="0.15">
      <c r="A436" s="122">
        <v>262</v>
      </c>
      <c r="B436" s="123" t="s">
        <v>86</v>
      </c>
      <c r="C436" s="123" t="s">
        <v>526</v>
      </c>
      <c r="D436" s="123" t="s">
        <v>492</v>
      </c>
      <c r="E436" s="123" t="s">
        <v>527</v>
      </c>
      <c r="F436" s="123" t="s">
        <v>527</v>
      </c>
    </row>
    <row r="437" spans="1:6" ht="67.5" x14ac:dyDescent="0.15">
      <c r="A437" s="125">
        <v>265</v>
      </c>
      <c r="B437" s="126" t="s">
        <v>528</v>
      </c>
      <c r="C437" s="126" t="s">
        <v>529</v>
      </c>
      <c r="D437" s="126" t="s">
        <v>501</v>
      </c>
      <c r="E437" s="126" t="s">
        <v>530</v>
      </c>
      <c r="F437" s="126" t="s">
        <v>531</v>
      </c>
    </row>
    <row r="438" spans="1:6" ht="22.5" x14ac:dyDescent="0.15">
      <c r="A438" s="122">
        <v>270</v>
      </c>
      <c r="B438" s="123" t="s">
        <v>93</v>
      </c>
      <c r="C438" s="123" t="s">
        <v>504</v>
      </c>
      <c r="D438" s="123" t="s">
        <v>505</v>
      </c>
      <c r="E438" s="123" t="s">
        <v>511</v>
      </c>
      <c r="F438" s="123" t="s">
        <v>511</v>
      </c>
    </row>
    <row r="439" spans="1:6" ht="101.25" x14ac:dyDescent="0.15">
      <c r="A439" s="125">
        <v>271</v>
      </c>
      <c r="B439" s="126" t="s">
        <v>95</v>
      </c>
      <c r="C439" s="126" t="s">
        <v>532</v>
      </c>
      <c r="D439" s="126" t="s">
        <v>501</v>
      </c>
      <c r="E439" s="126" t="s">
        <v>533</v>
      </c>
      <c r="F439" s="126" t="s">
        <v>534</v>
      </c>
    </row>
    <row r="440" spans="1:6" ht="22.5" x14ac:dyDescent="0.15">
      <c r="A440" s="122">
        <v>278</v>
      </c>
      <c r="B440" s="123" t="s">
        <v>535</v>
      </c>
      <c r="C440" s="123" t="s">
        <v>536</v>
      </c>
      <c r="D440" s="123" t="s">
        <v>492</v>
      </c>
      <c r="E440" s="123" t="s">
        <v>537</v>
      </c>
      <c r="F440" s="123" t="s">
        <v>537</v>
      </c>
    </row>
    <row r="441" spans="1:6" ht="33.75" x14ac:dyDescent="0.15">
      <c r="A441" s="125">
        <v>280</v>
      </c>
      <c r="B441" s="126" t="s">
        <v>100</v>
      </c>
      <c r="C441" s="126" t="s">
        <v>498</v>
      </c>
      <c r="D441" s="126" t="s">
        <v>538</v>
      </c>
      <c r="E441" s="126" t="s">
        <v>539</v>
      </c>
      <c r="F441" s="126" t="s">
        <v>540</v>
      </c>
    </row>
    <row r="442" spans="1:6" ht="90" x14ac:dyDescent="0.15">
      <c r="A442" s="122">
        <v>282</v>
      </c>
      <c r="B442" s="123" t="s">
        <v>104</v>
      </c>
      <c r="C442" s="123" t="s">
        <v>532</v>
      </c>
      <c r="D442" s="123" t="s">
        <v>501</v>
      </c>
      <c r="E442" s="126" t="s">
        <v>541</v>
      </c>
      <c r="F442" s="126" t="s">
        <v>542</v>
      </c>
    </row>
    <row r="443" spans="1:6" ht="67.5" x14ac:dyDescent="0.15">
      <c r="A443" s="125">
        <v>283</v>
      </c>
      <c r="B443" s="126" t="s">
        <v>110</v>
      </c>
      <c r="C443" s="126" t="s">
        <v>491</v>
      </c>
      <c r="D443" s="126" t="s">
        <v>505</v>
      </c>
      <c r="E443" s="126" t="s">
        <v>543</v>
      </c>
      <c r="F443" s="126" t="s">
        <v>544</v>
      </c>
    </row>
    <row r="444" spans="1:6" x14ac:dyDescent="0.15">
      <c r="A444" s="122">
        <v>290</v>
      </c>
      <c r="B444" s="123" t="s">
        <v>114</v>
      </c>
      <c r="C444" s="123" t="s">
        <v>532</v>
      </c>
      <c r="D444" s="123" t="s">
        <v>545</v>
      </c>
      <c r="E444" s="123"/>
      <c r="F444" s="123" t="s">
        <v>546</v>
      </c>
    </row>
    <row r="445" spans="1:6" ht="90" x14ac:dyDescent="0.15">
      <c r="A445" s="125">
        <v>294</v>
      </c>
      <c r="B445" s="126" t="s">
        <v>118</v>
      </c>
      <c r="C445" s="126" t="s">
        <v>498</v>
      </c>
      <c r="D445" s="126" t="s">
        <v>501</v>
      </c>
      <c r="E445" s="127" t="s">
        <v>547</v>
      </c>
      <c r="F445" s="127" t="s">
        <v>548</v>
      </c>
    </row>
    <row r="446" spans="1:6" ht="22.5" x14ac:dyDescent="0.15">
      <c r="A446" s="122">
        <v>295</v>
      </c>
      <c r="B446" s="123" t="s">
        <v>549</v>
      </c>
      <c r="C446" s="123" t="s">
        <v>532</v>
      </c>
      <c r="D446" s="123" t="s">
        <v>550</v>
      </c>
      <c r="E446" s="123" t="s">
        <v>551</v>
      </c>
      <c r="F446" s="123" t="s">
        <v>551</v>
      </c>
    </row>
    <row r="447" spans="1:6" x14ac:dyDescent="0.15">
      <c r="A447" s="125">
        <v>299</v>
      </c>
      <c r="B447" s="126" t="s">
        <v>122</v>
      </c>
      <c r="C447" s="126" t="s">
        <v>532</v>
      </c>
      <c r="D447" s="126" t="s">
        <v>545</v>
      </c>
      <c r="E447" s="126"/>
      <c r="F447" s="126" t="s">
        <v>546</v>
      </c>
    </row>
    <row r="448" spans="1:6" ht="33.75" x14ac:dyDescent="0.15">
      <c r="A448" s="122">
        <v>300</v>
      </c>
      <c r="B448" s="123" t="s">
        <v>125</v>
      </c>
      <c r="C448" s="123" t="s">
        <v>529</v>
      </c>
      <c r="D448" s="123" t="s">
        <v>505</v>
      </c>
      <c r="E448" s="123" t="s">
        <v>552</v>
      </c>
      <c r="F448" s="123" t="s">
        <v>553</v>
      </c>
    </row>
    <row r="449" spans="1:6" ht="33.75" x14ac:dyDescent="0.15">
      <c r="A449" s="125">
        <v>304</v>
      </c>
      <c r="B449" s="126" t="s">
        <v>554</v>
      </c>
      <c r="C449" s="126" t="s">
        <v>526</v>
      </c>
      <c r="D449" s="126" t="s">
        <v>555</v>
      </c>
      <c r="E449" s="126" t="s">
        <v>556</v>
      </c>
      <c r="F449" s="126" t="s">
        <v>557</v>
      </c>
    </row>
    <row r="450" spans="1:6" ht="33.75" x14ac:dyDescent="0.15">
      <c r="A450" s="125" t="s">
        <v>558</v>
      </c>
      <c r="B450" s="126" t="s">
        <v>131</v>
      </c>
      <c r="C450" s="126" t="s">
        <v>498</v>
      </c>
      <c r="D450" s="126" t="s">
        <v>559</v>
      </c>
      <c r="E450" s="126" t="s">
        <v>560</v>
      </c>
      <c r="F450" s="126" t="s">
        <v>561</v>
      </c>
    </row>
    <row r="451" spans="1:6" ht="45" x14ac:dyDescent="0.15">
      <c r="A451" s="122">
        <v>311</v>
      </c>
      <c r="B451" s="123" t="s">
        <v>562</v>
      </c>
      <c r="C451" s="123" t="s">
        <v>526</v>
      </c>
      <c r="D451" s="123" t="s">
        <v>563</v>
      </c>
      <c r="E451" s="123" t="s">
        <v>564</v>
      </c>
      <c r="F451" s="123" t="s">
        <v>565</v>
      </c>
    </row>
    <row r="452" spans="1:6" ht="22.5" x14ac:dyDescent="0.15">
      <c r="A452" s="125">
        <v>312</v>
      </c>
      <c r="B452" s="126" t="s">
        <v>566</v>
      </c>
      <c r="C452" s="126" t="s">
        <v>567</v>
      </c>
      <c r="D452" s="126" t="s">
        <v>492</v>
      </c>
      <c r="E452" s="126" t="s">
        <v>568</v>
      </c>
      <c r="F452" s="126" t="s">
        <v>568</v>
      </c>
    </row>
    <row r="453" spans="1:6" ht="90" x14ac:dyDescent="0.15">
      <c r="A453" s="122">
        <v>313</v>
      </c>
      <c r="B453" s="123" t="s">
        <v>569</v>
      </c>
      <c r="C453" s="123" t="s">
        <v>570</v>
      </c>
      <c r="D453" s="123" t="s">
        <v>571</v>
      </c>
      <c r="E453" s="126" t="s">
        <v>572</v>
      </c>
      <c r="F453" s="123" t="s">
        <v>573</v>
      </c>
    </row>
    <row r="454" spans="1:6" ht="33.75" x14ac:dyDescent="0.15">
      <c r="A454" s="125">
        <v>315</v>
      </c>
      <c r="B454" s="126" t="s">
        <v>147</v>
      </c>
      <c r="C454" s="126" t="s">
        <v>574</v>
      </c>
      <c r="D454" s="126" t="s">
        <v>575</v>
      </c>
      <c r="E454" s="126"/>
      <c r="F454" s="126" t="s">
        <v>546</v>
      </c>
    </row>
    <row r="455" spans="1:6" x14ac:dyDescent="0.15">
      <c r="A455" s="122">
        <v>316</v>
      </c>
      <c r="B455" s="123" t="s">
        <v>147</v>
      </c>
      <c r="C455" s="123" t="s">
        <v>532</v>
      </c>
      <c r="D455" s="123" t="s">
        <v>545</v>
      </c>
      <c r="E455" s="123"/>
      <c r="F455" s="123" t="s">
        <v>546</v>
      </c>
    </row>
    <row r="456" spans="1:6" ht="22.5" x14ac:dyDescent="0.15">
      <c r="A456" s="125">
        <v>319</v>
      </c>
      <c r="B456" s="126" t="s">
        <v>150</v>
      </c>
      <c r="C456" s="126" t="s">
        <v>504</v>
      </c>
      <c r="D456" s="126" t="s">
        <v>505</v>
      </c>
      <c r="E456" s="126" t="s">
        <v>511</v>
      </c>
      <c r="F456" s="126" t="s">
        <v>511</v>
      </c>
    </row>
    <row r="457" spans="1:6" ht="78.75" x14ac:dyDescent="0.15">
      <c r="A457" s="122">
        <v>322</v>
      </c>
      <c r="B457" s="123" t="s">
        <v>152</v>
      </c>
      <c r="C457" s="123" t="s">
        <v>532</v>
      </c>
      <c r="D457" s="123" t="s">
        <v>501</v>
      </c>
      <c r="E457" s="126" t="s">
        <v>576</v>
      </c>
      <c r="F457" s="126" t="s">
        <v>523</v>
      </c>
    </row>
    <row r="458" spans="1:6" ht="45" x14ac:dyDescent="0.15">
      <c r="A458" s="125">
        <v>323</v>
      </c>
      <c r="B458" s="126" t="s">
        <v>577</v>
      </c>
      <c r="C458" s="126" t="s">
        <v>567</v>
      </c>
      <c r="D458" s="126" t="s">
        <v>578</v>
      </c>
      <c r="E458" s="126" t="s">
        <v>579</v>
      </c>
      <c r="F458" s="126" t="s">
        <v>580</v>
      </c>
    </row>
    <row r="459" spans="1:6" ht="22.5" x14ac:dyDescent="0.15">
      <c r="A459" s="122">
        <v>330</v>
      </c>
      <c r="B459" s="123" t="s">
        <v>161</v>
      </c>
      <c r="C459" s="123" t="s">
        <v>529</v>
      </c>
      <c r="D459" s="123" t="s">
        <v>581</v>
      </c>
      <c r="E459" s="123" t="s">
        <v>582</v>
      </c>
      <c r="F459" s="123" t="s">
        <v>582</v>
      </c>
    </row>
    <row r="460" spans="1:6" ht="33.75" x14ac:dyDescent="0.15">
      <c r="A460" s="125">
        <v>331</v>
      </c>
      <c r="B460" s="126" t="s">
        <v>165</v>
      </c>
      <c r="C460" s="126" t="s">
        <v>574</v>
      </c>
      <c r="D460" s="126" t="s">
        <v>583</v>
      </c>
      <c r="E460" s="126" t="s">
        <v>584</v>
      </c>
      <c r="F460" s="126" t="s">
        <v>585</v>
      </c>
    </row>
    <row r="461" spans="1:6" ht="45" x14ac:dyDescent="0.15">
      <c r="A461" s="125">
        <v>332</v>
      </c>
      <c r="B461" s="126" t="s">
        <v>165</v>
      </c>
      <c r="C461" s="126" t="s">
        <v>586</v>
      </c>
      <c r="D461" s="126" t="s">
        <v>587</v>
      </c>
      <c r="E461" s="126" t="s">
        <v>588</v>
      </c>
      <c r="F461" s="126" t="s">
        <v>589</v>
      </c>
    </row>
    <row r="462" spans="1:6" ht="33.75" x14ac:dyDescent="0.15">
      <c r="A462" s="122" t="s">
        <v>590</v>
      </c>
      <c r="B462" s="123" t="s">
        <v>141</v>
      </c>
      <c r="C462" s="123" t="s">
        <v>498</v>
      </c>
      <c r="D462" s="123" t="s">
        <v>559</v>
      </c>
      <c r="E462" s="123" t="s">
        <v>560</v>
      </c>
      <c r="F462" s="123" t="s">
        <v>561</v>
      </c>
    </row>
    <row r="463" spans="1:6" ht="22.5" x14ac:dyDescent="0.15">
      <c r="A463" s="125" t="s">
        <v>591</v>
      </c>
      <c r="B463" s="126" t="s">
        <v>170</v>
      </c>
      <c r="C463" s="126" t="s">
        <v>592</v>
      </c>
      <c r="D463" s="126" t="s">
        <v>505</v>
      </c>
      <c r="E463" s="126" t="s">
        <v>593</v>
      </c>
      <c r="F463" s="126" t="s">
        <v>593</v>
      </c>
    </row>
    <row r="464" spans="1:6" ht="22.5" x14ac:dyDescent="0.15">
      <c r="A464" s="122">
        <v>338</v>
      </c>
      <c r="B464" s="123" t="s">
        <v>594</v>
      </c>
      <c r="C464" s="123" t="s">
        <v>526</v>
      </c>
      <c r="D464" s="123" t="s">
        <v>492</v>
      </c>
      <c r="E464" s="126" t="s">
        <v>595</v>
      </c>
      <c r="F464" s="126" t="s">
        <v>595</v>
      </c>
    </row>
    <row r="465" spans="1:6" ht="33.75" x14ac:dyDescent="0.15">
      <c r="A465" s="125">
        <v>341</v>
      </c>
      <c r="B465" s="126" t="s">
        <v>181</v>
      </c>
      <c r="C465" s="126" t="s">
        <v>504</v>
      </c>
      <c r="D465" s="126" t="s">
        <v>492</v>
      </c>
      <c r="E465" s="126" t="s">
        <v>596</v>
      </c>
      <c r="F465" s="126" t="s">
        <v>596</v>
      </c>
    </row>
    <row r="466" spans="1:6" ht="22.5" x14ac:dyDescent="0.15">
      <c r="A466" s="122">
        <v>342</v>
      </c>
      <c r="B466" s="123" t="s">
        <v>185</v>
      </c>
      <c r="C466" s="123" t="s">
        <v>532</v>
      </c>
      <c r="D466" s="123" t="s">
        <v>597</v>
      </c>
      <c r="E466" s="126" t="s">
        <v>551</v>
      </c>
      <c r="F466" s="123" t="s">
        <v>551</v>
      </c>
    </row>
    <row r="467" spans="1:6" ht="45" x14ac:dyDescent="0.15">
      <c r="A467" s="125">
        <v>346</v>
      </c>
      <c r="B467" s="126" t="s">
        <v>200</v>
      </c>
      <c r="C467" s="126" t="s">
        <v>526</v>
      </c>
      <c r="D467" s="126" t="s">
        <v>563</v>
      </c>
      <c r="E467" s="126" t="s">
        <v>598</v>
      </c>
      <c r="F467" s="126" t="s">
        <v>565</v>
      </c>
    </row>
    <row r="468" spans="1:6" ht="45" x14ac:dyDescent="0.15">
      <c r="A468" s="122" t="s">
        <v>599</v>
      </c>
      <c r="B468" s="123" t="s">
        <v>202</v>
      </c>
      <c r="C468" s="123" t="s">
        <v>532</v>
      </c>
      <c r="D468" s="126" t="s">
        <v>501</v>
      </c>
      <c r="E468" s="126" t="s">
        <v>600</v>
      </c>
      <c r="F468" s="126" t="s">
        <v>600</v>
      </c>
    </row>
    <row r="469" spans="1:6" ht="45" x14ac:dyDescent="0.15">
      <c r="A469" s="125">
        <v>354</v>
      </c>
      <c r="B469" s="126" t="s">
        <v>601</v>
      </c>
      <c r="C469" s="126" t="s">
        <v>574</v>
      </c>
      <c r="D469" s="126" t="s">
        <v>602</v>
      </c>
      <c r="E469" s="126" t="s">
        <v>603</v>
      </c>
      <c r="F469" s="126" t="s">
        <v>603</v>
      </c>
    </row>
    <row r="470" spans="1:6" ht="22.5" x14ac:dyDescent="0.15">
      <c r="A470" s="122">
        <v>361</v>
      </c>
      <c r="B470" s="123" t="s">
        <v>604</v>
      </c>
      <c r="C470" s="123" t="s">
        <v>567</v>
      </c>
      <c r="D470" s="123" t="s">
        <v>492</v>
      </c>
      <c r="E470" s="123" t="s">
        <v>568</v>
      </c>
      <c r="F470" s="123" t="s">
        <v>568</v>
      </c>
    </row>
    <row r="471" spans="1:6" ht="22.5" x14ac:dyDescent="0.15">
      <c r="A471" s="125">
        <v>362</v>
      </c>
      <c r="B471" s="126" t="s">
        <v>605</v>
      </c>
      <c r="C471" s="126" t="s">
        <v>498</v>
      </c>
      <c r="D471" s="126" t="s">
        <v>492</v>
      </c>
      <c r="E471" s="126" t="s">
        <v>537</v>
      </c>
      <c r="F471" s="126" t="s">
        <v>537</v>
      </c>
    </row>
    <row r="472" spans="1:6" ht="45" x14ac:dyDescent="0.15">
      <c r="A472" s="122">
        <v>363</v>
      </c>
      <c r="B472" s="123" t="s">
        <v>239</v>
      </c>
      <c r="C472" s="123" t="s">
        <v>532</v>
      </c>
      <c r="D472" s="123" t="s">
        <v>606</v>
      </c>
      <c r="E472" s="126" t="s">
        <v>607</v>
      </c>
      <c r="F472" s="126" t="s">
        <v>607</v>
      </c>
    </row>
    <row r="473" spans="1:6" ht="78.75" x14ac:dyDescent="0.15">
      <c r="A473" s="125" t="s">
        <v>608</v>
      </c>
      <c r="B473" s="126" t="s">
        <v>210</v>
      </c>
      <c r="C473" s="126" t="s">
        <v>532</v>
      </c>
      <c r="D473" s="126" t="s">
        <v>501</v>
      </c>
      <c r="E473" s="126" t="s">
        <v>609</v>
      </c>
      <c r="F473" s="126" t="s">
        <v>523</v>
      </c>
    </row>
    <row r="474" spans="1:6" ht="22.5" x14ac:dyDescent="0.15">
      <c r="A474" s="122">
        <v>365</v>
      </c>
      <c r="B474" s="123" t="s">
        <v>244</v>
      </c>
      <c r="C474" s="123" t="s">
        <v>567</v>
      </c>
      <c r="D474" s="123" t="s">
        <v>610</v>
      </c>
      <c r="E474" s="126" t="s">
        <v>611</v>
      </c>
      <c r="F474" s="126" t="s">
        <v>611</v>
      </c>
    </row>
    <row r="475" spans="1:6" ht="22.5" x14ac:dyDescent="0.15">
      <c r="A475" s="125">
        <v>367</v>
      </c>
      <c r="B475" s="126" t="s">
        <v>247</v>
      </c>
      <c r="C475" s="126" t="s">
        <v>504</v>
      </c>
      <c r="D475" s="126" t="s">
        <v>505</v>
      </c>
      <c r="E475" s="126" t="s">
        <v>511</v>
      </c>
      <c r="F475" s="126" t="s">
        <v>511</v>
      </c>
    </row>
    <row r="476" spans="1:6" ht="56.25" x14ac:dyDescent="0.15">
      <c r="A476" s="122">
        <v>368</v>
      </c>
      <c r="B476" s="123" t="s">
        <v>612</v>
      </c>
      <c r="C476" s="123" t="s">
        <v>526</v>
      </c>
      <c r="D476" s="123" t="s">
        <v>613</v>
      </c>
      <c r="E476" s="126" t="s">
        <v>614</v>
      </c>
      <c r="F476" s="126" t="s">
        <v>615</v>
      </c>
    </row>
    <row r="477" spans="1:6" ht="22.5" x14ac:dyDescent="0.15">
      <c r="A477" s="125">
        <v>369</v>
      </c>
      <c r="B477" s="126" t="s">
        <v>616</v>
      </c>
      <c r="C477" s="126" t="s">
        <v>567</v>
      </c>
      <c r="D477" s="126" t="s">
        <v>550</v>
      </c>
      <c r="E477" s="126" t="s">
        <v>551</v>
      </c>
      <c r="F477" s="126" t="s">
        <v>551</v>
      </c>
    </row>
    <row r="478" spans="1:6" ht="45" x14ac:dyDescent="0.15">
      <c r="A478" s="125">
        <v>373</v>
      </c>
      <c r="B478" s="126" t="s">
        <v>252</v>
      </c>
      <c r="C478" s="126" t="s">
        <v>529</v>
      </c>
      <c r="D478" s="126" t="s">
        <v>617</v>
      </c>
      <c r="E478" s="126" t="s">
        <v>618</v>
      </c>
      <c r="F478" s="126" t="s">
        <v>619</v>
      </c>
    </row>
    <row r="479" spans="1:6" x14ac:dyDescent="0.15">
      <c r="A479" s="125">
        <v>379</v>
      </c>
      <c r="B479" s="126" t="s">
        <v>256</v>
      </c>
      <c r="C479" s="126" t="s">
        <v>532</v>
      </c>
      <c r="D479" s="126" t="s">
        <v>620</v>
      </c>
      <c r="E479" s="126"/>
      <c r="F479" s="126" t="s">
        <v>621</v>
      </c>
    </row>
    <row r="480" spans="1:6" ht="56.25" x14ac:dyDescent="0.15">
      <c r="A480" s="125" t="s">
        <v>622</v>
      </c>
      <c r="B480" s="126" t="s">
        <v>174</v>
      </c>
      <c r="C480" s="126" t="s">
        <v>592</v>
      </c>
      <c r="D480" s="126" t="s">
        <v>501</v>
      </c>
      <c r="E480" s="126" t="s">
        <v>623</v>
      </c>
      <c r="F480" s="126" t="s">
        <v>623</v>
      </c>
    </row>
    <row r="481" spans="1:6" ht="78.75" x14ac:dyDescent="0.15">
      <c r="A481" s="125" t="s">
        <v>624</v>
      </c>
      <c r="B481" s="126" t="s">
        <v>219</v>
      </c>
      <c r="C481" s="126" t="s">
        <v>532</v>
      </c>
      <c r="D481" s="126" t="s">
        <v>505</v>
      </c>
      <c r="E481" s="126" t="s">
        <v>625</v>
      </c>
      <c r="F481" s="126" t="s">
        <v>600</v>
      </c>
    </row>
    <row r="482" spans="1:6" ht="56.25" x14ac:dyDescent="0.15">
      <c r="A482" s="125">
        <v>383</v>
      </c>
      <c r="B482" s="126" t="s">
        <v>626</v>
      </c>
      <c r="C482" s="126" t="s">
        <v>586</v>
      </c>
      <c r="D482" s="126" t="s">
        <v>501</v>
      </c>
      <c r="E482" s="126" t="s">
        <v>627</v>
      </c>
      <c r="F482" s="126" t="s">
        <v>628</v>
      </c>
    </row>
    <row r="483" spans="1:6" ht="78.75" x14ac:dyDescent="0.15">
      <c r="A483" s="125">
        <v>392</v>
      </c>
      <c r="B483" s="126" t="s">
        <v>258</v>
      </c>
      <c r="C483" s="126" t="s">
        <v>491</v>
      </c>
      <c r="D483" s="126" t="s">
        <v>501</v>
      </c>
      <c r="E483" s="126" t="s">
        <v>629</v>
      </c>
      <c r="F483" s="126" t="s">
        <v>630</v>
      </c>
    </row>
    <row r="484" spans="1:6" ht="22.5" x14ac:dyDescent="0.15">
      <c r="A484" s="125">
        <v>393</v>
      </c>
      <c r="B484" s="126" t="s">
        <v>191</v>
      </c>
      <c r="C484" s="126" t="s">
        <v>532</v>
      </c>
      <c r="D484" s="126" t="s">
        <v>597</v>
      </c>
      <c r="E484" s="126" t="s">
        <v>551</v>
      </c>
      <c r="F484" s="126" t="s">
        <v>551</v>
      </c>
    </row>
    <row r="485" spans="1:6" ht="22.5" x14ac:dyDescent="0.15">
      <c r="A485" s="125">
        <v>396</v>
      </c>
      <c r="B485" s="126" t="s">
        <v>631</v>
      </c>
      <c r="C485" s="126" t="s">
        <v>567</v>
      </c>
      <c r="D485" s="126" t="s">
        <v>632</v>
      </c>
      <c r="E485" s="126" t="s">
        <v>633</v>
      </c>
      <c r="F485" s="126" t="s">
        <v>633</v>
      </c>
    </row>
    <row r="486" spans="1:6" ht="101.25" x14ac:dyDescent="0.15">
      <c r="A486" s="125" t="s">
        <v>634</v>
      </c>
      <c r="B486" s="126" t="s">
        <v>229</v>
      </c>
      <c r="C486" s="126" t="s">
        <v>532</v>
      </c>
      <c r="D486" s="126" t="s">
        <v>505</v>
      </c>
      <c r="E486" s="126" t="s">
        <v>635</v>
      </c>
      <c r="F486" s="126" t="s">
        <v>600</v>
      </c>
    </row>
    <row r="487" spans="1:6" ht="45" x14ac:dyDescent="0.15">
      <c r="A487" s="125">
        <v>405</v>
      </c>
      <c r="B487" s="128">
        <v>38393</v>
      </c>
      <c r="C487" s="126" t="s">
        <v>532</v>
      </c>
      <c r="D487" s="126" t="s">
        <v>492</v>
      </c>
      <c r="E487" s="126" t="s">
        <v>636</v>
      </c>
      <c r="F487" s="126" t="s">
        <v>636</v>
      </c>
    </row>
    <row r="488" spans="1:6" ht="22.5" x14ac:dyDescent="0.15">
      <c r="A488" s="122">
        <v>410</v>
      </c>
      <c r="B488" s="129">
        <v>38454</v>
      </c>
      <c r="C488" s="130" t="s">
        <v>532</v>
      </c>
      <c r="D488" s="130" t="s">
        <v>597</v>
      </c>
      <c r="E488" s="130" t="s">
        <v>551</v>
      </c>
      <c r="F488" s="130" t="s">
        <v>551</v>
      </c>
    </row>
    <row r="489" spans="1:6" ht="45" x14ac:dyDescent="0.15">
      <c r="A489" s="125">
        <v>412</v>
      </c>
      <c r="B489" s="128">
        <v>38470</v>
      </c>
      <c r="C489" s="126" t="s">
        <v>526</v>
      </c>
      <c r="D489" s="126" t="s">
        <v>637</v>
      </c>
      <c r="E489" s="126" t="s">
        <v>638</v>
      </c>
      <c r="F489" s="126" t="s">
        <v>638</v>
      </c>
    </row>
    <row r="490" spans="1:6" ht="22.5" x14ac:dyDescent="0.15">
      <c r="A490" s="125">
        <v>414</v>
      </c>
      <c r="B490" s="128">
        <v>38498</v>
      </c>
      <c r="C490" s="126" t="s">
        <v>567</v>
      </c>
      <c r="D490" s="126" t="s">
        <v>639</v>
      </c>
      <c r="E490" s="126" t="s">
        <v>640</v>
      </c>
      <c r="F490" s="126" t="s">
        <v>640</v>
      </c>
    </row>
    <row r="491" spans="1:6" ht="22.5" x14ac:dyDescent="0.15">
      <c r="A491" s="125">
        <v>420</v>
      </c>
      <c r="B491" s="128">
        <v>38526</v>
      </c>
      <c r="C491" s="126" t="s">
        <v>504</v>
      </c>
      <c r="D491" s="126" t="s">
        <v>492</v>
      </c>
      <c r="E491" s="126" t="s">
        <v>511</v>
      </c>
      <c r="F491" s="126" t="s">
        <v>511</v>
      </c>
    </row>
    <row r="492" spans="1:6" ht="33.75" x14ac:dyDescent="0.15">
      <c r="A492" s="125">
        <v>424</v>
      </c>
      <c r="B492" s="128">
        <v>38553</v>
      </c>
      <c r="C492" s="128" t="s">
        <v>498</v>
      </c>
      <c r="D492" s="123" t="s">
        <v>559</v>
      </c>
      <c r="E492" s="123" t="s">
        <v>560</v>
      </c>
      <c r="F492" s="123" t="s">
        <v>561</v>
      </c>
    </row>
    <row r="493" spans="1:6" ht="22.5" x14ac:dyDescent="0.15">
      <c r="A493" s="125" t="s">
        <v>641</v>
      </c>
      <c r="B493" s="128">
        <v>38559</v>
      </c>
      <c r="C493" s="126" t="s">
        <v>592</v>
      </c>
      <c r="D493" s="126" t="s">
        <v>505</v>
      </c>
      <c r="E493" s="126" t="s">
        <v>642</v>
      </c>
      <c r="F493" s="126" t="s">
        <v>642</v>
      </c>
    </row>
    <row r="494" spans="1:6" ht="33.75" x14ac:dyDescent="0.15">
      <c r="A494" s="125">
        <v>430</v>
      </c>
      <c r="B494" s="128">
        <v>38576</v>
      </c>
      <c r="C494" s="128" t="s">
        <v>498</v>
      </c>
      <c r="D494" s="126" t="s">
        <v>643</v>
      </c>
      <c r="E494" s="126" t="s">
        <v>644</v>
      </c>
      <c r="F494" s="126" t="s">
        <v>561</v>
      </c>
    </row>
    <row r="495" spans="1:6" ht="45" x14ac:dyDescent="0.15">
      <c r="A495" s="125">
        <v>436</v>
      </c>
      <c r="B495" s="128">
        <v>38638</v>
      </c>
      <c r="C495" s="126" t="s">
        <v>567</v>
      </c>
      <c r="D495" s="126" t="s">
        <v>578</v>
      </c>
      <c r="E495" s="126" t="s">
        <v>579</v>
      </c>
      <c r="F495" s="126" t="s">
        <v>580</v>
      </c>
    </row>
    <row r="496" spans="1:6" ht="78.75" x14ac:dyDescent="0.15">
      <c r="A496" s="125" t="s">
        <v>645</v>
      </c>
      <c r="B496" s="128">
        <v>38649</v>
      </c>
      <c r="C496" s="126" t="s">
        <v>532</v>
      </c>
      <c r="D496" s="126" t="s">
        <v>505</v>
      </c>
      <c r="E496" s="126" t="s">
        <v>646</v>
      </c>
      <c r="F496" s="126" t="s">
        <v>600</v>
      </c>
    </row>
    <row r="497" spans="1:6" ht="22.5" x14ac:dyDescent="0.15">
      <c r="A497" s="125">
        <v>441</v>
      </c>
      <c r="B497" s="128">
        <v>38673</v>
      </c>
      <c r="C497" s="126" t="s">
        <v>567</v>
      </c>
      <c r="D497" s="130" t="s">
        <v>597</v>
      </c>
      <c r="E497" s="130" t="s">
        <v>551</v>
      </c>
      <c r="F497" s="130" t="s">
        <v>551</v>
      </c>
    </row>
    <row r="498" spans="1:6" ht="22.5" x14ac:dyDescent="0.15">
      <c r="A498" s="125">
        <v>442</v>
      </c>
      <c r="B498" s="128">
        <v>38677</v>
      </c>
      <c r="C498" s="126" t="s">
        <v>526</v>
      </c>
      <c r="D498" s="126" t="s">
        <v>647</v>
      </c>
      <c r="E498" s="126" t="s">
        <v>648</v>
      </c>
      <c r="F498" s="126" t="s">
        <v>648</v>
      </c>
    </row>
    <row r="499" spans="1:6" ht="360" x14ac:dyDescent="0.15">
      <c r="A499" s="125">
        <v>449</v>
      </c>
      <c r="B499" s="128">
        <v>38716</v>
      </c>
      <c r="C499" s="126" t="s">
        <v>491</v>
      </c>
      <c r="D499" s="126" t="s">
        <v>501</v>
      </c>
      <c r="E499" s="131" t="s">
        <v>649</v>
      </c>
      <c r="F499" s="126" t="s">
        <v>650</v>
      </c>
    </row>
    <row r="500" spans="1:6" ht="45" x14ac:dyDescent="0.15">
      <c r="A500" s="125" t="s">
        <v>651</v>
      </c>
      <c r="B500" s="128">
        <v>38734</v>
      </c>
      <c r="C500" s="126" t="s">
        <v>526</v>
      </c>
      <c r="D500" s="126" t="s">
        <v>563</v>
      </c>
      <c r="E500" s="126" t="s">
        <v>598</v>
      </c>
      <c r="F500" s="126" t="s">
        <v>565</v>
      </c>
    </row>
    <row r="501" spans="1:6" ht="22.5" x14ac:dyDescent="0.15">
      <c r="A501" s="125">
        <v>455</v>
      </c>
      <c r="B501" s="128">
        <v>38769</v>
      </c>
      <c r="C501" s="126" t="s">
        <v>652</v>
      </c>
      <c r="D501" s="126" t="s">
        <v>653</v>
      </c>
      <c r="E501" s="126" t="s">
        <v>654</v>
      </c>
      <c r="F501" s="126" t="s">
        <v>654</v>
      </c>
    </row>
    <row r="502" spans="1:6" ht="22.5" x14ac:dyDescent="0.15">
      <c r="A502" s="125">
        <v>458</v>
      </c>
      <c r="B502" s="128">
        <v>38792</v>
      </c>
      <c r="C502" s="130" t="s">
        <v>733</v>
      </c>
      <c r="D502" s="126" t="s">
        <v>597</v>
      </c>
      <c r="E502" s="130" t="s">
        <v>551</v>
      </c>
      <c r="F502" s="130" t="s">
        <v>551</v>
      </c>
    </row>
    <row r="503" spans="1:6" ht="22.5" x14ac:dyDescent="0.15">
      <c r="A503" s="125">
        <v>460</v>
      </c>
      <c r="B503" s="128">
        <v>38812</v>
      </c>
      <c r="C503" s="126" t="s">
        <v>504</v>
      </c>
      <c r="D503" s="126" t="s">
        <v>505</v>
      </c>
      <c r="E503" s="126" t="s">
        <v>593</v>
      </c>
      <c r="F503" s="126" t="s">
        <v>593</v>
      </c>
    </row>
    <row r="504" spans="1:6" ht="123.75" x14ac:dyDescent="0.15">
      <c r="A504" s="125">
        <v>462</v>
      </c>
      <c r="B504" s="128">
        <v>38818</v>
      </c>
      <c r="C504" s="126" t="s">
        <v>526</v>
      </c>
      <c r="D504" s="126" t="s">
        <v>656</v>
      </c>
      <c r="E504" s="126" t="s">
        <v>657</v>
      </c>
      <c r="F504" s="126" t="s">
        <v>658</v>
      </c>
    </row>
    <row r="505" spans="1:6" ht="22.5" x14ac:dyDescent="0.15">
      <c r="A505" s="125">
        <v>471</v>
      </c>
      <c r="B505" s="128">
        <v>38960</v>
      </c>
      <c r="C505" s="126" t="s">
        <v>526</v>
      </c>
      <c r="D505" s="126" t="s">
        <v>659</v>
      </c>
      <c r="E505" s="126" t="s">
        <v>660</v>
      </c>
      <c r="F505" s="126" t="s">
        <v>660</v>
      </c>
    </row>
    <row r="506" spans="1:6" ht="22.5" x14ac:dyDescent="0.15">
      <c r="A506" s="125">
        <v>472</v>
      </c>
      <c r="B506" s="128">
        <v>38973</v>
      </c>
      <c r="C506" s="126" t="s">
        <v>592</v>
      </c>
      <c r="D506" s="123" t="s">
        <v>550</v>
      </c>
      <c r="E506" s="123" t="s">
        <v>551</v>
      </c>
      <c r="F506" s="123" t="s">
        <v>551</v>
      </c>
    </row>
    <row r="507" spans="1:6" x14ac:dyDescent="0.15">
      <c r="A507" s="125">
        <v>473</v>
      </c>
      <c r="B507" s="128">
        <v>38986</v>
      </c>
      <c r="C507" s="126" t="s">
        <v>526</v>
      </c>
      <c r="D507" s="126" t="s">
        <v>661</v>
      </c>
      <c r="E507" s="126" t="s">
        <v>662</v>
      </c>
      <c r="F507" s="126" t="s">
        <v>662</v>
      </c>
    </row>
    <row r="508" spans="1:6" ht="33.75" x14ac:dyDescent="0.15">
      <c r="A508" s="125">
        <v>486</v>
      </c>
      <c r="B508" s="128" t="s">
        <v>346</v>
      </c>
      <c r="C508" s="126" t="s">
        <v>592</v>
      </c>
      <c r="D508" s="126" t="s">
        <v>505</v>
      </c>
      <c r="E508" s="126" t="s">
        <v>663</v>
      </c>
      <c r="F508" s="126" t="s">
        <v>663</v>
      </c>
    </row>
    <row r="509" spans="1:6" ht="78.75" x14ac:dyDescent="0.15">
      <c r="A509" s="125" t="s">
        <v>664</v>
      </c>
      <c r="B509" s="128" t="s">
        <v>308</v>
      </c>
      <c r="C509" s="126" t="s">
        <v>532</v>
      </c>
      <c r="D509" s="126" t="s">
        <v>505</v>
      </c>
      <c r="E509" s="126" t="s">
        <v>646</v>
      </c>
      <c r="F509" s="126" t="s">
        <v>600</v>
      </c>
    </row>
    <row r="510" spans="1:6" ht="56.25" x14ac:dyDescent="0.15">
      <c r="A510" s="125" t="s">
        <v>665</v>
      </c>
      <c r="B510" s="128" t="s">
        <v>352</v>
      </c>
      <c r="C510" s="126" t="s">
        <v>526</v>
      </c>
      <c r="D510" s="126" t="s">
        <v>613</v>
      </c>
      <c r="E510" s="126" t="s">
        <v>614</v>
      </c>
      <c r="F510" s="126" t="s">
        <v>615</v>
      </c>
    </row>
    <row r="511" spans="1:6" ht="22.5" x14ac:dyDescent="0.15">
      <c r="A511" s="125" t="s">
        <v>666</v>
      </c>
      <c r="B511" s="128" t="s">
        <v>359</v>
      </c>
      <c r="C511" s="126" t="s">
        <v>504</v>
      </c>
      <c r="D511" s="126" t="s">
        <v>505</v>
      </c>
      <c r="E511" s="126" t="s">
        <v>593</v>
      </c>
      <c r="F511" s="126" t="s">
        <v>593</v>
      </c>
    </row>
    <row r="512" spans="1:6" ht="101.25" x14ac:dyDescent="0.15">
      <c r="A512" s="125">
        <v>496</v>
      </c>
      <c r="B512" s="128" t="s">
        <v>379</v>
      </c>
      <c r="C512" s="126" t="s">
        <v>526</v>
      </c>
      <c r="D512" s="126" t="s">
        <v>667</v>
      </c>
      <c r="E512" s="126" t="s">
        <v>668</v>
      </c>
      <c r="F512" s="126" t="s">
        <v>669</v>
      </c>
    </row>
    <row r="513" spans="1:6" ht="45" x14ac:dyDescent="0.15">
      <c r="A513" s="125" t="s">
        <v>670</v>
      </c>
      <c r="B513" s="128" t="s">
        <v>327</v>
      </c>
      <c r="C513" s="126" t="s">
        <v>526</v>
      </c>
      <c r="D513" s="126" t="s">
        <v>671</v>
      </c>
      <c r="E513" s="126" t="s">
        <v>564</v>
      </c>
      <c r="F513" s="126" t="s">
        <v>565</v>
      </c>
    </row>
    <row r="514" spans="1:6" ht="45" x14ac:dyDescent="0.15">
      <c r="A514" s="125">
        <v>501</v>
      </c>
      <c r="B514" s="128" t="s">
        <v>383</v>
      </c>
      <c r="C514" s="126" t="s">
        <v>491</v>
      </c>
      <c r="D514" s="126" t="s">
        <v>501</v>
      </c>
      <c r="E514" s="126" t="s">
        <v>672</v>
      </c>
      <c r="F514" s="126" t="s">
        <v>650</v>
      </c>
    </row>
    <row r="515" spans="1:6" ht="56.25" x14ac:dyDescent="0.15">
      <c r="A515" s="125" t="s">
        <v>673</v>
      </c>
      <c r="B515" s="128" t="s">
        <v>327</v>
      </c>
      <c r="C515" s="126" t="s">
        <v>526</v>
      </c>
      <c r="D515" s="126" t="s">
        <v>613</v>
      </c>
      <c r="E515" s="126" t="s">
        <v>614</v>
      </c>
      <c r="F515" s="126" t="s">
        <v>615</v>
      </c>
    </row>
    <row r="516" spans="1:6" ht="22.5" x14ac:dyDescent="0.15">
      <c r="A516" s="125">
        <v>510</v>
      </c>
      <c r="B516" s="128" t="s">
        <v>387</v>
      </c>
      <c r="C516" s="126" t="s">
        <v>504</v>
      </c>
      <c r="D516" s="126" t="s">
        <v>505</v>
      </c>
      <c r="E516" s="126" t="s">
        <v>511</v>
      </c>
      <c r="F516" s="126" t="s">
        <v>511</v>
      </c>
    </row>
    <row r="517" spans="1:6" ht="45" x14ac:dyDescent="0.15">
      <c r="A517" s="125">
        <v>511</v>
      </c>
      <c r="B517" s="128" t="s">
        <v>393</v>
      </c>
      <c r="C517" s="126" t="s">
        <v>567</v>
      </c>
      <c r="D517" s="126" t="s">
        <v>578</v>
      </c>
      <c r="E517" s="126" t="s">
        <v>579</v>
      </c>
      <c r="F517" s="126" t="s">
        <v>580</v>
      </c>
    </row>
    <row r="518" spans="1:6" ht="22.5" x14ac:dyDescent="0.15">
      <c r="A518" s="125">
        <v>514</v>
      </c>
      <c r="B518" s="128" t="s">
        <v>395</v>
      </c>
      <c r="C518" s="126" t="s">
        <v>567</v>
      </c>
      <c r="D518" s="126" t="s">
        <v>674</v>
      </c>
      <c r="E518" s="126"/>
      <c r="F518" s="126" t="s">
        <v>243</v>
      </c>
    </row>
    <row r="519" spans="1:6" ht="22.5" x14ac:dyDescent="0.15">
      <c r="A519" s="125" t="s">
        <v>675</v>
      </c>
      <c r="B519" s="128" t="s">
        <v>368</v>
      </c>
      <c r="C519" s="126" t="s">
        <v>504</v>
      </c>
      <c r="D519" s="126" t="s">
        <v>505</v>
      </c>
      <c r="E519" s="126" t="s">
        <v>642</v>
      </c>
      <c r="F519" s="126" t="s">
        <v>642</v>
      </c>
    </row>
    <row r="520" spans="1:6" ht="22.5" x14ac:dyDescent="0.15">
      <c r="A520" s="125">
        <v>519</v>
      </c>
      <c r="B520" s="128" t="s">
        <v>399</v>
      </c>
      <c r="C520" s="126" t="s">
        <v>526</v>
      </c>
      <c r="D520" s="126" t="s">
        <v>639</v>
      </c>
      <c r="E520" s="126" t="s">
        <v>640</v>
      </c>
      <c r="F520" s="126" t="s">
        <v>640</v>
      </c>
    </row>
    <row r="521" spans="1:6" ht="33.75" x14ac:dyDescent="0.15">
      <c r="A521" s="125">
        <v>523</v>
      </c>
      <c r="B521" s="128" t="s">
        <v>349</v>
      </c>
      <c r="C521" s="126" t="s">
        <v>592</v>
      </c>
      <c r="D521" s="126" t="s">
        <v>505</v>
      </c>
      <c r="E521" s="126" t="s">
        <v>663</v>
      </c>
      <c r="F521" s="126" t="s">
        <v>663</v>
      </c>
    </row>
    <row r="522" spans="1:6" ht="101.25" x14ac:dyDescent="0.15">
      <c r="A522" s="125">
        <v>524</v>
      </c>
      <c r="B522" s="128" t="s">
        <v>402</v>
      </c>
      <c r="C522" s="126" t="s">
        <v>526</v>
      </c>
      <c r="D522" s="126" t="s">
        <v>667</v>
      </c>
      <c r="E522" s="126" t="s">
        <v>668</v>
      </c>
      <c r="F522" s="126" t="s">
        <v>669</v>
      </c>
    </row>
    <row r="523" spans="1:6" ht="22.5" x14ac:dyDescent="0.15">
      <c r="A523" s="125">
        <v>536</v>
      </c>
      <c r="B523" s="128" t="s">
        <v>405</v>
      </c>
      <c r="C523" s="126" t="s">
        <v>567</v>
      </c>
      <c r="D523" s="126" t="s">
        <v>505</v>
      </c>
      <c r="E523" s="126" t="s">
        <v>676</v>
      </c>
      <c r="F523" s="126" t="s">
        <v>642</v>
      </c>
    </row>
    <row r="524" spans="1:6" ht="146.25" x14ac:dyDescent="0.15">
      <c r="A524" s="125">
        <v>554</v>
      </c>
      <c r="B524" s="128" t="s">
        <v>410</v>
      </c>
      <c r="C524" s="126" t="s">
        <v>526</v>
      </c>
      <c r="D524" s="126" t="s">
        <v>677</v>
      </c>
      <c r="E524" s="126" t="s">
        <v>678</v>
      </c>
      <c r="F524" s="126" t="s">
        <v>266</v>
      </c>
    </row>
    <row r="525" spans="1:6" ht="56.25" x14ac:dyDescent="0.15">
      <c r="A525" s="125">
        <v>557</v>
      </c>
      <c r="B525" s="128" t="s">
        <v>415</v>
      </c>
      <c r="C525" s="126" t="s">
        <v>491</v>
      </c>
      <c r="D525" s="126" t="s">
        <v>501</v>
      </c>
      <c r="E525" s="126" t="s">
        <v>679</v>
      </c>
      <c r="F525" s="126" t="s">
        <v>680</v>
      </c>
    </row>
    <row r="526" spans="1:6" ht="22.5" x14ac:dyDescent="0.15">
      <c r="A526" s="125">
        <v>571</v>
      </c>
      <c r="B526" s="128" t="s">
        <v>722</v>
      </c>
      <c r="C526" s="126" t="s">
        <v>526</v>
      </c>
      <c r="D526" s="126" t="s">
        <v>734</v>
      </c>
      <c r="E526" s="126" t="s">
        <v>735</v>
      </c>
      <c r="F526" s="126" t="s">
        <v>735</v>
      </c>
    </row>
    <row r="527" spans="1:6" ht="22.5" x14ac:dyDescent="0.15">
      <c r="A527" s="125">
        <v>582</v>
      </c>
      <c r="B527" s="128" t="s">
        <v>741</v>
      </c>
      <c r="C527" s="126" t="s">
        <v>504</v>
      </c>
      <c r="D527" s="126" t="s">
        <v>505</v>
      </c>
      <c r="E527" s="126" t="s">
        <v>511</v>
      </c>
      <c r="F527" s="126" t="s">
        <v>511</v>
      </c>
    </row>
    <row r="528" spans="1:6" ht="22.5" x14ac:dyDescent="0.15">
      <c r="A528" s="125" t="s">
        <v>797</v>
      </c>
      <c r="B528" s="128" t="s">
        <v>750</v>
      </c>
      <c r="C528" s="126" t="s">
        <v>504</v>
      </c>
      <c r="D528" s="126" t="s">
        <v>505</v>
      </c>
      <c r="E528" s="126" t="s">
        <v>642</v>
      </c>
      <c r="F528" s="126" t="s">
        <v>642</v>
      </c>
    </row>
    <row r="529" spans="1:6" ht="22.5" x14ac:dyDescent="0.15">
      <c r="A529" s="125">
        <v>602</v>
      </c>
      <c r="B529" s="128" t="s">
        <v>787</v>
      </c>
      <c r="C529" s="126" t="s">
        <v>526</v>
      </c>
      <c r="D529" s="126" t="s">
        <v>563</v>
      </c>
      <c r="E529" s="126" t="s">
        <v>798</v>
      </c>
      <c r="F529" s="126" t="s">
        <v>565</v>
      </c>
    </row>
    <row r="530" spans="1:6" ht="22.5" x14ac:dyDescent="0.15">
      <c r="A530" s="125">
        <v>607</v>
      </c>
      <c r="B530" s="128" t="s">
        <v>791</v>
      </c>
      <c r="C530" s="126" t="s">
        <v>567</v>
      </c>
      <c r="D530" s="126" t="s">
        <v>799</v>
      </c>
      <c r="E530" s="126" t="s">
        <v>800</v>
      </c>
      <c r="F530" s="126" t="s">
        <v>800</v>
      </c>
    </row>
    <row r="531" spans="1:6" ht="22.5" x14ac:dyDescent="0.15">
      <c r="A531" s="125">
        <v>612</v>
      </c>
      <c r="B531" s="128" t="s">
        <v>804</v>
      </c>
      <c r="C531" s="126" t="s">
        <v>526</v>
      </c>
      <c r="D531" s="126" t="s">
        <v>814</v>
      </c>
      <c r="E531" s="126" t="s">
        <v>648</v>
      </c>
      <c r="F531" s="126" t="s">
        <v>648</v>
      </c>
    </row>
    <row r="532" spans="1:6" ht="123.75" x14ac:dyDescent="0.15">
      <c r="A532" s="125">
        <v>614</v>
      </c>
      <c r="B532" s="128" t="s">
        <v>819</v>
      </c>
      <c r="C532" s="126" t="s">
        <v>526</v>
      </c>
      <c r="D532" s="126" t="s">
        <v>826</v>
      </c>
      <c r="E532" s="126" t="s">
        <v>827</v>
      </c>
      <c r="F532" s="126" t="s">
        <v>615</v>
      </c>
    </row>
    <row r="533" spans="1:6" x14ac:dyDescent="0.15">
      <c r="A533" s="122"/>
      <c r="B533" s="129"/>
      <c r="C533" s="123"/>
      <c r="D533" s="123"/>
      <c r="E533" s="123"/>
      <c r="F533" s="123"/>
    </row>
    <row r="534" spans="1:6" ht="12.75" x14ac:dyDescent="0.2">
      <c r="A534" s="113" t="s">
        <v>681</v>
      </c>
      <c r="B534" s="132" t="s">
        <v>682</v>
      </c>
      <c r="C534" s="114"/>
      <c r="D534" s="114"/>
      <c r="E534" s="124"/>
      <c r="F534" s="114"/>
    </row>
    <row r="535" spans="1:6" ht="12.75" x14ac:dyDescent="0.2">
      <c r="A535" s="113" t="s">
        <v>683</v>
      </c>
      <c r="B535" s="114" t="s">
        <v>505</v>
      </c>
      <c r="C535" s="114"/>
      <c r="D535" s="114"/>
      <c r="E535" s="123"/>
      <c r="F535" s="114"/>
    </row>
    <row r="536" spans="1:6" ht="12.75" x14ac:dyDescent="0.2">
      <c r="A536" s="113" t="s">
        <v>684</v>
      </c>
      <c r="B536" s="132" t="s">
        <v>492</v>
      </c>
      <c r="C536" s="114"/>
      <c r="D536" s="114"/>
      <c r="E536" s="114"/>
      <c r="F536" s="114"/>
    </row>
    <row r="537" spans="1:6" ht="12.75" x14ac:dyDescent="0.2">
      <c r="A537" s="113" t="s">
        <v>685</v>
      </c>
      <c r="B537" s="114" t="s">
        <v>686</v>
      </c>
      <c r="C537" s="114"/>
      <c r="D537" s="114"/>
      <c r="E537" s="114"/>
      <c r="F537" s="114"/>
    </row>
    <row r="538" spans="1:6" ht="12.75" x14ac:dyDescent="0.2">
      <c r="A538" s="113" t="s">
        <v>687</v>
      </c>
      <c r="B538" s="114" t="s">
        <v>688</v>
      </c>
      <c r="C538" s="114"/>
      <c r="D538" s="114"/>
      <c r="E538" s="114"/>
      <c r="F538" s="114"/>
    </row>
    <row r="539" spans="1:6" ht="12.75" x14ac:dyDescent="0.2">
      <c r="A539" s="113" t="s">
        <v>689</v>
      </c>
      <c r="B539" s="114" t="s">
        <v>690</v>
      </c>
      <c r="C539" s="114"/>
      <c r="D539" s="114"/>
      <c r="E539" s="114"/>
      <c r="F539" s="114"/>
    </row>
    <row r="540" spans="1:6" ht="12.75" x14ac:dyDescent="0.2">
      <c r="A540" s="113" t="s">
        <v>691</v>
      </c>
      <c r="B540" s="114" t="s">
        <v>692</v>
      </c>
      <c r="C540" s="114"/>
      <c r="D540" s="114"/>
      <c r="E540" s="114"/>
      <c r="F540" s="114"/>
    </row>
    <row r="541" spans="1:6" ht="12.75" x14ac:dyDescent="0.2">
      <c r="A541" s="113" t="s">
        <v>693</v>
      </c>
      <c r="B541" s="114" t="s">
        <v>694</v>
      </c>
      <c r="C541" s="114"/>
      <c r="D541" s="114"/>
      <c r="E541" s="114"/>
      <c r="F541" s="114"/>
    </row>
    <row r="542" spans="1:6" ht="12.75" x14ac:dyDescent="0.2">
      <c r="A542" s="113" t="s">
        <v>695</v>
      </c>
      <c r="B542" s="114" t="s">
        <v>696</v>
      </c>
      <c r="C542" s="114"/>
      <c r="D542" s="114"/>
      <c r="E542" s="114"/>
      <c r="F542" s="114"/>
    </row>
    <row r="543" spans="1:6" ht="12.75" x14ac:dyDescent="0.2">
      <c r="A543" s="113" t="s">
        <v>697</v>
      </c>
      <c r="B543" s="114" t="s">
        <v>783</v>
      </c>
      <c r="C543" s="114"/>
      <c r="D543" s="114"/>
      <c r="E543" s="114"/>
      <c r="F543" s="114"/>
    </row>
    <row r="544" spans="1:6" ht="12.75" x14ac:dyDescent="0.2">
      <c r="A544" s="113"/>
      <c r="B544" s="114"/>
      <c r="C544" s="114"/>
      <c r="D544" s="114"/>
      <c r="E544" s="114"/>
      <c r="F544" s="114"/>
    </row>
    <row r="545" spans="1:6" x14ac:dyDescent="0.15">
      <c r="A545" s="149" t="s">
        <v>699</v>
      </c>
      <c r="B545" s="149"/>
      <c r="C545" s="149"/>
      <c r="D545" s="149"/>
      <c r="E545" s="149"/>
      <c r="F545" s="149"/>
    </row>
    <row r="546" spans="1:6" x14ac:dyDescent="0.15">
      <c r="A546" s="149"/>
      <c r="B546" s="149"/>
      <c r="C546" s="149"/>
      <c r="D546" s="149"/>
      <c r="E546" s="149"/>
      <c r="F546" s="149"/>
    </row>
    <row r="547" spans="1:6" x14ac:dyDescent="0.15">
      <c r="A547" s="149"/>
      <c r="B547" s="149"/>
      <c r="C547" s="149"/>
      <c r="D547" s="149"/>
      <c r="E547" s="149"/>
      <c r="F547" s="149"/>
    </row>
    <row r="548" spans="1:6" x14ac:dyDescent="0.15">
      <c r="A548" s="149"/>
      <c r="B548" s="149"/>
      <c r="C548" s="149"/>
      <c r="D548" s="149"/>
      <c r="E548" s="149"/>
      <c r="F548" s="149"/>
    </row>
  </sheetData>
  <mergeCells count="1">
    <mergeCell ref="A545:F5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03"/>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11.71093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59" width="9.7109375" style="7" customWidth="1"/>
    <col min="160"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15" width="9.7109375" style="7" customWidth="1"/>
    <col min="416"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71" width="9.7109375" style="7" customWidth="1"/>
    <col min="672"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27" width="9.7109375" style="7" customWidth="1"/>
    <col min="928"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83" width="9.7109375" style="7" customWidth="1"/>
    <col min="1184"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39" width="9.7109375" style="7" customWidth="1"/>
    <col min="1440"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95" width="9.7109375" style="7" customWidth="1"/>
    <col min="1696"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51" width="9.7109375" style="7" customWidth="1"/>
    <col min="1952"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207" width="9.7109375" style="7" customWidth="1"/>
    <col min="2208"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63" width="9.7109375" style="7" customWidth="1"/>
    <col min="2464"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19" width="9.7109375" style="7" customWidth="1"/>
    <col min="2720"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75" width="9.7109375" style="7" customWidth="1"/>
    <col min="2976"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31" width="9.7109375" style="7" customWidth="1"/>
    <col min="3232"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87" width="9.7109375" style="7" customWidth="1"/>
    <col min="3488"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43" width="9.7109375" style="7" customWidth="1"/>
    <col min="3744"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99" width="9.7109375" style="7" customWidth="1"/>
    <col min="4000"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55" width="9.7109375" style="7" customWidth="1"/>
    <col min="4256"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511" width="9.7109375" style="7" customWidth="1"/>
    <col min="4512"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67" width="9.7109375" style="7" customWidth="1"/>
    <col min="4768"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23" width="9.7109375" style="7" customWidth="1"/>
    <col min="5024"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79" width="9.7109375" style="7" customWidth="1"/>
    <col min="5280"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35" width="9.7109375" style="7" customWidth="1"/>
    <col min="5536"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91" width="9.7109375" style="7" customWidth="1"/>
    <col min="5792"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47" width="9.7109375" style="7" customWidth="1"/>
    <col min="6048"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303" width="9.7109375" style="7" customWidth="1"/>
    <col min="6304"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59" width="9.7109375" style="7" customWidth="1"/>
    <col min="6560"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15" width="9.7109375" style="7" customWidth="1"/>
    <col min="6816"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71" width="9.7109375" style="7" customWidth="1"/>
    <col min="7072"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27" width="9.7109375" style="7" customWidth="1"/>
    <col min="7328"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83" width="9.7109375" style="7" customWidth="1"/>
    <col min="7584"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39" width="9.7109375" style="7" customWidth="1"/>
    <col min="7840"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95" width="9.7109375" style="7" customWidth="1"/>
    <col min="8096"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51" width="9.7109375" style="7" customWidth="1"/>
    <col min="8352"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607" width="9.7109375" style="7" customWidth="1"/>
    <col min="8608"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63" width="9.7109375" style="7" customWidth="1"/>
    <col min="8864"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19" width="9.7109375" style="7" customWidth="1"/>
    <col min="9120"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75" width="9.7109375" style="7" customWidth="1"/>
    <col min="9376"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31" width="9.7109375" style="7" customWidth="1"/>
    <col min="9632"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87" width="9.7109375" style="7" customWidth="1"/>
    <col min="9888"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43" width="9.7109375" style="7" customWidth="1"/>
    <col min="10144"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99" width="9.7109375" style="7" customWidth="1"/>
    <col min="10400"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55" width="9.7109375" style="7" customWidth="1"/>
    <col min="10656"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911" width="9.7109375" style="7" customWidth="1"/>
    <col min="10912"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67" width="9.7109375" style="7" customWidth="1"/>
    <col min="11168"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23" width="9.7109375" style="7" customWidth="1"/>
    <col min="11424"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79" width="9.7109375" style="7" customWidth="1"/>
    <col min="11680"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35" width="9.7109375" style="7" customWidth="1"/>
    <col min="11936"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91" width="9.7109375" style="7" customWidth="1"/>
    <col min="12192"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47" width="9.7109375" style="7" customWidth="1"/>
    <col min="12448"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703" width="9.7109375" style="7" customWidth="1"/>
    <col min="12704"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59" width="9.7109375" style="7" customWidth="1"/>
    <col min="12960"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15" width="9.7109375" style="7" customWidth="1"/>
    <col min="13216"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71" width="9.7109375" style="7" customWidth="1"/>
    <col min="13472"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27" width="9.7109375" style="7" customWidth="1"/>
    <col min="13728"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83" width="9.7109375" style="7" customWidth="1"/>
    <col min="13984"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39" width="9.7109375" style="7" customWidth="1"/>
    <col min="14240"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95" width="9.7109375" style="7" customWidth="1"/>
    <col min="14496"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51" width="9.7109375" style="7" customWidth="1"/>
    <col min="14752"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5007" width="9.7109375" style="7" customWidth="1"/>
    <col min="15008"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63" width="9.7109375" style="7" customWidth="1"/>
    <col min="15264"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19" width="9.7109375" style="7" customWidth="1"/>
    <col min="15520"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75" width="9.7109375" style="7" customWidth="1"/>
    <col min="15776"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31" width="9.7109375" style="7" customWidth="1"/>
    <col min="16032"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87" width="9.7109375" style="7" customWidth="1"/>
    <col min="16288" max="16384" width="11.7109375" style="7"/>
  </cols>
  <sheetData>
    <row r="1" spans="1:14" ht="12.75" x14ac:dyDescent="0.2">
      <c r="A1" s="1" t="s">
        <v>0</v>
      </c>
      <c r="B1" s="2"/>
      <c r="D1" s="4"/>
      <c r="E1" s="5"/>
    </row>
    <row r="2" spans="1:14" ht="12.75" x14ac:dyDescent="0.2">
      <c r="A2" s="1" t="s">
        <v>1</v>
      </c>
      <c r="B2" s="2"/>
      <c r="D2" s="4"/>
      <c r="E2" s="5"/>
    </row>
    <row r="3" spans="1:14" ht="12.75" x14ac:dyDescent="0.2">
      <c r="A3" s="8" t="s">
        <v>828</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829</v>
      </c>
      <c r="B8" s="30"/>
      <c r="C8" s="30">
        <v>21017.51</v>
      </c>
      <c r="D8" s="31"/>
      <c r="E8" s="30"/>
      <c r="F8" s="30" t="s">
        <v>830</v>
      </c>
      <c r="G8" s="30">
        <v>494.82</v>
      </c>
      <c r="H8" s="32"/>
      <c r="I8" s="32"/>
      <c r="J8" s="33"/>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f t="shared" ref="K10:K22" si="0">ROUND((J10*$C$8/1000),0)</f>
        <v>0</v>
      </c>
      <c r="L10" s="43"/>
      <c r="M10" s="43"/>
      <c r="N10" s="44"/>
    </row>
    <row r="11" spans="1:14" x14ac:dyDescent="0.15">
      <c r="A11" s="37" t="s">
        <v>34</v>
      </c>
      <c r="B11" s="38">
        <v>193</v>
      </c>
      <c r="C11" s="38" t="s">
        <v>35</v>
      </c>
      <c r="D11" s="38" t="s">
        <v>36</v>
      </c>
      <c r="E11" s="39">
        <v>139</v>
      </c>
      <c r="F11" s="40" t="s">
        <v>39</v>
      </c>
      <c r="G11" s="41">
        <v>6.3</v>
      </c>
      <c r="H11" s="38" t="s">
        <v>38</v>
      </c>
      <c r="I11" s="42">
        <v>24.5</v>
      </c>
      <c r="J11" s="43">
        <v>126014.09</v>
      </c>
      <c r="K11" s="43">
        <f t="shared" si="0"/>
        <v>2648502</v>
      </c>
      <c r="L11" s="43">
        <v>67866</v>
      </c>
      <c r="M11" s="43">
        <v>2716368</v>
      </c>
      <c r="N11" s="44"/>
    </row>
    <row r="12" spans="1:14" x14ac:dyDescent="0.15">
      <c r="A12" s="37" t="s">
        <v>34</v>
      </c>
      <c r="B12" s="38">
        <v>199</v>
      </c>
      <c r="C12" s="38" t="s">
        <v>40</v>
      </c>
      <c r="D12" s="38" t="s">
        <v>36</v>
      </c>
      <c r="E12" s="39">
        <v>168</v>
      </c>
      <c r="F12" s="40" t="s">
        <v>41</v>
      </c>
      <c r="G12" s="41">
        <v>6.5</v>
      </c>
      <c r="H12" s="38" t="s">
        <v>38</v>
      </c>
      <c r="I12" s="42">
        <v>11.5</v>
      </c>
      <c r="J12" s="43">
        <v>0</v>
      </c>
      <c r="K12" s="43">
        <f t="shared" si="0"/>
        <v>0</v>
      </c>
      <c r="L12" s="43"/>
      <c r="M12" s="43"/>
      <c r="N12" s="44"/>
    </row>
    <row r="13" spans="1:14" x14ac:dyDescent="0.15">
      <c r="A13" s="37" t="s">
        <v>34</v>
      </c>
      <c r="B13" s="38">
        <v>199</v>
      </c>
      <c r="C13" s="38" t="s">
        <v>40</v>
      </c>
      <c r="D13" s="38" t="s">
        <v>36</v>
      </c>
      <c r="E13" s="39">
        <v>143</v>
      </c>
      <c r="F13" s="40" t="s">
        <v>42</v>
      </c>
      <c r="G13" s="41">
        <v>6.3</v>
      </c>
      <c r="H13" s="38" t="s">
        <v>38</v>
      </c>
      <c r="I13" s="42">
        <v>24.5</v>
      </c>
      <c r="J13" s="43">
        <v>130110.6</v>
      </c>
      <c r="K13" s="43">
        <f t="shared" si="0"/>
        <v>2734601</v>
      </c>
      <c r="L13" s="43">
        <v>70072</v>
      </c>
      <c r="M13" s="43">
        <v>2804673</v>
      </c>
      <c r="N13" s="44"/>
    </row>
    <row r="14" spans="1:14" x14ac:dyDescent="0.15">
      <c r="A14" s="37" t="s">
        <v>34</v>
      </c>
      <c r="B14" s="38">
        <v>202</v>
      </c>
      <c r="C14" s="38" t="s">
        <v>43</v>
      </c>
      <c r="D14" s="38" t="s">
        <v>36</v>
      </c>
      <c r="E14" s="39">
        <v>230</v>
      </c>
      <c r="F14" s="40" t="s">
        <v>44</v>
      </c>
      <c r="G14" s="41">
        <v>7.4</v>
      </c>
      <c r="H14" s="38" t="s">
        <v>38</v>
      </c>
      <c r="I14" s="42">
        <v>5</v>
      </c>
      <c r="J14" s="43">
        <v>0</v>
      </c>
      <c r="K14" s="43">
        <f t="shared" si="0"/>
        <v>0</v>
      </c>
      <c r="L14" s="43"/>
      <c r="M14" s="43"/>
      <c r="N14" s="44"/>
    </row>
    <row r="15" spans="1:14" x14ac:dyDescent="0.15">
      <c r="A15" s="37" t="s">
        <v>45</v>
      </c>
      <c r="B15" s="38">
        <v>202</v>
      </c>
      <c r="C15" s="38" t="s">
        <v>43</v>
      </c>
      <c r="D15" s="38" t="s">
        <v>36</v>
      </c>
      <c r="E15" s="39">
        <v>317</v>
      </c>
      <c r="F15" s="40" t="s">
        <v>46</v>
      </c>
      <c r="G15" s="41">
        <v>7.4</v>
      </c>
      <c r="H15" s="38" t="s">
        <v>38</v>
      </c>
      <c r="I15" s="42">
        <v>20</v>
      </c>
      <c r="J15" s="43">
        <v>210050.52</v>
      </c>
      <c r="K15" s="43">
        <f t="shared" si="0"/>
        <v>4414739</v>
      </c>
      <c r="L15" s="43">
        <v>132529</v>
      </c>
      <c r="M15" s="43">
        <v>4547268</v>
      </c>
      <c r="N15" s="44"/>
    </row>
    <row r="16" spans="1:14" x14ac:dyDescent="0.15">
      <c r="A16" s="37" t="s">
        <v>47</v>
      </c>
      <c r="B16" s="38">
        <v>211</v>
      </c>
      <c r="C16" s="38" t="s">
        <v>48</v>
      </c>
      <c r="D16" s="38" t="s">
        <v>36</v>
      </c>
      <c r="E16" s="39">
        <v>290</v>
      </c>
      <c r="F16" s="38" t="s">
        <v>49</v>
      </c>
      <c r="G16" s="41">
        <v>6.9</v>
      </c>
      <c r="H16" s="38" t="s">
        <v>38</v>
      </c>
      <c r="I16" s="42">
        <v>20</v>
      </c>
      <c r="J16" s="43">
        <v>121327.44</v>
      </c>
      <c r="K16" s="43">
        <f t="shared" si="0"/>
        <v>2550001</v>
      </c>
      <c r="L16" s="43">
        <v>153309</v>
      </c>
      <c r="M16" s="43">
        <v>2703310</v>
      </c>
      <c r="N16" s="44"/>
    </row>
    <row r="17" spans="1:14" x14ac:dyDescent="0.15">
      <c r="A17" s="37" t="s">
        <v>47</v>
      </c>
      <c r="B17" s="38">
        <v>211</v>
      </c>
      <c r="C17" s="38" t="s">
        <v>48</v>
      </c>
      <c r="D17" s="38" t="s">
        <v>36</v>
      </c>
      <c r="E17" s="39">
        <v>128</v>
      </c>
      <c r="F17" s="38" t="s">
        <v>50</v>
      </c>
      <c r="G17" s="41">
        <v>6.9</v>
      </c>
      <c r="H17" s="38" t="s">
        <v>38</v>
      </c>
      <c r="I17" s="42">
        <v>20</v>
      </c>
      <c r="J17" s="43">
        <v>53121.42</v>
      </c>
      <c r="K17" s="43">
        <f t="shared" si="0"/>
        <v>1116480</v>
      </c>
      <c r="L17" s="43">
        <v>67123</v>
      </c>
      <c r="M17" s="43">
        <v>1183603</v>
      </c>
      <c r="N17" s="44"/>
    </row>
    <row r="18" spans="1:14" x14ac:dyDescent="0.15">
      <c r="A18" s="37" t="s">
        <v>51</v>
      </c>
      <c r="B18" s="38">
        <v>211</v>
      </c>
      <c r="C18" s="38" t="s">
        <v>48</v>
      </c>
      <c r="D18" s="38" t="s">
        <v>36</v>
      </c>
      <c r="E18" s="39">
        <v>22</v>
      </c>
      <c r="F18" s="38" t="s">
        <v>52</v>
      </c>
      <c r="G18" s="41">
        <v>6.9</v>
      </c>
      <c r="H18" s="38" t="s">
        <v>38</v>
      </c>
      <c r="I18" s="42">
        <v>20</v>
      </c>
      <c r="J18" s="43">
        <v>44042.46</v>
      </c>
      <c r="K18" s="43">
        <f t="shared" si="0"/>
        <v>925663</v>
      </c>
      <c r="L18" s="43">
        <v>55652</v>
      </c>
      <c r="M18" s="43">
        <v>981315</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225000</v>
      </c>
      <c r="K20" s="43">
        <f t="shared" si="0"/>
        <v>4728940</v>
      </c>
      <c r="L20" s="43">
        <v>304827</v>
      </c>
      <c r="M20" s="43">
        <v>5033767</v>
      </c>
      <c r="N20" s="44"/>
    </row>
    <row r="21" spans="1:14" x14ac:dyDescent="0.15">
      <c r="A21" s="37" t="s">
        <v>47</v>
      </c>
      <c r="B21" s="38">
        <v>221</v>
      </c>
      <c r="C21" s="38" t="s">
        <v>53</v>
      </c>
      <c r="D21" s="38" t="s">
        <v>36</v>
      </c>
      <c r="E21" s="39">
        <v>43</v>
      </c>
      <c r="F21" s="38" t="s">
        <v>56</v>
      </c>
      <c r="G21" s="41">
        <v>7.4</v>
      </c>
      <c r="H21" s="38" t="s">
        <v>55</v>
      </c>
      <c r="I21" s="42">
        <v>20</v>
      </c>
      <c r="J21" s="43">
        <v>29000</v>
      </c>
      <c r="K21" s="43">
        <f t="shared" si="0"/>
        <v>609508</v>
      </c>
      <c r="L21" s="43">
        <v>39287</v>
      </c>
      <c r="M21" s="43">
        <v>648795</v>
      </c>
      <c r="N21" s="44"/>
    </row>
    <row r="22" spans="1:14" x14ac:dyDescent="0.15">
      <c r="A22" s="37" t="s">
        <v>47</v>
      </c>
      <c r="B22" s="38">
        <v>221</v>
      </c>
      <c r="C22" s="38" t="s">
        <v>53</v>
      </c>
      <c r="D22" s="38" t="s">
        <v>36</v>
      </c>
      <c r="E22" s="39">
        <v>240</v>
      </c>
      <c r="F22" s="38" t="s">
        <v>57</v>
      </c>
      <c r="G22" s="41">
        <v>7.4</v>
      </c>
      <c r="H22" s="38" t="s">
        <v>55</v>
      </c>
      <c r="I22" s="42">
        <v>12</v>
      </c>
      <c r="J22" s="43">
        <v>32444.94</v>
      </c>
      <c r="K22" s="43">
        <f t="shared" si="0"/>
        <v>681912</v>
      </c>
      <c r="L22" s="43">
        <v>43955</v>
      </c>
      <c r="M22" s="43">
        <v>725867</v>
      </c>
      <c r="N22" s="44"/>
    </row>
    <row r="23" spans="1:14" x14ac:dyDescent="0.15">
      <c r="A23" s="37" t="s">
        <v>47</v>
      </c>
      <c r="B23" s="38">
        <v>221</v>
      </c>
      <c r="C23" s="38" t="s">
        <v>53</v>
      </c>
      <c r="D23" s="38" t="s">
        <v>36</v>
      </c>
      <c r="E23" s="39">
        <v>55</v>
      </c>
      <c r="F23" s="38" t="s">
        <v>58</v>
      </c>
      <c r="G23" s="41">
        <v>7.4</v>
      </c>
      <c r="H23" s="38" t="s">
        <v>55</v>
      </c>
      <c r="I23" s="42">
        <v>12</v>
      </c>
      <c r="J23" s="43">
        <v>7472.32</v>
      </c>
      <c r="K23" s="43">
        <f>ROUND((J23*$C$8/1000),0)</f>
        <v>157050</v>
      </c>
      <c r="L23" s="43">
        <v>10195</v>
      </c>
      <c r="M23" s="43">
        <v>167245</v>
      </c>
      <c r="N23" s="44"/>
    </row>
    <row r="24" spans="1:14" x14ac:dyDescent="0.15">
      <c r="A24" s="37" t="s">
        <v>51</v>
      </c>
      <c r="B24" s="38">
        <v>221</v>
      </c>
      <c r="C24" s="38" t="s">
        <v>53</v>
      </c>
      <c r="D24" s="38" t="s">
        <v>36</v>
      </c>
      <c r="E24" s="39">
        <v>50</v>
      </c>
      <c r="F24" s="38" t="s">
        <v>59</v>
      </c>
      <c r="G24" s="41">
        <v>7.4</v>
      </c>
      <c r="H24" s="38" t="s">
        <v>55</v>
      </c>
      <c r="I24" s="42">
        <v>20</v>
      </c>
      <c r="J24" s="43">
        <v>102543.5</v>
      </c>
      <c r="K24" s="43">
        <f>ROUND((J24*$C$8/1000),0)</f>
        <v>2155209</v>
      </c>
      <c r="L24" s="43">
        <v>138313</v>
      </c>
      <c r="M24" s="43">
        <v>2293522</v>
      </c>
      <c r="N24" s="44"/>
    </row>
    <row r="25" spans="1:14" x14ac:dyDescent="0.15">
      <c r="A25" s="37" t="s">
        <v>703</v>
      </c>
      <c r="B25" s="38">
        <v>225</v>
      </c>
      <c r="C25" s="38" t="s">
        <v>61</v>
      </c>
      <c r="D25" s="38" t="s">
        <v>36</v>
      </c>
      <c r="E25" s="39">
        <v>427</v>
      </c>
      <c r="F25" s="38" t="s">
        <v>62</v>
      </c>
      <c r="G25" s="41">
        <v>7.5</v>
      </c>
      <c r="H25" s="38" t="s">
        <v>63</v>
      </c>
      <c r="I25" s="42">
        <v>24</v>
      </c>
      <c r="J25" s="43">
        <v>0</v>
      </c>
      <c r="K25" s="43">
        <f>ROUND((J25*$C$8/1000),0)</f>
        <v>0</v>
      </c>
      <c r="L25" s="43"/>
      <c r="M25" s="43"/>
      <c r="N25" s="44"/>
    </row>
    <row r="26" spans="1:14" x14ac:dyDescent="0.15">
      <c r="A26" s="37" t="s">
        <v>704</v>
      </c>
      <c r="B26" s="38">
        <v>225</v>
      </c>
      <c r="C26" s="38" t="s">
        <v>61</v>
      </c>
      <c r="D26" s="38" t="s">
        <v>36</v>
      </c>
      <c r="E26" s="39">
        <v>36</v>
      </c>
      <c r="F26" s="38" t="s">
        <v>65</v>
      </c>
      <c r="G26" s="41">
        <v>7.5</v>
      </c>
      <c r="H26" s="38" t="s">
        <v>63</v>
      </c>
      <c r="I26" s="42">
        <v>24</v>
      </c>
      <c r="J26" s="43">
        <v>0</v>
      </c>
      <c r="K26" s="43">
        <f>ROUND((J26*$C$8/1000),0)</f>
        <v>0</v>
      </c>
      <c r="L26" s="43"/>
      <c r="M26" s="43"/>
      <c r="N26" s="44"/>
    </row>
    <row r="27" spans="1:14" x14ac:dyDescent="0.15">
      <c r="A27" s="37"/>
      <c r="B27" s="38"/>
      <c r="C27" s="38"/>
      <c r="D27" s="38"/>
      <c r="E27" s="39"/>
      <c r="F27" s="38"/>
      <c r="G27" s="41"/>
      <c r="H27" s="38"/>
      <c r="I27" s="42"/>
      <c r="J27" s="43"/>
      <c r="K27" s="43"/>
      <c r="L27" s="43"/>
      <c r="M27" s="43"/>
      <c r="N27" s="44"/>
    </row>
    <row r="28" spans="1:14" x14ac:dyDescent="0.15">
      <c r="A28" s="37" t="s">
        <v>703</v>
      </c>
      <c r="B28" s="38">
        <v>228</v>
      </c>
      <c r="C28" s="38" t="s">
        <v>66</v>
      </c>
      <c r="D28" s="38" t="s">
        <v>36</v>
      </c>
      <c r="E28" s="39">
        <v>433</v>
      </c>
      <c r="F28" s="38" t="s">
        <v>41</v>
      </c>
      <c r="G28" s="41">
        <v>7.5</v>
      </c>
      <c r="H28" s="38" t="s">
        <v>63</v>
      </c>
      <c r="I28" s="42">
        <v>21</v>
      </c>
      <c r="J28" s="43">
        <v>237345</v>
      </c>
      <c r="K28" s="43">
        <f>ROUND((J28*$C$8/1000),0)</f>
        <v>4988401</v>
      </c>
      <c r="L28" s="43">
        <v>153069</v>
      </c>
      <c r="M28" s="43">
        <v>5141470</v>
      </c>
      <c r="N28" s="44"/>
    </row>
    <row r="29" spans="1:14" x14ac:dyDescent="0.15">
      <c r="A29" s="37" t="s">
        <v>704</v>
      </c>
      <c r="B29" s="38">
        <v>228</v>
      </c>
      <c r="C29" s="38" t="s">
        <v>66</v>
      </c>
      <c r="D29" s="38" t="s">
        <v>36</v>
      </c>
      <c r="E29" s="39">
        <v>60</v>
      </c>
      <c r="F29" s="38" t="s">
        <v>42</v>
      </c>
      <c r="G29" s="41">
        <v>7.5</v>
      </c>
      <c r="H29" s="38" t="s">
        <v>63</v>
      </c>
      <c r="I29" s="42">
        <v>21</v>
      </c>
      <c r="J29" s="43">
        <v>117133</v>
      </c>
      <c r="K29" s="43">
        <f>ROUND((J29*$C$8/1000),0)</f>
        <v>2461844</v>
      </c>
      <c r="L29" s="43">
        <v>75542</v>
      </c>
      <c r="M29" s="43">
        <v>2537386</v>
      </c>
      <c r="N29" s="44"/>
    </row>
    <row r="30" spans="1:14" x14ac:dyDescent="0.15">
      <c r="A30" s="37" t="s">
        <v>67</v>
      </c>
      <c r="B30" s="38">
        <v>236</v>
      </c>
      <c r="C30" s="38" t="s">
        <v>68</v>
      </c>
      <c r="D30" s="38" t="s">
        <v>36</v>
      </c>
      <c r="E30" s="39">
        <v>403</v>
      </c>
      <c r="F30" s="40" t="s">
        <v>69</v>
      </c>
      <c r="G30" s="41">
        <v>7</v>
      </c>
      <c r="H30" s="38" t="s">
        <v>63</v>
      </c>
      <c r="I30" s="42">
        <v>19</v>
      </c>
      <c r="J30" s="43">
        <v>231100.19</v>
      </c>
      <c r="K30" s="43">
        <f>ROUND((J30*$C$8/1000),0)</f>
        <v>4857151</v>
      </c>
      <c r="L30" s="43">
        <v>166211</v>
      </c>
      <c r="M30" s="43">
        <v>5023362</v>
      </c>
      <c r="N30" s="44"/>
    </row>
    <row r="31" spans="1:14" x14ac:dyDescent="0.15">
      <c r="A31" s="37" t="s">
        <v>70</v>
      </c>
      <c r="B31" s="38">
        <v>236</v>
      </c>
      <c r="C31" s="38" t="s">
        <v>68</v>
      </c>
      <c r="D31" s="38" t="s">
        <v>36</v>
      </c>
      <c r="E31" s="39">
        <v>35.5</v>
      </c>
      <c r="F31" s="40" t="s">
        <v>71</v>
      </c>
      <c r="G31" s="41">
        <v>6.5</v>
      </c>
      <c r="H31" s="38" t="s">
        <v>63</v>
      </c>
      <c r="I31" s="42">
        <v>20</v>
      </c>
      <c r="J31" s="43">
        <v>64561.86</v>
      </c>
      <c r="K31" s="43">
        <f>ROUND((J31*$C$8/1000),0)</f>
        <v>1356930</v>
      </c>
      <c r="L31" s="43">
        <v>0</v>
      </c>
      <c r="M31" s="43">
        <v>1356930</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110778.27</v>
      </c>
      <c r="K33" s="43">
        <f>ROUND((J33*$C$8/1000),0)</f>
        <v>2328283</v>
      </c>
      <c r="L33" s="43">
        <v>2128.7399999999998</v>
      </c>
      <c r="M33" s="43">
        <v>2330411.7400000002</v>
      </c>
      <c r="N33" s="44"/>
    </row>
    <row r="34" spans="1:14" x14ac:dyDescent="0.15">
      <c r="A34" s="37" t="s">
        <v>74</v>
      </c>
      <c r="B34" s="38">
        <v>239</v>
      </c>
      <c r="C34" s="38" t="s">
        <v>73</v>
      </c>
      <c r="D34" s="38" t="s">
        <v>36</v>
      </c>
      <c r="E34" s="39">
        <v>48</v>
      </c>
      <c r="F34" s="38" t="s">
        <v>75</v>
      </c>
      <c r="G34" s="41">
        <v>6.8</v>
      </c>
      <c r="H34" s="38" t="s">
        <v>38</v>
      </c>
      <c r="I34" s="42">
        <v>14</v>
      </c>
      <c r="J34" s="43">
        <v>87249.600000000006</v>
      </c>
      <c r="K34" s="43">
        <f>ROUND((J34*$C$8/1000),0)</f>
        <v>1833769</v>
      </c>
      <c r="L34" s="43">
        <v>0.36</v>
      </c>
      <c r="M34" s="43">
        <v>1833769.36</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310635</v>
      </c>
      <c r="K36" s="43">
        <f>ROUND((J36*$C$8/1000),0)</f>
        <v>6528774</v>
      </c>
      <c r="L36" s="43">
        <v>398149</v>
      </c>
      <c r="M36" s="43">
        <v>6926923</v>
      </c>
      <c r="N36" s="44"/>
    </row>
    <row r="37" spans="1:14" x14ac:dyDescent="0.15">
      <c r="A37" s="37" t="s">
        <v>47</v>
      </c>
      <c r="B37" s="38">
        <v>245</v>
      </c>
      <c r="C37" s="38" t="s">
        <v>76</v>
      </c>
      <c r="D37" s="38" t="s">
        <v>36</v>
      </c>
      <c r="E37" s="39">
        <v>95</v>
      </c>
      <c r="F37" s="38" t="s">
        <v>78</v>
      </c>
      <c r="G37" s="41">
        <v>7</v>
      </c>
      <c r="H37" s="38" t="s">
        <v>55</v>
      </c>
      <c r="I37" s="41">
        <v>19.75</v>
      </c>
      <c r="J37" s="43">
        <v>37286.400000000001</v>
      </c>
      <c r="K37" s="43">
        <f>ROUND((J37*$C$8/1000),0)</f>
        <v>783667</v>
      </c>
      <c r="L37" s="43">
        <v>47786</v>
      </c>
      <c r="M37" s="43">
        <v>831453</v>
      </c>
      <c r="N37" s="44"/>
    </row>
    <row r="38" spans="1:14" x14ac:dyDescent="0.15">
      <c r="A38" s="37" t="s">
        <v>79</v>
      </c>
      <c r="B38" s="38">
        <v>245</v>
      </c>
      <c r="C38" s="38" t="s">
        <v>76</v>
      </c>
      <c r="D38" s="38" t="s">
        <v>36</v>
      </c>
      <c r="E38" s="39">
        <v>90</v>
      </c>
      <c r="F38" s="38" t="s">
        <v>80</v>
      </c>
      <c r="G38" s="41">
        <v>7</v>
      </c>
      <c r="H38" s="38" t="s">
        <v>55</v>
      </c>
      <c r="I38" s="41">
        <v>19.75</v>
      </c>
      <c r="J38" s="43">
        <v>151307.34</v>
      </c>
      <c r="K38" s="43">
        <f>ROUND((J38*$C$8/1000),0)</f>
        <v>3180104</v>
      </c>
      <c r="L38" s="43">
        <v>193951</v>
      </c>
      <c r="M38" s="43">
        <v>3374055</v>
      </c>
      <c r="N38" s="44"/>
    </row>
    <row r="39" spans="1:14" x14ac:dyDescent="0.15">
      <c r="A39" s="37" t="s">
        <v>47</v>
      </c>
      <c r="B39" s="38">
        <v>247</v>
      </c>
      <c r="C39" s="38" t="s">
        <v>81</v>
      </c>
      <c r="D39" s="38" t="s">
        <v>36</v>
      </c>
      <c r="E39" s="39">
        <v>470</v>
      </c>
      <c r="F39" s="38" t="s">
        <v>82</v>
      </c>
      <c r="G39" s="41">
        <v>6.3</v>
      </c>
      <c r="H39" s="38" t="s">
        <v>55</v>
      </c>
      <c r="I39" s="41">
        <v>25</v>
      </c>
      <c r="J39" s="43">
        <v>206690.76</v>
      </c>
      <c r="K39" s="43">
        <f t="shared" ref="K39:K46" si="1">ROUND((J39*$C$8/1000),0)</f>
        <v>4344125</v>
      </c>
      <c r="L39" s="43">
        <v>192882</v>
      </c>
      <c r="M39" s="43">
        <v>4537007</v>
      </c>
      <c r="N39" s="44"/>
    </row>
    <row r="40" spans="1:14" x14ac:dyDescent="0.15">
      <c r="A40" s="37" t="s">
        <v>47</v>
      </c>
      <c r="B40" s="38">
        <v>247</v>
      </c>
      <c r="C40" s="38" t="s">
        <v>81</v>
      </c>
      <c r="D40" s="38" t="s">
        <v>36</v>
      </c>
      <c r="E40" s="39">
        <v>25</v>
      </c>
      <c r="F40" s="38" t="s">
        <v>83</v>
      </c>
      <c r="G40" s="41">
        <v>6.3</v>
      </c>
      <c r="H40" s="38" t="s">
        <v>55</v>
      </c>
      <c r="I40" s="41">
        <v>25</v>
      </c>
      <c r="J40" s="43">
        <v>10945.08</v>
      </c>
      <c r="K40" s="43">
        <f t="shared" si="1"/>
        <v>230038</v>
      </c>
      <c r="L40" s="43">
        <v>10211</v>
      </c>
      <c r="M40" s="43">
        <v>240249</v>
      </c>
      <c r="N40" s="44"/>
    </row>
    <row r="41" spans="1:14" x14ac:dyDescent="0.15">
      <c r="A41" s="37" t="s">
        <v>51</v>
      </c>
      <c r="B41" s="38">
        <v>247</v>
      </c>
      <c r="C41" s="38" t="s">
        <v>81</v>
      </c>
      <c r="D41" s="38" t="s">
        <v>36</v>
      </c>
      <c r="E41" s="39">
        <v>27</v>
      </c>
      <c r="F41" s="38" t="s">
        <v>84</v>
      </c>
      <c r="G41" s="41">
        <v>7.3</v>
      </c>
      <c r="H41" s="38" t="s">
        <v>55</v>
      </c>
      <c r="I41" s="41">
        <v>25</v>
      </c>
      <c r="J41" s="43">
        <v>49859.82</v>
      </c>
      <c r="K41" s="43">
        <f t="shared" si="1"/>
        <v>1047929</v>
      </c>
      <c r="L41" s="43">
        <v>46638</v>
      </c>
      <c r="M41" s="43">
        <v>1094567</v>
      </c>
      <c r="N41" s="44"/>
    </row>
    <row r="42" spans="1:14" x14ac:dyDescent="0.15">
      <c r="A42" s="37" t="s">
        <v>85</v>
      </c>
      <c r="B42" s="38">
        <v>262</v>
      </c>
      <c r="C42" s="38" t="s">
        <v>86</v>
      </c>
      <c r="D42" s="38" t="s">
        <v>36</v>
      </c>
      <c r="E42" s="39">
        <v>405</v>
      </c>
      <c r="F42" s="38" t="s">
        <v>87</v>
      </c>
      <c r="G42" s="41">
        <v>5.75</v>
      </c>
      <c r="H42" s="38" t="s">
        <v>38</v>
      </c>
      <c r="I42" s="41">
        <v>6</v>
      </c>
      <c r="J42" s="43">
        <v>0</v>
      </c>
      <c r="K42" s="43">
        <f>ROUND((J42*$C$8/1000),0)</f>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f t="shared" si="1"/>
        <v>0</v>
      </c>
      <c r="L43" s="43"/>
      <c r="M43" s="43"/>
      <c r="N43" s="44"/>
    </row>
    <row r="44" spans="1:14" x14ac:dyDescent="0.15">
      <c r="A44" s="37" t="s">
        <v>85</v>
      </c>
      <c r="B44" s="38">
        <v>262</v>
      </c>
      <c r="C44" s="38" t="s">
        <v>86</v>
      </c>
      <c r="D44" s="38" t="s">
        <v>36</v>
      </c>
      <c r="E44" s="39">
        <v>465</v>
      </c>
      <c r="F44" s="38" t="s">
        <v>89</v>
      </c>
      <c r="G44" s="41">
        <v>6.5</v>
      </c>
      <c r="H44" s="38" t="s">
        <v>38</v>
      </c>
      <c r="I44" s="41">
        <v>20</v>
      </c>
      <c r="J44" s="43">
        <v>50898.7</v>
      </c>
      <c r="K44" s="43">
        <f t="shared" si="1"/>
        <v>1069764</v>
      </c>
      <c r="L44" s="43">
        <v>11765</v>
      </c>
      <c r="M44" s="43">
        <v>1081529</v>
      </c>
      <c r="N44" s="44"/>
    </row>
    <row r="45" spans="1:14" x14ac:dyDescent="0.15">
      <c r="A45" s="37" t="s">
        <v>85</v>
      </c>
      <c r="B45" s="38">
        <v>262</v>
      </c>
      <c r="C45" s="38" t="s">
        <v>86</v>
      </c>
      <c r="D45" s="38" t="s">
        <v>36</v>
      </c>
      <c r="E45" s="39">
        <v>121</v>
      </c>
      <c r="F45" s="38" t="s">
        <v>90</v>
      </c>
      <c r="G45" s="41">
        <v>6.5</v>
      </c>
      <c r="H45" s="38" t="s">
        <v>38</v>
      </c>
      <c r="I45" s="41">
        <v>20</v>
      </c>
      <c r="J45" s="43">
        <v>13360.9</v>
      </c>
      <c r="K45" s="43">
        <f t="shared" si="1"/>
        <v>280813</v>
      </c>
      <c r="L45" s="43">
        <v>3088</v>
      </c>
      <c r="M45" s="43">
        <v>283901</v>
      </c>
      <c r="N45" s="44"/>
    </row>
    <row r="46" spans="1:14" x14ac:dyDescent="0.15">
      <c r="A46" s="37" t="s">
        <v>91</v>
      </c>
      <c r="B46" s="38">
        <v>262</v>
      </c>
      <c r="C46" s="38" t="s">
        <v>86</v>
      </c>
      <c r="D46" s="38" t="s">
        <v>36</v>
      </c>
      <c r="E46" s="39">
        <v>35</v>
      </c>
      <c r="F46" s="38" t="s">
        <v>92</v>
      </c>
      <c r="G46" s="41">
        <v>6.5</v>
      </c>
      <c r="H46" s="38" t="s">
        <v>38</v>
      </c>
      <c r="I46" s="41">
        <v>20</v>
      </c>
      <c r="J46" s="43">
        <v>58844</v>
      </c>
      <c r="K46" s="43">
        <f t="shared" si="1"/>
        <v>1236754</v>
      </c>
      <c r="L46" s="43">
        <v>12800</v>
      </c>
      <c r="M46" s="43">
        <v>1249554</v>
      </c>
      <c r="N46" s="44"/>
    </row>
    <row r="47" spans="1:14" x14ac:dyDescent="0.15">
      <c r="A47" s="37"/>
      <c r="B47" s="38"/>
      <c r="C47" s="38"/>
      <c r="D47" s="38"/>
      <c r="E47" s="39"/>
      <c r="F47" s="38"/>
      <c r="G47" s="41"/>
      <c r="H47" s="38"/>
      <c r="I47" s="41"/>
      <c r="J47" s="43"/>
      <c r="K47" s="43"/>
      <c r="L47" s="43"/>
      <c r="M47" s="43"/>
      <c r="N47" s="44"/>
    </row>
    <row r="48" spans="1:14" x14ac:dyDescent="0.15">
      <c r="A48" s="37" t="s">
        <v>703</v>
      </c>
      <c r="B48" s="38">
        <v>270</v>
      </c>
      <c r="C48" s="38" t="s">
        <v>93</v>
      </c>
      <c r="D48" s="38" t="s">
        <v>36</v>
      </c>
      <c r="E48" s="39">
        <v>450</v>
      </c>
      <c r="F48" s="38" t="s">
        <v>44</v>
      </c>
      <c r="G48" s="41">
        <v>7</v>
      </c>
      <c r="H48" s="38" t="s">
        <v>63</v>
      </c>
      <c r="I48" s="41">
        <v>21</v>
      </c>
      <c r="J48" s="43">
        <v>267743</v>
      </c>
      <c r="K48" s="43">
        <f t="shared" ref="K48:K56" si="2">ROUND((J48*$C$8/1000),0)</f>
        <v>5627291</v>
      </c>
      <c r="L48" s="43">
        <v>161354</v>
      </c>
      <c r="M48" s="43">
        <v>5788645</v>
      </c>
      <c r="N48" s="44"/>
    </row>
    <row r="49" spans="1:14" x14ac:dyDescent="0.15">
      <c r="A49" s="37" t="s">
        <v>704</v>
      </c>
      <c r="B49" s="38">
        <v>270</v>
      </c>
      <c r="C49" s="38" t="s">
        <v>93</v>
      </c>
      <c r="D49" s="38" t="s">
        <v>36</v>
      </c>
      <c r="E49" s="39">
        <v>80</v>
      </c>
      <c r="F49" s="38" t="s">
        <v>46</v>
      </c>
      <c r="G49" s="41">
        <v>7</v>
      </c>
      <c r="H49" s="38" t="s">
        <v>63</v>
      </c>
      <c r="I49" s="41">
        <v>21</v>
      </c>
      <c r="J49" s="43">
        <v>137455</v>
      </c>
      <c r="K49" s="43">
        <f t="shared" si="2"/>
        <v>2888962</v>
      </c>
      <c r="L49" s="43">
        <v>82836</v>
      </c>
      <c r="M49" s="43">
        <v>2971798</v>
      </c>
      <c r="N49" s="44"/>
    </row>
    <row r="50" spans="1:14" x14ac:dyDescent="0.15">
      <c r="A50" s="37" t="s">
        <v>94</v>
      </c>
      <c r="B50" s="38">
        <v>271</v>
      </c>
      <c r="C50" s="38" t="s">
        <v>95</v>
      </c>
      <c r="D50" s="38" t="s">
        <v>36</v>
      </c>
      <c r="E50" s="39">
        <v>185</v>
      </c>
      <c r="F50" s="38" t="s">
        <v>96</v>
      </c>
      <c r="G50" s="41">
        <v>5.5</v>
      </c>
      <c r="H50" s="38" t="s">
        <v>55</v>
      </c>
      <c r="I50" s="41">
        <v>5</v>
      </c>
      <c r="J50" s="43">
        <v>0</v>
      </c>
      <c r="K50" s="43">
        <f t="shared" si="2"/>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f t="shared" si="2"/>
        <v>0</v>
      </c>
      <c r="L51" s="43"/>
      <c r="M51" s="43"/>
      <c r="N51" s="44"/>
    </row>
    <row r="52" spans="1:14" x14ac:dyDescent="0.15">
      <c r="A52" s="37" t="s">
        <v>94</v>
      </c>
      <c r="B52" s="38">
        <v>271</v>
      </c>
      <c r="C52" s="38" t="s">
        <v>95</v>
      </c>
      <c r="D52" s="38" t="s">
        <v>36</v>
      </c>
      <c r="E52" s="39">
        <v>795</v>
      </c>
      <c r="F52" s="38" t="s">
        <v>97</v>
      </c>
      <c r="G52" s="41">
        <v>6.5</v>
      </c>
      <c r="H52" s="38" t="s">
        <v>55</v>
      </c>
      <c r="I52" s="41">
        <v>22.25</v>
      </c>
      <c r="J52" s="43">
        <v>387881.77</v>
      </c>
      <c r="K52" s="43">
        <f t="shared" si="2"/>
        <v>8152309</v>
      </c>
      <c r="L52" s="43">
        <v>12845</v>
      </c>
      <c r="M52" s="43">
        <v>8165154</v>
      </c>
      <c r="N52" s="44"/>
    </row>
    <row r="53" spans="1:14" x14ac:dyDescent="0.15">
      <c r="A53" s="37" t="s">
        <v>94</v>
      </c>
      <c r="B53" s="38">
        <v>271</v>
      </c>
      <c r="C53" s="38" t="s">
        <v>95</v>
      </c>
      <c r="D53" s="38" t="s">
        <v>36</v>
      </c>
      <c r="E53" s="39">
        <v>203</v>
      </c>
      <c r="F53" s="38" t="s">
        <v>98</v>
      </c>
      <c r="G53" s="41">
        <v>6.5</v>
      </c>
      <c r="H53" s="38" t="s">
        <v>55</v>
      </c>
      <c r="I53" s="41">
        <v>22.25</v>
      </c>
      <c r="J53" s="43">
        <v>99169.76</v>
      </c>
      <c r="K53" s="43">
        <f t="shared" si="2"/>
        <v>2084301</v>
      </c>
      <c r="L53" s="43">
        <v>3284</v>
      </c>
      <c r="M53" s="43">
        <v>2087585</v>
      </c>
      <c r="N53" s="44"/>
    </row>
    <row r="54" spans="1:14" x14ac:dyDescent="0.15">
      <c r="A54" s="37" t="s">
        <v>99</v>
      </c>
      <c r="B54" s="38">
        <v>271</v>
      </c>
      <c r="C54" s="38" t="s">
        <v>95</v>
      </c>
      <c r="D54" s="38" t="s">
        <v>36</v>
      </c>
      <c r="E54" s="39">
        <v>90</v>
      </c>
      <c r="F54" s="38" t="s">
        <v>77</v>
      </c>
      <c r="G54" s="41">
        <v>6.5</v>
      </c>
      <c r="H54" s="38" t="s">
        <v>55</v>
      </c>
      <c r="I54" s="41">
        <v>22.25</v>
      </c>
      <c r="J54" s="43">
        <v>151313.19</v>
      </c>
      <c r="K54" s="43">
        <f t="shared" si="2"/>
        <v>3180226</v>
      </c>
      <c r="L54" s="43">
        <v>5011</v>
      </c>
      <c r="M54" s="43">
        <v>3185237</v>
      </c>
      <c r="N54" s="44"/>
    </row>
    <row r="55" spans="1:14" x14ac:dyDescent="0.15">
      <c r="A55" s="37" t="s">
        <v>47</v>
      </c>
      <c r="B55" s="38">
        <v>280</v>
      </c>
      <c r="C55" s="38" t="s">
        <v>100</v>
      </c>
      <c r="D55" s="38" t="s">
        <v>36</v>
      </c>
      <c r="E55" s="39">
        <v>1100</v>
      </c>
      <c r="F55" s="38" t="s">
        <v>101</v>
      </c>
      <c r="G55" s="41">
        <v>6.3419999999999996</v>
      </c>
      <c r="H55" s="38" t="s">
        <v>102</v>
      </c>
      <c r="I55" s="41">
        <v>7.5</v>
      </c>
      <c r="J55" s="43">
        <v>0</v>
      </c>
      <c r="K55" s="43">
        <f t="shared" si="2"/>
        <v>0</v>
      </c>
      <c r="L55" s="43"/>
      <c r="M55" s="43"/>
      <c r="N55" s="44"/>
    </row>
    <row r="56" spans="1:14" x14ac:dyDescent="0.15">
      <c r="A56" s="37" t="s">
        <v>47</v>
      </c>
      <c r="B56" s="38">
        <v>280</v>
      </c>
      <c r="C56" s="38" t="s">
        <v>100</v>
      </c>
      <c r="D56" s="38" t="s">
        <v>36</v>
      </c>
      <c r="E56" s="39">
        <v>1215</v>
      </c>
      <c r="F56" s="38" t="s">
        <v>103</v>
      </c>
      <c r="G56" s="41">
        <v>6.3419999999999996</v>
      </c>
      <c r="H56" s="38" t="s">
        <v>102</v>
      </c>
      <c r="I56" s="41">
        <v>7.5</v>
      </c>
      <c r="J56" s="43">
        <v>0</v>
      </c>
      <c r="K56" s="43">
        <f t="shared" si="2"/>
        <v>0</v>
      </c>
      <c r="L56" s="43"/>
      <c r="M56" s="43"/>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f t="shared" ref="K58:K64" si="3">ROUND((J58*$C$8/1000),0)</f>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f t="shared" si="3"/>
        <v>0</v>
      </c>
      <c r="L59" s="43"/>
      <c r="M59" s="43"/>
      <c r="N59" s="44"/>
    </row>
    <row r="60" spans="1:14" x14ac:dyDescent="0.15">
      <c r="A60" s="37" t="s">
        <v>94</v>
      </c>
      <c r="B60" s="38">
        <v>282</v>
      </c>
      <c r="C60" s="38" t="s">
        <v>104</v>
      </c>
      <c r="D60" s="38" t="s">
        <v>36</v>
      </c>
      <c r="E60" s="39">
        <v>1090</v>
      </c>
      <c r="F60" s="38" t="s">
        <v>106</v>
      </c>
      <c r="G60" s="41">
        <v>6</v>
      </c>
      <c r="H60" s="38" t="s">
        <v>55</v>
      </c>
      <c r="I60" s="41">
        <v>25</v>
      </c>
      <c r="J60" s="43">
        <v>586588.23</v>
      </c>
      <c r="K60" s="43">
        <f t="shared" si="3"/>
        <v>12328624</v>
      </c>
      <c r="L60" s="43">
        <v>138460</v>
      </c>
      <c r="M60" s="43">
        <v>12467084</v>
      </c>
      <c r="N60" s="44"/>
    </row>
    <row r="61" spans="1:14" x14ac:dyDescent="0.15">
      <c r="A61" s="37" t="s">
        <v>94</v>
      </c>
      <c r="B61" s="38">
        <v>282</v>
      </c>
      <c r="C61" s="38" t="s">
        <v>104</v>
      </c>
      <c r="D61" s="38" t="s">
        <v>36</v>
      </c>
      <c r="E61" s="39">
        <v>274</v>
      </c>
      <c r="F61" s="38" t="s">
        <v>107</v>
      </c>
      <c r="G61" s="41">
        <v>6</v>
      </c>
      <c r="H61" s="38" t="s">
        <v>55</v>
      </c>
      <c r="I61" s="41">
        <v>25</v>
      </c>
      <c r="J61" s="43">
        <v>145832.35999999999</v>
      </c>
      <c r="K61" s="43">
        <f t="shared" si="3"/>
        <v>3065033</v>
      </c>
      <c r="L61" s="43">
        <v>34423</v>
      </c>
      <c r="M61" s="43">
        <v>3099456</v>
      </c>
      <c r="N61" s="44"/>
    </row>
    <row r="62" spans="1:14" x14ac:dyDescent="0.15">
      <c r="A62" s="37" t="s">
        <v>108</v>
      </c>
      <c r="B62" s="38">
        <v>282</v>
      </c>
      <c r="C62" s="38" t="s">
        <v>104</v>
      </c>
      <c r="D62" s="38" t="s">
        <v>36</v>
      </c>
      <c r="E62" s="39">
        <v>197</v>
      </c>
      <c r="F62" s="38" t="s">
        <v>78</v>
      </c>
      <c r="G62" s="41">
        <v>6</v>
      </c>
      <c r="H62" s="38" t="s">
        <v>55</v>
      </c>
      <c r="I62" s="41">
        <v>25</v>
      </c>
      <c r="J62" s="43">
        <v>309447.28999999998</v>
      </c>
      <c r="K62" s="43">
        <f t="shared" si="3"/>
        <v>6503812</v>
      </c>
      <c r="L62" s="43">
        <v>73043</v>
      </c>
      <c r="M62" s="43">
        <v>6576855</v>
      </c>
      <c r="N62" s="44"/>
    </row>
    <row r="63" spans="1:14" x14ac:dyDescent="0.15">
      <c r="A63" s="37" t="s">
        <v>109</v>
      </c>
      <c r="B63" s="38">
        <v>283</v>
      </c>
      <c r="C63" s="38" t="s">
        <v>110</v>
      </c>
      <c r="D63" s="38" t="s">
        <v>36</v>
      </c>
      <c r="E63" s="39">
        <v>438</v>
      </c>
      <c r="F63" s="40" t="s">
        <v>111</v>
      </c>
      <c r="G63" s="41">
        <v>6</v>
      </c>
      <c r="H63" s="38" t="s">
        <v>63</v>
      </c>
      <c r="I63" s="41">
        <v>22</v>
      </c>
      <c r="J63" s="43">
        <v>340236.03</v>
      </c>
      <c r="K63" s="43">
        <f t="shared" si="3"/>
        <v>7150914</v>
      </c>
      <c r="L63" s="43">
        <v>210248</v>
      </c>
      <c r="M63" s="43">
        <v>7361162</v>
      </c>
      <c r="N63" s="44"/>
    </row>
    <row r="64" spans="1:14" x14ac:dyDescent="0.15">
      <c r="A64" s="37" t="s">
        <v>112</v>
      </c>
      <c r="B64" s="38">
        <v>283</v>
      </c>
      <c r="C64" s="38" t="s">
        <v>110</v>
      </c>
      <c r="D64" s="38" t="s">
        <v>36</v>
      </c>
      <c r="E64" s="39">
        <v>122.8</v>
      </c>
      <c r="F64" s="38" t="s">
        <v>113</v>
      </c>
      <c r="G64" s="41">
        <v>6</v>
      </c>
      <c r="H64" s="38" t="s">
        <v>63</v>
      </c>
      <c r="I64" s="41">
        <v>22.5</v>
      </c>
      <c r="J64" s="43">
        <v>195693.82</v>
      </c>
      <c r="K64" s="43">
        <f t="shared" si="3"/>
        <v>4112997</v>
      </c>
      <c r="L64" s="43">
        <v>0</v>
      </c>
      <c r="M64" s="43">
        <v>4112997</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f>ROUND((J66*$C$8/1000),0)</f>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188593.2</v>
      </c>
      <c r="K68" s="43">
        <f t="shared" ref="K68:K75" si="4">ROUND((J68*$C$8/1000),0)</f>
        <v>3963759</v>
      </c>
      <c r="L68" s="43">
        <v>171135</v>
      </c>
      <c r="M68" s="43">
        <v>4134894</v>
      </c>
      <c r="N68" s="44"/>
    </row>
    <row r="69" spans="1:14" x14ac:dyDescent="0.15">
      <c r="A69" s="37" t="s">
        <v>47</v>
      </c>
      <c r="B69" s="38">
        <v>294</v>
      </c>
      <c r="C69" s="45" t="s">
        <v>118</v>
      </c>
      <c r="D69" s="38" t="s">
        <v>36</v>
      </c>
      <c r="E69" s="39">
        <v>69</v>
      </c>
      <c r="F69" s="38" t="s">
        <v>120</v>
      </c>
      <c r="G69" s="41">
        <v>6.25</v>
      </c>
      <c r="H69" s="38" t="s">
        <v>55</v>
      </c>
      <c r="I69" s="41">
        <v>20.83</v>
      </c>
      <c r="J69" s="43">
        <v>33003.81</v>
      </c>
      <c r="K69" s="43">
        <f t="shared" si="4"/>
        <v>693658</v>
      </c>
      <c r="L69" s="43">
        <v>29949</v>
      </c>
      <c r="M69" s="43">
        <v>723607</v>
      </c>
      <c r="N69" s="44"/>
    </row>
    <row r="70" spans="1:14" x14ac:dyDescent="0.15">
      <c r="A70" s="37" t="s">
        <v>51</v>
      </c>
      <c r="B70" s="38">
        <v>294</v>
      </c>
      <c r="C70" s="45" t="s">
        <v>118</v>
      </c>
      <c r="D70" s="38" t="s">
        <v>36</v>
      </c>
      <c r="E70" s="39">
        <v>31.8</v>
      </c>
      <c r="F70" s="38" t="s">
        <v>121</v>
      </c>
      <c r="G70" s="41">
        <v>6.75</v>
      </c>
      <c r="H70" s="38" t="s">
        <v>55</v>
      </c>
      <c r="I70" s="41">
        <v>20.83</v>
      </c>
      <c r="J70" s="43">
        <v>52470.35</v>
      </c>
      <c r="K70" s="43">
        <f t="shared" si="4"/>
        <v>1102796</v>
      </c>
      <c r="L70" s="43">
        <v>52433</v>
      </c>
      <c r="M70" s="43">
        <v>1155229</v>
      </c>
      <c r="N70" s="44"/>
    </row>
    <row r="71" spans="1:14" x14ac:dyDescent="0.15">
      <c r="A71" s="37" t="s">
        <v>94</v>
      </c>
      <c r="B71" s="38">
        <v>299</v>
      </c>
      <c r="C71" s="45" t="s">
        <v>122</v>
      </c>
      <c r="D71" s="38" t="s">
        <v>36</v>
      </c>
      <c r="E71" s="46">
        <v>750</v>
      </c>
      <c r="F71" s="38" t="s">
        <v>123</v>
      </c>
      <c r="G71" s="41">
        <v>5</v>
      </c>
      <c r="H71" s="38" t="s">
        <v>116</v>
      </c>
      <c r="I71" s="41">
        <v>6</v>
      </c>
      <c r="J71" s="43">
        <v>0</v>
      </c>
      <c r="K71" s="43">
        <f t="shared" si="4"/>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f t="shared" si="4"/>
        <v>0</v>
      </c>
      <c r="L72" s="43"/>
      <c r="M72" s="43"/>
      <c r="N72" s="44"/>
    </row>
    <row r="73" spans="1:14" x14ac:dyDescent="0.15">
      <c r="A73" s="37" t="s">
        <v>124</v>
      </c>
      <c r="B73" s="38">
        <v>300</v>
      </c>
      <c r="C73" s="38" t="s">
        <v>125</v>
      </c>
      <c r="D73" s="38" t="s">
        <v>36</v>
      </c>
      <c r="E73" s="39">
        <v>275</v>
      </c>
      <c r="F73" s="38" t="s">
        <v>126</v>
      </c>
      <c r="G73" s="41">
        <v>6.2</v>
      </c>
      <c r="H73" s="38" t="s">
        <v>63</v>
      </c>
      <c r="I73" s="41">
        <v>22.75</v>
      </c>
      <c r="J73" s="43">
        <v>182633</v>
      </c>
      <c r="K73" s="43">
        <f t="shared" si="4"/>
        <v>3838491</v>
      </c>
      <c r="L73" s="43">
        <v>44520</v>
      </c>
      <c r="M73" s="43">
        <v>3883011</v>
      </c>
      <c r="N73" s="44"/>
    </row>
    <row r="74" spans="1:14" x14ac:dyDescent="0.15">
      <c r="A74" s="37" t="s">
        <v>124</v>
      </c>
      <c r="B74" s="38">
        <v>300</v>
      </c>
      <c r="C74" s="45" t="s">
        <v>125</v>
      </c>
      <c r="D74" s="38" t="s">
        <v>36</v>
      </c>
      <c r="E74" s="39">
        <v>74</v>
      </c>
      <c r="F74" s="38" t="s">
        <v>127</v>
      </c>
      <c r="G74" s="41">
        <v>6.2</v>
      </c>
      <c r="H74" s="38" t="s">
        <v>63</v>
      </c>
      <c r="I74" s="41">
        <v>22.75</v>
      </c>
      <c r="J74" s="43">
        <v>46572</v>
      </c>
      <c r="K74" s="43">
        <f t="shared" si="4"/>
        <v>978827</v>
      </c>
      <c r="L74" s="43">
        <v>11341</v>
      </c>
      <c r="M74" s="43">
        <v>990168</v>
      </c>
      <c r="N74" s="44"/>
    </row>
    <row r="75" spans="1:14" x14ac:dyDescent="0.15">
      <c r="A75" s="37" t="s">
        <v>128</v>
      </c>
      <c r="B75" s="38">
        <v>300</v>
      </c>
      <c r="C75" s="45" t="s">
        <v>125</v>
      </c>
      <c r="D75" s="38" t="s">
        <v>36</v>
      </c>
      <c r="E75" s="39">
        <v>70</v>
      </c>
      <c r="F75" s="38" t="s">
        <v>129</v>
      </c>
      <c r="G75" s="41">
        <v>6.2</v>
      </c>
      <c r="H75" s="38" t="s">
        <v>63</v>
      </c>
      <c r="I75" s="41">
        <v>22.75</v>
      </c>
      <c r="J75" s="43">
        <v>70000</v>
      </c>
      <c r="K75" s="43">
        <f t="shared" si="4"/>
        <v>1471226</v>
      </c>
      <c r="L75" s="43">
        <v>830689</v>
      </c>
      <c r="M75" s="47">
        <v>2301915</v>
      </c>
      <c r="N75" s="7"/>
    </row>
    <row r="76" spans="1:14" x14ac:dyDescent="0.15">
      <c r="A76" s="37"/>
      <c r="B76" s="49"/>
      <c r="C76" s="49"/>
      <c r="D76" s="38"/>
      <c r="E76" s="39"/>
      <c r="F76" s="38"/>
      <c r="G76" s="41"/>
      <c r="H76" s="38"/>
      <c r="I76" s="41"/>
      <c r="J76" s="43"/>
      <c r="K76" s="43"/>
      <c r="L76" s="43"/>
      <c r="M76" s="43"/>
      <c r="N76" s="44"/>
    </row>
    <row r="77" spans="1:14" x14ac:dyDescent="0.15">
      <c r="A77" s="37" t="s">
        <v>146</v>
      </c>
      <c r="B77" s="49">
        <v>316</v>
      </c>
      <c r="C77" s="49" t="s">
        <v>147</v>
      </c>
      <c r="D77" s="38" t="s">
        <v>36</v>
      </c>
      <c r="E77" s="39">
        <v>500</v>
      </c>
      <c r="F77" s="38" t="s">
        <v>148</v>
      </c>
      <c r="G77" s="41">
        <v>5</v>
      </c>
      <c r="H77" s="38" t="s">
        <v>116</v>
      </c>
      <c r="I77" s="41">
        <v>6.5</v>
      </c>
      <c r="J77" s="43">
        <v>0</v>
      </c>
      <c r="K77" s="43">
        <f t="shared" ref="K77:K87" si="5">ROUND((J77*$C$8/1000),0)</f>
        <v>0</v>
      </c>
      <c r="L77" s="43"/>
      <c r="M77" s="43"/>
      <c r="N77" s="44"/>
    </row>
    <row r="78" spans="1:14" x14ac:dyDescent="0.15">
      <c r="A78" s="37" t="s">
        <v>146</v>
      </c>
      <c r="B78" s="49">
        <v>316</v>
      </c>
      <c r="C78" s="49" t="s">
        <v>147</v>
      </c>
      <c r="D78" s="38" t="s">
        <v>36</v>
      </c>
      <c r="E78" s="50">
        <v>1E-3</v>
      </c>
      <c r="F78" s="38" t="s">
        <v>149</v>
      </c>
      <c r="G78" s="41">
        <v>0</v>
      </c>
      <c r="H78" s="38" t="s">
        <v>116</v>
      </c>
      <c r="I78" s="41">
        <v>6.5</v>
      </c>
      <c r="J78" s="43">
        <v>0</v>
      </c>
      <c r="K78" s="43">
        <f t="shared" si="5"/>
        <v>0</v>
      </c>
      <c r="L78" s="43"/>
      <c r="M78" s="43"/>
      <c r="N78" s="44"/>
    </row>
    <row r="79" spans="1:14" x14ac:dyDescent="0.15">
      <c r="A79" s="37" t="s">
        <v>703</v>
      </c>
      <c r="B79" s="49">
        <v>319</v>
      </c>
      <c r="C79" s="49" t="s">
        <v>150</v>
      </c>
      <c r="D79" s="38" t="s">
        <v>36</v>
      </c>
      <c r="E79" s="39">
        <v>950</v>
      </c>
      <c r="F79" s="38" t="s">
        <v>69</v>
      </c>
      <c r="G79" s="41">
        <v>6</v>
      </c>
      <c r="H79" s="38" t="s">
        <v>63</v>
      </c>
      <c r="I79" s="41">
        <v>22</v>
      </c>
      <c r="J79" s="43">
        <v>639588</v>
      </c>
      <c r="K79" s="43">
        <f t="shared" si="5"/>
        <v>13442547</v>
      </c>
      <c r="L79" s="43">
        <v>131503</v>
      </c>
      <c r="M79" s="43">
        <v>13574050</v>
      </c>
      <c r="N79" s="44"/>
    </row>
    <row r="80" spans="1:14" x14ac:dyDescent="0.15">
      <c r="A80" s="37" t="s">
        <v>704</v>
      </c>
      <c r="B80" s="49">
        <v>319</v>
      </c>
      <c r="C80" s="49" t="s">
        <v>150</v>
      </c>
      <c r="D80" s="38" t="s">
        <v>36</v>
      </c>
      <c r="E80" s="39">
        <v>58</v>
      </c>
      <c r="F80" s="38" t="s">
        <v>71</v>
      </c>
      <c r="G80" s="41">
        <v>6</v>
      </c>
      <c r="H80" s="38" t="s">
        <v>63</v>
      </c>
      <c r="I80" s="41">
        <v>22</v>
      </c>
      <c r="J80" s="43">
        <v>85949</v>
      </c>
      <c r="K80" s="43">
        <f t="shared" si="5"/>
        <v>1806434</v>
      </c>
      <c r="L80" s="43">
        <v>17672</v>
      </c>
      <c r="M80" s="43">
        <v>1824106</v>
      </c>
      <c r="N80" s="44"/>
    </row>
    <row r="81" spans="1:232" x14ac:dyDescent="0.15">
      <c r="A81" s="37" t="s">
        <v>704</v>
      </c>
      <c r="B81" s="49">
        <v>319</v>
      </c>
      <c r="C81" s="49" t="s">
        <v>150</v>
      </c>
      <c r="D81" s="38" t="s">
        <v>36</v>
      </c>
      <c r="E81" s="39">
        <v>100</v>
      </c>
      <c r="F81" s="38" t="s">
        <v>151</v>
      </c>
      <c r="G81" s="41">
        <v>6</v>
      </c>
      <c r="H81" s="38" t="s">
        <v>63</v>
      </c>
      <c r="I81" s="41">
        <v>22</v>
      </c>
      <c r="J81" s="43">
        <v>148189</v>
      </c>
      <c r="K81" s="43">
        <f t="shared" si="5"/>
        <v>3114564</v>
      </c>
      <c r="L81" s="43">
        <v>30468</v>
      </c>
      <c r="M81" s="43">
        <v>3145032</v>
      </c>
      <c r="N81" s="44"/>
    </row>
    <row r="82" spans="1:232" x14ac:dyDescent="0.15">
      <c r="A82" s="37" t="s">
        <v>94</v>
      </c>
      <c r="B82" s="49">
        <v>322</v>
      </c>
      <c r="C82" s="49" t="s">
        <v>152</v>
      </c>
      <c r="D82" s="38" t="s">
        <v>36</v>
      </c>
      <c r="E82" s="39">
        <v>440</v>
      </c>
      <c r="F82" s="38" t="s">
        <v>153</v>
      </c>
      <c r="G82" s="41">
        <v>4</v>
      </c>
      <c r="H82" s="38" t="s">
        <v>55</v>
      </c>
      <c r="I82" s="41">
        <v>5</v>
      </c>
      <c r="J82" s="43">
        <v>0</v>
      </c>
      <c r="K82" s="43">
        <f t="shared" si="5"/>
        <v>0</v>
      </c>
      <c r="L82" s="43"/>
      <c r="M82" s="43"/>
      <c r="N82" s="44"/>
    </row>
    <row r="83" spans="1:232" x14ac:dyDescent="0.15">
      <c r="A83" s="37" t="s">
        <v>94</v>
      </c>
      <c r="B83" s="49">
        <v>322</v>
      </c>
      <c r="C83" s="49" t="s">
        <v>152</v>
      </c>
      <c r="D83" s="38" t="s">
        <v>36</v>
      </c>
      <c r="E83" s="39">
        <v>114</v>
      </c>
      <c r="F83" s="38" t="s">
        <v>154</v>
      </c>
      <c r="G83" s="41">
        <v>4</v>
      </c>
      <c r="H83" s="38" t="s">
        <v>55</v>
      </c>
      <c r="I83" s="41">
        <v>5</v>
      </c>
      <c r="J83" s="43">
        <v>0</v>
      </c>
      <c r="K83" s="43">
        <f t="shared" si="5"/>
        <v>0</v>
      </c>
      <c r="L83" s="43"/>
      <c r="M83" s="43"/>
      <c r="N83" s="44"/>
    </row>
    <row r="84" spans="1:232" x14ac:dyDescent="0.15">
      <c r="A84" s="37" t="s">
        <v>94</v>
      </c>
      <c r="B84" s="49">
        <v>322</v>
      </c>
      <c r="C84" s="49" t="s">
        <v>152</v>
      </c>
      <c r="D84" s="38" t="s">
        <v>36</v>
      </c>
      <c r="E84" s="39">
        <v>1500</v>
      </c>
      <c r="F84" s="38" t="s">
        <v>155</v>
      </c>
      <c r="G84" s="41">
        <v>5.8</v>
      </c>
      <c r="H84" s="38" t="s">
        <v>55</v>
      </c>
      <c r="I84" s="41">
        <v>19.25</v>
      </c>
      <c r="J84" s="43">
        <v>890621.73</v>
      </c>
      <c r="K84" s="43">
        <f t="shared" si="5"/>
        <v>18718651</v>
      </c>
      <c r="L84" s="43">
        <v>114681</v>
      </c>
      <c r="M84" s="43">
        <v>18833332</v>
      </c>
      <c r="N84" s="44"/>
    </row>
    <row r="85" spans="1:232" x14ac:dyDescent="0.15">
      <c r="A85" s="37" t="s">
        <v>94</v>
      </c>
      <c r="B85" s="49">
        <v>322</v>
      </c>
      <c r="C85" s="49" t="s">
        <v>152</v>
      </c>
      <c r="D85" s="38" t="s">
        <v>36</v>
      </c>
      <c r="E85" s="39">
        <v>374</v>
      </c>
      <c r="F85" s="38" t="s">
        <v>156</v>
      </c>
      <c r="G85" s="41">
        <v>5.8</v>
      </c>
      <c r="H85" s="38" t="s">
        <v>55</v>
      </c>
      <c r="I85" s="41">
        <v>19.25</v>
      </c>
      <c r="J85" s="43">
        <v>222433.87</v>
      </c>
      <c r="K85" s="43">
        <f t="shared" si="5"/>
        <v>4675006</v>
      </c>
      <c r="L85" s="43">
        <v>28642</v>
      </c>
      <c r="M85" s="43">
        <v>4703648</v>
      </c>
      <c r="N85" s="44"/>
    </row>
    <row r="86" spans="1:232" x14ac:dyDescent="0.15">
      <c r="A86" s="37" t="s">
        <v>157</v>
      </c>
      <c r="B86" s="49">
        <v>322</v>
      </c>
      <c r="C86" s="49" t="s">
        <v>152</v>
      </c>
      <c r="D86" s="38" t="s">
        <v>36</v>
      </c>
      <c r="E86" s="39">
        <v>314</v>
      </c>
      <c r="F86" s="38" t="s">
        <v>158</v>
      </c>
      <c r="G86" s="41">
        <v>5.8</v>
      </c>
      <c r="H86" s="38" t="s">
        <v>55</v>
      </c>
      <c r="I86" s="41">
        <v>19</v>
      </c>
      <c r="J86" s="43">
        <v>385635.4</v>
      </c>
      <c r="K86" s="43">
        <f t="shared" si="5"/>
        <v>8105096</v>
      </c>
      <c r="L86" s="43">
        <v>49654</v>
      </c>
      <c r="M86" s="43">
        <v>8154750</v>
      </c>
      <c r="N86" s="44"/>
    </row>
    <row r="87" spans="1:232" x14ac:dyDescent="0.15">
      <c r="A87" s="37" t="s">
        <v>159</v>
      </c>
      <c r="B87" s="49">
        <v>322</v>
      </c>
      <c r="C87" s="49" t="s">
        <v>152</v>
      </c>
      <c r="D87" s="38" t="s">
        <v>36</v>
      </c>
      <c r="E87" s="39">
        <v>28</v>
      </c>
      <c r="F87" s="38" t="s">
        <v>160</v>
      </c>
      <c r="G87" s="41">
        <v>5.8</v>
      </c>
      <c r="H87" s="38" t="s">
        <v>55</v>
      </c>
      <c r="I87" s="41">
        <v>19</v>
      </c>
      <c r="J87" s="43">
        <v>40967.19</v>
      </c>
      <c r="K87" s="43">
        <f t="shared" si="5"/>
        <v>861028</v>
      </c>
      <c r="L87" s="43">
        <v>5276</v>
      </c>
      <c r="M87" s="43">
        <v>866304</v>
      </c>
      <c r="N87" s="44"/>
    </row>
    <row r="88" spans="1:232" x14ac:dyDescent="0.15">
      <c r="A88" s="37"/>
      <c r="B88" s="49"/>
      <c r="C88" s="49"/>
      <c r="D88" s="38"/>
      <c r="E88" s="39"/>
      <c r="F88" s="38"/>
      <c r="G88" s="41"/>
      <c r="H88" s="38"/>
      <c r="I88" s="41"/>
      <c r="J88" s="43"/>
      <c r="K88" s="43"/>
      <c r="L88" s="43"/>
      <c r="M88" s="43"/>
      <c r="N88" s="44"/>
    </row>
    <row r="89" spans="1:232" x14ac:dyDescent="0.15">
      <c r="A89" s="37" t="s">
        <v>124</v>
      </c>
      <c r="B89" s="49">
        <v>330</v>
      </c>
      <c r="C89" s="49" t="s">
        <v>161</v>
      </c>
      <c r="D89" s="38" t="s">
        <v>36</v>
      </c>
      <c r="E89" s="39">
        <v>1000</v>
      </c>
      <c r="F89" s="38" t="s">
        <v>162</v>
      </c>
      <c r="G89" s="41">
        <v>5</v>
      </c>
      <c r="H89" s="38" t="s">
        <v>163</v>
      </c>
      <c r="I89" s="41">
        <v>11</v>
      </c>
      <c r="J89" s="43">
        <v>380000</v>
      </c>
      <c r="K89" s="43">
        <f>ROUND((J89*$C$8/1000),0)</f>
        <v>7986654</v>
      </c>
      <c r="L89" s="43">
        <v>96919</v>
      </c>
      <c r="M89" s="43">
        <v>8083573</v>
      </c>
      <c r="N89" s="44"/>
    </row>
    <row r="90" spans="1:232" x14ac:dyDescent="0.15">
      <c r="A90" s="37" t="s">
        <v>169</v>
      </c>
      <c r="B90" s="49">
        <v>337</v>
      </c>
      <c r="C90" s="49" t="s">
        <v>170</v>
      </c>
      <c r="D90" s="38" t="s">
        <v>36</v>
      </c>
      <c r="E90" s="39">
        <v>400</v>
      </c>
      <c r="F90" s="38" t="s">
        <v>37</v>
      </c>
      <c r="G90" s="41">
        <v>6.3</v>
      </c>
      <c r="H90" s="38" t="s">
        <v>63</v>
      </c>
      <c r="I90" s="41">
        <v>19.5</v>
      </c>
      <c r="J90" s="43">
        <v>262662</v>
      </c>
      <c r="K90" s="43">
        <f t="shared" ref="K90:K96" si="6">ROUND((J90*$C$8/1000),0)</f>
        <v>5520501</v>
      </c>
      <c r="L90" s="43">
        <v>4685</v>
      </c>
      <c r="M90" s="43">
        <v>5525186</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row>
    <row r="91" spans="1:232" x14ac:dyDescent="0.15">
      <c r="A91" s="37" t="s">
        <v>169</v>
      </c>
      <c r="B91" s="49">
        <v>337</v>
      </c>
      <c r="C91" s="49" t="s">
        <v>170</v>
      </c>
      <c r="D91" s="38" t="s">
        <v>36</v>
      </c>
      <c r="E91" s="39">
        <v>74</v>
      </c>
      <c r="F91" s="38" t="s">
        <v>39</v>
      </c>
      <c r="G91" s="41">
        <v>6.3</v>
      </c>
      <c r="H91" s="38" t="s">
        <v>63</v>
      </c>
      <c r="I91" s="41">
        <v>19.5</v>
      </c>
      <c r="J91" s="43">
        <v>48664</v>
      </c>
      <c r="K91" s="43">
        <f t="shared" si="6"/>
        <v>1022796</v>
      </c>
      <c r="L91" s="43">
        <v>859</v>
      </c>
      <c r="M91" s="43">
        <v>1023655</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row>
    <row r="92" spans="1:232" x14ac:dyDescent="0.15">
      <c r="A92" s="37" t="s">
        <v>171</v>
      </c>
      <c r="B92" s="49">
        <v>337</v>
      </c>
      <c r="C92" s="49" t="s">
        <v>170</v>
      </c>
      <c r="D92" s="38" t="s">
        <v>36</v>
      </c>
      <c r="E92" s="39">
        <v>38</v>
      </c>
      <c r="F92" s="38" t="s">
        <v>172</v>
      </c>
      <c r="G92" s="41">
        <v>7</v>
      </c>
      <c r="H92" s="38" t="s">
        <v>63</v>
      </c>
      <c r="I92" s="41">
        <v>19.75</v>
      </c>
      <c r="J92" s="43">
        <v>38000</v>
      </c>
      <c r="K92" s="43">
        <f t="shared" si="6"/>
        <v>798665</v>
      </c>
      <c r="L92" s="43">
        <v>442323</v>
      </c>
      <c r="M92" s="43">
        <v>1240988</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row>
    <row r="93" spans="1:232" s="52" customFormat="1" x14ac:dyDescent="0.15">
      <c r="A93" s="37" t="s">
        <v>173</v>
      </c>
      <c r="B93" s="49">
        <v>337</v>
      </c>
      <c r="C93" s="49" t="s">
        <v>174</v>
      </c>
      <c r="D93" s="38" t="s">
        <v>36</v>
      </c>
      <c r="E93" s="39">
        <v>539</v>
      </c>
      <c r="F93" s="38" t="s">
        <v>175</v>
      </c>
      <c r="G93" s="41">
        <v>5</v>
      </c>
      <c r="H93" s="49" t="s">
        <v>55</v>
      </c>
      <c r="I93" s="41">
        <v>19.5</v>
      </c>
      <c r="J93" s="43">
        <v>387634</v>
      </c>
      <c r="K93" s="43">
        <f t="shared" si="6"/>
        <v>8147101</v>
      </c>
      <c r="L93" s="43">
        <v>38741</v>
      </c>
      <c r="M93" s="43">
        <v>8185842</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row>
    <row r="94" spans="1:232" s="52" customFormat="1" x14ac:dyDescent="0.15">
      <c r="A94" s="37" t="s">
        <v>173</v>
      </c>
      <c r="B94" s="49">
        <v>337</v>
      </c>
      <c r="C94" s="49" t="s">
        <v>174</v>
      </c>
      <c r="D94" s="38" t="s">
        <v>36</v>
      </c>
      <c r="E94" s="39">
        <v>40</v>
      </c>
      <c r="F94" s="38" t="s">
        <v>176</v>
      </c>
      <c r="G94" s="41">
        <v>7.5</v>
      </c>
      <c r="H94" s="49" t="s">
        <v>55</v>
      </c>
      <c r="I94" s="41">
        <v>19.75</v>
      </c>
      <c r="J94" s="43">
        <v>40000</v>
      </c>
      <c r="K94" s="43">
        <f t="shared" si="6"/>
        <v>840700</v>
      </c>
      <c r="L94" s="43">
        <v>396925</v>
      </c>
      <c r="M94" s="43">
        <v>1237625</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row>
    <row r="95" spans="1:232" x14ac:dyDescent="0.15">
      <c r="A95" s="37" t="s">
        <v>177</v>
      </c>
      <c r="B95" s="49">
        <v>337</v>
      </c>
      <c r="C95" s="49" t="s">
        <v>178</v>
      </c>
      <c r="D95" s="38" t="s">
        <v>36</v>
      </c>
      <c r="E95" s="39">
        <v>512</v>
      </c>
      <c r="F95" s="38" t="s">
        <v>179</v>
      </c>
      <c r="G95" s="41">
        <v>4.5</v>
      </c>
      <c r="H95" s="38" t="s">
        <v>63</v>
      </c>
      <c r="I95" s="41">
        <v>19.5</v>
      </c>
      <c r="J95" s="43">
        <v>390568</v>
      </c>
      <c r="K95" s="43">
        <f t="shared" si="6"/>
        <v>8208767</v>
      </c>
      <c r="L95" s="43">
        <v>5019</v>
      </c>
      <c r="M95" s="43">
        <v>8213786</v>
      </c>
      <c r="N95" s="44"/>
    </row>
    <row r="96" spans="1:232" x14ac:dyDescent="0.15">
      <c r="A96" s="37" t="s">
        <v>177</v>
      </c>
      <c r="B96" s="49">
        <v>337</v>
      </c>
      <c r="C96" s="49" t="s">
        <v>178</v>
      </c>
      <c r="D96" s="38" t="s">
        <v>36</v>
      </c>
      <c r="E96" s="39">
        <v>45</v>
      </c>
      <c r="F96" s="38" t="s">
        <v>180</v>
      </c>
      <c r="G96" s="41">
        <v>8</v>
      </c>
      <c r="H96" s="38" t="s">
        <v>63</v>
      </c>
      <c r="I96" s="41">
        <v>19.75</v>
      </c>
      <c r="J96" s="43">
        <v>45000</v>
      </c>
      <c r="K96" s="43">
        <f t="shared" si="6"/>
        <v>945788</v>
      </c>
      <c r="L96" s="43">
        <v>392856</v>
      </c>
      <c r="M96" s="43">
        <v>1338644</v>
      </c>
      <c r="N96" s="44"/>
    </row>
    <row r="97" spans="1:232" x14ac:dyDescent="0.15">
      <c r="A97" s="37"/>
      <c r="B97" s="49"/>
      <c r="C97" s="49"/>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row>
    <row r="98" spans="1:232" x14ac:dyDescent="0.15">
      <c r="A98" s="37" t="s">
        <v>703</v>
      </c>
      <c r="B98" s="49">
        <v>341</v>
      </c>
      <c r="C98" s="49" t="s">
        <v>181</v>
      </c>
      <c r="D98" s="38" t="s">
        <v>36</v>
      </c>
      <c r="E98" s="39">
        <v>320</v>
      </c>
      <c r="F98" s="38" t="s">
        <v>182</v>
      </c>
      <c r="G98" s="41">
        <v>5.8</v>
      </c>
      <c r="H98" s="38" t="s">
        <v>38</v>
      </c>
      <c r="I98" s="41">
        <v>23.75</v>
      </c>
      <c r="J98" s="43">
        <v>172254</v>
      </c>
      <c r="K98" s="43">
        <f>ROUND((J98*$C$8/1000),0)</f>
        <v>3620350</v>
      </c>
      <c r="L98" s="43">
        <v>34261</v>
      </c>
      <c r="M98" s="43">
        <v>3654611</v>
      </c>
      <c r="N98" s="44"/>
    </row>
    <row r="99" spans="1:232" x14ac:dyDescent="0.15">
      <c r="A99" s="37" t="s">
        <v>704</v>
      </c>
      <c r="B99" s="49">
        <v>341</v>
      </c>
      <c r="C99" s="49" t="s">
        <v>181</v>
      </c>
      <c r="D99" s="38" t="s">
        <v>36</v>
      </c>
      <c r="E99" s="39">
        <v>6</v>
      </c>
      <c r="F99" s="38" t="s">
        <v>183</v>
      </c>
      <c r="G99" s="41">
        <v>7.5</v>
      </c>
      <c r="H99" s="38" t="s">
        <v>38</v>
      </c>
      <c r="I99" s="41">
        <v>23.75</v>
      </c>
      <c r="J99" s="43">
        <v>9260</v>
      </c>
      <c r="K99" s="43">
        <f>ROUND((J99*$C$8/1000),0)</f>
        <v>194622</v>
      </c>
      <c r="L99" s="43">
        <v>2367</v>
      </c>
      <c r="M99" s="43">
        <v>196989</v>
      </c>
      <c r="N99" s="44"/>
    </row>
    <row r="100" spans="1:232" x14ac:dyDescent="0.15">
      <c r="A100" s="37" t="s">
        <v>704</v>
      </c>
      <c r="B100" s="49">
        <v>341</v>
      </c>
      <c r="C100" s="49" t="s">
        <v>181</v>
      </c>
      <c r="D100" s="38" t="s">
        <v>36</v>
      </c>
      <c r="E100" s="39">
        <v>15.2</v>
      </c>
      <c r="F100" s="38" t="s">
        <v>184</v>
      </c>
      <c r="G100" s="41">
        <v>7.5</v>
      </c>
      <c r="H100" s="38" t="s">
        <v>38</v>
      </c>
      <c r="I100" s="41">
        <v>23.75</v>
      </c>
      <c r="J100" s="43">
        <v>23458</v>
      </c>
      <c r="K100" s="43">
        <f>ROUND((J100*$C$8/1000),0)</f>
        <v>493029</v>
      </c>
      <c r="L100" s="43">
        <v>5997</v>
      </c>
      <c r="M100" s="43">
        <v>499026</v>
      </c>
      <c r="N100" s="44"/>
    </row>
    <row r="101" spans="1:232" x14ac:dyDescent="0.15">
      <c r="A101" s="37" t="s">
        <v>94</v>
      </c>
      <c r="B101" s="49">
        <v>342</v>
      </c>
      <c r="C101" s="49" t="s">
        <v>185</v>
      </c>
      <c r="D101" s="38" t="s">
        <v>186</v>
      </c>
      <c r="E101" s="39">
        <v>13200000</v>
      </c>
      <c r="F101" s="38" t="s">
        <v>187</v>
      </c>
      <c r="G101" s="41">
        <v>5.5</v>
      </c>
      <c r="H101" s="38" t="s">
        <v>188</v>
      </c>
      <c r="I101" s="41">
        <v>4</v>
      </c>
      <c r="J101" s="43">
        <v>0</v>
      </c>
      <c r="K101" s="43">
        <f t="shared" ref="K101:K106" si="7">ROUND((J101/1000),0)</f>
        <v>0</v>
      </c>
      <c r="L101" s="43"/>
      <c r="M101" s="43"/>
      <c r="N101" s="44"/>
    </row>
    <row r="102" spans="1:232" x14ac:dyDescent="0.15">
      <c r="A102" s="37" t="s">
        <v>159</v>
      </c>
      <c r="B102" s="49">
        <v>342</v>
      </c>
      <c r="C102" s="49" t="s">
        <v>185</v>
      </c>
      <c r="D102" s="38" t="s">
        <v>186</v>
      </c>
      <c r="E102" s="39">
        <v>2900000</v>
      </c>
      <c r="F102" s="38" t="s">
        <v>189</v>
      </c>
      <c r="G102" s="41">
        <v>10</v>
      </c>
      <c r="H102" s="38" t="s">
        <v>188</v>
      </c>
      <c r="I102" s="41">
        <v>4</v>
      </c>
      <c r="J102" s="43">
        <v>0</v>
      </c>
      <c r="K102" s="43">
        <f t="shared" si="7"/>
        <v>0</v>
      </c>
      <c r="L102" s="43"/>
      <c r="M102" s="43"/>
      <c r="N102" s="44"/>
    </row>
    <row r="103" spans="1:232" x14ac:dyDescent="0.15">
      <c r="A103" s="37" t="s">
        <v>190</v>
      </c>
      <c r="B103" s="49">
        <v>342</v>
      </c>
      <c r="C103" s="49" t="s">
        <v>191</v>
      </c>
      <c r="D103" s="38" t="s">
        <v>186</v>
      </c>
      <c r="E103" s="39">
        <v>15500000</v>
      </c>
      <c r="F103" s="38" t="s">
        <v>192</v>
      </c>
      <c r="G103" s="41">
        <v>4.5</v>
      </c>
      <c r="H103" s="49" t="s">
        <v>188</v>
      </c>
      <c r="I103" s="41">
        <v>4</v>
      </c>
      <c r="J103" s="43">
        <v>0</v>
      </c>
      <c r="K103" s="43">
        <v>0</v>
      </c>
      <c r="L103" s="43"/>
      <c r="M103" s="43"/>
      <c r="N103" s="44"/>
    </row>
    <row r="104" spans="1:232" x14ac:dyDescent="0.15">
      <c r="A104" s="37" t="s">
        <v>193</v>
      </c>
      <c r="B104" s="49">
        <v>342</v>
      </c>
      <c r="C104" s="49" t="s">
        <v>191</v>
      </c>
      <c r="D104" s="38" t="s">
        <v>186</v>
      </c>
      <c r="E104" s="39">
        <v>100000</v>
      </c>
      <c r="F104" s="38" t="s">
        <v>194</v>
      </c>
      <c r="G104" s="41">
        <v>10</v>
      </c>
      <c r="H104" s="49" t="s">
        <v>188</v>
      </c>
      <c r="I104" s="41">
        <v>4.25</v>
      </c>
      <c r="J104" s="43">
        <v>0</v>
      </c>
      <c r="K104" s="43">
        <f t="shared" si="7"/>
        <v>0</v>
      </c>
      <c r="L104" s="43"/>
      <c r="M104" s="43"/>
      <c r="N104" s="44"/>
    </row>
    <row r="105" spans="1:232" x14ac:dyDescent="0.15">
      <c r="A105" s="37" t="s">
        <v>195</v>
      </c>
      <c r="B105" s="49">
        <v>342</v>
      </c>
      <c r="C105" s="49" t="s">
        <v>196</v>
      </c>
      <c r="D105" s="38" t="s">
        <v>186</v>
      </c>
      <c r="E105" s="53">
        <v>15860000</v>
      </c>
      <c r="F105" s="38" t="s">
        <v>197</v>
      </c>
      <c r="G105" s="41">
        <v>4.5</v>
      </c>
      <c r="H105" s="49" t="s">
        <v>188</v>
      </c>
      <c r="I105" s="41">
        <v>4</v>
      </c>
      <c r="J105" s="43">
        <v>0</v>
      </c>
      <c r="K105" s="43">
        <f t="shared" si="7"/>
        <v>0</v>
      </c>
      <c r="L105" s="43"/>
      <c r="M105" s="43"/>
      <c r="N105" s="44"/>
    </row>
    <row r="106" spans="1:232" x14ac:dyDescent="0.15">
      <c r="A106" s="37" t="s">
        <v>198</v>
      </c>
      <c r="B106" s="49">
        <v>342</v>
      </c>
      <c r="C106" s="49" t="s">
        <v>196</v>
      </c>
      <c r="D106" s="38" t="s">
        <v>186</v>
      </c>
      <c r="E106" s="53">
        <v>100000</v>
      </c>
      <c r="F106" s="38" t="s">
        <v>199</v>
      </c>
      <c r="G106" s="41">
        <v>10</v>
      </c>
      <c r="H106" s="49" t="s">
        <v>188</v>
      </c>
      <c r="I106" s="41">
        <v>4.25</v>
      </c>
      <c r="J106" s="43">
        <v>0</v>
      </c>
      <c r="K106" s="43">
        <f t="shared" si="7"/>
        <v>0</v>
      </c>
      <c r="L106" s="43"/>
      <c r="M106" s="43"/>
      <c r="N106" s="44"/>
    </row>
    <row r="107" spans="1:232" x14ac:dyDescent="0.15">
      <c r="A107" s="37"/>
      <c r="B107" s="49"/>
      <c r="C107" s="49"/>
      <c r="D107" s="38"/>
      <c r="E107" s="39"/>
      <c r="F107" s="38"/>
      <c r="G107" s="41"/>
      <c r="H107" s="38"/>
      <c r="I107" s="41"/>
      <c r="J107" s="43"/>
      <c r="K107" s="43"/>
      <c r="L107" s="43"/>
      <c r="M107" s="43"/>
      <c r="N107" s="44"/>
    </row>
    <row r="108" spans="1:232" x14ac:dyDescent="0.15">
      <c r="A108" s="37" t="s">
        <v>94</v>
      </c>
      <c r="B108" s="49">
        <v>351</v>
      </c>
      <c r="C108" s="49" t="s">
        <v>202</v>
      </c>
      <c r="D108" s="38" t="s">
        <v>36</v>
      </c>
      <c r="E108" s="39">
        <v>400</v>
      </c>
      <c r="F108" s="38" t="s">
        <v>203</v>
      </c>
      <c r="G108" s="41">
        <v>6.5</v>
      </c>
      <c r="H108" s="38" t="s">
        <v>55</v>
      </c>
      <c r="I108" s="41">
        <v>20</v>
      </c>
      <c r="J108" s="43">
        <v>275503.65999999997</v>
      </c>
      <c r="K108" s="43">
        <f>ROUND((J108*$C$8/1000),0)</f>
        <v>5790401</v>
      </c>
      <c r="L108" s="43">
        <v>39638</v>
      </c>
      <c r="M108" s="43">
        <v>5830039</v>
      </c>
      <c r="N108" s="44"/>
    </row>
    <row r="109" spans="1:232" x14ac:dyDescent="0.15">
      <c r="A109" s="37" t="s">
        <v>94</v>
      </c>
      <c r="B109" s="49">
        <v>351</v>
      </c>
      <c r="C109" s="49" t="s">
        <v>202</v>
      </c>
      <c r="D109" s="38" t="s">
        <v>36</v>
      </c>
      <c r="E109" s="39">
        <v>155</v>
      </c>
      <c r="F109" s="38" t="s">
        <v>204</v>
      </c>
      <c r="G109" s="41">
        <v>6.5</v>
      </c>
      <c r="H109" s="38" t="s">
        <v>55</v>
      </c>
      <c r="I109" s="41">
        <v>20</v>
      </c>
      <c r="J109" s="43">
        <v>106757.89</v>
      </c>
      <c r="K109" s="43">
        <f>ROUND((J109*$C$8/1000),0)</f>
        <v>2243785</v>
      </c>
      <c r="L109" s="43">
        <v>15360</v>
      </c>
      <c r="M109" s="43">
        <v>2259145</v>
      </c>
      <c r="N109" s="44"/>
    </row>
    <row r="110" spans="1:232" x14ac:dyDescent="0.15">
      <c r="A110" s="37" t="s">
        <v>205</v>
      </c>
      <c r="B110" s="49">
        <v>351</v>
      </c>
      <c r="C110" s="49" t="s">
        <v>202</v>
      </c>
      <c r="D110" s="38" t="s">
        <v>36</v>
      </c>
      <c r="E110" s="39">
        <v>21</v>
      </c>
      <c r="F110" s="38" t="s">
        <v>206</v>
      </c>
      <c r="G110" s="41">
        <v>5</v>
      </c>
      <c r="H110" s="38" t="s">
        <v>55</v>
      </c>
      <c r="I110" s="41">
        <v>5.5</v>
      </c>
      <c r="J110" s="43">
        <v>0</v>
      </c>
      <c r="K110" s="43">
        <f>ROUND((J110*$C$8/1000),0)</f>
        <v>0</v>
      </c>
      <c r="L110" s="43"/>
      <c r="M110" s="43"/>
      <c r="N110" s="44"/>
    </row>
    <row r="111" spans="1:232" x14ac:dyDescent="0.15">
      <c r="A111" s="37" t="s">
        <v>108</v>
      </c>
      <c r="B111" s="49">
        <v>351</v>
      </c>
      <c r="C111" s="49" t="s">
        <v>202</v>
      </c>
      <c r="D111" s="38" t="s">
        <v>36</v>
      </c>
      <c r="E111" s="39">
        <v>60</v>
      </c>
      <c r="F111" s="38" t="s">
        <v>207</v>
      </c>
      <c r="G111" s="41">
        <v>6.5</v>
      </c>
      <c r="H111" s="38" t="s">
        <v>55</v>
      </c>
      <c r="I111" s="41">
        <v>20</v>
      </c>
      <c r="J111" s="43">
        <v>87548.54</v>
      </c>
      <c r="K111" s="43">
        <f>ROUND((J111*$C$8/1000),0)</f>
        <v>1840052</v>
      </c>
      <c r="L111" s="43">
        <v>12597</v>
      </c>
      <c r="M111" s="43">
        <v>1852649</v>
      </c>
      <c r="N111" s="44"/>
    </row>
    <row r="112" spans="1:232" x14ac:dyDescent="0.15">
      <c r="A112" s="37" t="s">
        <v>108</v>
      </c>
      <c r="B112" s="49">
        <v>351</v>
      </c>
      <c r="C112" s="49" t="s">
        <v>202</v>
      </c>
      <c r="D112" s="38" t="s">
        <v>36</v>
      </c>
      <c r="E112" s="39">
        <v>2</v>
      </c>
      <c r="F112" s="38" t="s">
        <v>208</v>
      </c>
      <c r="G112" s="41">
        <v>6.5</v>
      </c>
      <c r="H112" s="38" t="s">
        <v>55</v>
      </c>
      <c r="I112" s="41">
        <v>21</v>
      </c>
      <c r="J112" s="43">
        <v>2918.28</v>
      </c>
      <c r="K112" s="43">
        <f>ROUND((J112*$C$8/1000),0)</f>
        <v>61335</v>
      </c>
      <c r="L112" s="43">
        <v>420</v>
      </c>
      <c r="M112" s="43">
        <v>61755</v>
      </c>
      <c r="N112" s="44"/>
    </row>
    <row r="113" spans="1:14" x14ac:dyDescent="0.15">
      <c r="A113" s="37" t="s">
        <v>209</v>
      </c>
      <c r="B113" s="49">
        <v>351</v>
      </c>
      <c r="C113" s="49" t="s">
        <v>210</v>
      </c>
      <c r="D113" s="38" t="s">
        <v>36</v>
      </c>
      <c r="E113" s="39">
        <v>160</v>
      </c>
      <c r="F113" s="38" t="s">
        <v>211</v>
      </c>
      <c r="G113" s="41">
        <v>5.3</v>
      </c>
      <c r="H113" s="38" t="s">
        <v>55</v>
      </c>
      <c r="I113" s="41">
        <v>6</v>
      </c>
      <c r="J113" s="43">
        <v>5698.31</v>
      </c>
      <c r="K113" s="43">
        <f t="shared" ref="K113:K125" si="8">ROUND((J113*$C$8/1000),0)</f>
        <v>119764</v>
      </c>
      <c r="L113" s="43">
        <v>672</v>
      </c>
      <c r="M113" s="43">
        <v>120436</v>
      </c>
      <c r="N113" s="44"/>
    </row>
    <row r="114" spans="1:14" x14ac:dyDescent="0.15">
      <c r="A114" s="37" t="s">
        <v>209</v>
      </c>
      <c r="B114" s="49">
        <v>351</v>
      </c>
      <c r="C114" s="49" t="s">
        <v>210</v>
      </c>
      <c r="D114" s="38" t="s">
        <v>36</v>
      </c>
      <c r="E114" s="39">
        <v>60</v>
      </c>
      <c r="F114" s="38" t="s">
        <v>212</v>
      </c>
      <c r="G114" s="41">
        <v>5.3</v>
      </c>
      <c r="H114" s="38" t="s">
        <v>55</v>
      </c>
      <c r="I114" s="41">
        <v>6</v>
      </c>
      <c r="J114" s="43">
        <v>2136.88</v>
      </c>
      <c r="K114" s="43">
        <f t="shared" si="8"/>
        <v>44912</v>
      </c>
      <c r="L114" s="43">
        <v>252</v>
      </c>
      <c r="M114" s="43">
        <v>45164</v>
      </c>
      <c r="N114" s="44"/>
    </row>
    <row r="115" spans="1:14" x14ac:dyDescent="0.15">
      <c r="A115" s="37" t="s">
        <v>209</v>
      </c>
      <c r="B115" s="49">
        <v>351</v>
      </c>
      <c r="C115" s="49" t="s">
        <v>210</v>
      </c>
      <c r="D115" s="38" t="s">
        <v>36</v>
      </c>
      <c r="E115" s="39">
        <v>600</v>
      </c>
      <c r="F115" s="38" t="s">
        <v>213</v>
      </c>
      <c r="G115" s="41">
        <v>6.5</v>
      </c>
      <c r="H115" s="38" t="s">
        <v>55</v>
      </c>
      <c r="I115" s="41">
        <v>22.5</v>
      </c>
      <c r="J115" s="43">
        <v>503067.01</v>
      </c>
      <c r="K115" s="43">
        <f t="shared" si="8"/>
        <v>10573216</v>
      </c>
      <c r="L115" s="43">
        <v>72379</v>
      </c>
      <c r="M115" s="43">
        <v>10645595</v>
      </c>
      <c r="N115" s="44"/>
    </row>
    <row r="116" spans="1:14" x14ac:dyDescent="0.15">
      <c r="A116" s="37" t="s">
        <v>209</v>
      </c>
      <c r="B116" s="49">
        <v>351</v>
      </c>
      <c r="C116" s="49" t="s">
        <v>210</v>
      </c>
      <c r="D116" s="38" t="s">
        <v>36</v>
      </c>
      <c r="E116" s="39">
        <v>129</v>
      </c>
      <c r="F116" s="38" t="s">
        <v>214</v>
      </c>
      <c r="G116" s="41">
        <v>6.5</v>
      </c>
      <c r="H116" s="38" t="s">
        <v>55</v>
      </c>
      <c r="I116" s="41">
        <v>22.5</v>
      </c>
      <c r="J116" s="43">
        <v>108159.87</v>
      </c>
      <c r="K116" s="43">
        <f t="shared" si="8"/>
        <v>2273251</v>
      </c>
      <c r="L116" s="43">
        <v>15562</v>
      </c>
      <c r="M116" s="43">
        <v>2288813</v>
      </c>
      <c r="N116" s="44"/>
    </row>
    <row r="117" spans="1:14" x14ac:dyDescent="0.15">
      <c r="A117" s="37" t="s">
        <v>215</v>
      </c>
      <c r="B117" s="49">
        <v>351</v>
      </c>
      <c r="C117" s="49" t="s">
        <v>210</v>
      </c>
      <c r="D117" s="38" t="s">
        <v>36</v>
      </c>
      <c r="E117" s="39">
        <v>82</v>
      </c>
      <c r="F117" s="38" t="s">
        <v>216</v>
      </c>
      <c r="G117" s="41">
        <v>6.5</v>
      </c>
      <c r="H117" s="38" t="s">
        <v>55</v>
      </c>
      <c r="I117" s="41">
        <v>22.5</v>
      </c>
      <c r="J117" s="43">
        <v>117780.69</v>
      </c>
      <c r="K117" s="43">
        <f t="shared" si="8"/>
        <v>2475457</v>
      </c>
      <c r="L117" s="43">
        <v>16946</v>
      </c>
      <c r="M117" s="43">
        <v>2492403</v>
      </c>
      <c r="N117" s="44"/>
    </row>
    <row r="118" spans="1:14" x14ac:dyDescent="0.15">
      <c r="A118" s="37" t="s">
        <v>215</v>
      </c>
      <c r="B118" s="49">
        <v>351</v>
      </c>
      <c r="C118" s="49" t="s">
        <v>210</v>
      </c>
      <c r="D118" s="38" t="s">
        <v>36</v>
      </c>
      <c r="E118" s="39">
        <v>7</v>
      </c>
      <c r="F118" s="38" t="s">
        <v>217</v>
      </c>
      <c r="G118" s="41">
        <v>6.5</v>
      </c>
      <c r="H118" s="38" t="s">
        <v>55</v>
      </c>
      <c r="I118" s="41">
        <v>22.5</v>
      </c>
      <c r="J118" s="43">
        <v>10054.450000000001</v>
      </c>
      <c r="K118" s="43">
        <f t="shared" si="8"/>
        <v>211320</v>
      </c>
      <c r="L118" s="43">
        <v>1446</v>
      </c>
      <c r="M118" s="43">
        <v>212766</v>
      </c>
      <c r="N118" s="44"/>
    </row>
    <row r="119" spans="1:14" x14ac:dyDescent="0.15">
      <c r="A119" s="37" t="s">
        <v>218</v>
      </c>
      <c r="B119" s="49">
        <v>351</v>
      </c>
      <c r="C119" s="49" t="s">
        <v>219</v>
      </c>
      <c r="D119" s="38" t="s">
        <v>36</v>
      </c>
      <c r="E119" s="39">
        <v>255</v>
      </c>
      <c r="F119" s="38" t="s">
        <v>220</v>
      </c>
      <c r="G119" s="41">
        <v>4</v>
      </c>
      <c r="H119" s="49" t="s">
        <v>63</v>
      </c>
      <c r="I119" s="41">
        <v>5.75</v>
      </c>
      <c r="J119" s="43">
        <v>27316.59</v>
      </c>
      <c r="K119" s="43">
        <f t="shared" si="8"/>
        <v>574127</v>
      </c>
      <c r="L119" s="43">
        <v>2444</v>
      </c>
      <c r="M119" s="43">
        <v>576571</v>
      </c>
      <c r="N119" s="44"/>
    </row>
    <row r="120" spans="1:14" x14ac:dyDescent="0.15">
      <c r="A120" s="37" t="s">
        <v>218</v>
      </c>
      <c r="B120" s="49">
        <v>351</v>
      </c>
      <c r="C120" s="49" t="s">
        <v>219</v>
      </c>
      <c r="D120" s="38" t="s">
        <v>36</v>
      </c>
      <c r="E120" s="39">
        <v>69</v>
      </c>
      <c r="F120" s="38" t="s">
        <v>221</v>
      </c>
      <c r="G120" s="41">
        <v>4</v>
      </c>
      <c r="H120" s="49" t="s">
        <v>63</v>
      </c>
      <c r="I120" s="41">
        <v>5.75</v>
      </c>
      <c r="J120" s="43">
        <v>7391.65</v>
      </c>
      <c r="K120" s="43">
        <f t="shared" si="8"/>
        <v>155354</v>
      </c>
      <c r="L120" s="43">
        <v>662</v>
      </c>
      <c r="M120" s="43">
        <v>156016</v>
      </c>
      <c r="N120" s="44"/>
    </row>
    <row r="121" spans="1:14" x14ac:dyDescent="0.15">
      <c r="A121" s="37" t="s">
        <v>222</v>
      </c>
      <c r="B121" s="49">
        <v>351</v>
      </c>
      <c r="C121" s="49" t="s">
        <v>219</v>
      </c>
      <c r="D121" s="38" t="s">
        <v>36</v>
      </c>
      <c r="E121" s="39">
        <v>305</v>
      </c>
      <c r="F121" s="38" t="s">
        <v>223</v>
      </c>
      <c r="G121" s="41">
        <v>6</v>
      </c>
      <c r="H121" s="49" t="s">
        <v>63</v>
      </c>
      <c r="I121" s="41">
        <v>22.5</v>
      </c>
      <c r="J121" s="43">
        <v>323523.59999999998</v>
      </c>
      <c r="K121" s="43">
        <f t="shared" si="8"/>
        <v>6799660</v>
      </c>
      <c r="L121" s="43">
        <v>43059</v>
      </c>
      <c r="M121" s="43">
        <v>6842719</v>
      </c>
      <c r="N121" s="44"/>
    </row>
    <row r="122" spans="1:14" x14ac:dyDescent="0.15">
      <c r="A122" s="37" t="s">
        <v>222</v>
      </c>
      <c r="B122" s="49">
        <v>351</v>
      </c>
      <c r="C122" s="49" t="s">
        <v>219</v>
      </c>
      <c r="D122" s="38" t="s">
        <v>36</v>
      </c>
      <c r="E122" s="39">
        <v>77</v>
      </c>
      <c r="F122" s="38" t="s">
        <v>224</v>
      </c>
      <c r="G122" s="41">
        <v>6</v>
      </c>
      <c r="H122" s="49" t="s">
        <v>63</v>
      </c>
      <c r="I122" s="41">
        <v>22.5</v>
      </c>
      <c r="J122" s="43">
        <v>81676.899999999994</v>
      </c>
      <c r="K122" s="43">
        <f t="shared" si="8"/>
        <v>1716645</v>
      </c>
      <c r="L122" s="43">
        <v>10871</v>
      </c>
      <c r="M122" s="43">
        <v>1727516</v>
      </c>
      <c r="N122" s="44"/>
    </row>
    <row r="123" spans="1:14" x14ac:dyDescent="0.15">
      <c r="A123" s="37" t="s">
        <v>222</v>
      </c>
      <c r="B123" s="49">
        <v>351</v>
      </c>
      <c r="C123" s="49" t="s">
        <v>219</v>
      </c>
      <c r="D123" s="38" t="s">
        <v>36</v>
      </c>
      <c r="E123" s="39">
        <v>29</v>
      </c>
      <c r="F123" s="38" t="s">
        <v>225</v>
      </c>
      <c r="G123" s="41">
        <v>6</v>
      </c>
      <c r="H123" s="49" t="s">
        <v>63</v>
      </c>
      <c r="I123" s="41">
        <v>25.5</v>
      </c>
      <c r="J123" s="43">
        <v>39187.269999999997</v>
      </c>
      <c r="K123" s="43">
        <f t="shared" si="8"/>
        <v>823619</v>
      </c>
      <c r="L123" s="43">
        <v>5215</v>
      </c>
      <c r="M123" s="43">
        <v>828834</v>
      </c>
      <c r="N123" s="44"/>
    </row>
    <row r="124" spans="1:14" x14ac:dyDescent="0.15">
      <c r="A124" s="37" t="s">
        <v>226</v>
      </c>
      <c r="B124" s="49">
        <v>351</v>
      </c>
      <c r="C124" s="49" t="s">
        <v>219</v>
      </c>
      <c r="D124" s="38" t="s">
        <v>36</v>
      </c>
      <c r="E124" s="39">
        <v>29</v>
      </c>
      <c r="F124" s="38" t="s">
        <v>227</v>
      </c>
      <c r="G124" s="41">
        <v>4.5</v>
      </c>
      <c r="H124" s="49" t="s">
        <v>63</v>
      </c>
      <c r="I124" s="41">
        <v>26</v>
      </c>
      <c r="J124" s="43">
        <v>36405.370000000003</v>
      </c>
      <c r="K124" s="43">
        <f t="shared" si="8"/>
        <v>765150</v>
      </c>
      <c r="L124" s="43">
        <v>3658</v>
      </c>
      <c r="M124" s="43">
        <v>768808</v>
      </c>
      <c r="N124" s="44"/>
    </row>
    <row r="125" spans="1:14" x14ac:dyDescent="0.15">
      <c r="A125" s="37" t="s">
        <v>228</v>
      </c>
      <c r="B125" s="49">
        <v>351</v>
      </c>
      <c r="C125" s="49" t="s">
        <v>229</v>
      </c>
      <c r="D125" s="38" t="s">
        <v>36</v>
      </c>
      <c r="E125" s="39">
        <v>205</v>
      </c>
      <c r="F125" s="38" t="s">
        <v>230</v>
      </c>
      <c r="G125" s="41">
        <v>4</v>
      </c>
      <c r="H125" s="49" t="s">
        <v>63</v>
      </c>
      <c r="I125" s="41">
        <v>5.75</v>
      </c>
      <c r="J125" s="43">
        <v>28828.34</v>
      </c>
      <c r="K125" s="43">
        <f t="shared" si="8"/>
        <v>605900</v>
      </c>
      <c r="L125" s="43">
        <v>2580</v>
      </c>
      <c r="M125" s="43">
        <v>608480</v>
      </c>
      <c r="N125" s="44"/>
    </row>
    <row r="126" spans="1:14" x14ac:dyDescent="0.15">
      <c r="A126" s="37" t="s">
        <v>228</v>
      </c>
      <c r="B126" s="49">
        <v>351</v>
      </c>
      <c r="C126" s="49" t="s">
        <v>229</v>
      </c>
      <c r="D126" s="38" t="s">
        <v>36</v>
      </c>
      <c r="E126" s="39">
        <v>57</v>
      </c>
      <c r="F126" s="38" t="s">
        <v>231</v>
      </c>
      <c r="G126" s="41">
        <v>4</v>
      </c>
      <c r="H126" s="49" t="s">
        <v>63</v>
      </c>
      <c r="I126" s="41">
        <v>5.75</v>
      </c>
      <c r="J126" s="43">
        <v>8015.74</v>
      </c>
      <c r="K126" s="43">
        <f>ROUND((J126*$C$8/1000),0)</f>
        <v>168471</v>
      </c>
      <c r="L126" s="43">
        <v>717</v>
      </c>
      <c r="M126" s="43">
        <v>169188</v>
      </c>
      <c r="N126" s="44"/>
    </row>
    <row r="127" spans="1:14" x14ac:dyDescent="0.15">
      <c r="A127" s="37" t="s">
        <v>232</v>
      </c>
      <c r="B127" s="49">
        <v>351</v>
      </c>
      <c r="C127" s="49" t="s">
        <v>229</v>
      </c>
      <c r="D127" s="38" t="s">
        <v>36</v>
      </c>
      <c r="E127" s="39">
        <v>270</v>
      </c>
      <c r="F127" s="38" t="s">
        <v>233</v>
      </c>
      <c r="G127" s="41">
        <v>5.6</v>
      </c>
      <c r="H127" s="49" t="s">
        <v>63</v>
      </c>
      <c r="I127" s="41">
        <v>19.75</v>
      </c>
      <c r="J127" s="43">
        <v>279729.45</v>
      </c>
      <c r="K127" s="43">
        <f>ROUND((J127*$C$8/1000),0)</f>
        <v>5879217</v>
      </c>
      <c r="L127" s="43">
        <v>34806</v>
      </c>
      <c r="M127" s="43">
        <v>5914023</v>
      </c>
      <c r="N127" s="44"/>
    </row>
    <row r="128" spans="1:14" x14ac:dyDescent="0.15">
      <c r="A128" s="37" t="s">
        <v>234</v>
      </c>
      <c r="B128" s="49">
        <v>351</v>
      </c>
      <c r="C128" s="49" t="s">
        <v>229</v>
      </c>
      <c r="D128" s="38" t="s">
        <v>36</v>
      </c>
      <c r="E128" s="39">
        <v>69</v>
      </c>
      <c r="F128" s="38" t="s">
        <v>235</v>
      </c>
      <c r="G128" s="41">
        <v>5.6</v>
      </c>
      <c r="H128" s="49" t="s">
        <v>63</v>
      </c>
      <c r="I128" s="41">
        <v>19.75</v>
      </c>
      <c r="J128" s="43">
        <v>71486.64</v>
      </c>
      <c r="K128" s="43">
        <f>ROUND((J128*$C$8/1000),0)</f>
        <v>1502471</v>
      </c>
      <c r="L128" s="43">
        <v>8895</v>
      </c>
      <c r="M128" s="43">
        <v>1511366</v>
      </c>
      <c r="N128" s="44"/>
    </row>
    <row r="129" spans="1:14" x14ac:dyDescent="0.15">
      <c r="A129" s="37" t="s">
        <v>236</v>
      </c>
      <c r="B129" s="49">
        <v>351</v>
      </c>
      <c r="C129" s="49" t="s">
        <v>229</v>
      </c>
      <c r="D129" s="38" t="s">
        <v>36</v>
      </c>
      <c r="E129" s="39">
        <v>20</v>
      </c>
      <c r="F129" s="38" t="s">
        <v>237</v>
      </c>
      <c r="G129" s="41">
        <v>6</v>
      </c>
      <c r="H129" s="49" t="s">
        <v>63</v>
      </c>
      <c r="I129" s="41">
        <v>25.25</v>
      </c>
      <c r="J129" s="43">
        <v>26505.85</v>
      </c>
      <c r="K129" s="43">
        <f>ROUND((J129*$C$8/1000),0)</f>
        <v>557087</v>
      </c>
      <c r="L129" s="43">
        <v>3528</v>
      </c>
      <c r="M129" s="43">
        <v>560615</v>
      </c>
      <c r="N129" s="44"/>
    </row>
    <row r="130" spans="1:14" s="141" customFormat="1" x14ac:dyDescent="0.15">
      <c r="A130" s="134" t="s">
        <v>232</v>
      </c>
      <c r="B130" s="135">
        <v>351</v>
      </c>
      <c r="C130" s="135" t="s">
        <v>229</v>
      </c>
      <c r="D130" s="136" t="s">
        <v>36</v>
      </c>
      <c r="E130" s="137">
        <v>46</v>
      </c>
      <c r="F130" s="136" t="s">
        <v>238</v>
      </c>
      <c r="G130" s="138">
        <v>4.5</v>
      </c>
      <c r="H130" s="135" t="s">
        <v>63</v>
      </c>
      <c r="I130" s="138">
        <v>25.75</v>
      </c>
      <c r="J130" s="139">
        <v>56905.37</v>
      </c>
      <c r="K130" s="139">
        <f>ROUND((J130*$C$8/1000),0)</f>
        <v>1196009</v>
      </c>
      <c r="L130" s="139">
        <v>5717</v>
      </c>
      <c r="M130" s="139">
        <v>1201726</v>
      </c>
      <c r="N130" s="140"/>
    </row>
    <row r="131" spans="1:14" s="141" customFormat="1" x14ac:dyDescent="0.15">
      <c r="A131" s="134"/>
      <c r="B131" s="135"/>
      <c r="C131" s="135"/>
      <c r="D131" s="136"/>
      <c r="E131" s="137"/>
      <c r="F131" s="136"/>
      <c r="G131" s="138"/>
      <c r="H131" s="135"/>
      <c r="I131" s="138"/>
      <c r="J131" s="139"/>
      <c r="K131" s="139"/>
      <c r="L131" s="139"/>
      <c r="M131" s="139"/>
      <c r="N131" s="140"/>
    </row>
    <row r="132" spans="1:14" x14ac:dyDescent="0.15">
      <c r="A132" s="37" t="s">
        <v>94</v>
      </c>
      <c r="B132" s="49">
        <v>363</v>
      </c>
      <c r="C132" s="49" t="s">
        <v>239</v>
      </c>
      <c r="D132" s="38" t="s">
        <v>36</v>
      </c>
      <c r="E132" s="39">
        <v>400</v>
      </c>
      <c r="F132" s="38" t="s">
        <v>240</v>
      </c>
      <c r="G132" s="41">
        <v>5</v>
      </c>
      <c r="H132" s="49" t="s">
        <v>163</v>
      </c>
      <c r="I132" s="41">
        <v>17.5</v>
      </c>
      <c r="J132" s="43">
        <v>301020.34000000003</v>
      </c>
      <c r="K132" s="43">
        <f>ROUND((J132*$C$8/1000),0)</f>
        <v>6326698</v>
      </c>
      <c r="L132" s="43">
        <v>4296</v>
      </c>
      <c r="M132" s="43">
        <v>6330994</v>
      </c>
      <c r="N132" s="44"/>
    </row>
    <row r="133" spans="1:14" x14ac:dyDescent="0.15">
      <c r="A133" s="37" t="s">
        <v>94</v>
      </c>
      <c r="B133" s="49">
        <v>363</v>
      </c>
      <c r="C133" s="49" t="s">
        <v>239</v>
      </c>
      <c r="D133" s="38" t="s">
        <v>36</v>
      </c>
      <c r="E133" s="39">
        <v>96</v>
      </c>
      <c r="F133" s="38" t="s">
        <v>241</v>
      </c>
      <c r="G133" s="41">
        <v>5</v>
      </c>
      <c r="H133" s="49" t="s">
        <v>163</v>
      </c>
      <c r="I133" s="41">
        <v>17.5</v>
      </c>
      <c r="J133" s="43">
        <v>72244.88</v>
      </c>
      <c r="K133" s="43">
        <f>ROUND((J133*$C$8/1000),0)</f>
        <v>1518407</v>
      </c>
      <c r="L133" s="43">
        <v>1031</v>
      </c>
      <c r="M133" s="43">
        <v>1519438</v>
      </c>
      <c r="N133" s="44"/>
    </row>
    <row r="134" spans="1:14" x14ac:dyDescent="0.15">
      <c r="A134" s="37" t="s">
        <v>205</v>
      </c>
      <c r="B134" s="49">
        <v>363</v>
      </c>
      <c r="C134" s="49" t="s">
        <v>239</v>
      </c>
      <c r="D134" s="38" t="s">
        <v>36</v>
      </c>
      <c r="E134" s="51">
        <v>1E-3</v>
      </c>
      <c r="F134" s="38" t="s">
        <v>242</v>
      </c>
      <c r="G134" s="41">
        <v>0</v>
      </c>
      <c r="H134" s="49" t="s">
        <v>163</v>
      </c>
      <c r="I134" s="41">
        <v>17.5</v>
      </c>
      <c r="J134" s="43">
        <v>1</v>
      </c>
      <c r="K134" s="43">
        <f>ROUND((J134*$C$8/1000),0)</f>
        <v>21</v>
      </c>
      <c r="L134" s="43">
        <v>0</v>
      </c>
      <c r="M134" s="43">
        <v>21</v>
      </c>
      <c r="N134" s="44"/>
    </row>
    <row r="135" spans="1:14" x14ac:dyDescent="0.15">
      <c r="A135" s="37" t="s">
        <v>243</v>
      </c>
      <c r="B135" s="49">
        <v>365</v>
      </c>
      <c r="C135" s="49" t="s">
        <v>244</v>
      </c>
      <c r="D135" s="38" t="s">
        <v>186</v>
      </c>
      <c r="E135" s="39">
        <v>6350000</v>
      </c>
      <c r="F135" s="38" t="s">
        <v>111</v>
      </c>
      <c r="G135" s="41" t="s">
        <v>721</v>
      </c>
      <c r="H135" s="49" t="s">
        <v>163</v>
      </c>
      <c r="I135" s="41">
        <v>6</v>
      </c>
      <c r="J135" s="43">
        <v>1587500000</v>
      </c>
      <c r="K135" s="43">
        <f>ROUND((J135/1000),0)</f>
        <v>1587500</v>
      </c>
      <c r="L135" s="43">
        <v>6320</v>
      </c>
      <c r="M135" s="43">
        <v>1593820</v>
      </c>
      <c r="N135" s="44"/>
    </row>
    <row r="136" spans="1:14" x14ac:dyDescent="0.15">
      <c r="A136" s="37" t="s">
        <v>246</v>
      </c>
      <c r="B136" s="49">
        <v>365</v>
      </c>
      <c r="C136" s="49" t="s">
        <v>244</v>
      </c>
      <c r="D136" s="38" t="s">
        <v>186</v>
      </c>
      <c r="E136" s="39">
        <v>50</v>
      </c>
      <c r="F136" s="38" t="s">
        <v>113</v>
      </c>
      <c r="G136" s="41" t="s">
        <v>245</v>
      </c>
      <c r="H136" s="49" t="s">
        <v>163</v>
      </c>
      <c r="I136" s="41">
        <v>6.25</v>
      </c>
      <c r="J136" s="43">
        <v>76234</v>
      </c>
      <c r="K136" s="43">
        <f>ROUND((J136/1000),0)</f>
        <v>76</v>
      </c>
      <c r="L136" s="43">
        <v>1</v>
      </c>
      <c r="M136" s="43">
        <v>77</v>
      </c>
      <c r="N136" s="44"/>
    </row>
    <row r="137" spans="1:14" x14ac:dyDescent="0.15">
      <c r="A137" s="37" t="s">
        <v>703</v>
      </c>
      <c r="B137" s="49">
        <v>367</v>
      </c>
      <c r="C137" s="49" t="s">
        <v>247</v>
      </c>
      <c r="D137" s="38" t="s">
        <v>36</v>
      </c>
      <c r="E137" s="39">
        <v>321.5</v>
      </c>
      <c r="F137" s="38" t="s">
        <v>248</v>
      </c>
      <c r="G137" s="41">
        <v>5.5</v>
      </c>
      <c r="H137" s="49" t="s">
        <v>63</v>
      </c>
      <c r="I137" s="41">
        <v>19</v>
      </c>
      <c r="J137" s="43">
        <v>219472</v>
      </c>
      <c r="K137" s="43">
        <f>ROUND((J137*$C$8/1000),0)</f>
        <v>4612755</v>
      </c>
      <c r="L137" s="43">
        <v>41438</v>
      </c>
      <c r="M137" s="43">
        <v>4654193</v>
      </c>
      <c r="N137" s="44"/>
    </row>
    <row r="138" spans="1:14" x14ac:dyDescent="0.15">
      <c r="A138" s="37" t="s">
        <v>703</v>
      </c>
      <c r="B138" s="49">
        <v>367</v>
      </c>
      <c r="C138" s="49" t="s">
        <v>247</v>
      </c>
      <c r="D138" s="38" t="s">
        <v>36</v>
      </c>
      <c r="E138" s="39">
        <v>452.5</v>
      </c>
      <c r="F138" s="38" t="s">
        <v>249</v>
      </c>
      <c r="G138" s="41">
        <v>5.9</v>
      </c>
      <c r="H138" s="49" t="s">
        <v>63</v>
      </c>
      <c r="I138" s="41">
        <v>21.5</v>
      </c>
      <c r="J138" s="43">
        <v>378612</v>
      </c>
      <c r="K138" s="43">
        <f>ROUND((J138*$C$8/1000),0)</f>
        <v>7957481</v>
      </c>
      <c r="L138" s="43">
        <v>76575</v>
      </c>
      <c r="M138" s="43">
        <v>8034056</v>
      </c>
      <c r="N138" s="44"/>
    </row>
    <row r="139" spans="1:14" x14ac:dyDescent="0.15">
      <c r="A139" s="37" t="s">
        <v>704</v>
      </c>
      <c r="B139" s="49">
        <v>367</v>
      </c>
      <c r="C139" s="49" t="s">
        <v>247</v>
      </c>
      <c r="D139" s="38" t="s">
        <v>36</v>
      </c>
      <c r="E139" s="39">
        <v>31</v>
      </c>
      <c r="F139" s="38" t="s">
        <v>250</v>
      </c>
      <c r="G139" s="41">
        <v>6.3</v>
      </c>
      <c r="H139" s="49" t="s">
        <v>63</v>
      </c>
      <c r="I139" s="41">
        <v>21.5</v>
      </c>
      <c r="J139" s="43">
        <v>43381</v>
      </c>
      <c r="K139" s="43">
        <f>ROUND((J139*$C$8/1000),0)</f>
        <v>911761</v>
      </c>
      <c r="L139" s="43">
        <v>9355</v>
      </c>
      <c r="M139" s="43">
        <v>921116</v>
      </c>
      <c r="N139" s="44"/>
    </row>
    <row r="140" spans="1:14" x14ac:dyDescent="0.15">
      <c r="A140" s="37" t="s">
        <v>704</v>
      </c>
      <c r="B140" s="49">
        <v>367</v>
      </c>
      <c r="C140" s="49" t="s">
        <v>247</v>
      </c>
      <c r="D140" s="38" t="s">
        <v>36</v>
      </c>
      <c r="E140" s="39">
        <v>51.8</v>
      </c>
      <c r="F140" s="38" t="s">
        <v>251</v>
      </c>
      <c r="G140" s="41">
        <v>6.3</v>
      </c>
      <c r="H140" s="49" t="s">
        <v>63</v>
      </c>
      <c r="I140" s="41">
        <v>21.5</v>
      </c>
      <c r="J140" s="43">
        <v>72487</v>
      </c>
      <c r="K140" s="43">
        <f>ROUND((J140*$C$8/1000),0)</f>
        <v>1523496</v>
      </c>
      <c r="L140" s="43">
        <v>15632</v>
      </c>
      <c r="M140" s="43">
        <v>1539128</v>
      </c>
      <c r="N140" s="44"/>
    </row>
    <row r="141" spans="1:14" x14ac:dyDescent="0.15">
      <c r="A141" s="37"/>
      <c r="B141" s="49"/>
      <c r="C141" s="49"/>
      <c r="D141" s="38"/>
      <c r="E141" s="39"/>
      <c r="F141" s="38"/>
      <c r="G141" s="41"/>
      <c r="H141" s="49"/>
      <c r="I141" s="41"/>
      <c r="J141" s="43"/>
      <c r="K141" s="43"/>
      <c r="L141" s="43"/>
      <c r="M141" s="43"/>
      <c r="N141" s="44"/>
    </row>
    <row r="142" spans="1:14" x14ac:dyDescent="0.15">
      <c r="A142" s="37" t="s">
        <v>124</v>
      </c>
      <c r="B142" s="49">
        <v>373</v>
      </c>
      <c r="C142" s="49" t="s">
        <v>252</v>
      </c>
      <c r="D142" s="38" t="s">
        <v>186</v>
      </c>
      <c r="E142" s="39">
        <v>8400000</v>
      </c>
      <c r="F142" s="38" t="s">
        <v>253</v>
      </c>
      <c r="G142" s="41">
        <v>6</v>
      </c>
      <c r="H142" s="49" t="s">
        <v>163</v>
      </c>
      <c r="I142" s="41">
        <v>6</v>
      </c>
      <c r="J142" s="43">
        <v>0</v>
      </c>
      <c r="K142" s="43">
        <v>0</v>
      </c>
      <c r="L142" s="43"/>
      <c r="M142" s="43"/>
      <c r="N142" s="54"/>
    </row>
    <row r="143" spans="1:14" x14ac:dyDescent="0.15">
      <c r="A143" s="37" t="s">
        <v>128</v>
      </c>
      <c r="B143" s="49">
        <v>373</v>
      </c>
      <c r="C143" s="49" t="s">
        <v>252</v>
      </c>
      <c r="D143" s="38" t="s">
        <v>186</v>
      </c>
      <c r="E143" s="39">
        <v>3100000</v>
      </c>
      <c r="F143" s="38" t="s">
        <v>254</v>
      </c>
      <c r="G143" s="41">
        <v>6.5</v>
      </c>
      <c r="H143" s="49" t="s">
        <v>163</v>
      </c>
      <c r="I143" s="41">
        <v>6.25</v>
      </c>
      <c r="J143" s="43">
        <v>0</v>
      </c>
      <c r="K143" s="43">
        <f>ROUND((J143/1000),0)</f>
        <v>0</v>
      </c>
      <c r="L143" s="43">
        <v>0</v>
      </c>
      <c r="M143" s="43">
        <v>0</v>
      </c>
      <c r="N143" s="44"/>
    </row>
    <row r="144" spans="1:14" x14ac:dyDescent="0.15">
      <c r="A144" s="37" t="s">
        <v>164</v>
      </c>
      <c r="B144" s="49">
        <v>383</v>
      </c>
      <c r="C144" s="49" t="s">
        <v>219</v>
      </c>
      <c r="D144" s="38" t="s">
        <v>36</v>
      </c>
      <c r="E144" s="39">
        <v>1250</v>
      </c>
      <c r="F144" s="38" t="s">
        <v>105</v>
      </c>
      <c r="G144" s="41">
        <v>4.5</v>
      </c>
      <c r="H144" s="49" t="s">
        <v>55</v>
      </c>
      <c r="I144" s="41">
        <v>22</v>
      </c>
      <c r="J144" s="43">
        <v>554553</v>
      </c>
      <c r="K144" s="43">
        <f t="shared" ref="K144:K149" si="9">ROUND((J144*$C$8/1000),0)</f>
        <v>11655323</v>
      </c>
      <c r="L144" s="43">
        <v>7326</v>
      </c>
      <c r="M144" s="43">
        <v>11662649</v>
      </c>
      <c r="N144" s="44"/>
    </row>
    <row r="145" spans="1:14" x14ac:dyDescent="0.15">
      <c r="A145" s="37" t="s">
        <v>168</v>
      </c>
      <c r="B145" s="49">
        <v>383</v>
      </c>
      <c r="C145" s="49" t="s">
        <v>219</v>
      </c>
      <c r="D145" s="38" t="s">
        <v>36</v>
      </c>
      <c r="E145" s="51">
        <v>161</v>
      </c>
      <c r="F145" s="38" t="s">
        <v>56</v>
      </c>
      <c r="G145" s="41">
        <v>6</v>
      </c>
      <c r="H145" s="49" t="s">
        <v>55</v>
      </c>
      <c r="I145" s="41">
        <v>22</v>
      </c>
      <c r="J145" s="43">
        <v>215455</v>
      </c>
      <c r="K145" s="43">
        <f t="shared" si="9"/>
        <v>4528328</v>
      </c>
      <c r="L145" s="43">
        <v>12382</v>
      </c>
      <c r="M145" s="43">
        <v>4540710</v>
      </c>
      <c r="N145" s="44"/>
    </row>
    <row r="146" spans="1:14" x14ac:dyDescent="0.15">
      <c r="A146" s="37" t="s">
        <v>67</v>
      </c>
      <c r="B146" s="49">
        <v>392</v>
      </c>
      <c r="C146" s="49" t="s">
        <v>258</v>
      </c>
      <c r="D146" s="38" t="s">
        <v>36</v>
      </c>
      <c r="E146" s="39">
        <v>240</v>
      </c>
      <c r="F146" s="38" t="s">
        <v>259</v>
      </c>
      <c r="G146" s="41">
        <v>3.5</v>
      </c>
      <c r="H146" s="49" t="s">
        <v>55</v>
      </c>
      <c r="I146" s="41">
        <v>7</v>
      </c>
      <c r="J146" s="43">
        <v>69920.3</v>
      </c>
      <c r="K146" s="43">
        <f t="shared" si="9"/>
        <v>1469551</v>
      </c>
      <c r="L146" s="43">
        <v>12553</v>
      </c>
      <c r="M146" s="43">
        <v>1482104</v>
      </c>
      <c r="N146" s="44"/>
    </row>
    <row r="147" spans="1:14" x14ac:dyDescent="0.15">
      <c r="A147" s="37" t="s">
        <v>260</v>
      </c>
      <c r="B147" s="49">
        <v>392</v>
      </c>
      <c r="C147" s="49" t="s">
        <v>258</v>
      </c>
      <c r="D147" s="38" t="s">
        <v>36</v>
      </c>
      <c r="E147" s="39">
        <v>245</v>
      </c>
      <c r="F147" s="38" t="s">
        <v>250</v>
      </c>
      <c r="G147" s="41">
        <v>4.5</v>
      </c>
      <c r="H147" s="49" t="s">
        <v>55</v>
      </c>
      <c r="I147" s="41">
        <v>11</v>
      </c>
      <c r="J147" s="43">
        <v>139742.88</v>
      </c>
      <c r="K147" s="43">
        <f t="shared" si="9"/>
        <v>2937047</v>
      </c>
      <c r="L147" s="43">
        <v>0</v>
      </c>
      <c r="M147" s="43">
        <v>2937047</v>
      </c>
      <c r="N147" s="44"/>
    </row>
    <row r="148" spans="1:14" x14ac:dyDescent="0.15">
      <c r="A148" s="37" t="s">
        <v>260</v>
      </c>
      <c r="B148" s="49">
        <v>392</v>
      </c>
      <c r="C148" s="49" t="s">
        <v>258</v>
      </c>
      <c r="D148" s="38" t="s">
        <v>36</v>
      </c>
      <c r="E148" s="55" t="s">
        <v>261</v>
      </c>
      <c r="F148" s="38" t="s">
        <v>262</v>
      </c>
      <c r="G148" s="41">
        <v>4.5</v>
      </c>
      <c r="H148" s="49" t="s">
        <v>55</v>
      </c>
      <c r="I148" s="41">
        <v>11</v>
      </c>
      <c r="J148" s="43">
        <v>227.41</v>
      </c>
      <c r="K148" s="43">
        <f t="shared" si="9"/>
        <v>4780</v>
      </c>
      <c r="L148" s="43">
        <v>0</v>
      </c>
      <c r="M148" s="43">
        <v>4780</v>
      </c>
      <c r="N148" s="44"/>
    </row>
    <row r="149" spans="1:14" x14ac:dyDescent="0.15">
      <c r="A149" s="37" t="s">
        <v>260</v>
      </c>
      <c r="B149" s="49">
        <v>392</v>
      </c>
      <c r="C149" s="49" t="s">
        <v>258</v>
      </c>
      <c r="D149" s="38" t="s">
        <v>36</v>
      </c>
      <c r="E149" s="55" t="s">
        <v>261</v>
      </c>
      <c r="F149" s="38" t="s">
        <v>263</v>
      </c>
      <c r="G149" s="41">
        <v>5</v>
      </c>
      <c r="H149" s="49" t="s">
        <v>55</v>
      </c>
      <c r="I149" s="41">
        <v>11.5</v>
      </c>
      <c r="J149" s="43">
        <v>174157.66</v>
      </c>
      <c r="K149" s="43">
        <f t="shared" si="9"/>
        <v>3660360</v>
      </c>
      <c r="L149" s="43">
        <v>0</v>
      </c>
      <c r="M149" s="43">
        <v>3660360</v>
      </c>
      <c r="N149" s="44"/>
    </row>
    <row r="151" spans="1:14" x14ac:dyDescent="0.15">
      <c r="A151" s="37" t="s">
        <v>146</v>
      </c>
      <c r="B151" s="49">
        <v>405</v>
      </c>
      <c r="C151" s="49" t="s">
        <v>264</v>
      </c>
      <c r="D151" s="38" t="s">
        <v>36</v>
      </c>
      <c r="E151" s="39">
        <v>680</v>
      </c>
      <c r="F151" s="38" t="s">
        <v>265</v>
      </c>
      <c r="G151" s="41">
        <v>6.4107000000000003</v>
      </c>
      <c r="H151" s="49" t="s">
        <v>38</v>
      </c>
      <c r="I151" s="41">
        <v>25</v>
      </c>
      <c r="J151" s="43">
        <v>0</v>
      </c>
      <c r="K151" s="43">
        <f>ROUND((J151*$C$8/1000),0)</f>
        <v>0</v>
      </c>
      <c r="L151" s="43"/>
      <c r="M151" s="43"/>
      <c r="N151" s="44"/>
    </row>
    <row r="152" spans="1:14" x14ac:dyDescent="0.15">
      <c r="A152" s="37" t="s">
        <v>266</v>
      </c>
      <c r="B152" s="49">
        <v>412</v>
      </c>
      <c r="C152" s="49" t="s">
        <v>267</v>
      </c>
      <c r="D152" s="38" t="s">
        <v>186</v>
      </c>
      <c r="E152" s="53">
        <v>50000000</v>
      </c>
      <c r="F152" s="38" t="s">
        <v>268</v>
      </c>
      <c r="G152" s="41">
        <v>5</v>
      </c>
      <c r="H152" s="49" t="s">
        <v>163</v>
      </c>
      <c r="I152" s="41">
        <v>7</v>
      </c>
      <c r="J152" s="43">
        <v>0</v>
      </c>
      <c r="K152" s="43">
        <f>ROUND((J152/1000),0)</f>
        <v>0</v>
      </c>
      <c r="L152" s="43"/>
      <c r="M152" s="43"/>
      <c r="N152" s="44"/>
    </row>
    <row r="153" spans="1:14" x14ac:dyDescent="0.15">
      <c r="A153" s="37" t="s">
        <v>266</v>
      </c>
      <c r="B153" s="49">
        <v>412</v>
      </c>
      <c r="C153" s="49" t="s">
        <v>267</v>
      </c>
      <c r="D153" s="38" t="s">
        <v>186</v>
      </c>
      <c r="E153" s="53">
        <v>30000000</v>
      </c>
      <c r="F153" s="38" t="s">
        <v>269</v>
      </c>
      <c r="G153" s="41">
        <v>0</v>
      </c>
      <c r="H153" s="49" t="s">
        <v>163</v>
      </c>
      <c r="I153" s="41">
        <v>7.25</v>
      </c>
      <c r="J153" s="43">
        <v>0</v>
      </c>
      <c r="K153" s="43">
        <f>ROUND((J153/1000),0)</f>
        <v>0</v>
      </c>
      <c r="L153" s="43"/>
      <c r="M153" s="43"/>
      <c r="N153" s="44"/>
    </row>
    <row r="154" spans="1:14" x14ac:dyDescent="0.15">
      <c r="A154" s="37" t="s">
        <v>243</v>
      </c>
      <c r="B154" s="49">
        <v>414</v>
      </c>
      <c r="C154" s="49" t="s">
        <v>270</v>
      </c>
      <c r="D154" s="38" t="s">
        <v>186</v>
      </c>
      <c r="E154" s="53">
        <v>36000000</v>
      </c>
      <c r="F154" s="38" t="s">
        <v>271</v>
      </c>
      <c r="G154" s="41">
        <v>5.5</v>
      </c>
      <c r="H154" s="49" t="s">
        <v>163</v>
      </c>
      <c r="I154" s="41">
        <v>6</v>
      </c>
      <c r="J154" s="43">
        <v>0</v>
      </c>
      <c r="K154" s="43">
        <f>ROUND((J154/1000),0)</f>
        <v>0</v>
      </c>
      <c r="L154" s="43"/>
      <c r="M154" s="43"/>
      <c r="N154" s="44"/>
    </row>
    <row r="155" spans="1:14" x14ac:dyDescent="0.15">
      <c r="A155" s="37" t="s">
        <v>246</v>
      </c>
      <c r="B155" s="49">
        <v>414</v>
      </c>
      <c r="C155" s="49" t="s">
        <v>270</v>
      </c>
      <c r="D155" s="38" t="s">
        <v>186</v>
      </c>
      <c r="E155" s="53">
        <v>2500000</v>
      </c>
      <c r="F155" s="38" t="s">
        <v>272</v>
      </c>
      <c r="G155" s="41">
        <v>10</v>
      </c>
      <c r="H155" s="49" t="s">
        <v>163</v>
      </c>
      <c r="I155" s="41">
        <v>6.25</v>
      </c>
      <c r="J155" s="43">
        <v>0</v>
      </c>
      <c r="K155" s="43">
        <f>ROUND((J155/1000),0)</f>
        <v>0</v>
      </c>
      <c r="L155" s="43"/>
      <c r="M155" s="43"/>
      <c r="N155" s="44"/>
    </row>
    <row r="156" spans="1:14" x14ac:dyDescent="0.15">
      <c r="A156" s="37" t="s">
        <v>703</v>
      </c>
      <c r="B156" s="49">
        <v>420</v>
      </c>
      <c r="C156" s="49" t="s">
        <v>273</v>
      </c>
      <c r="D156" s="38" t="s">
        <v>36</v>
      </c>
      <c r="E156" s="39">
        <v>507</v>
      </c>
      <c r="F156" s="38" t="s">
        <v>268</v>
      </c>
      <c r="G156" s="41">
        <v>4.5</v>
      </c>
      <c r="H156" s="49" t="s">
        <v>38</v>
      </c>
      <c r="I156" s="41">
        <v>19.5</v>
      </c>
      <c r="J156" s="43">
        <v>331759</v>
      </c>
      <c r="K156" s="43">
        <f>ROUND((J156*$C$8/1000),0)</f>
        <v>6972748</v>
      </c>
      <c r="L156" s="43">
        <v>51436</v>
      </c>
      <c r="M156" s="43">
        <v>7024184</v>
      </c>
      <c r="N156" s="44"/>
    </row>
    <row r="157" spans="1:14" x14ac:dyDescent="0.15">
      <c r="A157" s="37" t="s">
        <v>703</v>
      </c>
      <c r="B157" s="49">
        <v>420</v>
      </c>
      <c r="C157" s="49" t="s">
        <v>273</v>
      </c>
      <c r="D157" s="38" t="s">
        <v>36</v>
      </c>
      <c r="E157" s="39">
        <v>91</v>
      </c>
      <c r="F157" s="38" t="s">
        <v>269</v>
      </c>
      <c r="G157" s="41">
        <v>4.5</v>
      </c>
      <c r="H157" s="49" t="s">
        <v>38</v>
      </c>
      <c r="I157" s="41">
        <v>19.5</v>
      </c>
      <c r="J157" s="43">
        <v>76334</v>
      </c>
      <c r="K157" s="43">
        <f>ROUND((J157*$C$8/1000),0)</f>
        <v>1604351</v>
      </c>
      <c r="L157" s="43">
        <v>11834</v>
      </c>
      <c r="M157" s="43">
        <v>1616185</v>
      </c>
      <c r="N157" s="44"/>
    </row>
    <row r="158" spans="1:14" x14ac:dyDescent="0.15">
      <c r="A158" s="37" t="s">
        <v>704</v>
      </c>
      <c r="B158" s="49">
        <v>420</v>
      </c>
      <c r="C158" s="49" t="s">
        <v>273</v>
      </c>
      <c r="D158" s="38" t="s">
        <v>36</v>
      </c>
      <c r="E158" s="39">
        <v>32</v>
      </c>
      <c r="F158" s="38" t="s">
        <v>274</v>
      </c>
      <c r="G158" s="41">
        <v>4.5</v>
      </c>
      <c r="H158" s="49" t="s">
        <v>38</v>
      </c>
      <c r="I158" s="41">
        <v>19.5</v>
      </c>
      <c r="J158" s="43">
        <v>39010</v>
      </c>
      <c r="K158" s="43">
        <f>ROUND((J158*$C$8/1000),0)</f>
        <v>819893</v>
      </c>
      <c r="L158" s="43">
        <v>6048</v>
      </c>
      <c r="M158" s="43">
        <v>825941</v>
      </c>
      <c r="N158" s="44"/>
    </row>
    <row r="159" spans="1:14" x14ac:dyDescent="0.15">
      <c r="A159" s="37" t="s">
        <v>704</v>
      </c>
      <c r="B159" s="49">
        <v>420</v>
      </c>
      <c r="C159" s="49" t="s">
        <v>273</v>
      </c>
      <c r="D159" s="38" t="s">
        <v>36</v>
      </c>
      <c r="E159" s="39">
        <v>28</v>
      </c>
      <c r="F159" s="38" t="s">
        <v>275</v>
      </c>
      <c r="G159" s="41">
        <v>4.5</v>
      </c>
      <c r="H159" s="49" t="s">
        <v>38</v>
      </c>
      <c r="I159" s="41">
        <v>19.5</v>
      </c>
      <c r="J159" s="43">
        <v>34134</v>
      </c>
      <c r="K159" s="43">
        <f>ROUND((J159*$C$8/1000),0)</f>
        <v>717412</v>
      </c>
      <c r="L159" s="43">
        <v>5292</v>
      </c>
      <c r="M159" s="43">
        <v>722704</v>
      </c>
      <c r="N159" s="44"/>
    </row>
    <row r="160" spans="1:14" x14ac:dyDescent="0.15">
      <c r="A160" s="37" t="s">
        <v>704</v>
      </c>
      <c r="B160" s="49">
        <v>420</v>
      </c>
      <c r="C160" s="49" t="s">
        <v>273</v>
      </c>
      <c r="D160" s="38" t="s">
        <v>36</v>
      </c>
      <c r="E160" s="39">
        <v>25</v>
      </c>
      <c r="F160" s="38" t="s">
        <v>276</v>
      </c>
      <c r="G160" s="41">
        <v>4.5</v>
      </c>
      <c r="H160" s="49" t="s">
        <v>38</v>
      </c>
      <c r="I160" s="41">
        <v>19.5</v>
      </c>
      <c r="J160" s="43">
        <v>30476</v>
      </c>
      <c r="K160" s="43">
        <f>ROUND((J160*$C$8/1000),0)</f>
        <v>640530</v>
      </c>
      <c r="L160" s="43">
        <v>4725</v>
      </c>
      <c r="M160" s="43">
        <v>645255</v>
      </c>
      <c r="N160" s="44"/>
    </row>
    <row r="161" spans="1:14" x14ac:dyDescent="0.15">
      <c r="A161" s="37"/>
      <c r="B161" s="49"/>
      <c r="C161" s="49"/>
      <c r="D161" s="38"/>
      <c r="E161" s="39"/>
      <c r="F161" s="38"/>
      <c r="G161" s="41"/>
      <c r="H161" s="49"/>
      <c r="I161" s="41"/>
      <c r="J161" s="43"/>
      <c r="K161" s="43"/>
      <c r="L161" s="43"/>
      <c r="M161" s="43"/>
      <c r="N161" s="44"/>
    </row>
    <row r="162" spans="1:14" x14ac:dyDescent="0.15">
      <c r="A162" s="37" t="s">
        <v>130</v>
      </c>
      <c r="B162" s="49">
        <v>424</v>
      </c>
      <c r="C162" s="49" t="s">
        <v>277</v>
      </c>
      <c r="D162" s="38" t="s">
        <v>36</v>
      </c>
      <c r="E162" s="39">
        <v>893.5</v>
      </c>
      <c r="F162" s="38" t="s">
        <v>278</v>
      </c>
      <c r="G162" s="41">
        <v>1.51</v>
      </c>
      <c r="H162" s="38" t="s">
        <v>102</v>
      </c>
      <c r="I162" s="41">
        <v>1.04</v>
      </c>
      <c r="J162" s="43">
        <v>0</v>
      </c>
      <c r="K162" s="43">
        <f>ROUND((J162*$C$8/1000),0)</f>
        <v>0</v>
      </c>
      <c r="L162" s="43"/>
      <c r="M162" s="43"/>
      <c r="N162" s="44"/>
    </row>
    <row r="163" spans="1:14" x14ac:dyDescent="0.15">
      <c r="A163" s="37" t="s">
        <v>130</v>
      </c>
      <c r="B163" s="49">
        <v>424</v>
      </c>
      <c r="C163" s="49" t="s">
        <v>277</v>
      </c>
      <c r="D163" s="38" t="s">
        <v>36</v>
      </c>
      <c r="E163" s="39">
        <v>638.5</v>
      </c>
      <c r="F163" s="38" t="s">
        <v>279</v>
      </c>
      <c r="G163" s="41">
        <v>1.61</v>
      </c>
      <c r="H163" s="38" t="s">
        <v>102</v>
      </c>
      <c r="I163" s="41">
        <v>1.1399999999999999</v>
      </c>
      <c r="J163" s="43">
        <v>0</v>
      </c>
      <c r="K163" s="43">
        <f>ROUND((J163*$C$8/1000),0)</f>
        <v>0</v>
      </c>
      <c r="L163" s="43"/>
      <c r="M163" s="43"/>
      <c r="N163" s="44"/>
    </row>
    <row r="164" spans="1:14" x14ac:dyDescent="0.15">
      <c r="A164" s="37" t="s">
        <v>130</v>
      </c>
      <c r="B164" s="49">
        <v>424</v>
      </c>
      <c r="C164" s="49" t="s">
        <v>277</v>
      </c>
      <c r="D164" s="38" t="s">
        <v>36</v>
      </c>
      <c r="E164" s="39">
        <v>618</v>
      </c>
      <c r="F164" s="38" t="s">
        <v>280</v>
      </c>
      <c r="G164" s="41">
        <v>2.41</v>
      </c>
      <c r="H164" s="38" t="s">
        <v>102</v>
      </c>
      <c r="I164" s="41">
        <v>2.15</v>
      </c>
      <c r="J164" s="43">
        <v>0</v>
      </c>
      <c r="K164" s="43">
        <f t="shared" ref="K164:K170" si="10">ROUND((J164*$C$8/1000),0)</f>
        <v>0</v>
      </c>
      <c r="L164" s="43"/>
      <c r="M164" s="43"/>
      <c r="N164" s="44"/>
    </row>
    <row r="165" spans="1:14" x14ac:dyDescent="0.15">
      <c r="A165" s="37" t="s">
        <v>130</v>
      </c>
      <c r="B165" s="49">
        <v>424</v>
      </c>
      <c r="C165" s="49" t="s">
        <v>277</v>
      </c>
      <c r="D165" s="38" t="s">
        <v>36</v>
      </c>
      <c r="E165" s="39">
        <v>821</v>
      </c>
      <c r="F165" s="38" t="s">
        <v>281</v>
      </c>
      <c r="G165" s="41">
        <v>2.72</v>
      </c>
      <c r="H165" s="38" t="s">
        <v>102</v>
      </c>
      <c r="I165" s="41">
        <v>3.07</v>
      </c>
      <c r="J165" s="43">
        <v>0</v>
      </c>
      <c r="K165" s="43">
        <f t="shared" si="10"/>
        <v>0</v>
      </c>
      <c r="L165" s="43"/>
      <c r="M165" s="43"/>
      <c r="N165" s="44"/>
    </row>
    <row r="166" spans="1:14" x14ac:dyDescent="0.15">
      <c r="A166" s="37" t="s">
        <v>130</v>
      </c>
      <c r="B166" s="49">
        <v>424</v>
      </c>
      <c r="C166" s="49" t="s">
        <v>277</v>
      </c>
      <c r="D166" s="38" t="s">
        <v>36</v>
      </c>
      <c r="E166" s="39">
        <v>789.5</v>
      </c>
      <c r="F166" s="38" t="s">
        <v>282</v>
      </c>
      <c r="G166" s="41">
        <v>3.02</v>
      </c>
      <c r="H166" s="38" t="s">
        <v>102</v>
      </c>
      <c r="I166" s="41">
        <v>4.08</v>
      </c>
      <c r="J166" s="43">
        <v>0</v>
      </c>
      <c r="K166" s="43">
        <f t="shared" si="10"/>
        <v>0</v>
      </c>
      <c r="L166" s="43"/>
      <c r="M166" s="43"/>
      <c r="N166" s="44"/>
    </row>
    <row r="167" spans="1:14" x14ac:dyDescent="0.15">
      <c r="A167" s="37" t="s">
        <v>130</v>
      </c>
      <c r="B167" s="49">
        <v>424</v>
      </c>
      <c r="C167" s="49" t="s">
        <v>277</v>
      </c>
      <c r="D167" s="38" t="s">
        <v>36</v>
      </c>
      <c r="E167" s="39">
        <v>764</v>
      </c>
      <c r="F167" s="38" t="s">
        <v>283</v>
      </c>
      <c r="G167" s="41">
        <v>3.07</v>
      </c>
      <c r="H167" s="38" t="s">
        <v>102</v>
      </c>
      <c r="I167" s="41">
        <v>5.09</v>
      </c>
      <c r="J167" s="43">
        <v>764000</v>
      </c>
      <c r="K167" s="43">
        <f t="shared" si="10"/>
        <v>16057378</v>
      </c>
      <c r="L167" s="43">
        <v>2301480</v>
      </c>
      <c r="M167" s="43">
        <v>18358858</v>
      </c>
      <c r="N167" s="44"/>
    </row>
    <row r="168" spans="1:14" x14ac:dyDescent="0.15">
      <c r="A168" s="37" t="s">
        <v>130</v>
      </c>
      <c r="B168" s="49">
        <v>424</v>
      </c>
      <c r="C168" s="49" t="s">
        <v>277</v>
      </c>
      <c r="D168" s="38" t="s">
        <v>36</v>
      </c>
      <c r="E168" s="39">
        <v>738.5</v>
      </c>
      <c r="F168" s="38" t="s">
        <v>284</v>
      </c>
      <c r="G168" s="41">
        <v>3.12</v>
      </c>
      <c r="H168" s="38" t="s">
        <v>102</v>
      </c>
      <c r="I168" s="41">
        <v>6.11</v>
      </c>
      <c r="J168" s="43">
        <v>738500</v>
      </c>
      <c r="K168" s="43">
        <f t="shared" si="10"/>
        <v>15521431</v>
      </c>
      <c r="L168" s="43">
        <v>2263374</v>
      </c>
      <c r="M168" s="43">
        <v>17784805</v>
      </c>
      <c r="N168" s="44"/>
    </row>
    <row r="169" spans="1:14" x14ac:dyDescent="0.15">
      <c r="A169" s="37" t="s">
        <v>130</v>
      </c>
      <c r="B169" s="49">
        <v>424</v>
      </c>
      <c r="C169" s="49" t="s">
        <v>277</v>
      </c>
      <c r="D169" s="38" t="s">
        <v>36</v>
      </c>
      <c r="E169" s="39">
        <v>708</v>
      </c>
      <c r="F169" s="38" t="s">
        <v>285</v>
      </c>
      <c r="G169" s="41">
        <v>3.17</v>
      </c>
      <c r="H169" s="38" t="s">
        <v>102</v>
      </c>
      <c r="I169" s="41">
        <v>7.13</v>
      </c>
      <c r="J169" s="43">
        <v>708000</v>
      </c>
      <c r="K169" s="43">
        <f t="shared" si="10"/>
        <v>14880397</v>
      </c>
      <c r="L169" s="43">
        <v>2207081</v>
      </c>
      <c r="M169" s="43">
        <v>17087478</v>
      </c>
      <c r="N169" s="44"/>
    </row>
    <row r="170" spans="1:14" x14ac:dyDescent="0.15">
      <c r="A170" s="37" t="s">
        <v>130</v>
      </c>
      <c r="B170" s="49">
        <v>424</v>
      </c>
      <c r="C170" s="49" t="s">
        <v>277</v>
      </c>
      <c r="D170" s="38" t="s">
        <v>36</v>
      </c>
      <c r="E170" s="51">
        <v>1E-3</v>
      </c>
      <c r="F170" s="38" t="s">
        <v>286</v>
      </c>
      <c r="G170" s="41">
        <v>0</v>
      </c>
      <c r="H170" s="38" t="s">
        <v>102</v>
      </c>
      <c r="I170" s="41">
        <v>7.13</v>
      </c>
      <c r="J170" s="43">
        <v>1</v>
      </c>
      <c r="K170" s="43">
        <f t="shared" si="10"/>
        <v>21</v>
      </c>
      <c r="L170" s="43">
        <v>0</v>
      </c>
      <c r="M170" s="43">
        <v>21</v>
      </c>
      <c r="N170" s="44"/>
    </row>
    <row r="171" spans="1:14" x14ac:dyDescent="0.15">
      <c r="A171" s="37"/>
      <c r="B171" s="49"/>
      <c r="C171" s="49"/>
      <c r="D171" s="38"/>
      <c r="E171" s="39"/>
      <c r="F171" s="38"/>
      <c r="G171" s="41"/>
      <c r="H171" s="49"/>
      <c r="I171" s="41"/>
      <c r="J171" s="43"/>
      <c r="K171" s="43"/>
      <c r="L171" s="43"/>
      <c r="M171" s="43"/>
      <c r="N171" s="44"/>
    </row>
    <row r="172" spans="1:14" x14ac:dyDescent="0.15">
      <c r="A172" s="37" t="s">
        <v>287</v>
      </c>
      <c r="B172" s="49">
        <v>430</v>
      </c>
      <c r="C172" s="49" t="s">
        <v>288</v>
      </c>
      <c r="D172" s="38" t="s">
        <v>36</v>
      </c>
      <c r="E172" s="53">
        <v>3660</v>
      </c>
      <c r="F172" s="38" t="s">
        <v>289</v>
      </c>
      <c r="G172" s="41">
        <v>3</v>
      </c>
      <c r="H172" s="49" t="s">
        <v>163</v>
      </c>
      <c r="I172" s="41">
        <v>11.42</v>
      </c>
      <c r="J172" s="43">
        <v>2451878.29</v>
      </c>
      <c r="K172" s="43">
        <f>ROUND((J172*$C$8/1000),0)</f>
        <v>51532376</v>
      </c>
      <c r="L172" s="43">
        <v>1757373</v>
      </c>
      <c r="M172" s="43">
        <v>53289749</v>
      </c>
      <c r="N172" s="44"/>
    </row>
    <row r="173" spans="1:14" x14ac:dyDescent="0.15">
      <c r="A173" s="37" t="s">
        <v>287</v>
      </c>
      <c r="B173" s="49">
        <v>430</v>
      </c>
      <c r="C173" s="49" t="s">
        <v>288</v>
      </c>
      <c r="D173" s="38" t="s">
        <v>36</v>
      </c>
      <c r="E173" s="53">
        <v>479</v>
      </c>
      <c r="F173" s="38" t="s">
        <v>290</v>
      </c>
      <c r="G173" s="41">
        <v>4</v>
      </c>
      <c r="H173" s="49" t="s">
        <v>163</v>
      </c>
      <c r="I173" s="41">
        <v>11.42</v>
      </c>
      <c r="J173" s="43">
        <v>464718.38</v>
      </c>
      <c r="K173" s="43">
        <f>ROUND((J173*$C$8/1000),0)</f>
        <v>9767223</v>
      </c>
      <c r="L173" s="43">
        <v>435425</v>
      </c>
      <c r="M173" s="43">
        <v>10202648</v>
      </c>
      <c r="N173" s="44"/>
    </row>
    <row r="174" spans="1:14" x14ac:dyDescent="0.15">
      <c r="A174" s="37" t="s">
        <v>291</v>
      </c>
      <c r="B174" s="49">
        <v>430</v>
      </c>
      <c r="C174" s="49" t="s">
        <v>288</v>
      </c>
      <c r="D174" s="38" t="s">
        <v>36</v>
      </c>
      <c r="E174" s="51">
        <v>1.5349999999999999</v>
      </c>
      <c r="F174" s="38" t="s">
        <v>292</v>
      </c>
      <c r="G174" s="41">
        <v>10</v>
      </c>
      <c r="H174" s="49" t="s">
        <v>163</v>
      </c>
      <c r="I174" s="41">
        <v>11.42</v>
      </c>
      <c r="J174" s="43">
        <v>2248.5700000000002</v>
      </c>
      <c r="K174" s="43">
        <f>ROUND((J174*$C$8/1000),0)</f>
        <v>47259</v>
      </c>
      <c r="L174" s="43">
        <v>5393</v>
      </c>
      <c r="M174" s="43">
        <v>52652</v>
      </c>
      <c r="N174" s="44"/>
    </row>
    <row r="175" spans="1:14" x14ac:dyDescent="0.15">
      <c r="A175" s="37" t="s">
        <v>293</v>
      </c>
      <c r="B175" s="49">
        <v>436</v>
      </c>
      <c r="C175" s="49" t="s">
        <v>294</v>
      </c>
      <c r="D175" s="38" t="s">
        <v>186</v>
      </c>
      <c r="E175" s="53">
        <v>22000000</v>
      </c>
      <c r="F175" s="49" t="s">
        <v>295</v>
      </c>
      <c r="G175" s="41">
        <v>5.5</v>
      </c>
      <c r="H175" s="49" t="s">
        <v>163</v>
      </c>
      <c r="I175" s="41">
        <v>6</v>
      </c>
      <c r="J175" s="43">
        <v>14666665200</v>
      </c>
      <c r="K175" s="43">
        <f>ROUND((J175/1000),0)</f>
        <v>14666665</v>
      </c>
      <c r="L175" s="43">
        <v>151348</v>
      </c>
      <c r="M175" s="43">
        <v>14818013</v>
      </c>
      <c r="N175" s="44"/>
    </row>
    <row r="176" spans="1:14" x14ac:dyDescent="0.15">
      <c r="A176" s="37" t="s">
        <v>246</v>
      </c>
      <c r="B176" s="49">
        <v>436</v>
      </c>
      <c r="C176" s="49" t="s">
        <v>294</v>
      </c>
      <c r="D176" s="38" t="s">
        <v>186</v>
      </c>
      <c r="E176" s="53">
        <v>14100000</v>
      </c>
      <c r="F176" s="49" t="s">
        <v>296</v>
      </c>
      <c r="G176" s="41">
        <v>10</v>
      </c>
      <c r="H176" s="49" t="s">
        <v>163</v>
      </c>
      <c r="I176" s="41">
        <v>6</v>
      </c>
      <c r="J176" s="43">
        <v>20643809999</v>
      </c>
      <c r="K176" s="43">
        <f>ROUND((J176/1000),0)</f>
        <v>20643810</v>
      </c>
      <c r="L176" s="43">
        <v>380686</v>
      </c>
      <c r="M176" s="43">
        <v>21024496</v>
      </c>
      <c r="N176" s="44"/>
    </row>
    <row r="177" spans="1:14" x14ac:dyDescent="0.15">
      <c r="A177" s="37"/>
      <c r="B177" s="49"/>
      <c r="C177" s="49"/>
      <c r="D177" s="38"/>
      <c r="E177" s="53"/>
      <c r="F177" s="49"/>
      <c r="G177" s="41"/>
      <c r="H177" s="49"/>
      <c r="I177" s="41"/>
      <c r="J177" s="43"/>
      <c r="K177" s="43"/>
      <c r="L177" s="43"/>
      <c r="M177" s="43"/>
      <c r="N177" s="44"/>
    </row>
    <row r="178" spans="1:14" x14ac:dyDescent="0.15">
      <c r="A178" s="37" t="s">
        <v>146</v>
      </c>
      <c r="B178" s="49">
        <v>437</v>
      </c>
      <c r="C178" s="49" t="s">
        <v>297</v>
      </c>
      <c r="D178" s="38" t="s">
        <v>36</v>
      </c>
      <c r="E178" s="53">
        <v>110</v>
      </c>
      <c r="F178" s="38" t="s">
        <v>298</v>
      </c>
      <c r="G178" s="41">
        <v>3</v>
      </c>
      <c r="H178" s="49" t="s">
        <v>63</v>
      </c>
      <c r="I178" s="41">
        <v>7</v>
      </c>
      <c r="J178" s="43">
        <v>39101.99</v>
      </c>
      <c r="K178" s="43">
        <f>ROUND((J178*$C$8/1000),0)</f>
        <v>821826</v>
      </c>
      <c r="L178" s="43">
        <v>4670</v>
      </c>
      <c r="M178" s="43">
        <v>826496</v>
      </c>
      <c r="N178" s="44"/>
    </row>
    <row r="179" spans="1:14" x14ac:dyDescent="0.15">
      <c r="A179" s="37" t="s">
        <v>146</v>
      </c>
      <c r="B179" s="49">
        <v>437</v>
      </c>
      <c r="C179" s="49" t="s">
        <v>297</v>
      </c>
      <c r="D179" s="38" t="s">
        <v>36</v>
      </c>
      <c r="E179" s="53">
        <v>33</v>
      </c>
      <c r="F179" s="38" t="s">
        <v>299</v>
      </c>
      <c r="G179" s="41">
        <v>3</v>
      </c>
      <c r="H179" s="49" t="s">
        <v>63</v>
      </c>
      <c r="I179" s="41">
        <v>7</v>
      </c>
      <c r="J179" s="43">
        <v>11730.6</v>
      </c>
      <c r="K179" s="43">
        <f t="shared" ref="K179:K191" si="11">ROUND((J179*$C$8/1000),0)</f>
        <v>246548</v>
      </c>
      <c r="L179" s="43">
        <v>1401</v>
      </c>
      <c r="M179" s="43">
        <v>247949</v>
      </c>
      <c r="N179" s="44"/>
    </row>
    <row r="180" spans="1:14" x14ac:dyDescent="0.15">
      <c r="A180" s="37" t="s">
        <v>146</v>
      </c>
      <c r="B180" s="49">
        <v>437</v>
      </c>
      <c r="C180" s="49" t="s">
        <v>297</v>
      </c>
      <c r="D180" s="38" t="s">
        <v>36</v>
      </c>
      <c r="E180" s="53">
        <v>260</v>
      </c>
      <c r="F180" s="38" t="s">
        <v>300</v>
      </c>
      <c r="G180" s="41">
        <v>4.2</v>
      </c>
      <c r="H180" s="49" t="s">
        <v>63</v>
      </c>
      <c r="I180" s="41">
        <v>20</v>
      </c>
      <c r="J180" s="43">
        <v>221499.21</v>
      </c>
      <c r="K180" s="43">
        <f t="shared" si="11"/>
        <v>4655362</v>
      </c>
      <c r="L180" s="43">
        <v>36854</v>
      </c>
      <c r="M180" s="43">
        <v>4692216</v>
      </c>
      <c r="N180" s="44"/>
    </row>
    <row r="181" spans="1:14" x14ac:dyDescent="0.15">
      <c r="A181" s="37" t="s">
        <v>146</v>
      </c>
      <c r="B181" s="49">
        <v>437</v>
      </c>
      <c r="C181" s="49" t="s">
        <v>297</v>
      </c>
      <c r="D181" s="38" t="s">
        <v>36</v>
      </c>
      <c r="E181" s="53">
        <v>68</v>
      </c>
      <c r="F181" s="38" t="s">
        <v>301</v>
      </c>
      <c r="G181" s="41">
        <v>4.2</v>
      </c>
      <c r="H181" s="49" t="s">
        <v>63</v>
      </c>
      <c r="I181" s="41">
        <v>20</v>
      </c>
      <c r="J181" s="43">
        <v>57930.559999999998</v>
      </c>
      <c r="K181" s="43">
        <f t="shared" si="11"/>
        <v>1217556</v>
      </c>
      <c r="L181" s="43">
        <v>9639</v>
      </c>
      <c r="M181" s="43">
        <v>1227195</v>
      </c>
      <c r="N181" s="44"/>
    </row>
    <row r="182" spans="1:14" x14ac:dyDescent="0.15">
      <c r="A182" s="37" t="s">
        <v>302</v>
      </c>
      <c r="B182" s="49">
        <v>437</v>
      </c>
      <c r="C182" s="49" t="s">
        <v>297</v>
      </c>
      <c r="D182" s="38" t="s">
        <v>36</v>
      </c>
      <c r="E182" s="56">
        <v>132</v>
      </c>
      <c r="F182" s="38" t="s">
        <v>303</v>
      </c>
      <c r="G182" s="41">
        <v>4.2</v>
      </c>
      <c r="H182" s="49" t="s">
        <v>63</v>
      </c>
      <c r="I182" s="41">
        <v>20</v>
      </c>
      <c r="J182" s="43">
        <v>105614.66</v>
      </c>
      <c r="K182" s="43">
        <f t="shared" si="11"/>
        <v>2219757</v>
      </c>
      <c r="L182" s="43">
        <v>17573</v>
      </c>
      <c r="M182" s="43">
        <v>2237330</v>
      </c>
      <c r="N182" s="44"/>
    </row>
    <row r="183" spans="1:14" x14ac:dyDescent="0.15">
      <c r="A183" s="37" t="s">
        <v>304</v>
      </c>
      <c r="B183" s="49">
        <v>437</v>
      </c>
      <c r="C183" s="49" t="s">
        <v>297</v>
      </c>
      <c r="D183" s="38" t="s">
        <v>36</v>
      </c>
      <c r="E183" s="56">
        <v>55</v>
      </c>
      <c r="F183" s="38" t="s">
        <v>305</v>
      </c>
      <c r="G183" s="41">
        <v>4.2</v>
      </c>
      <c r="H183" s="49" t="s">
        <v>63</v>
      </c>
      <c r="I183" s="41">
        <v>20</v>
      </c>
      <c r="J183" s="43">
        <v>60123.05</v>
      </c>
      <c r="K183" s="43">
        <f t="shared" si="11"/>
        <v>1263637</v>
      </c>
      <c r="L183" s="43">
        <v>10003</v>
      </c>
      <c r="M183" s="43">
        <v>1273640</v>
      </c>
      <c r="N183" s="44"/>
    </row>
    <row r="184" spans="1:14" x14ac:dyDescent="0.15">
      <c r="A184" s="37" t="s">
        <v>304</v>
      </c>
      <c r="B184" s="49">
        <v>437</v>
      </c>
      <c r="C184" s="49" t="s">
        <v>297</v>
      </c>
      <c r="D184" s="38" t="s">
        <v>36</v>
      </c>
      <c r="E184" s="56">
        <v>1</v>
      </c>
      <c r="F184" s="38" t="s">
        <v>306</v>
      </c>
      <c r="G184" s="41">
        <v>4.2</v>
      </c>
      <c r="H184" s="49" t="s">
        <v>63</v>
      </c>
      <c r="I184" s="41">
        <v>20</v>
      </c>
      <c r="J184" s="43">
        <v>1178.8800000000001</v>
      </c>
      <c r="K184" s="43">
        <f t="shared" si="11"/>
        <v>24777</v>
      </c>
      <c r="L184" s="43">
        <v>196</v>
      </c>
      <c r="M184" s="43">
        <v>24973</v>
      </c>
      <c r="N184" s="44"/>
    </row>
    <row r="185" spans="1:14" x14ac:dyDescent="0.15">
      <c r="A185" s="37" t="s">
        <v>307</v>
      </c>
      <c r="B185" s="49">
        <v>437</v>
      </c>
      <c r="C185" s="49" t="s">
        <v>308</v>
      </c>
      <c r="D185" s="38" t="s">
        <v>36</v>
      </c>
      <c r="E185" s="39">
        <v>110</v>
      </c>
      <c r="F185" s="38" t="s">
        <v>309</v>
      </c>
      <c r="G185" s="41">
        <v>3</v>
      </c>
      <c r="H185" s="49" t="s">
        <v>63</v>
      </c>
      <c r="I185" s="41">
        <v>5.93</v>
      </c>
      <c r="J185" s="43">
        <v>56528.76</v>
      </c>
      <c r="K185" s="43">
        <f t="shared" si="11"/>
        <v>1188094</v>
      </c>
      <c r="L185" s="43">
        <v>6750</v>
      </c>
      <c r="M185" s="43">
        <v>1194844</v>
      </c>
      <c r="N185" s="44"/>
    </row>
    <row r="186" spans="1:14" x14ac:dyDescent="0.15">
      <c r="A186" s="37" t="s">
        <v>310</v>
      </c>
      <c r="B186" s="49">
        <v>437</v>
      </c>
      <c r="C186" s="49" t="s">
        <v>308</v>
      </c>
      <c r="D186" s="38" t="s">
        <v>36</v>
      </c>
      <c r="E186" s="39">
        <v>33</v>
      </c>
      <c r="F186" s="38" t="s">
        <v>311</v>
      </c>
      <c r="G186" s="41">
        <v>3</v>
      </c>
      <c r="H186" s="49" t="s">
        <v>63</v>
      </c>
      <c r="I186" s="41">
        <v>5.93</v>
      </c>
      <c r="J186" s="43">
        <v>16958.63</v>
      </c>
      <c r="K186" s="43">
        <f t="shared" si="11"/>
        <v>356428</v>
      </c>
      <c r="L186" s="43">
        <v>2025</v>
      </c>
      <c r="M186" s="43">
        <v>358453</v>
      </c>
      <c r="N186" s="44"/>
    </row>
    <row r="187" spans="1:14" x14ac:dyDescent="0.15">
      <c r="A187" s="37" t="s">
        <v>307</v>
      </c>
      <c r="B187" s="49">
        <v>437</v>
      </c>
      <c r="C187" s="49" t="s">
        <v>308</v>
      </c>
      <c r="D187" s="38" t="s">
        <v>36</v>
      </c>
      <c r="E187" s="39">
        <v>375</v>
      </c>
      <c r="F187" s="38" t="s">
        <v>312</v>
      </c>
      <c r="G187" s="41">
        <v>4.2</v>
      </c>
      <c r="H187" s="49" t="s">
        <v>63</v>
      </c>
      <c r="I187" s="41">
        <v>19.75</v>
      </c>
      <c r="J187" s="43">
        <v>339146.06</v>
      </c>
      <c r="K187" s="43">
        <f t="shared" si="11"/>
        <v>7128006</v>
      </c>
      <c r="L187" s="43">
        <v>56430</v>
      </c>
      <c r="M187" s="43">
        <v>7184436</v>
      </c>
      <c r="N187" s="44"/>
    </row>
    <row r="188" spans="1:14" x14ac:dyDescent="0.15">
      <c r="A188" s="37" t="s">
        <v>307</v>
      </c>
      <c r="B188" s="49">
        <v>437</v>
      </c>
      <c r="C188" s="49" t="s">
        <v>308</v>
      </c>
      <c r="D188" s="38" t="s">
        <v>36</v>
      </c>
      <c r="E188" s="39">
        <v>99</v>
      </c>
      <c r="F188" s="38" t="s">
        <v>313</v>
      </c>
      <c r="G188" s="41">
        <v>4.2</v>
      </c>
      <c r="H188" s="49" t="s">
        <v>63</v>
      </c>
      <c r="I188" s="41">
        <v>19.75</v>
      </c>
      <c r="J188" s="43">
        <v>89534.55</v>
      </c>
      <c r="K188" s="43">
        <f t="shared" si="11"/>
        <v>1881793</v>
      </c>
      <c r="L188" s="43">
        <v>14898</v>
      </c>
      <c r="M188" s="43">
        <v>1896691</v>
      </c>
      <c r="N188" s="44"/>
    </row>
    <row r="189" spans="1:14" x14ac:dyDescent="0.15">
      <c r="A189" s="37" t="s">
        <v>307</v>
      </c>
      <c r="B189" s="49">
        <v>437</v>
      </c>
      <c r="C189" s="49" t="s">
        <v>308</v>
      </c>
      <c r="D189" s="38" t="s">
        <v>36</v>
      </c>
      <c r="E189" s="39">
        <v>93</v>
      </c>
      <c r="F189" s="38" t="s">
        <v>314</v>
      </c>
      <c r="G189" s="41">
        <v>4.2</v>
      </c>
      <c r="H189" s="49" t="s">
        <v>63</v>
      </c>
      <c r="I189" s="41">
        <v>19.75</v>
      </c>
      <c r="J189" s="43">
        <v>82131.61</v>
      </c>
      <c r="K189" s="43">
        <f t="shared" si="11"/>
        <v>1726202</v>
      </c>
      <c r="L189" s="43">
        <v>13666</v>
      </c>
      <c r="M189" s="43">
        <v>1739868</v>
      </c>
      <c r="N189" s="44"/>
    </row>
    <row r="190" spans="1:14" x14ac:dyDescent="0.15">
      <c r="A190" s="37" t="s">
        <v>315</v>
      </c>
      <c r="B190" s="49">
        <v>437</v>
      </c>
      <c r="C190" s="49" t="s">
        <v>308</v>
      </c>
      <c r="D190" s="38" t="s">
        <v>36</v>
      </c>
      <c r="E190" s="39">
        <v>122</v>
      </c>
      <c r="F190" s="38" t="s">
        <v>316</v>
      </c>
      <c r="G190" s="41">
        <v>4.2</v>
      </c>
      <c r="H190" s="49" t="s">
        <v>63</v>
      </c>
      <c r="I190" s="41">
        <v>19.75</v>
      </c>
      <c r="J190" s="43">
        <v>132798.81</v>
      </c>
      <c r="K190" s="43">
        <f t="shared" si="11"/>
        <v>2791100</v>
      </c>
      <c r="L190" s="43">
        <v>22097</v>
      </c>
      <c r="M190" s="43">
        <v>2813197</v>
      </c>
      <c r="N190" s="44"/>
    </row>
    <row r="191" spans="1:14" x14ac:dyDescent="0.15">
      <c r="A191" s="37" t="s">
        <v>315</v>
      </c>
      <c r="B191" s="49">
        <v>437</v>
      </c>
      <c r="C191" s="49" t="s">
        <v>308</v>
      </c>
      <c r="D191" s="38" t="s">
        <v>36</v>
      </c>
      <c r="E191" s="39">
        <v>1</v>
      </c>
      <c r="F191" s="38" t="s">
        <v>317</v>
      </c>
      <c r="G191" s="41">
        <v>4.2</v>
      </c>
      <c r="H191" s="49" t="s">
        <v>63</v>
      </c>
      <c r="I191" s="41">
        <v>19.75</v>
      </c>
      <c r="J191" s="43">
        <v>1115.96</v>
      </c>
      <c r="K191" s="43">
        <f t="shared" si="11"/>
        <v>23455</v>
      </c>
      <c r="L191" s="43">
        <v>185</v>
      </c>
      <c r="M191" s="43">
        <v>23640</v>
      </c>
      <c r="N191" s="44"/>
    </row>
    <row r="192" spans="1:14" x14ac:dyDescent="0.15">
      <c r="A192" s="37"/>
      <c r="B192" s="49"/>
      <c r="C192" s="49"/>
      <c r="D192" s="38"/>
      <c r="E192" s="39"/>
      <c r="F192" s="38"/>
      <c r="G192" s="41"/>
      <c r="H192" s="49"/>
      <c r="I192" s="41"/>
      <c r="J192" s="43"/>
      <c r="K192" s="43"/>
      <c r="L192" s="43"/>
      <c r="M192" s="43"/>
      <c r="N192" s="44"/>
    </row>
    <row r="193" spans="1:14" x14ac:dyDescent="0.15">
      <c r="A193" s="37" t="s">
        <v>243</v>
      </c>
      <c r="B193" s="49">
        <v>441</v>
      </c>
      <c r="C193" s="49" t="s">
        <v>318</v>
      </c>
      <c r="D193" s="38" t="s">
        <v>186</v>
      </c>
      <c r="E193" s="39">
        <v>17200000</v>
      </c>
      <c r="F193" s="38" t="s">
        <v>319</v>
      </c>
      <c r="G193" s="41">
        <v>6</v>
      </c>
      <c r="H193" s="49" t="s">
        <v>188</v>
      </c>
      <c r="I193" s="41">
        <v>4</v>
      </c>
      <c r="J193" s="43">
        <v>0</v>
      </c>
      <c r="K193" s="43">
        <f>ROUND((J193/1000),0)</f>
        <v>0</v>
      </c>
      <c r="L193" s="43"/>
      <c r="M193" s="43"/>
      <c r="N193" s="44"/>
    </row>
    <row r="194" spans="1:14" x14ac:dyDescent="0.15">
      <c r="A194" s="37" t="s">
        <v>320</v>
      </c>
      <c r="B194" s="49">
        <v>441</v>
      </c>
      <c r="C194" s="49" t="s">
        <v>318</v>
      </c>
      <c r="D194" s="38" t="s">
        <v>186</v>
      </c>
      <c r="E194" s="39">
        <v>2500000</v>
      </c>
      <c r="F194" s="38" t="s">
        <v>321</v>
      </c>
      <c r="G194" s="41">
        <v>10</v>
      </c>
      <c r="H194" s="49" t="s">
        <v>188</v>
      </c>
      <c r="I194" s="41">
        <v>4</v>
      </c>
      <c r="J194" s="43">
        <v>0</v>
      </c>
      <c r="K194" s="43">
        <f>ROUND((J194/1000),0)</f>
        <v>0</v>
      </c>
      <c r="L194" s="43"/>
      <c r="M194" s="43"/>
      <c r="N194" s="44"/>
    </row>
    <row r="195" spans="1:14" x14ac:dyDescent="0.15">
      <c r="A195" s="37" t="s">
        <v>266</v>
      </c>
      <c r="B195" s="49">
        <v>442</v>
      </c>
      <c r="C195" s="49" t="s">
        <v>322</v>
      </c>
      <c r="D195" s="38" t="s">
        <v>186</v>
      </c>
      <c r="E195" s="39">
        <v>30700000</v>
      </c>
      <c r="F195" s="38" t="s">
        <v>271</v>
      </c>
      <c r="G195" s="41">
        <v>6</v>
      </c>
      <c r="H195" s="49" t="s">
        <v>163</v>
      </c>
      <c r="I195" s="41">
        <v>6.25</v>
      </c>
      <c r="J195" s="43">
        <v>0</v>
      </c>
      <c r="K195" s="43">
        <f>ROUND((J195/1000),0)</f>
        <v>0</v>
      </c>
      <c r="L195" s="43"/>
      <c r="M195" s="43"/>
      <c r="N195" s="44"/>
    </row>
    <row r="196" spans="1:14" x14ac:dyDescent="0.15">
      <c r="A196" s="37" t="s">
        <v>266</v>
      </c>
      <c r="B196" s="49">
        <v>442</v>
      </c>
      <c r="C196" s="49" t="s">
        <v>322</v>
      </c>
      <c r="D196" s="38" t="s">
        <v>186</v>
      </c>
      <c r="E196" s="39">
        <v>18000</v>
      </c>
      <c r="F196" s="38" t="s">
        <v>272</v>
      </c>
      <c r="G196" s="41">
        <v>0</v>
      </c>
      <c r="H196" s="49" t="s">
        <v>163</v>
      </c>
      <c r="I196" s="41">
        <v>6.5</v>
      </c>
      <c r="J196" s="43">
        <v>18000000</v>
      </c>
      <c r="K196" s="43">
        <f>ROUND((J196/1000),0)</f>
        <v>18000</v>
      </c>
      <c r="L196" s="43">
        <v>0</v>
      </c>
      <c r="M196" s="43">
        <v>18000</v>
      </c>
      <c r="N196" s="44"/>
    </row>
    <row r="197" spans="1:14" x14ac:dyDescent="0.15">
      <c r="A197" s="37" t="s">
        <v>67</v>
      </c>
      <c r="B197" s="49">
        <v>449</v>
      </c>
      <c r="C197" s="49" t="s">
        <v>323</v>
      </c>
      <c r="D197" s="38" t="s">
        <v>36</v>
      </c>
      <c r="E197" s="39">
        <v>162</v>
      </c>
      <c r="F197" s="38" t="s">
        <v>268</v>
      </c>
      <c r="G197" s="41">
        <v>4.8</v>
      </c>
      <c r="H197" s="38" t="s">
        <v>55</v>
      </c>
      <c r="I197" s="41">
        <v>7.75</v>
      </c>
      <c r="J197" s="43">
        <v>89306.03</v>
      </c>
      <c r="K197" s="43">
        <f>ROUND((J197*$C$8/1000),0)</f>
        <v>1876990</v>
      </c>
      <c r="L197" s="43">
        <v>14433</v>
      </c>
      <c r="M197" s="43">
        <v>1891423</v>
      </c>
      <c r="N197" s="44"/>
    </row>
    <row r="198" spans="1:14" x14ac:dyDescent="0.15">
      <c r="A198" s="37" t="s">
        <v>324</v>
      </c>
      <c r="B198" s="49">
        <v>449</v>
      </c>
      <c r="C198" s="49" t="s">
        <v>323</v>
      </c>
      <c r="D198" s="38" t="s">
        <v>36</v>
      </c>
      <c r="E198" s="39">
        <v>50</v>
      </c>
      <c r="F198" s="38" t="s">
        <v>269</v>
      </c>
      <c r="G198" s="41">
        <v>5.4</v>
      </c>
      <c r="H198" s="38" t="s">
        <v>55</v>
      </c>
      <c r="I198" s="41">
        <v>14.75</v>
      </c>
      <c r="J198" s="43">
        <v>61426.35</v>
      </c>
      <c r="K198" s="43">
        <f>ROUND((J198*$C$8/1000),0)</f>
        <v>1291029</v>
      </c>
      <c r="L198" s="43">
        <v>0</v>
      </c>
      <c r="M198" s="43">
        <v>1291029</v>
      </c>
      <c r="N198" s="44"/>
    </row>
    <row r="199" spans="1:14" x14ac:dyDescent="0.15">
      <c r="A199" s="37" t="s">
        <v>324</v>
      </c>
      <c r="B199" s="49">
        <v>449</v>
      </c>
      <c r="C199" s="49" t="s">
        <v>323</v>
      </c>
      <c r="D199" s="38" t="s">
        <v>36</v>
      </c>
      <c r="E199" s="39">
        <v>59.52</v>
      </c>
      <c r="F199" s="38" t="s">
        <v>274</v>
      </c>
      <c r="G199" s="41">
        <v>4.5</v>
      </c>
      <c r="H199" s="38" t="s">
        <v>55</v>
      </c>
      <c r="I199" s="41">
        <v>15</v>
      </c>
      <c r="J199" s="43">
        <v>70708.52</v>
      </c>
      <c r="K199" s="43">
        <f>ROUND((J199*$C$8/1000),0)</f>
        <v>1486117</v>
      </c>
      <c r="L199" s="43">
        <v>0</v>
      </c>
      <c r="M199" s="43">
        <v>1486117</v>
      </c>
      <c r="N199" s="44"/>
    </row>
    <row r="200" spans="1:14" x14ac:dyDescent="0.15">
      <c r="A200" s="37" t="s">
        <v>266</v>
      </c>
      <c r="B200" s="49">
        <v>450</v>
      </c>
      <c r="C200" s="49" t="s">
        <v>325</v>
      </c>
      <c r="D200" s="38" t="s">
        <v>186</v>
      </c>
      <c r="E200" s="39">
        <v>30420000</v>
      </c>
      <c r="F200" s="38" t="s">
        <v>319</v>
      </c>
      <c r="G200" s="41">
        <v>6.5</v>
      </c>
      <c r="H200" s="49" t="s">
        <v>163</v>
      </c>
      <c r="I200" s="41">
        <v>6.5</v>
      </c>
      <c r="J200" s="43">
        <v>0</v>
      </c>
      <c r="K200" s="43">
        <f>ROUND((J200/1000),0)</f>
        <v>0</v>
      </c>
      <c r="L200" s="43"/>
      <c r="M200" s="43"/>
      <c r="N200" s="44"/>
    </row>
    <row r="201" spans="1:14" x14ac:dyDescent="0.15">
      <c r="A201" s="37" t="s">
        <v>201</v>
      </c>
      <c r="B201" s="49">
        <v>450</v>
      </c>
      <c r="C201" s="49" t="s">
        <v>325</v>
      </c>
      <c r="D201" s="38" t="s">
        <v>186</v>
      </c>
      <c r="E201" s="39">
        <v>19580000</v>
      </c>
      <c r="F201" s="38" t="s">
        <v>321</v>
      </c>
      <c r="G201" s="41">
        <v>5</v>
      </c>
      <c r="H201" s="49" t="s">
        <v>163</v>
      </c>
      <c r="I201" s="41">
        <v>9.75</v>
      </c>
      <c r="J201" s="43">
        <v>0</v>
      </c>
      <c r="K201" s="43">
        <f>ROUND((J201/1000),0)</f>
        <v>0</v>
      </c>
      <c r="L201" s="43">
        <v>0</v>
      </c>
      <c r="M201" s="43">
        <v>0</v>
      </c>
      <c r="N201" s="44"/>
    </row>
    <row r="202" spans="1:14" x14ac:dyDescent="0.15">
      <c r="A202" s="37" t="s">
        <v>326</v>
      </c>
      <c r="B202" s="49">
        <v>450</v>
      </c>
      <c r="C202" s="49" t="s">
        <v>327</v>
      </c>
      <c r="D202" s="38" t="s">
        <v>186</v>
      </c>
      <c r="E202" s="39">
        <v>21280000</v>
      </c>
      <c r="F202" s="38" t="s">
        <v>328</v>
      </c>
      <c r="G202" s="41">
        <v>6</v>
      </c>
      <c r="H202" s="49" t="s">
        <v>163</v>
      </c>
      <c r="I202" s="41">
        <v>5.3</v>
      </c>
      <c r="J202" s="43">
        <v>0</v>
      </c>
      <c r="K202" s="43">
        <f>ROUND((J202/1000),0)</f>
        <v>0</v>
      </c>
      <c r="L202" s="43"/>
      <c r="M202" s="43"/>
      <c r="N202" s="44"/>
    </row>
    <row r="203" spans="1:14" x14ac:dyDescent="0.15">
      <c r="A203" s="37" t="s">
        <v>329</v>
      </c>
      <c r="B203" s="49">
        <v>450</v>
      </c>
      <c r="C203" s="49" t="s">
        <v>327</v>
      </c>
      <c r="D203" s="38" t="s">
        <v>186</v>
      </c>
      <c r="E203" s="39">
        <v>13720000</v>
      </c>
      <c r="F203" s="38" t="s">
        <v>330</v>
      </c>
      <c r="G203" s="41">
        <v>2</v>
      </c>
      <c r="H203" s="49" t="s">
        <v>163</v>
      </c>
      <c r="I203" s="41">
        <v>8.5</v>
      </c>
      <c r="J203" s="43">
        <v>0</v>
      </c>
      <c r="K203" s="43">
        <f>ROUND((J203/1000),0)</f>
        <v>0</v>
      </c>
      <c r="L203" s="43">
        <v>0</v>
      </c>
      <c r="M203" s="43">
        <v>0</v>
      </c>
      <c r="N203" s="44"/>
    </row>
    <row r="204" spans="1:14" x14ac:dyDescent="0.15">
      <c r="A204" s="37"/>
      <c r="B204" s="49"/>
      <c r="C204" s="49"/>
      <c r="D204" s="38"/>
      <c r="E204" s="39"/>
      <c r="F204" s="38"/>
      <c r="G204" s="41"/>
      <c r="H204" s="49"/>
      <c r="I204" s="41"/>
      <c r="J204" s="43"/>
      <c r="K204" s="43"/>
      <c r="L204" s="43"/>
      <c r="M204" s="43"/>
      <c r="N204" s="44"/>
    </row>
    <row r="205" spans="1:14" x14ac:dyDescent="0.15">
      <c r="A205" s="37" t="s">
        <v>331</v>
      </c>
      <c r="B205" s="49">
        <v>455</v>
      </c>
      <c r="C205" s="49" t="s">
        <v>332</v>
      </c>
      <c r="D205" s="38" t="s">
        <v>36</v>
      </c>
      <c r="E205" s="39">
        <v>750</v>
      </c>
      <c r="F205" s="38" t="s">
        <v>115</v>
      </c>
      <c r="G205" s="41">
        <v>5.3</v>
      </c>
      <c r="H205" s="49" t="s">
        <v>163</v>
      </c>
      <c r="I205" s="41">
        <v>8</v>
      </c>
      <c r="J205" s="43"/>
      <c r="K205" s="43"/>
      <c r="L205" s="43"/>
      <c r="M205" s="43"/>
      <c r="N205" s="44"/>
    </row>
    <row r="206" spans="1:14" x14ac:dyDescent="0.15">
      <c r="A206" s="37" t="s">
        <v>331</v>
      </c>
      <c r="B206" s="49">
        <v>455</v>
      </c>
      <c r="C206" s="49" t="s">
        <v>332</v>
      </c>
      <c r="D206" s="38" t="s">
        <v>36</v>
      </c>
      <c r="E206" s="51">
        <v>1E-3</v>
      </c>
      <c r="F206" s="38" t="s">
        <v>57</v>
      </c>
      <c r="G206" s="41">
        <v>0</v>
      </c>
      <c r="H206" s="49" t="s">
        <v>163</v>
      </c>
      <c r="I206" s="41">
        <v>8</v>
      </c>
      <c r="J206" s="43"/>
      <c r="K206" s="43"/>
      <c r="L206" s="43"/>
      <c r="M206" s="43"/>
      <c r="N206" s="44"/>
    </row>
    <row r="207" spans="1:14" x14ac:dyDescent="0.15">
      <c r="A207" s="37" t="s">
        <v>333</v>
      </c>
      <c r="B207" s="49">
        <v>458</v>
      </c>
      <c r="C207" s="49" t="s">
        <v>334</v>
      </c>
      <c r="D207" s="38" t="s">
        <v>186</v>
      </c>
      <c r="E207" s="39">
        <v>16320000</v>
      </c>
      <c r="F207" s="38" t="s">
        <v>335</v>
      </c>
      <c r="G207" s="41">
        <v>6</v>
      </c>
      <c r="H207" s="49" t="s">
        <v>163</v>
      </c>
      <c r="I207" s="41">
        <v>4</v>
      </c>
      <c r="J207" s="43">
        <v>236439264</v>
      </c>
      <c r="K207" s="43">
        <f>ROUND((J207/1000),0)</f>
        <v>236439</v>
      </c>
      <c r="L207" s="43">
        <v>1113</v>
      </c>
      <c r="M207" s="43">
        <v>237552</v>
      </c>
      <c r="N207" s="44"/>
    </row>
    <row r="208" spans="1:14" x14ac:dyDescent="0.15">
      <c r="A208" s="37" t="s">
        <v>157</v>
      </c>
      <c r="B208" s="49">
        <v>458</v>
      </c>
      <c r="C208" s="49" t="s">
        <v>334</v>
      </c>
      <c r="D208" s="38" t="s">
        <v>186</v>
      </c>
      <c r="E208" s="39">
        <v>3500000</v>
      </c>
      <c r="F208" s="38" t="s">
        <v>336</v>
      </c>
      <c r="G208" s="41">
        <v>10</v>
      </c>
      <c r="H208" s="49" t="s">
        <v>163</v>
      </c>
      <c r="I208" s="41">
        <v>6.1666600000000003</v>
      </c>
      <c r="J208" s="43">
        <v>929257355</v>
      </c>
      <c r="K208" s="43">
        <f>ROUND((J208/1000),0)</f>
        <v>929257</v>
      </c>
      <c r="L208" s="43">
        <v>7162</v>
      </c>
      <c r="M208" s="43">
        <v>936419</v>
      </c>
      <c r="N208" s="44"/>
    </row>
    <row r="209" spans="1:14" x14ac:dyDescent="0.15">
      <c r="A209" s="37" t="s">
        <v>157</v>
      </c>
      <c r="B209" s="49">
        <v>458</v>
      </c>
      <c r="C209" s="49" t="s">
        <v>334</v>
      </c>
      <c r="D209" s="38" t="s">
        <v>186</v>
      </c>
      <c r="E209" s="39">
        <v>1000</v>
      </c>
      <c r="F209" s="38" t="s">
        <v>337</v>
      </c>
      <c r="G209" s="41">
        <v>10</v>
      </c>
      <c r="H209" s="49" t="s">
        <v>163</v>
      </c>
      <c r="I209" s="41">
        <v>6.1666600000000003</v>
      </c>
      <c r="J209" s="43">
        <v>1429629</v>
      </c>
      <c r="K209" s="43">
        <f>ROUND((J209/1000),0)</f>
        <v>1430</v>
      </c>
      <c r="L209" s="43">
        <v>11</v>
      </c>
      <c r="M209" s="43">
        <v>1441</v>
      </c>
      <c r="N209" s="44"/>
    </row>
    <row r="210" spans="1:14" x14ac:dyDescent="0.15">
      <c r="A210" s="37"/>
      <c r="B210" s="49"/>
      <c r="C210" s="49"/>
      <c r="D210" s="38"/>
      <c r="E210" s="39"/>
      <c r="F210" s="38"/>
      <c r="G210" s="41"/>
      <c r="H210" s="49"/>
      <c r="I210" s="41"/>
      <c r="J210" s="43"/>
      <c r="K210" s="43"/>
      <c r="L210" s="43"/>
      <c r="M210" s="43"/>
      <c r="N210" s="44"/>
    </row>
    <row r="211" spans="1:14" x14ac:dyDescent="0.15">
      <c r="A211" s="37" t="s">
        <v>266</v>
      </c>
      <c r="B211" s="49">
        <v>471</v>
      </c>
      <c r="C211" s="49" t="s">
        <v>338</v>
      </c>
      <c r="D211" s="38" t="s">
        <v>186</v>
      </c>
      <c r="E211" s="39">
        <v>35250000</v>
      </c>
      <c r="F211" s="38" t="s">
        <v>339</v>
      </c>
      <c r="G211" s="41">
        <v>6.5</v>
      </c>
      <c r="H211" s="49" t="s">
        <v>163</v>
      </c>
      <c r="I211" s="41">
        <v>7</v>
      </c>
      <c r="J211" s="43">
        <v>35250000000</v>
      </c>
      <c r="K211" s="43">
        <f t="shared" ref="K211:K217" si="12">ROUND((J211/1000),0)</f>
        <v>35250000</v>
      </c>
      <c r="L211" s="43">
        <v>534767</v>
      </c>
      <c r="M211" s="43">
        <v>35784767</v>
      </c>
      <c r="N211" s="44"/>
    </row>
    <row r="212" spans="1:14" x14ac:dyDescent="0.15">
      <c r="A212" s="37" t="s">
        <v>266</v>
      </c>
      <c r="B212" s="49">
        <v>471</v>
      </c>
      <c r="C212" s="49" t="s">
        <v>338</v>
      </c>
      <c r="D212" s="38" t="s">
        <v>186</v>
      </c>
      <c r="E212" s="39">
        <v>4750000</v>
      </c>
      <c r="F212" s="38" t="s">
        <v>340</v>
      </c>
      <c r="G212" s="41">
        <v>0</v>
      </c>
      <c r="H212" s="49" t="s">
        <v>163</v>
      </c>
      <c r="I212" s="41">
        <v>7.25</v>
      </c>
      <c r="J212" s="43">
        <v>4750000000</v>
      </c>
      <c r="K212" s="43">
        <f t="shared" si="12"/>
        <v>4750000</v>
      </c>
      <c r="L212" s="43">
        <v>0</v>
      </c>
      <c r="M212" s="43">
        <v>4750000</v>
      </c>
      <c r="N212" s="44"/>
    </row>
    <row r="213" spans="1:14" x14ac:dyDescent="0.15">
      <c r="A213" s="37" t="s">
        <v>169</v>
      </c>
      <c r="B213" s="49">
        <v>472</v>
      </c>
      <c r="C213" s="49" t="s">
        <v>341</v>
      </c>
      <c r="D213" s="38" t="s">
        <v>186</v>
      </c>
      <c r="E213" s="39">
        <v>15700000</v>
      </c>
      <c r="F213" s="38" t="s">
        <v>69</v>
      </c>
      <c r="G213" s="41">
        <v>6</v>
      </c>
      <c r="H213" s="49" t="s">
        <v>163</v>
      </c>
      <c r="I213" s="41">
        <v>4</v>
      </c>
      <c r="J213" s="43">
        <v>830289005</v>
      </c>
      <c r="K213" s="43">
        <f t="shared" si="12"/>
        <v>830289</v>
      </c>
      <c r="L213" s="43">
        <v>7967</v>
      </c>
      <c r="M213" s="43">
        <v>838256</v>
      </c>
      <c r="N213" s="44"/>
    </row>
    <row r="214" spans="1:14" x14ac:dyDescent="0.15">
      <c r="A214" s="37" t="s">
        <v>169</v>
      </c>
      <c r="B214" s="49">
        <v>472</v>
      </c>
      <c r="C214" s="49" t="s">
        <v>341</v>
      </c>
      <c r="D214" s="38" t="s">
        <v>186</v>
      </c>
      <c r="E214" s="39">
        <v>500000</v>
      </c>
      <c r="F214" s="38" t="s">
        <v>71</v>
      </c>
      <c r="G214" s="41" t="s">
        <v>342</v>
      </c>
      <c r="H214" s="49" t="s">
        <v>163</v>
      </c>
      <c r="I214" s="41">
        <v>6</v>
      </c>
      <c r="J214" s="43">
        <v>500000000</v>
      </c>
      <c r="K214" s="43">
        <f t="shared" si="12"/>
        <v>500000</v>
      </c>
      <c r="L214" s="43">
        <v>0</v>
      </c>
      <c r="M214" s="43">
        <v>500000</v>
      </c>
      <c r="N214" s="44"/>
    </row>
    <row r="215" spans="1:14" x14ac:dyDescent="0.15">
      <c r="A215" s="37" t="s">
        <v>169</v>
      </c>
      <c r="B215" s="49">
        <v>472</v>
      </c>
      <c r="C215" s="49" t="s">
        <v>341</v>
      </c>
      <c r="D215" s="38" t="s">
        <v>186</v>
      </c>
      <c r="E215" s="39">
        <v>1000</v>
      </c>
      <c r="F215" s="38" t="s">
        <v>151</v>
      </c>
      <c r="G215" s="41">
        <v>10</v>
      </c>
      <c r="H215" s="49" t="s">
        <v>163</v>
      </c>
      <c r="I215" s="41">
        <v>6</v>
      </c>
      <c r="J215" s="43">
        <v>1000000</v>
      </c>
      <c r="K215" s="43">
        <f t="shared" si="12"/>
        <v>1000</v>
      </c>
      <c r="L215" s="43">
        <v>385</v>
      </c>
      <c r="M215" s="43">
        <v>1385</v>
      </c>
      <c r="N215" s="43"/>
    </row>
    <row r="216" spans="1:14" x14ac:dyDescent="0.15">
      <c r="A216" s="37" t="s">
        <v>266</v>
      </c>
      <c r="B216" s="49">
        <v>473</v>
      </c>
      <c r="C216" s="49" t="s">
        <v>343</v>
      </c>
      <c r="D216" s="38" t="s">
        <v>186</v>
      </c>
      <c r="E216" s="39">
        <v>13000000</v>
      </c>
      <c r="F216" s="38" t="s">
        <v>344</v>
      </c>
      <c r="G216" s="41">
        <v>6.5</v>
      </c>
      <c r="H216" s="49" t="s">
        <v>163</v>
      </c>
      <c r="I216" s="41">
        <v>5.25</v>
      </c>
      <c r="J216" s="43">
        <v>13000000000</v>
      </c>
      <c r="K216" s="43">
        <f t="shared" si="12"/>
        <v>13000000</v>
      </c>
      <c r="L216" s="43">
        <v>127808</v>
      </c>
      <c r="M216" s="43">
        <v>13127808</v>
      </c>
      <c r="N216" s="44"/>
    </row>
    <row r="217" spans="1:14" x14ac:dyDescent="0.15">
      <c r="A217" s="37" t="s">
        <v>266</v>
      </c>
      <c r="B217" s="49">
        <v>473</v>
      </c>
      <c r="C217" s="49" t="s">
        <v>343</v>
      </c>
      <c r="D217" s="38" t="s">
        <v>186</v>
      </c>
      <c r="E217" s="39">
        <v>10000</v>
      </c>
      <c r="F217" s="38" t="s">
        <v>345</v>
      </c>
      <c r="G217" s="41">
        <v>0</v>
      </c>
      <c r="H217" s="49" t="s">
        <v>163</v>
      </c>
      <c r="I217" s="41">
        <v>5.5</v>
      </c>
      <c r="J217" s="43">
        <v>10000000</v>
      </c>
      <c r="K217" s="43">
        <f t="shared" si="12"/>
        <v>10000</v>
      </c>
      <c r="L217" s="43">
        <v>0</v>
      </c>
      <c r="M217" s="43">
        <v>10000</v>
      </c>
      <c r="N217" s="44"/>
    </row>
    <row r="218" spans="1:14" x14ac:dyDescent="0.15">
      <c r="A218" s="37" t="s">
        <v>169</v>
      </c>
      <c r="B218" s="49">
        <v>486</v>
      </c>
      <c r="C218" s="49" t="s">
        <v>346</v>
      </c>
      <c r="D218" s="38" t="s">
        <v>36</v>
      </c>
      <c r="E218" s="39">
        <v>450</v>
      </c>
      <c r="F218" s="38" t="s">
        <v>111</v>
      </c>
      <c r="G218" s="41">
        <v>4.25</v>
      </c>
      <c r="H218" s="49" t="s">
        <v>63</v>
      </c>
      <c r="I218" s="41">
        <v>19.5</v>
      </c>
      <c r="J218" s="43">
        <v>368216</v>
      </c>
      <c r="K218" s="43">
        <f>ROUND((J218*$C$8/1000),0)</f>
        <v>7738983</v>
      </c>
      <c r="L218" s="43">
        <v>31380</v>
      </c>
      <c r="M218" s="43">
        <v>7770363</v>
      </c>
      <c r="N218" s="44"/>
    </row>
    <row r="219" spans="1:14" x14ac:dyDescent="0.15">
      <c r="A219" s="37" t="s">
        <v>347</v>
      </c>
      <c r="B219" s="49">
        <v>486</v>
      </c>
      <c r="C219" s="49" t="s">
        <v>346</v>
      </c>
      <c r="D219" s="38" t="s">
        <v>36</v>
      </c>
      <c r="E219" s="39">
        <v>50</v>
      </c>
      <c r="F219" s="38" t="s">
        <v>113</v>
      </c>
      <c r="G219" s="41">
        <v>8</v>
      </c>
      <c r="H219" s="49" t="s">
        <v>63</v>
      </c>
      <c r="I219" s="41">
        <v>23.25</v>
      </c>
      <c r="J219" s="43">
        <v>50000</v>
      </c>
      <c r="K219" s="43">
        <f>ROUND((J219*$C$8/1000),0)</f>
        <v>1050876</v>
      </c>
      <c r="L219" s="43">
        <v>308777</v>
      </c>
      <c r="M219" s="43">
        <v>1359653</v>
      </c>
      <c r="N219" s="44"/>
    </row>
    <row r="220" spans="1:14" x14ac:dyDescent="0.15">
      <c r="A220" s="37" t="s">
        <v>348</v>
      </c>
      <c r="B220" s="49">
        <v>486</v>
      </c>
      <c r="C220" s="49" t="s">
        <v>349</v>
      </c>
      <c r="D220" s="38" t="s">
        <v>36</v>
      </c>
      <c r="E220" s="39">
        <v>427</v>
      </c>
      <c r="F220" s="38" t="s">
        <v>263</v>
      </c>
      <c r="G220" s="41">
        <v>4</v>
      </c>
      <c r="H220" s="49" t="s">
        <v>63</v>
      </c>
      <c r="I220" s="41">
        <v>20</v>
      </c>
      <c r="J220" s="43">
        <v>381825</v>
      </c>
      <c r="K220" s="43">
        <f>ROUND((J220*$C$8/1000),0)</f>
        <v>8025011</v>
      </c>
      <c r="L220" s="43">
        <v>30669</v>
      </c>
      <c r="M220" s="43">
        <v>8055680</v>
      </c>
      <c r="N220" s="44"/>
    </row>
    <row r="221" spans="1:14" x14ac:dyDescent="0.15">
      <c r="A221" s="37" t="s">
        <v>348</v>
      </c>
      <c r="B221" s="49">
        <v>486</v>
      </c>
      <c r="C221" s="49" t="s">
        <v>349</v>
      </c>
      <c r="D221" s="38" t="s">
        <v>36</v>
      </c>
      <c r="E221" s="39">
        <v>37</v>
      </c>
      <c r="F221" s="38" t="s">
        <v>350</v>
      </c>
      <c r="G221" s="41">
        <v>4</v>
      </c>
      <c r="H221" s="49" t="s">
        <v>63</v>
      </c>
      <c r="I221" s="41">
        <v>20</v>
      </c>
      <c r="J221" s="43">
        <v>37000</v>
      </c>
      <c r="K221" s="43">
        <f>ROUND((J221*$C$8/1000),0)</f>
        <v>777648</v>
      </c>
      <c r="L221" s="43">
        <v>58431</v>
      </c>
      <c r="M221" s="43">
        <v>836079</v>
      </c>
      <c r="N221" s="44"/>
    </row>
    <row r="222" spans="1:14" x14ac:dyDescent="0.15">
      <c r="A222" s="37" t="s">
        <v>348</v>
      </c>
      <c r="B222" s="49">
        <v>486</v>
      </c>
      <c r="C222" s="49" t="s">
        <v>349</v>
      </c>
      <c r="D222" s="38" t="s">
        <v>36</v>
      </c>
      <c r="E222" s="39">
        <v>59</v>
      </c>
      <c r="F222" s="38" t="s">
        <v>351</v>
      </c>
      <c r="G222" s="41">
        <v>7</v>
      </c>
      <c r="H222" s="49" t="s">
        <v>63</v>
      </c>
      <c r="I222" s="41">
        <v>21.75</v>
      </c>
      <c r="J222" s="43">
        <v>59000</v>
      </c>
      <c r="K222" s="43">
        <f>ROUND((J222*$C$8/1000),0)</f>
        <v>1240033</v>
      </c>
      <c r="L222" s="43">
        <v>165081</v>
      </c>
      <c r="M222" s="43">
        <v>1405114</v>
      </c>
      <c r="N222" s="44"/>
    </row>
    <row r="223" spans="1:14" x14ac:dyDescent="0.15">
      <c r="A223" s="37"/>
      <c r="B223" s="49"/>
      <c r="C223" s="49"/>
      <c r="D223" s="38"/>
      <c r="E223" s="39"/>
      <c r="F223" s="38"/>
      <c r="G223" s="41"/>
      <c r="H223" s="49"/>
      <c r="I223" s="41"/>
      <c r="J223" s="43"/>
      <c r="K223" s="43"/>
      <c r="L223" s="43"/>
      <c r="M223" s="43"/>
      <c r="N223" s="44"/>
    </row>
    <row r="224" spans="1:14" x14ac:dyDescent="0.15">
      <c r="A224" s="37" t="s">
        <v>266</v>
      </c>
      <c r="B224" s="49">
        <v>490</v>
      </c>
      <c r="C224" s="49" t="s">
        <v>352</v>
      </c>
      <c r="D224" s="38" t="s">
        <v>186</v>
      </c>
      <c r="E224" s="39">
        <v>15000000</v>
      </c>
      <c r="F224" s="38" t="s">
        <v>353</v>
      </c>
      <c r="G224" s="41">
        <v>6.25</v>
      </c>
      <c r="H224" s="49" t="s">
        <v>163</v>
      </c>
      <c r="I224" s="41">
        <v>6.25</v>
      </c>
      <c r="J224" s="43">
        <v>15000000000</v>
      </c>
      <c r="K224" s="43">
        <f>ROUND((J224/1000),0)</f>
        <v>15000000</v>
      </c>
      <c r="L224" s="43">
        <v>219005</v>
      </c>
      <c r="M224" s="43">
        <v>15219005</v>
      </c>
      <c r="N224" s="44"/>
    </row>
    <row r="225" spans="1:14" x14ac:dyDescent="0.15">
      <c r="A225" s="37" t="s">
        <v>266</v>
      </c>
      <c r="B225" s="49">
        <v>490</v>
      </c>
      <c r="C225" s="49" t="s">
        <v>352</v>
      </c>
      <c r="D225" s="38" t="s">
        <v>186</v>
      </c>
      <c r="E225" s="39">
        <v>10000000</v>
      </c>
      <c r="F225" s="38" t="s">
        <v>354</v>
      </c>
      <c r="G225" s="41">
        <v>0</v>
      </c>
      <c r="H225" s="49" t="s">
        <v>163</v>
      </c>
      <c r="I225" s="41">
        <v>6.5</v>
      </c>
      <c r="J225" s="43">
        <v>8872000000</v>
      </c>
      <c r="K225" s="43">
        <f>ROUND((J225/1000),0)</f>
        <v>8872000</v>
      </c>
      <c r="L225" s="43">
        <v>0</v>
      </c>
      <c r="M225" s="43">
        <v>8872000</v>
      </c>
      <c r="N225" s="44"/>
    </row>
    <row r="226" spans="1:14" x14ac:dyDescent="0.15">
      <c r="A226" s="37" t="s">
        <v>355</v>
      </c>
      <c r="B226" s="49">
        <v>490</v>
      </c>
      <c r="C226" s="49" t="s">
        <v>356</v>
      </c>
      <c r="D226" s="38" t="s">
        <v>186</v>
      </c>
      <c r="E226" s="39">
        <v>16800000</v>
      </c>
      <c r="F226" s="38" t="s">
        <v>357</v>
      </c>
      <c r="G226" s="41">
        <v>6.5</v>
      </c>
      <c r="H226" s="49" t="s">
        <v>163</v>
      </c>
      <c r="I226" s="41">
        <v>5.75</v>
      </c>
      <c r="J226" s="43">
        <v>16800000000</v>
      </c>
      <c r="K226" s="43">
        <f>ROUND((J226/1000),0)</f>
        <v>16800000</v>
      </c>
      <c r="L226" s="43">
        <v>254868</v>
      </c>
      <c r="M226" s="43">
        <v>17054868</v>
      </c>
      <c r="N226" s="44"/>
    </row>
    <row r="227" spans="1:14" x14ac:dyDescent="0.15">
      <c r="A227" s="37" t="s">
        <v>355</v>
      </c>
      <c r="B227" s="49">
        <v>490</v>
      </c>
      <c r="C227" s="49" t="s">
        <v>356</v>
      </c>
      <c r="D227" s="38" t="s">
        <v>186</v>
      </c>
      <c r="E227" s="39">
        <v>11200000</v>
      </c>
      <c r="F227" s="38" t="s">
        <v>358</v>
      </c>
      <c r="G227" s="41">
        <v>0</v>
      </c>
      <c r="H227" s="49" t="s">
        <v>163</v>
      </c>
      <c r="I227" s="41">
        <v>6</v>
      </c>
      <c r="J227" s="43">
        <v>9928000320</v>
      </c>
      <c r="K227" s="43">
        <f>ROUND((J227/1000),0)</f>
        <v>9928000</v>
      </c>
      <c r="L227" s="43">
        <v>0</v>
      </c>
      <c r="M227" s="43">
        <v>9928000</v>
      </c>
      <c r="N227" s="44"/>
    </row>
    <row r="228" spans="1:14" x14ac:dyDescent="0.15">
      <c r="A228" s="37" t="s">
        <v>703</v>
      </c>
      <c r="B228" s="49">
        <v>495</v>
      </c>
      <c r="C228" s="49" t="s">
        <v>359</v>
      </c>
      <c r="D228" s="38" t="s">
        <v>36</v>
      </c>
      <c r="E228" s="39">
        <v>578.5</v>
      </c>
      <c r="F228" s="38" t="s">
        <v>360</v>
      </c>
      <c r="G228" s="41">
        <v>4</v>
      </c>
      <c r="H228" s="49" t="s">
        <v>63</v>
      </c>
      <c r="I228" s="41">
        <v>19.25</v>
      </c>
      <c r="J228" s="43">
        <v>481052</v>
      </c>
      <c r="K228" s="43">
        <f t="shared" ref="K228:K245" si="13">ROUND((J228*$C$8/1000),0)</f>
        <v>10110515</v>
      </c>
      <c r="L228" s="43">
        <v>66412</v>
      </c>
      <c r="M228" s="43">
        <v>10176927</v>
      </c>
      <c r="N228" s="44"/>
    </row>
    <row r="229" spans="1:14" x14ac:dyDescent="0.15">
      <c r="A229" s="37" t="s">
        <v>703</v>
      </c>
      <c r="B229" s="49">
        <v>495</v>
      </c>
      <c r="C229" s="49" t="s">
        <v>359</v>
      </c>
      <c r="D229" s="38" t="s">
        <v>36</v>
      </c>
      <c r="E229" s="39">
        <v>52.2</v>
      </c>
      <c r="F229" s="38" t="s">
        <v>361</v>
      </c>
      <c r="G229" s="41">
        <v>5</v>
      </c>
      <c r="H229" s="49" t="s">
        <v>63</v>
      </c>
      <c r="I229" s="41">
        <v>19.25</v>
      </c>
      <c r="J229" s="43">
        <v>52841</v>
      </c>
      <c r="K229" s="43">
        <f t="shared" si="13"/>
        <v>1110586</v>
      </c>
      <c r="L229" s="43">
        <v>9086</v>
      </c>
      <c r="M229" s="43">
        <v>1119672</v>
      </c>
      <c r="N229" s="44"/>
    </row>
    <row r="230" spans="1:14" x14ac:dyDescent="0.15">
      <c r="A230" s="37" t="s">
        <v>704</v>
      </c>
      <c r="B230" s="49">
        <v>495</v>
      </c>
      <c r="C230" s="49" t="s">
        <v>359</v>
      </c>
      <c r="D230" s="38" t="s">
        <v>36</v>
      </c>
      <c r="E230" s="39">
        <v>27.4</v>
      </c>
      <c r="F230" s="38" t="s">
        <v>362</v>
      </c>
      <c r="G230" s="41">
        <v>5.5</v>
      </c>
      <c r="H230" s="49" t="s">
        <v>63</v>
      </c>
      <c r="I230" s="41">
        <v>19.25</v>
      </c>
      <c r="J230" s="43">
        <v>30091</v>
      </c>
      <c r="K230" s="43">
        <f t="shared" si="13"/>
        <v>632438</v>
      </c>
      <c r="L230" s="43">
        <v>5681</v>
      </c>
      <c r="M230" s="43">
        <v>638119</v>
      </c>
      <c r="N230" s="44"/>
    </row>
    <row r="231" spans="1:14" x14ac:dyDescent="0.15">
      <c r="A231" s="37" t="s">
        <v>704</v>
      </c>
      <c r="B231" s="49">
        <v>495</v>
      </c>
      <c r="C231" s="49" t="s">
        <v>359</v>
      </c>
      <c r="D231" s="38" t="s">
        <v>36</v>
      </c>
      <c r="E231" s="39">
        <v>20.399999999999999</v>
      </c>
      <c r="F231" s="38" t="s">
        <v>363</v>
      </c>
      <c r="G231" s="41">
        <v>6</v>
      </c>
      <c r="H231" s="49" t="s">
        <v>63</v>
      </c>
      <c r="I231" s="41">
        <v>19.25</v>
      </c>
      <c r="J231" s="43">
        <v>23945</v>
      </c>
      <c r="K231" s="43">
        <f t="shared" si="13"/>
        <v>503264</v>
      </c>
      <c r="L231" s="43">
        <v>4924</v>
      </c>
      <c r="M231" s="43">
        <v>508188</v>
      </c>
      <c r="N231" s="44"/>
    </row>
    <row r="232" spans="1:14" x14ac:dyDescent="0.15">
      <c r="A232" s="37" t="s">
        <v>705</v>
      </c>
      <c r="B232" s="49">
        <v>495</v>
      </c>
      <c r="C232" s="49" t="s">
        <v>359</v>
      </c>
      <c r="D232" s="38" t="s">
        <v>36</v>
      </c>
      <c r="E232" s="39">
        <v>22</v>
      </c>
      <c r="F232" s="57" t="s">
        <v>365</v>
      </c>
      <c r="G232" s="41">
        <v>7</v>
      </c>
      <c r="H232" s="49" t="s">
        <v>63</v>
      </c>
      <c r="I232" s="41">
        <v>19.25</v>
      </c>
      <c r="J232" s="43">
        <v>26499</v>
      </c>
      <c r="K232" s="43">
        <f t="shared" si="13"/>
        <v>556943</v>
      </c>
      <c r="L232" s="43">
        <v>6334</v>
      </c>
      <c r="M232" s="43">
        <v>563277</v>
      </c>
      <c r="N232" s="44"/>
    </row>
    <row r="233" spans="1:14" x14ac:dyDescent="0.15">
      <c r="A233" s="37" t="s">
        <v>705</v>
      </c>
      <c r="B233" s="49">
        <v>495</v>
      </c>
      <c r="C233" s="49" t="s">
        <v>359</v>
      </c>
      <c r="D233" s="38" t="s">
        <v>36</v>
      </c>
      <c r="E233" s="39">
        <v>31</v>
      </c>
      <c r="F233" s="38" t="s">
        <v>366</v>
      </c>
      <c r="G233" s="41">
        <v>7.5</v>
      </c>
      <c r="H233" s="49" t="s">
        <v>63</v>
      </c>
      <c r="I233" s="41">
        <v>19.25</v>
      </c>
      <c r="J233" s="43">
        <v>37821</v>
      </c>
      <c r="K233" s="43">
        <f t="shared" si="13"/>
        <v>794903</v>
      </c>
      <c r="L233" s="43">
        <v>9669</v>
      </c>
      <c r="M233" s="43">
        <v>804572</v>
      </c>
      <c r="N233" s="44"/>
    </row>
    <row r="234" spans="1:14" x14ac:dyDescent="0.15">
      <c r="A234" s="37" t="s">
        <v>706</v>
      </c>
      <c r="B234" s="49">
        <v>495</v>
      </c>
      <c r="C234" s="49" t="s">
        <v>368</v>
      </c>
      <c r="D234" s="38" t="s">
        <v>36</v>
      </c>
      <c r="E234" s="39">
        <v>478</v>
      </c>
      <c r="F234" s="38" t="s">
        <v>369</v>
      </c>
      <c r="G234" s="41">
        <v>4</v>
      </c>
      <c r="H234" s="49" t="s">
        <v>63</v>
      </c>
      <c r="I234" s="41">
        <v>18.25</v>
      </c>
      <c r="J234" s="43">
        <v>425436</v>
      </c>
      <c r="K234" s="43">
        <f t="shared" si="13"/>
        <v>8941605</v>
      </c>
      <c r="L234" s="43">
        <v>58737</v>
      </c>
      <c r="M234" s="43">
        <v>9000342</v>
      </c>
      <c r="N234" s="44"/>
    </row>
    <row r="235" spans="1:14" x14ac:dyDescent="0.15">
      <c r="A235" s="37" t="s">
        <v>707</v>
      </c>
      <c r="B235" s="49">
        <v>495</v>
      </c>
      <c r="C235" s="49" t="s">
        <v>368</v>
      </c>
      <c r="D235" s="38" t="s">
        <v>36</v>
      </c>
      <c r="E235" s="39">
        <v>55</v>
      </c>
      <c r="F235" s="38" t="s">
        <v>371</v>
      </c>
      <c r="G235" s="41">
        <v>5</v>
      </c>
      <c r="H235" s="49" t="s">
        <v>63</v>
      </c>
      <c r="I235" s="41">
        <v>18.25</v>
      </c>
      <c r="J235" s="43">
        <v>55675</v>
      </c>
      <c r="K235" s="43">
        <f t="shared" si="13"/>
        <v>1170150</v>
      </c>
      <c r="L235" s="43">
        <v>9573</v>
      </c>
      <c r="M235" s="43">
        <v>1179723</v>
      </c>
      <c r="N235" s="44"/>
    </row>
    <row r="236" spans="1:14" x14ac:dyDescent="0.15">
      <c r="A236" s="37" t="s">
        <v>764</v>
      </c>
      <c r="B236" s="49">
        <v>495</v>
      </c>
      <c r="C236" s="49" t="s">
        <v>368</v>
      </c>
      <c r="D236" s="38" t="s">
        <v>36</v>
      </c>
      <c r="E236" s="39">
        <v>18</v>
      </c>
      <c r="F236" s="38" t="s">
        <v>373</v>
      </c>
      <c r="G236" s="41">
        <v>5.5</v>
      </c>
      <c r="H236" s="49" t="s">
        <v>63</v>
      </c>
      <c r="I236" s="41">
        <v>18.25</v>
      </c>
      <c r="J236" s="43">
        <v>18737</v>
      </c>
      <c r="K236" s="43">
        <f t="shared" si="13"/>
        <v>393805</v>
      </c>
      <c r="L236" s="43">
        <v>3538</v>
      </c>
      <c r="M236" s="43">
        <v>397343</v>
      </c>
      <c r="N236" s="44"/>
    </row>
    <row r="237" spans="1:14" x14ac:dyDescent="0.15">
      <c r="A237" s="37" t="s">
        <v>709</v>
      </c>
      <c r="B237" s="49">
        <v>495</v>
      </c>
      <c r="C237" s="49" t="s">
        <v>368</v>
      </c>
      <c r="D237" s="38" t="s">
        <v>36</v>
      </c>
      <c r="E237" s="39">
        <v>8</v>
      </c>
      <c r="F237" s="38" t="s">
        <v>374</v>
      </c>
      <c r="G237" s="41">
        <v>6</v>
      </c>
      <c r="H237" s="49" t="s">
        <v>63</v>
      </c>
      <c r="I237" s="41">
        <v>18.25</v>
      </c>
      <c r="J237" s="43">
        <v>8859</v>
      </c>
      <c r="K237" s="43">
        <f t="shared" si="13"/>
        <v>186194</v>
      </c>
      <c r="L237" s="43">
        <v>1821</v>
      </c>
      <c r="M237" s="43">
        <v>188015</v>
      </c>
      <c r="N237" s="44"/>
    </row>
    <row r="238" spans="1:14" x14ac:dyDescent="0.15">
      <c r="A238" s="37" t="s">
        <v>709</v>
      </c>
      <c r="B238" s="49">
        <v>495</v>
      </c>
      <c r="C238" s="49" t="s">
        <v>368</v>
      </c>
      <c r="D238" s="38" t="s">
        <v>36</v>
      </c>
      <c r="E238" s="39">
        <v>15</v>
      </c>
      <c r="F238" s="38" t="s">
        <v>739</v>
      </c>
      <c r="G238" s="41">
        <v>7</v>
      </c>
      <c r="H238" s="49" t="s">
        <v>63</v>
      </c>
      <c r="I238" s="41">
        <v>18.25</v>
      </c>
      <c r="J238" s="43">
        <v>16885</v>
      </c>
      <c r="K238" s="43">
        <f t="shared" si="13"/>
        <v>354881</v>
      </c>
      <c r="L238" s="43">
        <v>4035</v>
      </c>
      <c r="M238" s="43">
        <v>358916</v>
      </c>
      <c r="N238" s="44"/>
    </row>
    <row r="239" spans="1:14" x14ac:dyDescent="0.15">
      <c r="A239" s="37" t="s">
        <v>709</v>
      </c>
      <c r="B239" s="49">
        <v>495</v>
      </c>
      <c r="C239" s="49" t="s">
        <v>368</v>
      </c>
      <c r="D239" s="38" t="s">
        <v>36</v>
      </c>
      <c r="E239" s="39">
        <v>25</v>
      </c>
      <c r="F239" s="38" t="s">
        <v>377</v>
      </c>
      <c r="G239" s="41">
        <v>7.5</v>
      </c>
      <c r="H239" s="49" t="s">
        <v>63</v>
      </c>
      <c r="I239" s="41">
        <v>18.25</v>
      </c>
      <c r="J239" s="43">
        <v>28373</v>
      </c>
      <c r="K239" s="43">
        <f t="shared" si="13"/>
        <v>596330</v>
      </c>
      <c r="L239" s="43">
        <v>7253</v>
      </c>
      <c r="M239" s="43">
        <v>603583</v>
      </c>
      <c r="N239" s="44"/>
    </row>
    <row r="240" spans="1:14" x14ac:dyDescent="0.15">
      <c r="A240" s="37" t="s">
        <v>775</v>
      </c>
      <c r="B240" s="49">
        <v>495</v>
      </c>
      <c r="C240" s="49" t="s">
        <v>750</v>
      </c>
      <c r="D240" s="38" t="s">
        <v>36</v>
      </c>
      <c r="E240" s="39">
        <f>500*804/1000</f>
        <v>402</v>
      </c>
      <c r="F240" s="38" t="s">
        <v>751</v>
      </c>
      <c r="G240" s="41">
        <v>4.7</v>
      </c>
      <c r="H240" s="38" t="s">
        <v>63</v>
      </c>
      <c r="I240" s="41">
        <v>17</v>
      </c>
      <c r="J240" s="43">
        <v>390491</v>
      </c>
      <c r="K240" s="43">
        <f t="shared" si="13"/>
        <v>8207148</v>
      </c>
      <c r="L240" s="43">
        <v>63186</v>
      </c>
      <c r="M240" s="43">
        <v>8270334</v>
      </c>
      <c r="N240" s="44"/>
    </row>
    <row r="241" spans="1:14" x14ac:dyDescent="0.15">
      <c r="A241" s="37" t="s">
        <v>776</v>
      </c>
      <c r="B241" s="49">
        <v>495</v>
      </c>
      <c r="C241" s="49" t="s">
        <v>750</v>
      </c>
      <c r="D241" s="38" t="s">
        <v>36</v>
      </c>
      <c r="E241" s="39">
        <v>38.200000000000003</v>
      </c>
      <c r="F241" s="38" t="s">
        <v>752</v>
      </c>
      <c r="G241" s="41">
        <v>5.2</v>
      </c>
      <c r="H241" s="38" t="s">
        <v>63</v>
      </c>
      <c r="I241" s="41">
        <v>17</v>
      </c>
      <c r="J241" s="43">
        <v>38200</v>
      </c>
      <c r="K241" s="43">
        <f t="shared" si="13"/>
        <v>802869</v>
      </c>
      <c r="L241" s="43">
        <v>6826</v>
      </c>
      <c r="M241" s="43">
        <v>809695</v>
      </c>
      <c r="N241" s="44"/>
    </row>
    <row r="242" spans="1:14" x14ac:dyDescent="0.15">
      <c r="A242" s="37" t="s">
        <v>776</v>
      </c>
      <c r="B242" s="49">
        <v>495</v>
      </c>
      <c r="C242" s="49" t="s">
        <v>750</v>
      </c>
      <c r="D242" s="38" t="s">
        <v>36</v>
      </c>
      <c r="E242" s="39">
        <v>12</v>
      </c>
      <c r="F242" s="38" t="s">
        <v>753</v>
      </c>
      <c r="G242" s="41">
        <v>5.2</v>
      </c>
      <c r="H242" s="38" t="s">
        <v>63</v>
      </c>
      <c r="I242" s="41">
        <v>17</v>
      </c>
      <c r="J242" s="43">
        <v>12000</v>
      </c>
      <c r="K242" s="43">
        <f t="shared" si="13"/>
        <v>252210</v>
      </c>
      <c r="L242" s="43">
        <v>2144</v>
      </c>
      <c r="M242" s="43">
        <v>254354</v>
      </c>
      <c r="N242" s="44"/>
    </row>
    <row r="243" spans="1:14" x14ac:dyDescent="0.15">
      <c r="A243" s="37" t="s">
        <v>776</v>
      </c>
      <c r="B243" s="49">
        <v>495</v>
      </c>
      <c r="C243" s="49" t="s">
        <v>750</v>
      </c>
      <c r="D243" s="38" t="s">
        <v>36</v>
      </c>
      <c r="E243" s="39">
        <v>6</v>
      </c>
      <c r="F243" s="38" t="s">
        <v>754</v>
      </c>
      <c r="G243" s="41">
        <v>5.2</v>
      </c>
      <c r="H243" s="38" t="s">
        <v>63</v>
      </c>
      <c r="I243" s="41">
        <v>17</v>
      </c>
      <c r="J243" s="43">
        <v>6154</v>
      </c>
      <c r="K243" s="43">
        <f t="shared" si="13"/>
        <v>129342</v>
      </c>
      <c r="L243" s="43">
        <v>1099</v>
      </c>
      <c r="M243" s="43">
        <v>130441</v>
      </c>
      <c r="N243" s="44"/>
    </row>
    <row r="244" spans="1:14" x14ac:dyDescent="0.15">
      <c r="A244" s="37" t="s">
        <v>776</v>
      </c>
      <c r="B244" s="49">
        <v>495</v>
      </c>
      <c r="C244" s="49" t="s">
        <v>750</v>
      </c>
      <c r="D244" s="38" t="s">
        <v>36</v>
      </c>
      <c r="E244" s="39">
        <v>9</v>
      </c>
      <c r="F244" s="38" t="s">
        <v>755</v>
      </c>
      <c r="G244" s="41">
        <v>5.2</v>
      </c>
      <c r="H244" s="38" t="s">
        <v>63</v>
      </c>
      <c r="I244" s="41">
        <v>17</v>
      </c>
      <c r="J244" s="43">
        <v>9231</v>
      </c>
      <c r="K244" s="43">
        <f t="shared" si="13"/>
        <v>194013</v>
      </c>
      <c r="L244" s="43">
        <v>1649</v>
      </c>
      <c r="M244" s="43">
        <v>195662</v>
      </c>
      <c r="N244" s="44"/>
    </row>
    <row r="245" spans="1:14" x14ac:dyDescent="0.15">
      <c r="A245" s="37" t="s">
        <v>776</v>
      </c>
      <c r="B245" s="49">
        <v>495</v>
      </c>
      <c r="C245" s="49" t="s">
        <v>750</v>
      </c>
      <c r="D245" s="38" t="s">
        <v>36</v>
      </c>
      <c r="E245" s="39">
        <v>27.4</v>
      </c>
      <c r="F245" s="38" t="s">
        <v>756</v>
      </c>
      <c r="G245" s="41">
        <v>5.2</v>
      </c>
      <c r="H245" s="38" t="s">
        <v>63</v>
      </c>
      <c r="I245" s="41">
        <v>17</v>
      </c>
      <c r="J245" s="43">
        <v>28103</v>
      </c>
      <c r="K245" s="43">
        <f t="shared" si="13"/>
        <v>590655</v>
      </c>
      <c r="L245" s="43">
        <v>5022</v>
      </c>
      <c r="M245" s="43">
        <v>595677</v>
      </c>
      <c r="N245" s="44"/>
    </row>
    <row r="246" spans="1:14" x14ac:dyDescent="0.15">
      <c r="A246" s="37"/>
      <c r="B246" s="49"/>
      <c r="C246" s="49"/>
      <c r="D246" s="38"/>
      <c r="E246" s="39"/>
      <c r="F246" s="38"/>
      <c r="G246" s="41"/>
      <c r="H246" s="49"/>
      <c r="I246" s="41"/>
      <c r="J246" s="43"/>
      <c r="K246" s="43"/>
      <c r="L246" s="43"/>
      <c r="M246" s="43"/>
      <c r="N246" s="44"/>
    </row>
    <row r="247" spans="1:14" x14ac:dyDescent="0.15">
      <c r="A247" s="37" t="s">
        <v>378</v>
      </c>
      <c r="B247" s="49">
        <v>496</v>
      </c>
      <c r="C247" s="49" t="s">
        <v>379</v>
      </c>
      <c r="D247" s="38" t="s">
        <v>186</v>
      </c>
      <c r="E247" s="39">
        <v>55000000</v>
      </c>
      <c r="F247" s="38" t="s">
        <v>380</v>
      </c>
      <c r="G247" s="41">
        <v>8</v>
      </c>
      <c r="H247" s="49" t="s">
        <v>163</v>
      </c>
      <c r="I247" s="41">
        <v>6.5</v>
      </c>
      <c r="J247" s="43"/>
      <c r="K247" s="43"/>
      <c r="L247" s="43"/>
      <c r="M247" s="43"/>
      <c r="N247" s="44"/>
    </row>
    <row r="248" spans="1:14" x14ac:dyDescent="0.15">
      <c r="A248" s="37" t="s">
        <v>378</v>
      </c>
      <c r="B248" s="49">
        <v>496</v>
      </c>
      <c r="C248" s="49" t="s">
        <v>379</v>
      </c>
      <c r="D248" s="38" t="s">
        <v>186</v>
      </c>
      <c r="E248" s="39">
        <v>27200000</v>
      </c>
      <c r="F248" s="38" t="s">
        <v>381</v>
      </c>
      <c r="G248" s="41">
        <v>0</v>
      </c>
      <c r="H248" s="49" t="s">
        <v>163</v>
      </c>
      <c r="I248" s="41">
        <v>6.75</v>
      </c>
      <c r="J248" s="43"/>
      <c r="K248" s="43"/>
      <c r="L248" s="43"/>
      <c r="M248" s="43"/>
      <c r="N248" s="44"/>
    </row>
    <row r="249" spans="1:14" x14ac:dyDescent="0.15">
      <c r="A249" s="37" t="s">
        <v>378</v>
      </c>
      <c r="B249" s="49">
        <v>496</v>
      </c>
      <c r="C249" s="49" t="s">
        <v>379</v>
      </c>
      <c r="D249" s="38" t="s">
        <v>186</v>
      </c>
      <c r="E249" s="39">
        <v>2800000</v>
      </c>
      <c r="F249" s="38" t="s">
        <v>382</v>
      </c>
      <c r="G249" s="41">
        <v>0</v>
      </c>
      <c r="H249" s="49" t="s">
        <v>163</v>
      </c>
      <c r="I249" s="41">
        <v>6.75</v>
      </c>
      <c r="J249" s="43"/>
      <c r="K249" s="43"/>
      <c r="L249" s="43"/>
      <c r="M249" s="43"/>
      <c r="N249" s="44"/>
    </row>
    <row r="250" spans="1:14" x14ac:dyDescent="0.15">
      <c r="A250" s="37" t="s">
        <v>67</v>
      </c>
      <c r="B250" s="49">
        <v>501</v>
      </c>
      <c r="C250" s="49" t="s">
        <v>383</v>
      </c>
      <c r="D250" s="38" t="s">
        <v>36</v>
      </c>
      <c r="E250" s="39">
        <v>156.30000000000001</v>
      </c>
      <c r="F250" s="38" t="s">
        <v>271</v>
      </c>
      <c r="G250" s="41">
        <v>4.1500000000000004</v>
      </c>
      <c r="H250" s="38" t="s">
        <v>55</v>
      </c>
      <c r="I250" s="41">
        <v>7.75</v>
      </c>
      <c r="J250" s="43">
        <v>111201.78</v>
      </c>
      <c r="K250" s="43">
        <f>ROUND((J250*$C$8/1000),0)</f>
        <v>2337185</v>
      </c>
      <c r="L250" s="43">
        <v>23619</v>
      </c>
      <c r="M250" s="43">
        <v>2360804</v>
      </c>
      <c r="N250" s="44"/>
    </row>
    <row r="251" spans="1:14" x14ac:dyDescent="0.15">
      <c r="A251" s="37" t="s">
        <v>324</v>
      </c>
      <c r="B251" s="49">
        <v>501</v>
      </c>
      <c r="C251" s="49" t="s">
        <v>383</v>
      </c>
      <c r="D251" s="38" t="s">
        <v>36</v>
      </c>
      <c r="E251" s="39">
        <v>47.1</v>
      </c>
      <c r="F251" s="38" t="s">
        <v>272</v>
      </c>
      <c r="G251" s="41">
        <v>4.5</v>
      </c>
      <c r="H251" s="38" t="s">
        <v>55</v>
      </c>
      <c r="I251" s="41">
        <v>14.75</v>
      </c>
      <c r="J251" s="43">
        <v>53154.25</v>
      </c>
      <c r="K251" s="43">
        <f>ROUND((J251*$C$8/1000),0)</f>
        <v>1117170</v>
      </c>
      <c r="L251" s="43">
        <v>0</v>
      </c>
      <c r="M251" s="43">
        <v>1117170</v>
      </c>
      <c r="N251" s="44"/>
    </row>
    <row r="252" spans="1:14" x14ac:dyDescent="0.15">
      <c r="A252" s="37" t="s">
        <v>324</v>
      </c>
      <c r="B252" s="49">
        <v>501</v>
      </c>
      <c r="C252" s="49" t="s">
        <v>383</v>
      </c>
      <c r="D252" s="38" t="s">
        <v>36</v>
      </c>
      <c r="E252" s="39">
        <v>11.4</v>
      </c>
      <c r="F252" s="38" t="s">
        <v>384</v>
      </c>
      <c r="G252" s="41">
        <v>5.5</v>
      </c>
      <c r="H252" s="38" t="s">
        <v>55</v>
      </c>
      <c r="I252" s="41">
        <v>15</v>
      </c>
      <c r="J252" s="43">
        <v>13206.44</v>
      </c>
      <c r="K252" s="43">
        <f>ROUND((J252*$C$8/1000),0)</f>
        <v>277566</v>
      </c>
      <c r="L252" s="43">
        <v>0</v>
      </c>
      <c r="M252" s="43">
        <v>277566</v>
      </c>
      <c r="N252" s="44"/>
    </row>
    <row r="253" spans="1:14" x14ac:dyDescent="0.15">
      <c r="A253" s="37" t="s">
        <v>324</v>
      </c>
      <c r="B253" s="49">
        <v>501</v>
      </c>
      <c r="C253" s="49" t="s">
        <v>383</v>
      </c>
      <c r="D253" s="38" t="s">
        <v>36</v>
      </c>
      <c r="E253" s="39">
        <v>58</v>
      </c>
      <c r="F253" s="38" t="s">
        <v>385</v>
      </c>
      <c r="G253" s="41">
        <v>5</v>
      </c>
      <c r="H253" s="38" t="s">
        <v>55</v>
      </c>
      <c r="I253" s="41">
        <v>15.25</v>
      </c>
      <c r="J253" s="43">
        <v>66319.44</v>
      </c>
      <c r="K253" s="43">
        <f>ROUND((J253*$C$8/1000),0)</f>
        <v>1393869</v>
      </c>
      <c r="L253" s="43">
        <v>0</v>
      </c>
      <c r="M253" s="43">
        <v>1393869</v>
      </c>
      <c r="N253" s="44"/>
    </row>
    <row r="254" spans="1:14" x14ac:dyDescent="0.15">
      <c r="A254" s="37"/>
      <c r="B254" s="49"/>
      <c r="C254" s="49"/>
      <c r="D254" s="38"/>
      <c r="E254" s="39"/>
      <c r="F254" s="38"/>
      <c r="G254" s="41"/>
      <c r="H254" s="49"/>
      <c r="I254" s="41"/>
      <c r="J254" s="43"/>
      <c r="K254" s="43"/>
      <c r="L254" s="43"/>
      <c r="M254" s="43"/>
      <c r="N254" s="44"/>
    </row>
    <row r="255" spans="1:14" x14ac:dyDescent="0.15">
      <c r="A255" s="37" t="s">
        <v>710</v>
      </c>
      <c r="B255" s="49">
        <v>510</v>
      </c>
      <c r="C255" s="38" t="s">
        <v>387</v>
      </c>
      <c r="D255" s="38" t="s">
        <v>36</v>
      </c>
      <c r="E255" s="39">
        <v>863</v>
      </c>
      <c r="F255" s="38" t="s">
        <v>319</v>
      </c>
      <c r="G255" s="41">
        <v>4</v>
      </c>
      <c r="H255" s="49" t="s">
        <v>63</v>
      </c>
      <c r="I255" s="41">
        <v>18.5</v>
      </c>
      <c r="J255" s="43">
        <v>756403</v>
      </c>
      <c r="K255" s="43">
        <f t="shared" ref="K255:K260" si="14">ROUND((J255*$C$8/1000),0)</f>
        <v>15897708</v>
      </c>
      <c r="L255" s="43">
        <v>104422</v>
      </c>
      <c r="M255" s="43">
        <v>16002130</v>
      </c>
      <c r="N255" s="44"/>
    </row>
    <row r="256" spans="1:14" x14ac:dyDescent="0.15">
      <c r="A256" s="37" t="s">
        <v>710</v>
      </c>
      <c r="B256" s="49">
        <v>510</v>
      </c>
      <c r="C256" s="38" t="s">
        <v>387</v>
      </c>
      <c r="D256" s="38" t="s">
        <v>36</v>
      </c>
      <c r="E256" s="39">
        <v>141</v>
      </c>
      <c r="F256" s="38" t="s">
        <v>321</v>
      </c>
      <c r="G256" s="41">
        <v>4</v>
      </c>
      <c r="H256" s="49" t="s">
        <v>63</v>
      </c>
      <c r="I256" s="41">
        <v>18.5</v>
      </c>
      <c r="J256" s="43">
        <v>125010</v>
      </c>
      <c r="K256" s="43">
        <f t="shared" si="14"/>
        <v>2627399</v>
      </c>
      <c r="L256" s="43">
        <v>17258</v>
      </c>
      <c r="M256" s="43">
        <v>2644657</v>
      </c>
      <c r="N256" s="44"/>
    </row>
    <row r="257" spans="1:14" x14ac:dyDescent="0.15">
      <c r="A257" s="37" t="s">
        <v>704</v>
      </c>
      <c r="B257" s="49">
        <v>510</v>
      </c>
      <c r="C257" s="38" t="s">
        <v>387</v>
      </c>
      <c r="D257" s="38" t="s">
        <v>36</v>
      </c>
      <c r="E257" s="39">
        <v>45</v>
      </c>
      <c r="F257" s="38" t="s">
        <v>388</v>
      </c>
      <c r="G257" s="41">
        <v>4</v>
      </c>
      <c r="H257" s="49" t="s">
        <v>63</v>
      </c>
      <c r="I257" s="41">
        <v>18.5</v>
      </c>
      <c r="J257" s="43">
        <v>49151</v>
      </c>
      <c r="K257" s="43">
        <f t="shared" si="14"/>
        <v>1033032</v>
      </c>
      <c r="L257" s="43">
        <v>6785</v>
      </c>
      <c r="M257" s="43">
        <v>1039817</v>
      </c>
      <c r="N257" s="44"/>
    </row>
    <row r="258" spans="1:14" x14ac:dyDescent="0.15">
      <c r="A258" s="37" t="s">
        <v>704</v>
      </c>
      <c r="B258" s="49">
        <v>510</v>
      </c>
      <c r="C258" s="38" t="s">
        <v>387</v>
      </c>
      <c r="D258" s="38" t="s">
        <v>36</v>
      </c>
      <c r="E258" s="39">
        <v>18</v>
      </c>
      <c r="F258" s="38" t="s">
        <v>389</v>
      </c>
      <c r="G258" s="41">
        <v>4</v>
      </c>
      <c r="H258" s="49" t="s">
        <v>63</v>
      </c>
      <c r="I258" s="41">
        <v>18.5</v>
      </c>
      <c r="J258" s="43">
        <v>19661</v>
      </c>
      <c r="K258" s="43">
        <f t="shared" si="14"/>
        <v>413225</v>
      </c>
      <c r="L258" s="43">
        <v>2715</v>
      </c>
      <c r="M258" s="43">
        <v>415940</v>
      </c>
      <c r="N258" s="44"/>
    </row>
    <row r="259" spans="1:14" x14ac:dyDescent="0.15">
      <c r="A259" s="37" t="s">
        <v>711</v>
      </c>
      <c r="B259" s="49">
        <v>510</v>
      </c>
      <c r="C259" s="38" t="s">
        <v>387</v>
      </c>
      <c r="D259" s="38" t="s">
        <v>36</v>
      </c>
      <c r="E259" s="39">
        <v>46</v>
      </c>
      <c r="F259" s="38" t="s">
        <v>391</v>
      </c>
      <c r="G259" s="41">
        <v>4</v>
      </c>
      <c r="H259" s="49" t="s">
        <v>63</v>
      </c>
      <c r="I259" s="41">
        <v>18.5</v>
      </c>
      <c r="J259" s="43">
        <v>50244</v>
      </c>
      <c r="K259" s="43">
        <f t="shared" si="14"/>
        <v>1056004</v>
      </c>
      <c r="L259" s="43">
        <v>6936</v>
      </c>
      <c r="M259" s="43">
        <v>1062940</v>
      </c>
      <c r="N259" s="44"/>
    </row>
    <row r="260" spans="1:14" x14ac:dyDescent="0.15">
      <c r="A260" s="37" t="s">
        <v>711</v>
      </c>
      <c r="B260" s="49">
        <v>510</v>
      </c>
      <c r="C260" s="38" t="s">
        <v>387</v>
      </c>
      <c r="D260" s="38" t="s">
        <v>36</v>
      </c>
      <c r="E260" s="39">
        <v>113</v>
      </c>
      <c r="F260" s="38" t="s">
        <v>392</v>
      </c>
      <c r="G260" s="41">
        <v>4</v>
      </c>
      <c r="H260" s="49" t="s">
        <v>63</v>
      </c>
      <c r="I260" s="41">
        <v>18.5</v>
      </c>
      <c r="J260" s="43">
        <v>123425</v>
      </c>
      <c r="K260" s="43">
        <f t="shared" si="14"/>
        <v>2594086</v>
      </c>
      <c r="L260" s="43">
        <v>17040</v>
      </c>
      <c r="M260" s="43">
        <v>2611126</v>
      </c>
      <c r="N260" s="44"/>
    </row>
    <row r="261" spans="1:14" x14ac:dyDescent="0.15">
      <c r="A261" s="37" t="s">
        <v>293</v>
      </c>
      <c r="B261" s="49">
        <v>511</v>
      </c>
      <c r="C261" s="49" t="s">
        <v>393</v>
      </c>
      <c r="D261" s="38" t="s">
        <v>186</v>
      </c>
      <c r="E261" s="39">
        <v>17160000</v>
      </c>
      <c r="F261" s="38" t="s">
        <v>339</v>
      </c>
      <c r="G261" s="41">
        <v>7</v>
      </c>
      <c r="H261" s="38" t="s">
        <v>163</v>
      </c>
      <c r="I261" s="41">
        <v>6</v>
      </c>
      <c r="J261" s="43">
        <v>17160000000</v>
      </c>
      <c r="K261" s="43">
        <f>ROUND((J261/1000),0)</f>
        <v>17160000</v>
      </c>
      <c r="L261" s="43">
        <v>127535</v>
      </c>
      <c r="M261" s="43">
        <v>17287535</v>
      </c>
      <c r="N261" s="44"/>
    </row>
    <row r="262" spans="1:14" x14ac:dyDescent="0.15">
      <c r="A262" s="37" t="s">
        <v>293</v>
      </c>
      <c r="B262" s="49">
        <v>511</v>
      </c>
      <c r="C262" s="49" t="s">
        <v>393</v>
      </c>
      <c r="D262" s="38" t="s">
        <v>186</v>
      </c>
      <c r="E262" s="39">
        <v>3450000</v>
      </c>
      <c r="F262" s="38" t="s">
        <v>340</v>
      </c>
      <c r="G262" s="41">
        <v>7.7</v>
      </c>
      <c r="H262" s="38" t="s">
        <v>163</v>
      </c>
      <c r="I262" s="41">
        <v>6</v>
      </c>
      <c r="J262" s="43">
        <v>3450000000</v>
      </c>
      <c r="K262" s="43">
        <f>ROUND((J262/1000),0)</f>
        <v>3450000</v>
      </c>
      <c r="L262" s="43">
        <v>28130</v>
      </c>
      <c r="M262" s="43">
        <v>3478130</v>
      </c>
      <c r="N262" s="44"/>
    </row>
    <row r="263" spans="1:14" x14ac:dyDescent="0.15">
      <c r="A263" s="37" t="s">
        <v>246</v>
      </c>
      <c r="B263" s="49">
        <v>511</v>
      </c>
      <c r="C263" s="49" t="s">
        <v>393</v>
      </c>
      <c r="D263" s="38" t="s">
        <v>186</v>
      </c>
      <c r="E263" s="39">
        <v>3596000</v>
      </c>
      <c r="F263" s="38" t="s">
        <v>394</v>
      </c>
      <c r="G263" s="41">
        <v>10</v>
      </c>
      <c r="H263" s="38" t="s">
        <v>163</v>
      </c>
      <c r="I263" s="41">
        <v>6.25</v>
      </c>
      <c r="J263" s="43">
        <v>4456082512</v>
      </c>
      <c r="K263" s="43">
        <f>ROUND((J263/1000),0)</f>
        <v>4456083</v>
      </c>
      <c r="L263" s="43">
        <v>46730</v>
      </c>
      <c r="M263" s="43">
        <v>4502813</v>
      </c>
      <c r="N263" s="44"/>
    </row>
    <row r="264" spans="1:14" x14ac:dyDescent="0.15">
      <c r="A264" s="37"/>
      <c r="B264" s="49"/>
      <c r="C264" s="49"/>
      <c r="D264" s="38"/>
      <c r="E264" s="39"/>
      <c r="F264" s="38"/>
      <c r="G264" s="41"/>
      <c r="H264" s="38"/>
      <c r="I264" s="41"/>
      <c r="J264" s="43"/>
      <c r="K264" s="43"/>
      <c r="L264" s="43"/>
      <c r="M264" s="43"/>
      <c r="N264" s="44"/>
    </row>
    <row r="265" spans="1:14" x14ac:dyDescent="0.15">
      <c r="A265" s="37" t="s">
        <v>243</v>
      </c>
      <c r="B265" s="49">
        <v>514</v>
      </c>
      <c r="C265" s="49" t="s">
        <v>395</v>
      </c>
      <c r="D265" s="38" t="s">
        <v>396</v>
      </c>
      <c r="E265" s="39">
        <v>65000</v>
      </c>
      <c r="F265" s="38" t="s">
        <v>344</v>
      </c>
      <c r="G265" s="41">
        <v>7.61</v>
      </c>
      <c r="H265" s="38" t="s">
        <v>116</v>
      </c>
      <c r="I265" s="41">
        <v>14.5</v>
      </c>
      <c r="J265" s="43">
        <v>65000000</v>
      </c>
      <c r="K265" s="43">
        <f>ROUND((J265*$G$8/1000),0)</f>
        <v>32163300</v>
      </c>
      <c r="L265" s="43">
        <v>632304</v>
      </c>
      <c r="M265" s="43">
        <v>32795604</v>
      </c>
      <c r="N265" s="44"/>
    </row>
    <row r="266" spans="1:14" x14ac:dyDescent="0.15">
      <c r="A266" s="37" t="s">
        <v>397</v>
      </c>
      <c r="B266" s="49">
        <v>514</v>
      </c>
      <c r="C266" s="49" t="s">
        <v>395</v>
      </c>
      <c r="D266" s="38" t="s">
        <v>396</v>
      </c>
      <c r="E266" s="39">
        <v>1</v>
      </c>
      <c r="F266" s="38" t="s">
        <v>398</v>
      </c>
      <c r="G266" s="41">
        <v>7.75</v>
      </c>
      <c r="H266" s="38" t="s">
        <v>116</v>
      </c>
      <c r="I266" s="41">
        <v>15</v>
      </c>
      <c r="J266" s="43">
        <v>1164.24</v>
      </c>
      <c r="K266" s="43">
        <f>ROUND((J266*$G$8/1000),0)</f>
        <v>576</v>
      </c>
      <c r="L266" s="43">
        <v>12</v>
      </c>
      <c r="M266" s="43">
        <v>588</v>
      </c>
      <c r="N266" s="44"/>
    </row>
    <row r="267" spans="1:14" x14ac:dyDescent="0.15">
      <c r="A267" s="37" t="s">
        <v>266</v>
      </c>
      <c r="B267" s="49">
        <v>519</v>
      </c>
      <c r="C267" s="49" t="s">
        <v>399</v>
      </c>
      <c r="D267" s="38" t="s">
        <v>186</v>
      </c>
      <c r="E267" s="39">
        <v>34000000</v>
      </c>
      <c r="F267" s="38" t="s">
        <v>400</v>
      </c>
      <c r="G267" s="41">
        <v>6.5</v>
      </c>
      <c r="H267" s="38" t="s">
        <v>163</v>
      </c>
      <c r="I267" s="41">
        <v>7.25</v>
      </c>
      <c r="J267" s="43">
        <v>34000000000</v>
      </c>
      <c r="K267" s="43">
        <f>ROUND((J267/1000),0)</f>
        <v>34000000</v>
      </c>
      <c r="L267" s="43">
        <v>515804</v>
      </c>
      <c r="M267" s="43">
        <v>34515804</v>
      </c>
      <c r="N267" s="44"/>
    </row>
    <row r="268" spans="1:14" x14ac:dyDescent="0.15">
      <c r="A268" s="37" t="s">
        <v>266</v>
      </c>
      <c r="B268" s="49">
        <v>519</v>
      </c>
      <c r="C268" s="49" t="s">
        <v>399</v>
      </c>
      <c r="D268" s="38" t="s">
        <v>186</v>
      </c>
      <c r="E268" s="39">
        <v>6000000</v>
      </c>
      <c r="F268" s="38" t="s">
        <v>401</v>
      </c>
      <c r="G268" s="41">
        <v>0</v>
      </c>
      <c r="H268" s="38" t="s">
        <v>163</v>
      </c>
      <c r="I268" s="41">
        <v>7.5</v>
      </c>
      <c r="J268" s="43">
        <v>6000000000</v>
      </c>
      <c r="K268" s="43">
        <f>ROUND((J268/1000),0)</f>
        <v>6000000</v>
      </c>
      <c r="L268" s="43">
        <v>0</v>
      </c>
      <c r="M268" s="43">
        <v>6000000</v>
      </c>
      <c r="N268" s="44"/>
    </row>
    <row r="269" spans="1:14" x14ac:dyDescent="0.15">
      <c r="A269" s="37" t="s">
        <v>378</v>
      </c>
      <c r="B269" s="49">
        <v>524</v>
      </c>
      <c r="C269" s="49" t="s">
        <v>402</v>
      </c>
      <c r="D269" s="38" t="s">
        <v>186</v>
      </c>
      <c r="E269" s="39">
        <v>55000000</v>
      </c>
      <c r="F269" s="38" t="s">
        <v>403</v>
      </c>
      <c r="G269" s="41">
        <v>6.5</v>
      </c>
      <c r="H269" s="38" t="s">
        <v>163</v>
      </c>
      <c r="I269" s="41">
        <v>6.5</v>
      </c>
      <c r="J269" s="43"/>
      <c r="K269" s="43"/>
      <c r="L269" s="43"/>
      <c r="M269" s="43"/>
      <c r="N269" s="44"/>
    </row>
    <row r="270" spans="1:14" x14ac:dyDescent="0.15">
      <c r="A270" s="37" t="s">
        <v>378</v>
      </c>
      <c r="B270" s="49">
        <v>524</v>
      </c>
      <c r="C270" s="49" t="s">
        <v>402</v>
      </c>
      <c r="D270" s="38" t="s">
        <v>186</v>
      </c>
      <c r="E270" s="39">
        <v>30000000</v>
      </c>
      <c r="F270" s="38" t="s">
        <v>404</v>
      </c>
      <c r="G270" s="41">
        <v>0</v>
      </c>
      <c r="H270" s="38" t="s">
        <v>163</v>
      </c>
      <c r="I270" s="41">
        <v>6.75</v>
      </c>
      <c r="J270" s="43"/>
      <c r="K270" s="43"/>
      <c r="L270" s="43"/>
      <c r="M270" s="43"/>
      <c r="N270" s="44"/>
    </row>
    <row r="271" spans="1:14" x14ac:dyDescent="0.15">
      <c r="A271" s="37" t="s">
        <v>243</v>
      </c>
      <c r="B271" s="49">
        <v>536</v>
      </c>
      <c r="C271" s="49" t="s">
        <v>405</v>
      </c>
      <c r="D271" s="38" t="s">
        <v>36</v>
      </c>
      <c r="E271" s="39">
        <v>302</v>
      </c>
      <c r="F271" s="38" t="s">
        <v>406</v>
      </c>
      <c r="G271" s="41">
        <v>3.7</v>
      </c>
      <c r="H271" s="38" t="s">
        <v>63</v>
      </c>
      <c r="I271" s="41">
        <v>19.5</v>
      </c>
      <c r="J271" s="43">
        <v>267088.78999999998</v>
      </c>
      <c r="K271" s="43">
        <f>ROUND((J271*$C$8/1000),0)</f>
        <v>5613541</v>
      </c>
      <c r="L271" s="43">
        <v>16212</v>
      </c>
      <c r="M271" s="43">
        <v>5629753</v>
      </c>
      <c r="N271" s="44"/>
    </row>
    <row r="272" spans="1:14" x14ac:dyDescent="0.15">
      <c r="A272" s="37" t="s">
        <v>397</v>
      </c>
      <c r="B272" s="49">
        <v>536</v>
      </c>
      <c r="C272" s="49" t="s">
        <v>405</v>
      </c>
      <c r="D272" s="38" t="s">
        <v>36</v>
      </c>
      <c r="E272" s="39">
        <v>19</v>
      </c>
      <c r="F272" s="38" t="s">
        <v>407</v>
      </c>
      <c r="G272" s="41">
        <v>4</v>
      </c>
      <c r="H272" s="38" t="s">
        <v>63</v>
      </c>
      <c r="I272" s="41">
        <v>19.5</v>
      </c>
      <c r="J272" s="43">
        <v>20151.330000000002</v>
      </c>
      <c r="K272" s="43">
        <f>ROUND((J272*$C$8/1000),0)</f>
        <v>423531</v>
      </c>
      <c r="L272" s="43">
        <v>1321</v>
      </c>
      <c r="M272" s="43">
        <v>424852</v>
      </c>
      <c r="N272" s="44"/>
    </row>
    <row r="273" spans="1:14" x14ac:dyDescent="0.15">
      <c r="A273" s="37" t="s">
        <v>397</v>
      </c>
      <c r="B273" s="49">
        <v>536</v>
      </c>
      <c r="C273" s="49" t="s">
        <v>405</v>
      </c>
      <c r="D273" s="38" t="s">
        <v>36</v>
      </c>
      <c r="E273" s="39">
        <v>17</v>
      </c>
      <c r="F273" s="38" t="s">
        <v>328</v>
      </c>
      <c r="G273" s="41">
        <v>4.7</v>
      </c>
      <c r="H273" s="38" t="s">
        <v>63</v>
      </c>
      <c r="I273" s="41">
        <v>19.5</v>
      </c>
      <c r="J273" s="43">
        <v>18212.47</v>
      </c>
      <c r="K273" s="43">
        <f>ROUND((J273*$C$8/1000),0)</f>
        <v>382781</v>
      </c>
      <c r="L273" s="43">
        <v>1398</v>
      </c>
      <c r="M273" s="43">
        <v>384179</v>
      </c>
      <c r="N273" s="44"/>
    </row>
    <row r="274" spans="1:14" x14ac:dyDescent="0.15">
      <c r="A274" s="37" t="s">
        <v>397</v>
      </c>
      <c r="B274" s="49">
        <v>536</v>
      </c>
      <c r="C274" s="49" t="s">
        <v>405</v>
      </c>
      <c r="D274" s="38" t="s">
        <v>36</v>
      </c>
      <c r="E274" s="39">
        <v>11.5</v>
      </c>
      <c r="F274" s="38" t="s">
        <v>330</v>
      </c>
      <c r="G274" s="41">
        <v>5.5</v>
      </c>
      <c r="H274" s="38" t="s">
        <v>63</v>
      </c>
      <c r="I274" s="41">
        <v>19.5</v>
      </c>
      <c r="J274" s="43">
        <v>12461.68</v>
      </c>
      <c r="K274" s="43">
        <f>ROUND((J274*$C$8/1000),0)</f>
        <v>261913</v>
      </c>
      <c r="L274" s="43">
        <v>1116</v>
      </c>
      <c r="M274" s="43">
        <v>263029</v>
      </c>
      <c r="N274" s="44"/>
    </row>
    <row r="275" spans="1:14" x14ac:dyDescent="0.15">
      <c r="A275" s="37" t="s">
        <v>408</v>
      </c>
      <c r="B275" s="49">
        <v>536</v>
      </c>
      <c r="C275" s="49" t="s">
        <v>405</v>
      </c>
      <c r="D275" s="38" t="s">
        <v>36</v>
      </c>
      <c r="E275" s="39">
        <v>20</v>
      </c>
      <c r="F275" s="38" t="s">
        <v>409</v>
      </c>
      <c r="G275" s="41">
        <v>7.5</v>
      </c>
      <c r="H275" s="38" t="s">
        <v>63</v>
      </c>
      <c r="I275" s="41">
        <v>19.5</v>
      </c>
      <c r="J275" s="43">
        <v>22291.68</v>
      </c>
      <c r="K275" s="43">
        <f>ROUND((J275*$C$8/1000),0)</f>
        <v>468516</v>
      </c>
      <c r="L275" s="43">
        <v>2697</v>
      </c>
      <c r="M275" s="43">
        <v>471213</v>
      </c>
      <c r="N275" s="44"/>
    </row>
    <row r="276" spans="1:14" x14ac:dyDescent="0.15">
      <c r="A276" s="37"/>
      <c r="B276" s="49"/>
      <c r="C276" s="49"/>
      <c r="D276" s="38"/>
      <c r="E276" s="39"/>
      <c r="F276" s="38"/>
      <c r="G276" s="41"/>
      <c r="H276" s="38"/>
      <c r="I276" s="41"/>
      <c r="J276" s="43"/>
      <c r="K276" s="43"/>
      <c r="L276" s="43"/>
      <c r="M276" s="43"/>
      <c r="N276" s="44"/>
    </row>
    <row r="277" spans="1:14" x14ac:dyDescent="0.15">
      <c r="A277" s="37" t="s">
        <v>378</v>
      </c>
      <c r="B277" s="49">
        <v>554</v>
      </c>
      <c r="C277" s="49" t="s">
        <v>410</v>
      </c>
      <c r="D277" s="38" t="s">
        <v>36</v>
      </c>
      <c r="E277" s="39">
        <v>529.5</v>
      </c>
      <c r="F277" s="38" t="s">
        <v>411</v>
      </c>
      <c r="G277" s="41">
        <v>4</v>
      </c>
      <c r="H277" s="38" t="s">
        <v>188</v>
      </c>
      <c r="I277" s="41">
        <v>15</v>
      </c>
      <c r="J277" s="43"/>
      <c r="K277" s="43"/>
      <c r="L277" s="43"/>
      <c r="M277" s="43"/>
      <c r="N277" s="44"/>
    </row>
    <row r="278" spans="1:14" x14ac:dyDescent="0.15">
      <c r="A278" s="37" t="s">
        <v>378</v>
      </c>
      <c r="B278" s="49">
        <v>554</v>
      </c>
      <c r="C278" s="49" t="s">
        <v>410</v>
      </c>
      <c r="D278" s="38" t="s">
        <v>36</v>
      </c>
      <c r="E278" s="39">
        <v>76</v>
      </c>
      <c r="F278" s="38" t="s">
        <v>412</v>
      </c>
      <c r="G278" s="41">
        <v>3.9</v>
      </c>
      <c r="H278" s="38" t="s">
        <v>188</v>
      </c>
      <c r="I278" s="41">
        <v>15</v>
      </c>
      <c r="J278" s="43"/>
      <c r="K278" s="43"/>
      <c r="L278" s="43"/>
      <c r="M278" s="43"/>
      <c r="N278" s="44"/>
    </row>
    <row r="279" spans="1:14" x14ac:dyDescent="0.15">
      <c r="A279" s="37" t="s">
        <v>378</v>
      </c>
      <c r="B279" s="49">
        <v>554</v>
      </c>
      <c r="C279" s="49" t="s">
        <v>410</v>
      </c>
      <c r="D279" s="38" t="s">
        <v>36</v>
      </c>
      <c r="E279" s="39">
        <v>0.5</v>
      </c>
      <c r="F279" s="38" t="s">
        <v>413</v>
      </c>
      <c r="G279" s="41">
        <v>0</v>
      </c>
      <c r="H279" s="38" t="s">
        <v>188</v>
      </c>
      <c r="I279" s="41">
        <v>15.25</v>
      </c>
      <c r="J279" s="43"/>
      <c r="K279" s="43"/>
      <c r="L279" s="43"/>
      <c r="M279" s="43"/>
      <c r="N279" s="44"/>
    </row>
    <row r="280" spans="1:14" x14ac:dyDescent="0.15">
      <c r="A280" s="37" t="s">
        <v>67</v>
      </c>
      <c r="B280" s="49">
        <v>557</v>
      </c>
      <c r="C280" s="49" t="s">
        <v>415</v>
      </c>
      <c r="D280" s="38" t="s">
        <v>36</v>
      </c>
      <c r="E280" s="39">
        <v>120.8</v>
      </c>
      <c r="F280" s="38" t="s">
        <v>295</v>
      </c>
      <c r="G280" s="41">
        <v>4.2</v>
      </c>
      <c r="H280" s="38" t="s">
        <v>55</v>
      </c>
      <c r="I280" s="41">
        <v>9.75</v>
      </c>
      <c r="J280" s="43">
        <v>0</v>
      </c>
      <c r="K280" s="43">
        <f>ROUND((J280*$C$8/1000),0)</f>
        <v>0</v>
      </c>
      <c r="L280" s="43"/>
      <c r="M280" s="43"/>
      <c r="N280" s="44"/>
    </row>
    <row r="281" spans="1:14" x14ac:dyDescent="0.15">
      <c r="A281" s="37" t="s">
        <v>414</v>
      </c>
      <c r="B281" s="49">
        <v>557</v>
      </c>
      <c r="C281" s="49" t="s">
        <v>415</v>
      </c>
      <c r="D281" s="38" t="s">
        <v>36</v>
      </c>
      <c r="E281" s="39">
        <v>41.9</v>
      </c>
      <c r="F281" s="38" t="s">
        <v>296</v>
      </c>
      <c r="G281" s="41">
        <v>5</v>
      </c>
      <c r="H281" s="38" t="s">
        <v>55</v>
      </c>
      <c r="I281" s="41">
        <v>19.5</v>
      </c>
      <c r="J281" s="43"/>
      <c r="K281" s="43"/>
      <c r="L281" s="43"/>
      <c r="M281" s="43"/>
      <c r="N281" s="44"/>
    </row>
    <row r="282" spans="1:14" x14ac:dyDescent="0.15">
      <c r="A282" s="37" t="s">
        <v>414</v>
      </c>
      <c r="B282" s="49">
        <v>557</v>
      </c>
      <c r="C282" s="49" t="s">
        <v>415</v>
      </c>
      <c r="D282" s="38" t="s">
        <v>36</v>
      </c>
      <c r="E282" s="39">
        <v>11</v>
      </c>
      <c r="F282" s="38" t="s">
        <v>416</v>
      </c>
      <c r="G282" s="41">
        <v>5</v>
      </c>
      <c r="H282" s="38" t="s">
        <v>55</v>
      </c>
      <c r="I282" s="41">
        <v>19.75</v>
      </c>
      <c r="J282" s="43"/>
      <c r="K282" s="43"/>
      <c r="L282" s="43"/>
      <c r="M282" s="43"/>
      <c r="N282" s="44"/>
    </row>
    <row r="283" spans="1:14" x14ac:dyDescent="0.15">
      <c r="A283" s="37" t="s">
        <v>414</v>
      </c>
      <c r="B283" s="49">
        <v>557</v>
      </c>
      <c r="C283" s="49" t="s">
        <v>415</v>
      </c>
      <c r="D283" s="38" t="s">
        <v>36</v>
      </c>
      <c r="E283" s="39">
        <v>64</v>
      </c>
      <c r="F283" s="38" t="s">
        <v>417</v>
      </c>
      <c r="G283" s="41">
        <v>3</v>
      </c>
      <c r="H283" s="38" t="s">
        <v>55</v>
      </c>
      <c r="I283" s="41">
        <v>20</v>
      </c>
      <c r="J283" s="43"/>
      <c r="K283" s="43"/>
      <c r="L283" s="43"/>
      <c r="M283" s="43"/>
      <c r="N283" s="44"/>
    </row>
    <row r="284" spans="1:14" x14ac:dyDescent="0.15">
      <c r="A284" s="37" t="s">
        <v>266</v>
      </c>
      <c r="B284" s="49">
        <v>571</v>
      </c>
      <c r="C284" s="49" t="s">
        <v>722</v>
      </c>
      <c r="D284" s="38" t="s">
        <v>186</v>
      </c>
      <c r="E284" s="39">
        <v>90000000</v>
      </c>
      <c r="F284" s="38" t="s">
        <v>723</v>
      </c>
      <c r="G284" s="41">
        <v>5</v>
      </c>
      <c r="H284" s="38" t="s">
        <v>163</v>
      </c>
      <c r="I284" s="41">
        <v>6.5</v>
      </c>
      <c r="J284" s="43">
        <v>90000000000</v>
      </c>
      <c r="K284" s="43">
        <f>ROUND((J284/1000),0)</f>
        <v>90000000</v>
      </c>
      <c r="L284" s="43">
        <v>1055949</v>
      </c>
      <c r="M284" s="43">
        <v>91055949</v>
      </c>
      <c r="N284" s="44"/>
    </row>
    <row r="285" spans="1:14" x14ac:dyDescent="0.15">
      <c r="A285" s="37" t="s">
        <v>266</v>
      </c>
      <c r="B285" s="49">
        <v>571</v>
      </c>
      <c r="C285" s="49" t="s">
        <v>722</v>
      </c>
      <c r="D285" s="38" t="s">
        <v>186</v>
      </c>
      <c r="E285" s="39">
        <v>21495000</v>
      </c>
      <c r="F285" s="38" t="s">
        <v>724</v>
      </c>
      <c r="G285" s="41">
        <v>0</v>
      </c>
      <c r="H285" s="38" t="s">
        <v>163</v>
      </c>
      <c r="I285" s="41">
        <v>6.75</v>
      </c>
      <c r="J285" s="43">
        <v>21495000000</v>
      </c>
      <c r="K285" s="43">
        <f>ROUND((J285/1000),0)</f>
        <v>21495000</v>
      </c>
      <c r="L285" s="43">
        <v>0</v>
      </c>
      <c r="M285" s="43">
        <v>21495000</v>
      </c>
      <c r="N285" s="44"/>
    </row>
    <row r="286" spans="1:14" x14ac:dyDescent="0.15">
      <c r="A286" s="37" t="s">
        <v>266</v>
      </c>
      <c r="B286" s="49">
        <v>571</v>
      </c>
      <c r="C286" s="49" t="s">
        <v>722</v>
      </c>
      <c r="D286" s="38" t="s">
        <v>186</v>
      </c>
      <c r="E286" s="39">
        <v>3500000</v>
      </c>
      <c r="F286" s="38" t="s">
        <v>725</v>
      </c>
      <c r="G286" s="41">
        <v>0</v>
      </c>
      <c r="H286" s="38" t="s">
        <v>163</v>
      </c>
      <c r="I286" s="41">
        <v>6.75</v>
      </c>
      <c r="J286" s="43">
        <v>3500000000</v>
      </c>
      <c r="K286" s="43">
        <f>ROUND((J286/1000),0)</f>
        <v>3500000</v>
      </c>
      <c r="L286" s="43">
        <v>0</v>
      </c>
      <c r="M286" s="43">
        <v>3500000</v>
      </c>
      <c r="N286" s="44"/>
    </row>
    <row r="287" spans="1:14" x14ac:dyDescent="0.15">
      <c r="A287" s="37" t="s">
        <v>266</v>
      </c>
      <c r="B287" s="49">
        <v>571</v>
      </c>
      <c r="C287" s="49" t="s">
        <v>722</v>
      </c>
      <c r="D287" s="38" t="s">
        <v>186</v>
      </c>
      <c r="E287" s="39">
        <v>5000</v>
      </c>
      <c r="F287" s="38" t="s">
        <v>726</v>
      </c>
      <c r="G287" s="41">
        <v>0</v>
      </c>
      <c r="H287" s="38" t="s">
        <v>163</v>
      </c>
      <c r="I287" s="41">
        <v>6.75</v>
      </c>
      <c r="J287" s="43">
        <v>5000000</v>
      </c>
      <c r="K287" s="43">
        <f>ROUND((J287/1000),0)</f>
        <v>5000</v>
      </c>
      <c r="L287" s="43">
        <v>0</v>
      </c>
      <c r="M287" s="43">
        <v>5000</v>
      </c>
      <c r="N287" s="44"/>
    </row>
    <row r="288" spans="1:14" x14ac:dyDescent="0.15">
      <c r="A288" s="37"/>
      <c r="B288" s="49"/>
      <c r="C288" s="49"/>
      <c r="D288" s="38"/>
      <c r="E288" s="39"/>
      <c r="F288" s="38"/>
      <c r="G288" s="41"/>
      <c r="H288" s="38"/>
      <c r="I288" s="41"/>
      <c r="J288" s="43"/>
      <c r="K288" s="43"/>
      <c r="L288" s="43"/>
      <c r="M288" s="43"/>
      <c r="N288" s="44"/>
    </row>
    <row r="289" spans="1:14" x14ac:dyDescent="0.15">
      <c r="A289" s="37" t="s">
        <v>710</v>
      </c>
      <c r="B289" s="49">
        <v>582</v>
      </c>
      <c r="C289" s="49" t="s">
        <v>741</v>
      </c>
      <c r="D289" s="38" t="s">
        <v>36</v>
      </c>
      <c r="E289" s="39">
        <v>750</v>
      </c>
      <c r="F289" s="38" t="s">
        <v>406</v>
      </c>
      <c r="G289" s="41">
        <v>4.5</v>
      </c>
      <c r="H289" s="38" t="s">
        <v>63</v>
      </c>
      <c r="I289" s="41">
        <v>18.5</v>
      </c>
      <c r="J289" s="43">
        <v>735480</v>
      </c>
      <c r="K289" s="43">
        <f>ROUND((J289*$C$8/1000),0)</f>
        <v>15457958</v>
      </c>
      <c r="L289" s="43">
        <v>114027</v>
      </c>
      <c r="M289" s="43">
        <v>15571985</v>
      </c>
      <c r="N289" s="44"/>
    </row>
    <row r="290" spans="1:14" x14ac:dyDescent="0.15">
      <c r="A290" s="37" t="s">
        <v>740</v>
      </c>
      <c r="B290" s="49">
        <v>582</v>
      </c>
      <c r="C290" s="49" t="s">
        <v>741</v>
      </c>
      <c r="D290" s="38" t="s">
        <v>36</v>
      </c>
      <c r="E290" s="39">
        <v>45</v>
      </c>
      <c r="F290" s="38" t="s">
        <v>407</v>
      </c>
      <c r="G290" s="41">
        <v>4.5</v>
      </c>
      <c r="H290" s="38" t="s">
        <v>63</v>
      </c>
      <c r="I290" s="41">
        <v>18.5</v>
      </c>
      <c r="J290" s="43"/>
      <c r="K290" s="43"/>
      <c r="L290" s="43"/>
      <c r="M290" s="43"/>
      <c r="N290" s="44"/>
    </row>
    <row r="291" spans="1:14" x14ac:dyDescent="0.15">
      <c r="A291" s="37" t="s">
        <v>740</v>
      </c>
      <c r="B291" s="49">
        <v>582</v>
      </c>
      <c r="C291" s="49" t="s">
        <v>741</v>
      </c>
      <c r="D291" s="38" t="s">
        <v>36</v>
      </c>
      <c r="E291" s="39">
        <v>19</v>
      </c>
      <c r="F291" s="38" t="s">
        <v>328</v>
      </c>
      <c r="G291" s="41">
        <v>4.5</v>
      </c>
      <c r="H291" s="38" t="s">
        <v>63</v>
      </c>
      <c r="I291" s="41">
        <v>18.5</v>
      </c>
      <c r="J291" s="43"/>
      <c r="K291" s="43"/>
      <c r="L291" s="43"/>
      <c r="M291" s="43"/>
      <c r="N291" s="44"/>
    </row>
    <row r="292" spans="1:14" x14ac:dyDescent="0.15">
      <c r="A292" s="37" t="s">
        <v>740</v>
      </c>
      <c r="B292" s="49">
        <v>582</v>
      </c>
      <c r="C292" s="49" t="s">
        <v>741</v>
      </c>
      <c r="D292" s="38" t="s">
        <v>36</v>
      </c>
      <c r="E292" s="39">
        <v>9</v>
      </c>
      <c r="F292" s="38" t="s">
        <v>330</v>
      </c>
      <c r="G292" s="41">
        <v>4.5</v>
      </c>
      <c r="H292" s="38" t="s">
        <v>63</v>
      </c>
      <c r="I292" s="41">
        <v>18.5</v>
      </c>
      <c r="J292" s="43"/>
      <c r="K292" s="43"/>
      <c r="L292" s="43"/>
      <c r="M292" s="43"/>
      <c r="N292" s="44"/>
    </row>
    <row r="293" spans="1:14" x14ac:dyDescent="0.15">
      <c r="A293" s="37" t="s">
        <v>740</v>
      </c>
      <c r="B293" s="49">
        <v>582</v>
      </c>
      <c r="C293" s="49" t="s">
        <v>741</v>
      </c>
      <c r="D293" s="38" t="s">
        <v>36</v>
      </c>
      <c r="E293" s="39">
        <v>24.6</v>
      </c>
      <c r="F293" s="38" t="s">
        <v>409</v>
      </c>
      <c r="G293" s="41">
        <v>4.5</v>
      </c>
      <c r="H293" s="38" t="s">
        <v>63</v>
      </c>
      <c r="I293" s="41">
        <v>18.5</v>
      </c>
      <c r="J293" s="43"/>
      <c r="K293" s="43"/>
      <c r="L293" s="43"/>
      <c r="M293" s="43"/>
      <c r="N293" s="44"/>
    </row>
    <row r="294" spans="1:14" x14ac:dyDescent="0.15">
      <c r="A294" s="37" t="s">
        <v>740</v>
      </c>
      <c r="B294" s="49">
        <v>582</v>
      </c>
      <c r="C294" s="49" t="s">
        <v>741</v>
      </c>
      <c r="D294" s="38" t="s">
        <v>36</v>
      </c>
      <c r="E294" s="39">
        <v>112.4</v>
      </c>
      <c r="F294" s="38" t="s">
        <v>742</v>
      </c>
      <c r="G294" s="41">
        <v>4.5</v>
      </c>
      <c r="H294" s="38" t="s">
        <v>63</v>
      </c>
      <c r="I294" s="41">
        <v>18.5</v>
      </c>
      <c r="J294" s="43"/>
      <c r="K294" s="43"/>
      <c r="L294" s="43"/>
      <c r="M294" s="43"/>
      <c r="N294" s="44"/>
    </row>
    <row r="295" spans="1:14" x14ac:dyDescent="0.15">
      <c r="A295" s="37"/>
      <c r="B295" s="49"/>
      <c r="C295" s="49"/>
      <c r="D295" s="38"/>
      <c r="E295" s="39"/>
      <c r="F295" s="38"/>
      <c r="G295" s="41"/>
      <c r="H295" s="38"/>
      <c r="I295" s="41"/>
      <c r="J295" s="43"/>
      <c r="K295" s="43"/>
      <c r="L295" s="43"/>
      <c r="M295" s="43"/>
      <c r="N295" s="44"/>
    </row>
    <row r="296" spans="1:14" x14ac:dyDescent="0.15">
      <c r="A296" s="37" t="s">
        <v>266</v>
      </c>
      <c r="B296" s="49">
        <v>602</v>
      </c>
      <c r="C296" s="49" t="s">
        <v>787</v>
      </c>
      <c r="D296" s="38" t="s">
        <v>186</v>
      </c>
      <c r="E296" s="39">
        <v>34500000</v>
      </c>
      <c r="F296" s="38" t="s">
        <v>788</v>
      </c>
      <c r="G296" s="41">
        <v>6</v>
      </c>
      <c r="H296" s="38" t="s">
        <v>163</v>
      </c>
      <c r="I296" s="41">
        <v>6.75</v>
      </c>
      <c r="J296" s="43">
        <v>34500000000</v>
      </c>
      <c r="K296" s="43">
        <f>ROUND((J296/1000),0)</f>
        <v>34500000</v>
      </c>
      <c r="L296" s="43">
        <v>313652</v>
      </c>
      <c r="M296" s="43">
        <v>34813652</v>
      </c>
      <c r="N296" s="44"/>
    </row>
    <row r="297" spans="1:14" x14ac:dyDescent="0.15">
      <c r="A297" s="37" t="s">
        <v>266</v>
      </c>
      <c r="B297" s="49">
        <v>602</v>
      </c>
      <c r="C297" s="49" t="s">
        <v>787</v>
      </c>
      <c r="D297" s="38" t="s">
        <v>186</v>
      </c>
      <c r="E297" s="39">
        <v>30500000</v>
      </c>
      <c r="F297" s="38" t="s">
        <v>789</v>
      </c>
      <c r="G297" s="41">
        <v>1</v>
      </c>
      <c r="H297" s="38" t="s">
        <v>163</v>
      </c>
      <c r="I297" s="41">
        <v>7</v>
      </c>
      <c r="J297" s="43">
        <v>30500000000</v>
      </c>
      <c r="K297" s="43">
        <f>ROUND((J297/1000),0)</f>
        <v>30500000</v>
      </c>
      <c r="L297" s="43">
        <v>47185</v>
      </c>
      <c r="M297" s="43">
        <v>30547185</v>
      </c>
      <c r="N297" s="44"/>
    </row>
    <row r="298" spans="1:14" x14ac:dyDescent="0.15">
      <c r="A298" s="37" t="s">
        <v>243</v>
      </c>
      <c r="B298" s="49">
        <v>607</v>
      </c>
      <c r="C298" s="49" t="s">
        <v>791</v>
      </c>
      <c r="D298" s="38" t="s">
        <v>186</v>
      </c>
      <c r="E298" s="39">
        <v>52800000</v>
      </c>
      <c r="F298" s="38" t="s">
        <v>353</v>
      </c>
      <c r="G298" s="41">
        <v>7.5</v>
      </c>
      <c r="H298" s="38" t="s">
        <v>163</v>
      </c>
      <c r="I298" s="41">
        <v>9.75</v>
      </c>
      <c r="J298" s="43">
        <v>52800000000</v>
      </c>
      <c r="K298" s="43">
        <f>ROUND((J298/1000),0)</f>
        <v>52800000</v>
      </c>
      <c r="L298" s="43">
        <v>304024</v>
      </c>
      <c r="M298" s="43">
        <v>53104024</v>
      </c>
      <c r="N298" s="44"/>
    </row>
    <row r="299" spans="1:14" x14ac:dyDescent="0.15">
      <c r="A299" s="37" t="s">
        <v>243</v>
      </c>
      <c r="B299" s="49">
        <v>607</v>
      </c>
      <c r="C299" s="49" t="s">
        <v>791</v>
      </c>
      <c r="D299" s="38" t="s">
        <v>186</v>
      </c>
      <c r="E299" s="39">
        <v>2700000</v>
      </c>
      <c r="F299" s="38" t="s">
        <v>792</v>
      </c>
      <c r="G299" s="41">
        <v>9</v>
      </c>
      <c r="H299" s="38" t="s">
        <v>163</v>
      </c>
      <c r="I299" s="41">
        <v>9.75</v>
      </c>
      <c r="J299" s="43">
        <v>2700000000</v>
      </c>
      <c r="K299" s="43">
        <f>ROUND((J299/1000),0)</f>
        <v>2700000</v>
      </c>
      <c r="L299" s="43">
        <v>18541</v>
      </c>
      <c r="M299" s="43">
        <v>2718541</v>
      </c>
      <c r="N299" s="44"/>
    </row>
    <row r="300" spans="1:14" x14ac:dyDescent="0.15">
      <c r="A300" s="37" t="s">
        <v>243</v>
      </c>
      <c r="B300" s="49">
        <v>607</v>
      </c>
      <c r="C300" s="49" t="s">
        <v>791</v>
      </c>
      <c r="D300" s="38" t="s">
        <v>186</v>
      </c>
      <c r="E300" s="39">
        <v>4500000</v>
      </c>
      <c r="F300" s="38" t="s">
        <v>354</v>
      </c>
      <c r="G300" s="41">
        <v>0</v>
      </c>
      <c r="H300" s="38" t="s">
        <v>163</v>
      </c>
      <c r="I300" s="41">
        <v>10</v>
      </c>
      <c r="J300" s="43">
        <v>4500000000</v>
      </c>
      <c r="K300" s="43">
        <f>ROUND((J300/1000),0)</f>
        <v>4500000</v>
      </c>
      <c r="L300" s="43">
        <v>0</v>
      </c>
      <c r="M300" s="43">
        <v>4500000</v>
      </c>
      <c r="N300" s="44"/>
    </row>
    <row r="301" spans="1:14" x14ac:dyDescent="0.15">
      <c r="A301" s="37"/>
      <c r="B301" s="49"/>
      <c r="C301" s="49"/>
      <c r="D301" s="38"/>
      <c r="E301" s="39"/>
      <c r="F301" s="38"/>
      <c r="G301" s="41"/>
      <c r="H301" s="38"/>
      <c r="I301" s="41"/>
      <c r="J301" s="43"/>
      <c r="K301" s="43"/>
      <c r="L301" s="43"/>
      <c r="M301" s="43"/>
      <c r="N301" s="44"/>
    </row>
    <row r="302" spans="1:14" x14ac:dyDescent="0.15">
      <c r="A302" s="37" t="s">
        <v>266</v>
      </c>
      <c r="B302" s="49">
        <v>612</v>
      </c>
      <c r="C302" s="49" t="s">
        <v>804</v>
      </c>
      <c r="D302" s="38" t="s">
        <v>186</v>
      </c>
      <c r="E302" s="39">
        <v>34500000</v>
      </c>
      <c r="F302" s="38" t="s">
        <v>805</v>
      </c>
      <c r="G302" s="41">
        <v>6</v>
      </c>
      <c r="H302" s="38" t="s">
        <v>163</v>
      </c>
      <c r="I302" s="41">
        <v>7.25</v>
      </c>
      <c r="J302" s="43">
        <v>34500000000</v>
      </c>
      <c r="K302" s="43">
        <f>ROUND((J302/1000),0)</f>
        <v>34500000</v>
      </c>
      <c r="L302" s="43">
        <v>483994</v>
      </c>
      <c r="M302" s="43">
        <v>34983994</v>
      </c>
      <c r="N302" s="44"/>
    </row>
    <row r="303" spans="1:14" x14ac:dyDescent="0.15">
      <c r="A303" s="37" t="s">
        <v>266</v>
      </c>
      <c r="B303" s="49">
        <v>612</v>
      </c>
      <c r="C303" s="49" t="s">
        <v>804</v>
      </c>
      <c r="D303" s="38" t="s">
        <v>186</v>
      </c>
      <c r="E303" s="39">
        <v>10500000</v>
      </c>
      <c r="F303" s="38" t="s">
        <v>806</v>
      </c>
      <c r="G303" s="41">
        <v>0</v>
      </c>
      <c r="H303" s="38" t="s">
        <v>163</v>
      </c>
      <c r="I303" s="41">
        <v>7.5</v>
      </c>
      <c r="J303" s="43">
        <v>10500000000</v>
      </c>
      <c r="K303" s="43">
        <f>ROUND((J303/1000),0)</f>
        <v>10500000</v>
      </c>
      <c r="L303" s="43">
        <v>0</v>
      </c>
      <c r="M303" s="43">
        <v>10500000</v>
      </c>
      <c r="N303" s="44"/>
    </row>
    <row r="304" spans="1:14" x14ac:dyDescent="0.15">
      <c r="A304" s="37" t="s">
        <v>266</v>
      </c>
      <c r="B304" s="49">
        <v>614</v>
      </c>
      <c r="C304" s="49" t="s">
        <v>819</v>
      </c>
      <c r="D304" s="38" t="s">
        <v>186</v>
      </c>
      <c r="E304" s="39">
        <v>13500000</v>
      </c>
      <c r="F304" s="38" t="s">
        <v>820</v>
      </c>
      <c r="G304" s="41">
        <v>6.5</v>
      </c>
      <c r="H304" s="38" t="s">
        <v>163</v>
      </c>
      <c r="I304" s="41">
        <v>6.5</v>
      </c>
      <c r="J304" s="43">
        <v>13500000000</v>
      </c>
      <c r="K304" s="43">
        <f>ROUND((J304/1000),0)</f>
        <v>13500000</v>
      </c>
      <c r="L304" s="43">
        <v>132724</v>
      </c>
      <c r="M304" s="43">
        <v>13632724</v>
      </c>
      <c r="N304" s="44"/>
    </row>
    <row r="305" spans="1:14" x14ac:dyDescent="0.15">
      <c r="A305" s="37" t="s">
        <v>266</v>
      </c>
      <c r="B305" s="49">
        <v>614</v>
      </c>
      <c r="C305" s="49" t="s">
        <v>819</v>
      </c>
      <c r="D305" s="38" t="s">
        <v>186</v>
      </c>
      <c r="E305" s="39">
        <v>10500000</v>
      </c>
      <c r="F305" s="38" t="s">
        <v>821</v>
      </c>
      <c r="G305" s="41">
        <v>0</v>
      </c>
      <c r="H305" s="38" t="s">
        <v>163</v>
      </c>
      <c r="I305" s="41">
        <v>6.75</v>
      </c>
      <c r="J305" s="43">
        <v>10500000000</v>
      </c>
      <c r="K305" s="43">
        <f>ROUND((J305/1000),0)</f>
        <v>10500000</v>
      </c>
      <c r="L305" s="43">
        <v>0</v>
      </c>
      <c r="M305" s="43">
        <v>10500000</v>
      </c>
      <c r="N305" s="44"/>
    </row>
    <row r="306" spans="1:14" x14ac:dyDescent="0.15">
      <c r="A306" s="37"/>
      <c r="B306" s="49"/>
      <c r="C306" s="49"/>
      <c r="D306" s="38"/>
      <c r="E306" s="39"/>
      <c r="F306" s="38"/>
      <c r="G306" s="41"/>
      <c r="H306" s="38"/>
      <c r="I306" s="41"/>
      <c r="J306" s="43"/>
      <c r="K306" s="43"/>
      <c r="L306" s="43"/>
      <c r="M306" s="43"/>
      <c r="N306" s="44"/>
    </row>
    <row r="307" spans="1:14" x14ac:dyDescent="0.15">
      <c r="A307" s="37"/>
      <c r="B307" s="49"/>
      <c r="C307" s="49"/>
      <c r="D307" s="38"/>
      <c r="E307" s="39"/>
      <c r="F307" s="38"/>
      <c r="G307" s="41"/>
      <c r="H307" s="38"/>
      <c r="I307" s="41"/>
      <c r="J307" s="43"/>
      <c r="K307" s="43"/>
      <c r="L307" s="43"/>
      <c r="M307" s="43"/>
      <c r="N307" s="44"/>
    </row>
    <row r="308" spans="1:14" ht="18.75" customHeight="1" x14ac:dyDescent="0.15">
      <c r="A308" s="58" t="s">
        <v>418</v>
      </c>
      <c r="B308" s="59"/>
      <c r="C308" s="59"/>
      <c r="D308" s="60"/>
      <c r="E308" s="61"/>
      <c r="F308" s="60"/>
      <c r="G308" s="60"/>
      <c r="H308" s="60" t="s">
        <v>3</v>
      </c>
      <c r="I308" s="62"/>
      <c r="J308" s="63"/>
      <c r="K308" s="64">
        <f>SUM(K10:K307)</f>
        <v>1112109694</v>
      </c>
      <c r="L308" s="64">
        <f>SUM(L10:L307)</f>
        <v>22370959.100000001</v>
      </c>
      <c r="M308" s="64">
        <f>SUM(M10:M307)</f>
        <v>1134480653.0999999</v>
      </c>
      <c r="N308" s="65"/>
    </row>
    <row r="309" spans="1:14" ht="10.5" customHeight="1" x14ac:dyDescent="0.15">
      <c r="A309" s="66"/>
      <c r="G309" s="67"/>
      <c r="H309" s="68"/>
      <c r="I309" s="69"/>
      <c r="J309" s="70"/>
      <c r="K309" s="70"/>
      <c r="L309" s="70"/>
      <c r="M309" s="70"/>
      <c r="N309" s="71"/>
    </row>
    <row r="310" spans="1:14" x14ac:dyDescent="0.15">
      <c r="A310" s="72" t="s">
        <v>831</v>
      </c>
      <c r="B310" s="72"/>
      <c r="C310" s="72" t="s">
        <v>832</v>
      </c>
      <c r="G310" s="67"/>
      <c r="H310" s="68"/>
      <c r="I310" s="69"/>
    </row>
    <row r="311" spans="1:14" x14ac:dyDescent="0.15">
      <c r="A311" s="73" t="s">
        <v>421</v>
      </c>
      <c r="B311" s="49"/>
      <c r="C311" s="49"/>
      <c r="H311" s="74"/>
      <c r="J311" s="75"/>
      <c r="K311" s="76"/>
    </row>
    <row r="312" spans="1:14" x14ac:dyDescent="0.15">
      <c r="A312" s="73" t="s">
        <v>422</v>
      </c>
    </row>
    <row r="313" spans="1:14" x14ac:dyDescent="0.15">
      <c r="A313" s="73" t="s">
        <v>423</v>
      </c>
    </row>
    <row r="314" spans="1:14" x14ac:dyDescent="0.15">
      <c r="A314" s="73" t="s">
        <v>424</v>
      </c>
    </row>
    <row r="315" spans="1:14" x14ac:dyDescent="0.15">
      <c r="A315" s="77" t="s">
        <v>426</v>
      </c>
      <c r="B315" s="77" t="s">
        <v>427</v>
      </c>
    </row>
    <row r="316" spans="1:14" x14ac:dyDescent="0.15">
      <c r="A316" s="77" t="s">
        <v>428</v>
      </c>
    </row>
    <row r="317" spans="1:14" x14ac:dyDescent="0.15">
      <c r="A317" s="77" t="s">
        <v>429</v>
      </c>
    </row>
    <row r="318" spans="1:14" x14ac:dyDescent="0.15">
      <c r="A318" s="77" t="s">
        <v>779</v>
      </c>
      <c r="E318" s="78"/>
    </row>
    <row r="319" spans="1:14" x14ac:dyDescent="0.15">
      <c r="A319" s="79" t="s">
        <v>431</v>
      </c>
      <c r="B319" s="79" t="s">
        <v>432</v>
      </c>
      <c r="G319" s="79" t="s">
        <v>433</v>
      </c>
    </row>
    <row r="320" spans="1:14" x14ac:dyDescent="0.15">
      <c r="A320" s="79" t="s">
        <v>434</v>
      </c>
      <c r="B320" s="79" t="s">
        <v>435</v>
      </c>
      <c r="E320" s="79" t="s">
        <v>436</v>
      </c>
      <c r="G320" s="7"/>
    </row>
    <row r="321" spans="1:6" x14ac:dyDescent="0.15">
      <c r="A321" s="7"/>
      <c r="B321" s="7"/>
    </row>
    <row r="322" spans="1:6" x14ac:dyDescent="0.15">
      <c r="A322" s="79"/>
    </row>
    <row r="323" spans="1:6" ht="12.75" x14ac:dyDescent="0.2">
      <c r="A323" s="83" t="s">
        <v>437</v>
      </c>
      <c r="C323" s="6"/>
      <c r="E323" s="6"/>
    </row>
    <row r="324" spans="1:6" ht="12.75" x14ac:dyDescent="0.2">
      <c r="A324" s="1" t="s">
        <v>438</v>
      </c>
      <c r="C324" s="6"/>
      <c r="E324" s="6"/>
    </row>
    <row r="325" spans="1:6" ht="12.75" x14ac:dyDescent="0.2">
      <c r="A325" s="83" t="s">
        <v>833</v>
      </c>
      <c r="C325" s="6"/>
      <c r="E325" s="6"/>
    </row>
    <row r="326" spans="1:6" x14ac:dyDescent="0.15">
      <c r="A326" s="11"/>
      <c r="B326" s="2"/>
      <c r="C326" s="11"/>
      <c r="D326" s="11"/>
      <c r="E326" s="11"/>
      <c r="F326" s="11"/>
    </row>
    <row r="327" spans="1:6" ht="12.75" x14ac:dyDescent="0.2">
      <c r="A327" s="84"/>
      <c r="B327" s="85"/>
      <c r="C327" s="86"/>
      <c r="D327" s="86" t="s">
        <v>440</v>
      </c>
      <c r="E327" s="85"/>
      <c r="F327" s="87" t="s">
        <v>441</v>
      </c>
    </row>
    <row r="328" spans="1:6" ht="12.75" x14ac:dyDescent="0.2">
      <c r="A328" s="88" t="s">
        <v>4</v>
      </c>
      <c r="B328" s="89" t="s">
        <v>5</v>
      </c>
      <c r="C328" s="22"/>
      <c r="D328" s="89" t="s">
        <v>442</v>
      </c>
      <c r="E328" s="89" t="s">
        <v>443</v>
      </c>
      <c r="F328" s="90" t="s">
        <v>444</v>
      </c>
    </row>
    <row r="329" spans="1:6" ht="12.75" x14ac:dyDescent="0.2">
      <c r="A329" s="88" t="s">
        <v>445</v>
      </c>
      <c r="B329" s="89" t="s">
        <v>446</v>
      </c>
      <c r="C329" s="89" t="s">
        <v>7</v>
      </c>
      <c r="D329" s="89" t="s">
        <v>447</v>
      </c>
      <c r="E329" s="89" t="s">
        <v>448</v>
      </c>
      <c r="F329" s="90" t="s">
        <v>449</v>
      </c>
    </row>
    <row r="330" spans="1:6" ht="12.75" x14ac:dyDescent="0.2">
      <c r="A330" s="91"/>
      <c r="B330" s="33"/>
      <c r="C330" s="32"/>
      <c r="D330" s="33" t="s">
        <v>33</v>
      </c>
      <c r="E330" s="33" t="s">
        <v>33</v>
      </c>
      <c r="F330" s="92" t="s">
        <v>33</v>
      </c>
    </row>
    <row r="331" spans="1:6" x14ac:dyDescent="0.15">
      <c r="A331" s="11"/>
      <c r="B331" s="2"/>
      <c r="C331" s="11"/>
      <c r="D331" s="11"/>
      <c r="E331" s="11"/>
      <c r="F331" s="11"/>
    </row>
    <row r="332" spans="1:6" x14ac:dyDescent="0.15">
      <c r="A332" s="37" t="s">
        <v>450</v>
      </c>
      <c r="B332" s="38">
        <v>239</v>
      </c>
      <c r="C332" s="38" t="s">
        <v>52</v>
      </c>
      <c r="D332" s="93">
        <v>61463.38</v>
      </c>
      <c r="E332" s="93">
        <v>13134.88</v>
      </c>
      <c r="F332" s="94"/>
    </row>
    <row r="333" spans="1:6" x14ac:dyDescent="0.15">
      <c r="A333" s="79" t="s">
        <v>715</v>
      </c>
      <c r="B333" s="2">
        <v>271</v>
      </c>
      <c r="C333" s="2" t="s">
        <v>97</v>
      </c>
      <c r="D333" s="93">
        <v>343911</v>
      </c>
      <c r="E333" s="93">
        <v>134821</v>
      </c>
      <c r="F333" s="94"/>
    </row>
    <row r="334" spans="1:6" x14ac:dyDescent="0.15">
      <c r="A334" s="79" t="s">
        <v>715</v>
      </c>
      <c r="B334" s="2">
        <v>271</v>
      </c>
      <c r="C334" s="2" t="s">
        <v>98</v>
      </c>
      <c r="D334" s="93">
        <v>78373</v>
      </c>
      <c r="E334" s="93">
        <v>34318</v>
      </c>
      <c r="F334" s="94"/>
    </row>
    <row r="335" spans="1:6" x14ac:dyDescent="0.15">
      <c r="A335" s="37" t="s">
        <v>451</v>
      </c>
      <c r="B335" s="49">
        <v>337</v>
      </c>
      <c r="C335" s="38" t="s">
        <v>37</v>
      </c>
      <c r="D335" s="93">
        <v>185220</v>
      </c>
      <c r="E335" s="93">
        <v>87817</v>
      </c>
      <c r="F335" s="94"/>
    </row>
    <row r="336" spans="1:6" x14ac:dyDescent="0.15">
      <c r="A336" s="37" t="s">
        <v>451</v>
      </c>
      <c r="B336" s="49">
        <v>337</v>
      </c>
      <c r="C336" s="38" t="s">
        <v>39</v>
      </c>
      <c r="D336" s="93">
        <v>33342</v>
      </c>
      <c r="E336" s="93">
        <v>16255</v>
      </c>
      <c r="F336" s="94"/>
    </row>
    <row r="337" spans="1:14" x14ac:dyDescent="0.15">
      <c r="A337" s="37" t="s">
        <v>451</v>
      </c>
      <c r="B337" s="49">
        <v>337</v>
      </c>
      <c r="C337" s="38" t="s">
        <v>716</v>
      </c>
      <c r="D337" s="93">
        <v>226147</v>
      </c>
      <c r="E337" s="93">
        <v>93332</v>
      </c>
      <c r="F337" s="94"/>
    </row>
    <row r="338" spans="1:14" x14ac:dyDescent="0.15">
      <c r="A338" s="37" t="s">
        <v>94</v>
      </c>
      <c r="B338" s="49">
        <v>363</v>
      </c>
      <c r="C338" s="38" t="s">
        <v>240</v>
      </c>
      <c r="D338" s="93">
        <v>34436</v>
      </c>
      <c r="E338" s="93">
        <v>25916</v>
      </c>
      <c r="F338" s="94"/>
      <c r="G338" s="80"/>
      <c r="H338" s="80"/>
      <c r="I338" s="80"/>
    </row>
    <row r="339" spans="1:14" x14ac:dyDescent="0.15">
      <c r="A339" s="37" t="s">
        <v>94</v>
      </c>
      <c r="B339" s="49">
        <v>363</v>
      </c>
      <c r="C339" s="38" t="s">
        <v>241</v>
      </c>
      <c r="D339" s="93">
        <v>8265</v>
      </c>
      <c r="E339" s="93">
        <v>6220</v>
      </c>
      <c r="F339" s="94"/>
      <c r="G339" s="80"/>
      <c r="H339" s="80"/>
      <c r="I339" s="80"/>
    </row>
    <row r="340" spans="1:14" x14ac:dyDescent="0.15">
      <c r="A340" s="37" t="s">
        <v>124</v>
      </c>
      <c r="B340" s="49">
        <v>373</v>
      </c>
      <c r="C340" s="38" t="s">
        <v>254</v>
      </c>
      <c r="D340" s="93">
        <v>3100000</v>
      </c>
      <c r="E340" s="93">
        <v>1214198</v>
      </c>
      <c r="F340" s="94"/>
      <c r="G340" s="80"/>
      <c r="H340" s="80"/>
      <c r="I340" s="80"/>
    </row>
    <row r="341" spans="1:14" x14ac:dyDescent="0.15">
      <c r="A341" s="37" t="s">
        <v>452</v>
      </c>
      <c r="B341" s="49">
        <v>383</v>
      </c>
      <c r="C341" s="38" t="s">
        <v>105</v>
      </c>
      <c r="D341" s="93">
        <v>50263</v>
      </c>
      <c r="E341" s="93">
        <v>43018</v>
      </c>
      <c r="F341" s="94"/>
      <c r="G341" s="80"/>
      <c r="H341" s="80"/>
    </row>
    <row r="342" spans="1:14" x14ac:dyDescent="0.15">
      <c r="A342" s="37" t="s">
        <v>266</v>
      </c>
      <c r="B342" s="49">
        <v>450</v>
      </c>
      <c r="C342" s="38" t="s">
        <v>321</v>
      </c>
      <c r="D342" s="93">
        <v>23511073</v>
      </c>
      <c r="E342" s="93">
        <v>275850</v>
      </c>
      <c r="F342" s="94"/>
      <c r="G342" s="80"/>
      <c r="H342" s="80"/>
    </row>
    <row r="343" spans="1:14" x14ac:dyDescent="0.15">
      <c r="A343" s="37" t="s">
        <v>266</v>
      </c>
      <c r="B343" s="49">
        <v>450</v>
      </c>
      <c r="C343" s="38" t="s">
        <v>330</v>
      </c>
      <c r="D343" s="93">
        <v>14416328</v>
      </c>
      <c r="E343" s="93">
        <v>68402</v>
      </c>
      <c r="F343" s="94"/>
      <c r="H343" s="80"/>
    </row>
    <row r="344" spans="1:14" x14ac:dyDescent="0.15">
      <c r="A344" s="37" t="s">
        <v>146</v>
      </c>
      <c r="B344" s="49">
        <v>458</v>
      </c>
      <c r="C344" s="38" t="s">
        <v>335</v>
      </c>
      <c r="D344" s="93">
        <v>511395</v>
      </c>
      <c r="E344" s="93">
        <v>10974</v>
      </c>
      <c r="F344" s="94"/>
      <c r="H344" s="80"/>
    </row>
    <row r="345" spans="1:14" x14ac:dyDescent="0.15">
      <c r="A345" s="37" t="s">
        <v>146</v>
      </c>
      <c r="B345" s="49">
        <v>458</v>
      </c>
      <c r="C345" s="38" t="s">
        <v>336</v>
      </c>
      <c r="D345" s="93">
        <v>185851</v>
      </c>
      <c r="E345" s="93">
        <v>0</v>
      </c>
      <c r="F345" s="94"/>
      <c r="H345" s="80"/>
    </row>
    <row r="346" spans="1:14" x14ac:dyDescent="0.15">
      <c r="A346" s="37" t="s">
        <v>243</v>
      </c>
      <c r="B346" s="49">
        <v>536</v>
      </c>
      <c r="C346" s="38" t="s">
        <v>406</v>
      </c>
      <c r="D346" s="93">
        <v>118304</v>
      </c>
      <c r="E346" s="93">
        <v>52299</v>
      </c>
      <c r="F346" s="94"/>
      <c r="H346" s="80"/>
    </row>
    <row r="347" spans="1:14" x14ac:dyDescent="0.15">
      <c r="A347" s="37" t="s">
        <v>243</v>
      </c>
      <c r="B347" s="49">
        <v>607</v>
      </c>
      <c r="C347" s="38" t="s">
        <v>353</v>
      </c>
      <c r="D347" s="93">
        <v>0</v>
      </c>
      <c r="E347" s="93">
        <v>963315</v>
      </c>
      <c r="F347" s="94"/>
    </row>
    <row r="348" spans="1:14" x14ac:dyDescent="0.15">
      <c r="A348" s="37" t="s">
        <v>243</v>
      </c>
      <c r="B348" s="49">
        <v>607</v>
      </c>
      <c r="C348" s="38" t="s">
        <v>792</v>
      </c>
      <c r="D348" s="93">
        <v>0</v>
      </c>
      <c r="E348" s="93">
        <v>58801</v>
      </c>
      <c r="F348" s="94"/>
    </row>
    <row r="349" spans="1:14" x14ac:dyDescent="0.15">
      <c r="A349" s="37"/>
      <c r="B349" s="49"/>
      <c r="C349" s="38"/>
      <c r="D349" s="93"/>
      <c r="E349" s="93"/>
      <c r="F349" s="94"/>
    </row>
    <row r="350" spans="1:14" x14ac:dyDescent="0.15">
      <c r="A350" s="95" t="s">
        <v>454</v>
      </c>
      <c r="B350" s="59"/>
      <c r="C350" s="60"/>
      <c r="D350" s="58">
        <v>42864371.379999995</v>
      </c>
      <c r="E350" s="58">
        <v>3098670.88</v>
      </c>
      <c r="F350" s="58">
        <v>0</v>
      </c>
    </row>
    <row r="351" spans="1:14" x14ac:dyDescent="0.15">
      <c r="B351" s="2"/>
      <c r="C351" s="2"/>
      <c r="D351" s="80"/>
      <c r="E351" s="5"/>
      <c r="F351" s="80"/>
      <c r="G351" s="80"/>
      <c r="H351" s="80"/>
      <c r="I351" s="80"/>
      <c r="J351" s="80"/>
      <c r="K351" s="80"/>
      <c r="L351" s="80"/>
      <c r="M351" s="80"/>
      <c r="N351" s="80"/>
    </row>
    <row r="352" spans="1:14" x14ac:dyDescent="0.15">
      <c r="A352" s="80"/>
      <c r="B352" s="2"/>
      <c r="E352" s="5"/>
      <c r="F352" s="80"/>
      <c r="K352" s="80"/>
      <c r="L352" s="80"/>
      <c r="M352" s="80"/>
    </row>
    <row r="353" spans="1:14" ht="12.75" x14ac:dyDescent="0.2">
      <c r="A353" s="8" t="s">
        <v>455</v>
      </c>
      <c r="B353" s="80"/>
      <c r="C353" s="80"/>
      <c r="E353" s="6"/>
      <c r="F353" s="96"/>
      <c r="G353" s="96"/>
      <c r="L353" s="97"/>
      <c r="M353" s="80"/>
    </row>
    <row r="354" spans="1:14" ht="12.75" x14ac:dyDescent="0.2">
      <c r="A354" s="1" t="s">
        <v>438</v>
      </c>
      <c r="B354" s="80"/>
      <c r="C354" s="80"/>
      <c r="E354" s="6"/>
      <c r="F354" s="96"/>
      <c r="G354" s="96"/>
      <c r="L354" s="97"/>
    </row>
    <row r="355" spans="1:14" ht="12.75" x14ac:dyDescent="0.2">
      <c r="A355" s="83" t="s">
        <v>833</v>
      </c>
      <c r="B355" s="6"/>
      <c r="C355" s="6"/>
      <c r="E355" s="6"/>
      <c r="F355" s="96"/>
      <c r="G355" s="96"/>
      <c r="L355" s="97"/>
    </row>
    <row r="356" spans="1:14" x14ac:dyDescent="0.15">
      <c r="A356" s="11"/>
      <c r="B356" s="11"/>
      <c r="C356" s="11"/>
      <c r="D356" s="11"/>
      <c r="E356" s="11"/>
      <c r="F356" s="98"/>
      <c r="G356" s="98"/>
      <c r="H356" s="11"/>
      <c r="I356" s="11"/>
      <c r="J356" s="11"/>
      <c r="K356" s="11"/>
      <c r="L356" s="97"/>
      <c r="M356" s="80"/>
      <c r="N356" s="80"/>
    </row>
    <row r="357" spans="1:14" ht="12.75" x14ac:dyDescent="0.2">
      <c r="A357" s="84"/>
      <c r="B357" s="85" t="s">
        <v>456</v>
      </c>
      <c r="C357" s="85"/>
      <c r="D357" s="85"/>
      <c r="E357" s="99"/>
      <c r="F357" s="85" t="s">
        <v>457</v>
      </c>
      <c r="G357" s="85" t="s">
        <v>458</v>
      </c>
      <c r="H357" s="85" t="s">
        <v>459</v>
      </c>
      <c r="I357" s="85" t="s">
        <v>14</v>
      </c>
      <c r="J357" s="85" t="s">
        <v>459</v>
      </c>
      <c r="K357" s="85" t="s">
        <v>460</v>
      </c>
      <c r="L357" s="85" t="s">
        <v>461</v>
      </c>
      <c r="M357" s="71"/>
    </row>
    <row r="358" spans="1:14" ht="12.75" x14ac:dyDescent="0.2">
      <c r="A358" s="88" t="s">
        <v>462</v>
      </c>
      <c r="B358" s="89" t="s">
        <v>463</v>
      </c>
      <c r="C358" s="89" t="s">
        <v>464</v>
      </c>
      <c r="D358" s="89" t="s">
        <v>5</v>
      </c>
      <c r="E358" s="89" t="s">
        <v>7</v>
      </c>
      <c r="F358" s="89" t="s">
        <v>15</v>
      </c>
      <c r="G358" s="89" t="s">
        <v>465</v>
      </c>
      <c r="H358" s="89" t="s">
        <v>466</v>
      </c>
      <c r="I358" s="89" t="s">
        <v>467</v>
      </c>
      <c r="J358" s="89" t="s">
        <v>468</v>
      </c>
      <c r="K358" s="89" t="s">
        <v>469</v>
      </c>
      <c r="L358" s="89" t="s">
        <v>470</v>
      </c>
      <c r="M358" s="71"/>
    </row>
    <row r="359" spans="1:14" ht="12.75" x14ac:dyDescent="0.2">
      <c r="A359" s="88" t="s">
        <v>445</v>
      </c>
      <c r="B359" s="89" t="s">
        <v>471</v>
      </c>
      <c r="C359" s="89" t="s">
        <v>472</v>
      </c>
      <c r="D359" s="89" t="s">
        <v>473</v>
      </c>
      <c r="E359" s="22"/>
      <c r="F359" s="89" t="s">
        <v>474</v>
      </c>
      <c r="G359" s="89" t="s">
        <v>475</v>
      </c>
      <c r="H359" s="89" t="s">
        <v>476</v>
      </c>
      <c r="I359" s="89" t="s">
        <v>477</v>
      </c>
      <c r="J359" s="89" t="s">
        <v>21</v>
      </c>
      <c r="K359" s="100" t="s">
        <v>21</v>
      </c>
      <c r="L359" s="100" t="s">
        <v>478</v>
      </c>
      <c r="M359" s="71"/>
    </row>
    <row r="360" spans="1:14" ht="12.75" x14ac:dyDescent="0.2">
      <c r="A360" s="91"/>
      <c r="B360" s="33" t="s">
        <v>479</v>
      </c>
      <c r="C360" s="33"/>
      <c r="D360" s="33"/>
      <c r="E360" s="32"/>
      <c r="F360" s="101"/>
      <c r="G360" s="101"/>
      <c r="H360" s="33"/>
      <c r="I360" s="33" t="s">
        <v>33</v>
      </c>
      <c r="J360" s="33"/>
      <c r="K360" s="102"/>
      <c r="L360" s="102" t="s">
        <v>480</v>
      </c>
      <c r="M360" s="71"/>
    </row>
    <row r="361" spans="1:14" x14ac:dyDescent="0.15">
      <c r="A361" s="11"/>
      <c r="B361" s="11"/>
      <c r="C361" s="11"/>
      <c r="D361" s="11"/>
      <c r="E361" s="11"/>
      <c r="F361" s="98"/>
      <c r="G361" s="98"/>
      <c r="H361" s="11"/>
      <c r="I361" s="11"/>
      <c r="J361" s="11"/>
      <c r="K361" s="11"/>
      <c r="L361" s="97"/>
      <c r="M361" s="71"/>
    </row>
    <row r="362" spans="1:14" x14ac:dyDescent="0.15">
      <c r="A362" s="37" t="s">
        <v>266</v>
      </c>
      <c r="B362" s="37" t="s">
        <v>796</v>
      </c>
      <c r="C362" s="6" t="s">
        <v>769</v>
      </c>
      <c r="D362" s="49">
        <v>612</v>
      </c>
      <c r="E362" s="38" t="s">
        <v>805</v>
      </c>
      <c r="F362" s="104">
        <v>40057</v>
      </c>
      <c r="G362" s="38" t="s">
        <v>186</v>
      </c>
      <c r="H362" s="105">
        <v>34500000000</v>
      </c>
      <c r="I362" s="105">
        <v>34906110</v>
      </c>
      <c r="J362" s="105">
        <v>32923529</v>
      </c>
      <c r="K362" s="105"/>
      <c r="L362" s="97">
        <v>7.3999999999999996E-2</v>
      </c>
    </row>
    <row r="363" spans="1:14" x14ac:dyDescent="0.15">
      <c r="A363" s="37" t="s">
        <v>810</v>
      </c>
      <c r="B363" s="37" t="s">
        <v>796</v>
      </c>
      <c r="C363" s="6" t="s">
        <v>769</v>
      </c>
      <c r="D363" s="49">
        <v>612</v>
      </c>
      <c r="E363" s="38" t="s">
        <v>806</v>
      </c>
      <c r="F363" s="104">
        <v>40057</v>
      </c>
      <c r="G363" s="38" t="s">
        <v>186</v>
      </c>
      <c r="H363" s="105">
        <v>10500000000</v>
      </c>
      <c r="I363" s="105">
        <v>10500000</v>
      </c>
      <c r="J363" s="105">
        <v>10500000</v>
      </c>
      <c r="K363" s="105"/>
      <c r="L363" s="97">
        <v>0</v>
      </c>
      <c r="M363" s="71"/>
    </row>
    <row r="364" spans="1:14" x14ac:dyDescent="0.15">
      <c r="A364" s="37" t="s">
        <v>266</v>
      </c>
      <c r="B364" s="37" t="s">
        <v>796</v>
      </c>
      <c r="C364" s="6" t="s">
        <v>812</v>
      </c>
      <c r="D364" s="49">
        <v>614</v>
      </c>
      <c r="E364" s="38" t="s">
        <v>820</v>
      </c>
      <c r="F364" s="104">
        <v>40087</v>
      </c>
      <c r="G364" s="38" t="s">
        <v>186</v>
      </c>
      <c r="H364" s="105">
        <v>34500000000</v>
      </c>
      <c r="I364" s="105">
        <v>13630395</v>
      </c>
      <c r="J364" s="105">
        <v>13011669</v>
      </c>
      <c r="K364" s="105"/>
      <c r="L364" s="97">
        <v>7.7700000000000005E-2</v>
      </c>
      <c r="M364" s="71"/>
    </row>
    <row r="365" spans="1:14" x14ac:dyDescent="0.15">
      <c r="A365" s="37" t="s">
        <v>810</v>
      </c>
      <c r="B365" s="37" t="s">
        <v>796</v>
      </c>
      <c r="C365" s="6" t="s">
        <v>812</v>
      </c>
      <c r="D365" s="49">
        <v>614</v>
      </c>
      <c r="E365" s="38" t="s">
        <v>821</v>
      </c>
      <c r="F365" s="104">
        <v>40087</v>
      </c>
      <c r="G365" s="38" t="s">
        <v>186</v>
      </c>
      <c r="H365" s="105">
        <v>10500000000</v>
      </c>
      <c r="I365" s="105">
        <v>10500000</v>
      </c>
      <c r="J365" s="105">
        <v>10500000</v>
      </c>
      <c r="K365" s="105"/>
      <c r="L365" s="97">
        <v>0</v>
      </c>
      <c r="M365" s="71"/>
    </row>
    <row r="366" spans="1:14" x14ac:dyDescent="0.15">
      <c r="A366" s="37"/>
      <c r="B366" s="37"/>
      <c r="C366" s="6"/>
      <c r="D366" s="49"/>
      <c r="E366" s="38"/>
      <c r="F366" s="104"/>
      <c r="G366" s="38"/>
      <c r="H366" s="105"/>
      <c r="I366" s="105"/>
      <c r="J366" s="105"/>
      <c r="K366" s="105"/>
      <c r="L366" s="97"/>
      <c r="M366" s="71"/>
    </row>
    <row r="367" spans="1:14" x14ac:dyDescent="0.15">
      <c r="A367" s="106" t="s">
        <v>454</v>
      </c>
      <c r="B367" s="60"/>
      <c r="C367" s="60"/>
      <c r="D367" s="60"/>
      <c r="E367" s="60"/>
      <c r="F367" s="107"/>
      <c r="G367" s="107"/>
      <c r="H367" s="58"/>
      <c r="I367" s="62">
        <f>SUM(I362:I365)</f>
        <v>69536505</v>
      </c>
      <c r="J367" s="62">
        <f>SUM(J362:J365)</f>
        <v>66935198</v>
      </c>
      <c r="K367" s="62"/>
      <c r="L367" s="58"/>
      <c r="M367" s="71"/>
    </row>
    <row r="368" spans="1:14" x14ac:dyDescent="0.15">
      <c r="A368" s="108"/>
      <c r="B368" s="6"/>
      <c r="C368" s="6"/>
      <c r="E368" s="6"/>
      <c r="F368" s="96"/>
      <c r="G368" s="96"/>
      <c r="H368" s="66"/>
      <c r="I368" s="66"/>
      <c r="J368" s="66"/>
      <c r="K368" s="66"/>
      <c r="L368" s="97"/>
    </row>
    <row r="369" spans="1:13" x14ac:dyDescent="0.15">
      <c r="A369" s="109" t="s">
        <v>482</v>
      </c>
      <c r="B369" s="6"/>
      <c r="C369" s="6"/>
      <c r="E369" s="6"/>
      <c r="F369" s="96"/>
      <c r="G369" s="96"/>
      <c r="H369" s="71"/>
      <c r="I369" s="71"/>
      <c r="J369" s="71"/>
      <c r="K369" s="71"/>
      <c r="L369" s="97"/>
      <c r="M369" s="71"/>
    </row>
    <row r="370" spans="1:13" x14ac:dyDescent="0.15">
      <c r="A370" s="73" t="s">
        <v>483</v>
      </c>
      <c r="B370" s="6"/>
      <c r="C370" s="6"/>
      <c r="E370" s="75"/>
      <c r="F370" s="110"/>
      <c r="G370" s="111"/>
      <c r="H370" s="71"/>
      <c r="I370" s="71"/>
      <c r="J370" s="71"/>
      <c r="K370" s="71"/>
      <c r="L370" s="97"/>
      <c r="M370" s="71"/>
    </row>
    <row r="371" spans="1:13" x14ac:dyDescent="0.15">
      <c r="A371" s="73" t="s">
        <v>732</v>
      </c>
      <c r="B371" s="6"/>
      <c r="C371" s="6"/>
      <c r="E371" s="6"/>
      <c r="F371" s="96"/>
      <c r="G371" s="96"/>
      <c r="L371" s="97"/>
      <c r="M371" s="71"/>
    </row>
    <row r="372" spans="1:13" x14ac:dyDescent="0.15">
      <c r="A372" s="112"/>
      <c r="B372" s="6"/>
      <c r="C372" s="6"/>
      <c r="E372" s="6"/>
      <c r="F372" s="96"/>
      <c r="G372" s="96"/>
      <c r="H372" s="71"/>
      <c r="I372" s="71"/>
      <c r="J372" s="71"/>
      <c r="K372" s="71"/>
      <c r="L372" s="97"/>
      <c r="M372" s="71"/>
    </row>
    <row r="373" spans="1:13" x14ac:dyDescent="0.15">
      <c r="A373" s="80"/>
      <c r="B373" s="2"/>
      <c r="C373" s="2"/>
      <c r="D373" s="80"/>
      <c r="E373" s="5"/>
      <c r="F373" s="80"/>
      <c r="G373" s="81"/>
      <c r="I373" s="5"/>
      <c r="J373" s="71"/>
      <c r="K373" s="71"/>
      <c r="L373" s="71"/>
      <c r="M373" s="71"/>
    </row>
    <row r="374" spans="1:13" ht="12.75" x14ac:dyDescent="0.2">
      <c r="A374" s="113"/>
      <c r="B374" s="113"/>
      <c r="C374" s="114"/>
      <c r="D374" s="114"/>
      <c r="E374" s="114"/>
      <c r="F374" s="114"/>
      <c r="I374" s="5"/>
    </row>
    <row r="375" spans="1:13" x14ac:dyDescent="0.15">
      <c r="A375" s="115" t="s">
        <v>484</v>
      </c>
      <c r="B375" s="116"/>
      <c r="C375" s="116"/>
      <c r="D375" s="116"/>
      <c r="E375" s="116"/>
      <c r="F375" s="117"/>
      <c r="G375" s="81"/>
      <c r="I375" s="5"/>
      <c r="J375" s="71"/>
      <c r="K375" s="71"/>
      <c r="L375" s="71"/>
      <c r="M375" s="71"/>
    </row>
    <row r="376" spans="1:13" ht="31.5" x14ac:dyDescent="0.15">
      <c r="A376" s="118" t="s">
        <v>485</v>
      </c>
      <c r="B376" s="119" t="s">
        <v>486</v>
      </c>
      <c r="C376" s="119" t="s">
        <v>487</v>
      </c>
      <c r="D376" s="120" t="s">
        <v>488</v>
      </c>
      <c r="E376" s="119" t="s">
        <v>489</v>
      </c>
      <c r="F376" s="121" t="s">
        <v>490</v>
      </c>
      <c r="G376" s="81"/>
      <c r="I376" s="5"/>
      <c r="J376" s="71"/>
      <c r="K376" s="71"/>
      <c r="L376" s="71"/>
      <c r="M376" s="71"/>
    </row>
    <row r="377" spans="1:13" ht="112.5" x14ac:dyDescent="0.15">
      <c r="A377" s="122">
        <v>193</v>
      </c>
      <c r="B377" s="123" t="s">
        <v>35</v>
      </c>
      <c r="C377" s="123" t="s">
        <v>491</v>
      </c>
      <c r="D377" s="123" t="s">
        <v>492</v>
      </c>
      <c r="E377" s="124" t="s">
        <v>493</v>
      </c>
      <c r="F377" s="124" t="s">
        <v>494</v>
      </c>
      <c r="G377" s="81"/>
      <c r="I377" s="5"/>
      <c r="J377" s="71"/>
      <c r="K377" s="71"/>
      <c r="L377" s="71"/>
      <c r="M377" s="71"/>
    </row>
    <row r="378" spans="1:13" ht="112.5" x14ac:dyDescent="0.15">
      <c r="A378" s="125">
        <v>199</v>
      </c>
      <c r="B378" s="126" t="s">
        <v>40</v>
      </c>
      <c r="C378" s="126" t="s">
        <v>491</v>
      </c>
      <c r="D378" s="126" t="s">
        <v>492</v>
      </c>
      <c r="E378" s="127" t="s">
        <v>493</v>
      </c>
      <c r="F378" s="127" t="s">
        <v>495</v>
      </c>
      <c r="G378" s="81"/>
      <c r="I378" s="5"/>
      <c r="J378" s="71"/>
      <c r="K378" s="71"/>
      <c r="L378" s="71"/>
      <c r="M378" s="71"/>
    </row>
    <row r="379" spans="1:13" ht="146.25" x14ac:dyDescent="0.15">
      <c r="A379" s="122">
        <v>202</v>
      </c>
      <c r="B379" s="123" t="s">
        <v>43</v>
      </c>
      <c r="C379" s="123" t="s">
        <v>491</v>
      </c>
      <c r="D379" s="123" t="s">
        <v>492</v>
      </c>
      <c r="E379" s="124" t="s">
        <v>496</v>
      </c>
      <c r="F379" s="124" t="s">
        <v>497</v>
      </c>
      <c r="G379" s="81"/>
      <c r="I379" s="5"/>
      <c r="J379" s="71"/>
      <c r="K379" s="71"/>
      <c r="L379" s="71"/>
      <c r="M379" s="71"/>
    </row>
    <row r="380" spans="1:13" ht="45" x14ac:dyDescent="0.15">
      <c r="A380" s="125">
        <v>211</v>
      </c>
      <c r="B380" s="126" t="s">
        <v>48</v>
      </c>
      <c r="C380" s="126" t="s">
        <v>498</v>
      </c>
      <c r="D380" s="126" t="s">
        <v>492</v>
      </c>
      <c r="E380" s="126" t="s">
        <v>499</v>
      </c>
      <c r="F380" s="126" t="s">
        <v>500</v>
      </c>
      <c r="G380" s="81"/>
      <c r="I380" s="5"/>
    </row>
    <row r="381" spans="1:13" ht="56.25" x14ac:dyDescent="0.15">
      <c r="A381" s="122">
        <v>221</v>
      </c>
      <c r="B381" s="123" t="s">
        <v>53</v>
      </c>
      <c r="C381" s="123" t="s">
        <v>498</v>
      </c>
      <c r="D381" s="123" t="s">
        <v>501</v>
      </c>
      <c r="E381" s="126" t="s">
        <v>502</v>
      </c>
      <c r="F381" s="126" t="s">
        <v>503</v>
      </c>
      <c r="G381" s="81"/>
      <c r="I381" s="5"/>
      <c r="J381" s="71"/>
      <c r="K381" s="71"/>
      <c r="L381" s="71"/>
      <c r="M381" s="71"/>
    </row>
    <row r="382" spans="1:13" ht="33.75" x14ac:dyDescent="0.15">
      <c r="A382" s="125">
        <v>225</v>
      </c>
      <c r="B382" s="126" t="s">
        <v>61</v>
      </c>
      <c r="C382" s="126" t="s">
        <v>504</v>
      </c>
      <c r="D382" s="126" t="s">
        <v>505</v>
      </c>
      <c r="E382" s="126" t="s">
        <v>506</v>
      </c>
      <c r="F382" s="126" t="s">
        <v>507</v>
      </c>
      <c r="G382" s="81"/>
      <c r="I382" s="5"/>
      <c r="J382" s="71"/>
      <c r="K382" s="71"/>
      <c r="L382" s="71"/>
      <c r="M382" s="71"/>
    </row>
    <row r="383" spans="1:13" ht="22.5" x14ac:dyDescent="0.15">
      <c r="A383" s="122">
        <v>226</v>
      </c>
      <c r="B383" s="123" t="s">
        <v>508</v>
      </c>
      <c r="C383" s="123" t="s">
        <v>498</v>
      </c>
      <c r="D383" s="123" t="s">
        <v>492</v>
      </c>
      <c r="E383" s="123" t="s">
        <v>509</v>
      </c>
      <c r="F383" s="123" t="s">
        <v>510</v>
      </c>
      <c r="G383" s="81"/>
      <c r="I383" s="5"/>
      <c r="J383" s="71"/>
      <c r="K383" s="71"/>
      <c r="L383" s="71"/>
      <c r="M383" s="71"/>
    </row>
    <row r="384" spans="1:13" ht="22.5" x14ac:dyDescent="0.15">
      <c r="A384" s="125">
        <v>228</v>
      </c>
      <c r="B384" s="126" t="s">
        <v>66</v>
      </c>
      <c r="C384" s="126" t="s">
        <v>504</v>
      </c>
      <c r="D384" s="126" t="s">
        <v>505</v>
      </c>
      <c r="E384" s="126" t="s">
        <v>511</v>
      </c>
      <c r="F384" s="126" t="s">
        <v>511</v>
      </c>
      <c r="G384" s="81"/>
      <c r="I384" s="5"/>
      <c r="J384" s="71"/>
      <c r="K384" s="71"/>
      <c r="L384" s="71"/>
      <c r="M384" s="71"/>
    </row>
    <row r="385" spans="1:14" ht="33.75" x14ac:dyDescent="0.15">
      <c r="A385" s="122">
        <v>233</v>
      </c>
      <c r="B385" s="123" t="s">
        <v>512</v>
      </c>
      <c r="C385" s="123" t="s">
        <v>498</v>
      </c>
      <c r="D385" s="123" t="s">
        <v>513</v>
      </c>
      <c r="E385" s="126" t="s">
        <v>514</v>
      </c>
      <c r="F385" s="126" t="s">
        <v>515</v>
      </c>
      <c r="G385" s="81"/>
      <c r="I385" s="5"/>
      <c r="J385" s="71"/>
      <c r="K385" s="71"/>
      <c r="L385" s="71"/>
      <c r="M385" s="71"/>
    </row>
    <row r="386" spans="1:14" ht="67.5" x14ac:dyDescent="0.15">
      <c r="A386" s="125">
        <v>236</v>
      </c>
      <c r="B386" s="126" t="s">
        <v>68</v>
      </c>
      <c r="C386" s="126" t="s">
        <v>491</v>
      </c>
      <c r="D386" s="126" t="s">
        <v>505</v>
      </c>
      <c r="E386" s="126" t="s">
        <v>516</v>
      </c>
      <c r="F386" s="126" t="s">
        <v>517</v>
      </c>
      <c r="G386" s="81"/>
      <c r="I386" s="5"/>
    </row>
    <row r="387" spans="1:14" ht="33.75" x14ac:dyDescent="0.15">
      <c r="A387" s="122">
        <v>239</v>
      </c>
      <c r="B387" s="123" t="s">
        <v>73</v>
      </c>
      <c r="C387" s="123" t="s">
        <v>518</v>
      </c>
      <c r="D387" s="123" t="s">
        <v>492</v>
      </c>
      <c r="E387" s="123" t="s">
        <v>519</v>
      </c>
      <c r="F387" s="123" t="s">
        <v>519</v>
      </c>
      <c r="G387" s="81"/>
      <c r="I387" s="5"/>
      <c r="J387" s="71"/>
      <c r="K387" s="71"/>
      <c r="L387" s="71"/>
      <c r="M387" s="71"/>
    </row>
    <row r="388" spans="1:14" ht="33.75" x14ac:dyDescent="0.15">
      <c r="A388" s="125">
        <v>243</v>
      </c>
      <c r="B388" s="126" t="s">
        <v>520</v>
      </c>
      <c r="C388" s="126" t="s">
        <v>518</v>
      </c>
      <c r="D388" s="126" t="s">
        <v>492</v>
      </c>
      <c r="E388" s="126" t="s">
        <v>521</v>
      </c>
      <c r="F388" s="126" t="s">
        <v>521</v>
      </c>
      <c r="G388" s="81"/>
      <c r="I388" s="5"/>
      <c r="J388" s="71"/>
      <c r="K388" s="71"/>
      <c r="L388" s="71"/>
      <c r="M388" s="71"/>
    </row>
    <row r="389" spans="1:14" ht="90" x14ac:dyDescent="0.15">
      <c r="A389" s="122">
        <v>245</v>
      </c>
      <c r="B389" s="123" t="s">
        <v>76</v>
      </c>
      <c r="C389" s="123" t="s">
        <v>498</v>
      </c>
      <c r="D389" s="123" t="s">
        <v>501</v>
      </c>
      <c r="E389" s="126" t="s">
        <v>522</v>
      </c>
      <c r="F389" s="126" t="s">
        <v>523</v>
      </c>
      <c r="G389" s="81"/>
      <c r="I389" s="5"/>
      <c r="J389" s="71"/>
      <c r="K389" s="71"/>
      <c r="L389" s="71"/>
      <c r="M389" s="71"/>
    </row>
    <row r="390" spans="1:14" ht="90" x14ac:dyDescent="0.15">
      <c r="A390" s="125">
        <v>247</v>
      </c>
      <c r="B390" s="126" t="s">
        <v>81</v>
      </c>
      <c r="C390" s="126" t="s">
        <v>498</v>
      </c>
      <c r="D390" s="126" t="s">
        <v>501</v>
      </c>
      <c r="E390" s="126" t="s">
        <v>524</v>
      </c>
      <c r="F390" s="126" t="s">
        <v>525</v>
      </c>
      <c r="G390" s="81"/>
      <c r="I390" s="5"/>
      <c r="J390" s="71"/>
      <c r="K390" s="71"/>
      <c r="L390" s="71"/>
      <c r="M390" s="71"/>
      <c r="N390" s="80"/>
    </row>
    <row r="391" spans="1:14" ht="22.5" x14ac:dyDescent="0.15">
      <c r="A391" s="122">
        <v>262</v>
      </c>
      <c r="B391" s="123" t="s">
        <v>86</v>
      </c>
      <c r="C391" s="123" t="s">
        <v>526</v>
      </c>
      <c r="D391" s="123" t="s">
        <v>492</v>
      </c>
      <c r="E391" s="123" t="s">
        <v>527</v>
      </c>
      <c r="F391" s="123" t="s">
        <v>527</v>
      </c>
      <c r="G391" s="81"/>
      <c r="I391" s="5"/>
    </row>
    <row r="392" spans="1:14" ht="67.5" x14ac:dyDescent="0.15">
      <c r="A392" s="125">
        <v>265</v>
      </c>
      <c r="B392" s="126" t="s">
        <v>528</v>
      </c>
      <c r="C392" s="126" t="s">
        <v>529</v>
      </c>
      <c r="D392" s="126" t="s">
        <v>501</v>
      </c>
      <c r="E392" s="126" t="s">
        <v>530</v>
      </c>
      <c r="F392" s="126" t="s">
        <v>531</v>
      </c>
      <c r="G392" s="81"/>
      <c r="I392" s="5"/>
      <c r="J392" s="71"/>
      <c r="K392" s="71"/>
      <c r="L392" s="71"/>
      <c r="M392" s="71"/>
    </row>
    <row r="393" spans="1:14" ht="22.5" x14ac:dyDescent="0.15">
      <c r="A393" s="122">
        <v>270</v>
      </c>
      <c r="B393" s="123" t="s">
        <v>93</v>
      </c>
      <c r="C393" s="123" t="s">
        <v>504</v>
      </c>
      <c r="D393" s="123" t="s">
        <v>505</v>
      </c>
      <c r="E393" s="123" t="s">
        <v>511</v>
      </c>
      <c r="F393" s="123" t="s">
        <v>511</v>
      </c>
      <c r="G393" s="81"/>
      <c r="I393" s="5"/>
      <c r="J393" s="71"/>
      <c r="K393" s="71"/>
      <c r="L393" s="71"/>
      <c r="M393" s="71"/>
    </row>
    <row r="394" spans="1:14" ht="101.25" x14ac:dyDescent="0.15">
      <c r="A394" s="125">
        <v>271</v>
      </c>
      <c r="B394" s="126" t="s">
        <v>95</v>
      </c>
      <c r="C394" s="126" t="s">
        <v>532</v>
      </c>
      <c r="D394" s="126" t="s">
        <v>501</v>
      </c>
      <c r="E394" s="126" t="s">
        <v>533</v>
      </c>
      <c r="F394" s="126" t="s">
        <v>534</v>
      </c>
      <c r="G394" s="81"/>
      <c r="I394" s="5"/>
      <c r="J394" s="71"/>
      <c r="K394" s="71"/>
      <c r="L394" s="71"/>
      <c r="M394" s="71"/>
    </row>
    <row r="395" spans="1:14" ht="22.5" x14ac:dyDescent="0.15">
      <c r="A395" s="122">
        <v>278</v>
      </c>
      <c r="B395" s="123" t="s">
        <v>535</v>
      </c>
      <c r="C395" s="123" t="s">
        <v>536</v>
      </c>
      <c r="D395" s="123" t="s">
        <v>492</v>
      </c>
      <c r="E395" s="123" t="s">
        <v>537</v>
      </c>
      <c r="F395" s="123" t="s">
        <v>537</v>
      </c>
      <c r="G395" s="81"/>
      <c r="I395" s="5"/>
      <c r="J395" s="71"/>
      <c r="K395" s="71"/>
      <c r="L395" s="71"/>
      <c r="M395" s="71"/>
    </row>
    <row r="396" spans="1:14" ht="33.75" x14ac:dyDescent="0.15">
      <c r="A396" s="125">
        <v>280</v>
      </c>
      <c r="B396" s="126" t="s">
        <v>100</v>
      </c>
      <c r="C396" s="126" t="s">
        <v>498</v>
      </c>
      <c r="D396" s="126" t="s">
        <v>538</v>
      </c>
      <c r="E396" s="126" t="s">
        <v>539</v>
      </c>
      <c r="F396" s="126" t="s">
        <v>540</v>
      </c>
    </row>
    <row r="397" spans="1:14" ht="90" x14ac:dyDescent="0.15">
      <c r="A397" s="122">
        <v>282</v>
      </c>
      <c r="B397" s="123" t="s">
        <v>104</v>
      </c>
      <c r="C397" s="123" t="s">
        <v>532</v>
      </c>
      <c r="D397" s="123" t="s">
        <v>501</v>
      </c>
      <c r="E397" s="126" t="s">
        <v>541</v>
      </c>
      <c r="F397" s="126" t="s">
        <v>542</v>
      </c>
      <c r="G397" s="81"/>
      <c r="I397" s="5"/>
      <c r="J397" s="71"/>
      <c r="K397" s="71"/>
      <c r="L397" s="71"/>
      <c r="M397" s="71"/>
    </row>
    <row r="398" spans="1:14" ht="67.5" x14ac:dyDescent="0.15">
      <c r="A398" s="125">
        <v>283</v>
      </c>
      <c r="B398" s="126" t="s">
        <v>110</v>
      </c>
      <c r="C398" s="126" t="s">
        <v>491</v>
      </c>
      <c r="D398" s="126" t="s">
        <v>505</v>
      </c>
      <c r="E398" s="126" t="s">
        <v>543</v>
      </c>
      <c r="F398" s="126" t="s">
        <v>544</v>
      </c>
      <c r="G398" s="81"/>
      <c r="I398" s="5"/>
      <c r="J398" s="71"/>
      <c r="K398" s="71"/>
      <c r="L398" s="71"/>
      <c r="M398" s="71"/>
    </row>
    <row r="399" spans="1:14" ht="22.5" x14ac:dyDescent="0.15">
      <c r="A399" s="122">
        <v>290</v>
      </c>
      <c r="B399" s="123" t="s">
        <v>114</v>
      </c>
      <c r="C399" s="123" t="s">
        <v>532</v>
      </c>
      <c r="D399" s="123" t="s">
        <v>545</v>
      </c>
      <c r="E399" s="123"/>
      <c r="F399" s="123" t="s">
        <v>546</v>
      </c>
      <c r="G399" s="81"/>
      <c r="I399" s="5"/>
      <c r="J399" s="71"/>
      <c r="K399" s="71"/>
      <c r="L399" s="71"/>
      <c r="M399" s="71"/>
    </row>
    <row r="400" spans="1:14" ht="90" x14ac:dyDescent="0.15">
      <c r="A400" s="125">
        <v>294</v>
      </c>
      <c r="B400" s="126" t="s">
        <v>118</v>
      </c>
      <c r="C400" s="126" t="s">
        <v>498</v>
      </c>
      <c r="D400" s="126" t="s">
        <v>501</v>
      </c>
      <c r="E400" s="127" t="s">
        <v>547</v>
      </c>
      <c r="F400" s="127" t="s">
        <v>548</v>
      </c>
      <c r="G400" s="81"/>
      <c r="I400" s="5"/>
      <c r="J400" s="71"/>
      <c r="K400" s="71"/>
      <c r="L400" s="71"/>
      <c r="M400" s="71"/>
    </row>
    <row r="401" spans="1:13" ht="22.5" x14ac:dyDescent="0.15">
      <c r="A401" s="122">
        <v>295</v>
      </c>
      <c r="B401" s="123" t="s">
        <v>549</v>
      </c>
      <c r="C401" s="123" t="s">
        <v>532</v>
      </c>
      <c r="D401" s="123" t="s">
        <v>550</v>
      </c>
      <c r="E401" s="123" t="s">
        <v>551</v>
      </c>
      <c r="F401" s="123" t="s">
        <v>551</v>
      </c>
      <c r="G401" s="81"/>
      <c r="I401" s="5"/>
    </row>
    <row r="402" spans="1:13" ht="22.5" x14ac:dyDescent="0.15">
      <c r="A402" s="125">
        <v>299</v>
      </c>
      <c r="B402" s="126" t="s">
        <v>122</v>
      </c>
      <c r="C402" s="126" t="s">
        <v>532</v>
      </c>
      <c r="D402" s="126" t="s">
        <v>545</v>
      </c>
      <c r="E402" s="126"/>
      <c r="F402" s="126" t="s">
        <v>546</v>
      </c>
      <c r="G402" s="81"/>
      <c r="I402" s="5"/>
      <c r="J402" s="71"/>
      <c r="K402" s="71"/>
      <c r="L402" s="71"/>
      <c r="M402" s="71"/>
    </row>
    <row r="403" spans="1:13" ht="33.75" x14ac:dyDescent="0.15">
      <c r="A403" s="122">
        <v>300</v>
      </c>
      <c r="B403" s="123" t="s">
        <v>125</v>
      </c>
      <c r="C403" s="123" t="s">
        <v>529</v>
      </c>
      <c r="D403" s="123" t="s">
        <v>505</v>
      </c>
      <c r="E403" s="123" t="s">
        <v>552</v>
      </c>
      <c r="F403" s="123" t="s">
        <v>553</v>
      </c>
      <c r="G403" s="81"/>
      <c r="I403" s="5"/>
      <c r="J403" s="71"/>
      <c r="K403" s="71"/>
      <c r="L403" s="71"/>
      <c r="M403" s="71"/>
    </row>
    <row r="404" spans="1:13" ht="33.75" x14ac:dyDescent="0.15">
      <c r="A404" s="125">
        <v>304</v>
      </c>
      <c r="B404" s="126" t="s">
        <v>554</v>
      </c>
      <c r="C404" s="126" t="s">
        <v>526</v>
      </c>
      <c r="D404" s="126" t="s">
        <v>555</v>
      </c>
      <c r="E404" s="126" t="s">
        <v>556</v>
      </c>
      <c r="F404" s="126" t="s">
        <v>557</v>
      </c>
      <c r="G404" s="81"/>
      <c r="I404" s="5"/>
      <c r="J404" s="71"/>
      <c r="K404" s="71"/>
      <c r="L404" s="71"/>
      <c r="M404" s="71"/>
    </row>
    <row r="405" spans="1:13" ht="33.75" x14ac:dyDescent="0.15">
      <c r="A405" s="125" t="s">
        <v>558</v>
      </c>
      <c r="B405" s="126" t="s">
        <v>131</v>
      </c>
      <c r="C405" s="126" t="s">
        <v>498</v>
      </c>
      <c r="D405" s="126" t="s">
        <v>559</v>
      </c>
      <c r="E405" s="126" t="s">
        <v>560</v>
      </c>
      <c r="F405" s="126" t="s">
        <v>561</v>
      </c>
      <c r="G405" s="81"/>
      <c r="I405" s="5"/>
      <c r="J405" s="71"/>
      <c r="K405" s="71"/>
      <c r="L405" s="71"/>
      <c r="M405" s="71"/>
    </row>
    <row r="406" spans="1:13" ht="45" x14ac:dyDescent="0.15">
      <c r="A406" s="122">
        <v>311</v>
      </c>
      <c r="B406" s="123" t="s">
        <v>562</v>
      </c>
      <c r="C406" s="123" t="s">
        <v>526</v>
      </c>
      <c r="D406" s="123" t="s">
        <v>563</v>
      </c>
      <c r="E406" s="123" t="s">
        <v>564</v>
      </c>
      <c r="F406" s="123" t="s">
        <v>565</v>
      </c>
      <c r="G406" s="81"/>
    </row>
    <row r="407" spans="1:13" ht="22.5" x14ac:dyDescent="0.15">
      <c r="A407" s="125">
        <v>312</v>
      </c>
      <c r="B407" s="126" t="s">
        <v>566</v>
      </c>
      <c r="C407" s="126" t="s">
        <v>567</v>
      </c>
      <c r="D407" s="126" t="s">
        <v>492</v>
      </c>
      <c r="E407" s="126" t="s">
        <v>568</v>
      </c>
      <c r="F407" s="126" t="s">
        <v>568</v>
      </c>
      <c r="G407" s="81"/>
      <c r="I407" s="5"/>
      <c r="J407" s="71"/>
      <c r="K407" s="71"/>
      <c r="L407" s="71"/>
      <c r="M407" s="71"/>
    </row>
    <row r="408" spans="1:13" ht="90" x14ac:dyDescent="0.15">
      <c r="A408" s="122">
        <v>313</v>
      </c>
      <c r="B408" s="123" t="s">
        <v>569</v>
      </c>
      <c r="C408" s="123" t="s">
        <v>570</v>
      </c>
      <c r="D408" s="123" t="s">
        <v>571</v>
      </c>
      <c r="E408" s="126" t="s">
        <v>572</v>
      </c>
      <c r="F408" s="123" t="s">
        <v>573</v>
      </c>
      <c r="G408" s="81"/>
      <c r="I408" s="5"/>
      <c r="J408" s="71"/>
      <c r="K408" s="71"/>
      <c r="L408" s="71"/>
      <c r="M408" s="71"/>
    </row>
    <row r="409" spans="1:13" ht="33.75" x14ac:dyDescent="0.15">
      <c r="A409" s="125">
        <v>315</v>
      </c>
      <c r="B409" s="126" t="s">
        <v>147</v>
      </c>
      <c r="C409" s="126" t="s">
        <v>574</v>
      </c>
      <c r="D409" s="126" t="s">
        <v>575</v>
      </c>
      <c r="E409" s="126"/>
      <c r="F409" s="126" t="s">
        <v>546</v>
      </c>
      <c r="G409" s="81"/>
      <c r="I409" s="5"/>
      <c r="J409" s="71"/>
      <c r="K409" s="71"/>
      <c r="L409" s="71"/>
      <c r="M409" s="71"/>
    </row>
    <row r="410" spans="1:13" ht="22.5" x14ac:dyDescent="0.15">
      <c r="A410" s="122">
        <v>316</v>
      </c>
      <c r="B410" s="123" t="s">
        <v>147</v>
      </c>
      <c r="C410" s="123" t="s">
        <v>532</v>
      </c>
      <c r="D410" s="123" t="s">
        <v>545</v>
      </c>
      <c r="E410" s="123"/>
      <c r="F410" s="123" t="s">
        <v>546</v>
      </c>
      <c r="G410" s="81"/>
      <c r="I410" s="5"/>
      <c r="J410" s="71"/>
      <c r="K410" s="71"/>
      <c r="L410" s="71"/>
      <c r="M410" s="71"/>
    </row>
    <row r="411" spans="1:13" ht="22.5" x14ac:dyDescent="0.15">
      <c r="A411" s="125">
        <v>319</v>
      </c>
      <c r="B411" s="126" t="s">
        <v>150</v>
      </c>
      <c r="C411" s="126" t="s">
        <v>504</v>
      </c>
      <c r="D411" s="126" t="s">
        <v>505</v>
      </c>
      <c r="E411" s="126" t="s">
        <v>511</v>
      </c>
      <c r="F411" s="126" t="s">
        <v>511</v>
      </c>
      <c r="G411" s="81"/>
      <c r="I411" s="5"/>
      <c r="J411" s="71"/>
      <c r="K411" s="71"/>
      <c r="L411" s="71"/>
      <c r="M411" s="71"/>
    </row>
    <row r="412" spans="1:13" ht="78.75" x14ac:dyDescent="0.15">
      <c r="A412" s="122">
        <v>322</v>
      </c>
      <c r="B412" s="123" t="s">
        <v>152</v>
      </c>
      <c r="C412" s="123" t="s">
        <v>532</v>
      </c>
      <c r="D412" s="123" t="s">
        <v>501</v>
      </c>
      <c r="E412" s="126" t="s">
        <v>576</v>
      </c>
      <c r="F412" s="126" t="s">
        <v>523</v>
      </c>
      <c r="G412" s="81"/>
    </row>
    <row r="413" spans="1:13" ht="45" x14ac:dyDescent="0.15">
      <c r="A413" s="125">
        <v>323</v>
      </c>
      <c r="B413" s="126" t="s">
        <v>577</v>
      </c>
      <c r="C413" s="126" t="s">
        <v>567</v>
      </c>
      <c r="D413" s="126" t="s">
        <v>578</v>
      </c>
      <c r="E413" s="126" t="s">
        <v>579</v>
      </c>
      <c r="F413" s="126" t="s">
        <v>580</v>
      </c>
      <c r="G413" s="81"/>
      <c r="I413" s="5"/>
      <c r="J413" s="71"/>
      <c r="K413" s="71"/>
      <c r="L413" s="71"/>
      <c r="M413" s="71"/>
    </row>
    <row r="414" spans="1:13" ht="22.5" x14ac:dyDescent="0.15">
      <c r="A414" s="122">
        <v>330</v>
      </c>
      <c r="B414" s="123" t="s">
        <v>161</v>
      </c>
      <c r="C414" s="123" t="s">
        <v>529</v>
      </c>
      <c r="D414" s="123" t="s">
        <v>581</v>
      </c>
      <c r="E414" s="123" t="s">
        <v>582</v>
      </c>
      <c r="F414" s="123" t="s">
        <v>582</v>
      </c>
      <c r="G414" s="81"/>
      <c r="I414" s="5"/>
      <c r="J414" s="71"/>
      <c r="K414" s="71"/>
      <c r="L414" s="71"/>
      <c r="M414" s="71"/>
    </row>
    <row r="415" spans="1:13" ht="33.75" x14ac:dyDescent="0.15">
      <c r="A415" s="125">
        <v>331</v>
      </c>
      <c r="B415" s="126" t="s">
        <v>165</v>
      </c>
      <c r="C415" s="126" t="s">
        <v>574</v>
      </c>
      <c r="D415" s="126" t="s">
        <v>583</v>
      </c>
      <c r="E415" s="126" t="s">
        <v>584</v>
      </c>
      <c r="F415" s="126" t="s">
        <v>585</v>
      </c>
      <c r="G415" s="81"/>
      <c r="I415" s="5"/>
      <c r="J415" s="71"/>
      <c r="K415" s="71"/>
      <c r="L415" s="71"/>
      <c r="M415" s="71"/>
    </row>
    <row r="416" spans="1:13" ht="45" x14ac:dyDescent="0.15">
      <c r="A416" s="125">
        <v>332</v>
      </c>
      <c r="B416" s="126" t="s">
        <v>165</v>
      </c>
      <c r="C416" s="126" t="s">
        <v>586</v>
      </c>
      <c r="D416" s="126" t="s">
        <v>587</v>
      </c>
      <c r="E416" s="126" t="s">
        <v>588</v>
      </c>
      <c r="F416" s="126" t="s">
        <v>589</v>
      </c>
      <c r="G416" s="81"/>
      <c r="I416" s="5"/>
      <c r="J416" s="71"/>
      <c r="K416" s="71"/>
      <c r="L416" s="71"/>
      <c r="M416" s="71"/>
    </row>
    <row r="417" spans="1:14" ht="33.75" x14ac:dyDescent="0.15">
      <c r="A417" s="122" t="s">
        <v>590</v>
      </c>
      <c r="B417" s="123" t="s">
        <v>141</v>
      </c>
      <c r="C417" s="123" t="s">
        <v>498</v>
      </c>
      <c r="D417" s="123" t="s">
        <v>559</v>
      </c>
      <c r="E417" s="123" t="s">
        <v>560</v>
      </c>
      <c r="F417" s="123" t="s">
        <v>561</v>
      </c>
      <c r="G417" s="81"/>
      <c r="I417" s="5"/>
      <c r="J417" s="71"/>
      <c r="K417" s="71"/>
      <c r="L417" s="71"/>
      <c r="M417" s="71"/>
    </row>
    <row r="418" spans="1:14" ht="22.5" x14ac:dyDescent="0.15">
      <c r="A418" s="125" t="s">
        <v>591</v>
      </c>
      <c r="B418" s="126" t="s">
        <v>170</v>
      </c>
      <c r="C418" s="126" t="s">
        <v>592</v>
      </c>
      <c r="D418" s="126" t="s">
        <v>505</v>
      </c>
      <c r="E418" s="126" t="s">
        <v>593</v>
      </c>
      <c r="F418" s="126" t="s">
        <v>593</v>
      </c>
      <c r="G418" s="81"/>
      <c r="I418" s="5"/>
    </row>
    <row r="419" spans="1:14" ht="22.5" x14ac:dyDescent="0.15">
      <c r="A419" s="122">
        <v>338</v>
      </c>
      <c r="B419" s="123" t="s">
        <v>594</v>
      </c>
      <c r="C419" s="123" t="s">
        <v>526</v>
      </c>
      <c r="D419" s="123" t="s">
        <v>492</v>
      </c>
      <c r="E419" s="126" t="s">
        <v>595</v>
      </c>
      <c r="F419" s="126" t="s">
        <v>595</v>
      </c>
      <c r="G419" s="81"/>
      <c r="I419" s="5"/>
      <c r="J419" s="71"/>
      <c r="K419" s="71"/>
      <c r="L419" s="71"/>
      <c r="M419" s="71"/>
    </row>
    <row r="420" spans="1:14" ht="33.75" x14ac:dyDescent="0.15">
      <c r="A420" s="125">
        <v>341</v>
      </c>
      <c r="B420" s="126" t="s">
        <v>181</v>
      </c>
      <c r="C420" s="126" t="s">
        <v>504</v>
      </c>
      <c r="D420" s="126" t="s">
        <v>492</v>
      </c>
      <c r="E420" s="126" t="s">
        <v>596</v>
      </c>
      <c r="F420" s="126" t="s">
        <v>596</v>
      </c>
      <c r="G420" s="81"/>
      <c r="I420" s="5"/>
      <c r="J420" s="71"/>
      <c r="K420" s="71"/>
      <c r="L420" s="71"/>
      <c r="M420" s="71"/>
    </row>
    <row r="421" spans="1:14" ht="22.5" x14ac:dyDescent="0.15">
      <c r="A421" s="122">
        <v>342</v>
      </c>
      <c r="B421" s="123" t="s">
        <v>185</v>
      </c>
      <c r="C421" s="123" t="s">
        <v>532</v>
      </c>
      <c r="D421" s="123" t="s">
        <v>597</v>
      </c>
      <c r="E421" s="126" t="s">
        <v>551</v>
      </c>
      <c r="F421" s="123" t="s">
        <v>551</v>
      </c>
      <c r="G421" s="81"/>
      <c r="I421" s="5"/>
      <c r="J421" s="71"/>
      <c r="K421" s="71"/>
      <c r="L421" s="71"/>
      <c r="M421" s="71"/>
    </row>
    <row r="422" spans="1:14" ht="45" x14ac:dyDescent="0.15">
      <c r="A422" s="125">
        <v>346</v>
      </c>
      <c r="B422" s="126" t="s">
        <v>200</v>
      </c>
      <c r="C422" s="126" t="s">
        <v>526</v>
      </c>
      <c r="D422" s="126" t="s">
        <v>563</v>
      </c>
      <c r="E422" s="126" t="s">
        <v>598</v>
      </c>
      <c r="F422" s="126" t="s">
        <v>565</v>
      </c>
      <c r="G422" s="81"/>
      <c r="I422" s="5"/>
      <c r="J422" s="71"/>
      <c r="K422" s="71"/>
      <c r="L422" s="71"/>
      <c r="M422" s="71"/>
    </row>
    <row r="423" spans="1:14" ht="45" x14ac:dyDescent="0.15">
      <c r="A423" s="122" t="s">
        <v>599</v>
      </c>
      <c r="B423" s="123" t="s">
        <v>202</v>
      </c>
      <c r="C423" s="123" t="s">
        <v>532</v>
      </c>
      <c r="D423" s="126" t="s">
        <v>501</v>
      </c>
      <c r="E423" s="126" t="s">
        <v>600</v>
      </c>
      <c r="F423" s="126" t="s">
        <v>600</v>
      </c>
      <c r="G423" s="81"/>
      <c r="I423" s="5"/>
      <c r="J423" s="71"/>
      <c r="K423" s="71"/>
      <c r="L423" s="71"/>
      <c r="M423" s="71"/>
    </row>
    <row r="424" spans="1:14" ht="45" x14ac:dyDescent="0.15">
      <c r="A424" s="125">
        <v>354</v>
      </c>
      <c r="B424" s="126" t="s">
        <v>601</v>
      </c>
      <c r="C424" s="126" t="s">
        <v>574</v>
      </c>
      <c r="D424" s="126" t="s">
        <v>602</v>
      </c>
      <c r="E424" s="126" t="s">
        <v>603</v>
      </c>
      <c r="F424" s="126" t="s">
        <v>603</v>
      </c>
      <c r="G424" s="81"/>
      <c r="I424" s="5"/>
    </row>
    <row r="425" spans="1:14" ht="22.5" x14ac:dyDescent="0.15">
      <c r="A425" s="122">
        <v>361</v>
      </c>
      <c r="B425" s="123" t="s">
        <v>604</v>
      </c>
      <c r="C425" s="123" t="s">
        <v>567</v>
      </c>
      <c r="D425" s="123" t="s">
        <v>492</v>
      </c>
      <c r="E425" s="123" t="s">
        <v>568</v>
      </c>
      <c r="F425" s="123" t="s">
        <v>568</v>
      </c>
      <c r="G425" s="81"/>
      <c r="I425" s="5"/>
      <c r="J425" s="71"/>
      <c r="K425" s="71"/>
      <c r="L425" s="71"/>
      <c r="M425" s="71"/>
    </row>
    <row r="426" spans="1:14" ht="22.5" x14ac:dyDescent="0.15">
      <c r="A426" s="125">
        <v>362</v>
      </c>
      <c r="B426" s="126" t="s">
        <v>605</v>
      </c>
      <c r="C426" s="126" t="s">
        <v>498</v>
      </c>
      <c r="D426" s="126" t="s">
        <v>492</v>
      </c>
      <c r="E426" s="126" t="s">
        <v>537</v>
      </c>
      <c r="F426" s="126" t="s">
        <v>537</v>
      </c>
      <c r="G426" s="81"/>
      <c r="I426" s="5"/>
      <c r="J426" s="71"/>
      <c r="K426" s="71"/>
      <c r="L426" s="71"/>
      <c r="M426" s="71"/>
    </row>
    <row r="427" spans="1:14" ht="45" x14ac:dyDescent="0.15">
      <c r="A427" s="122">
        <v>363</v>
      </c>
      <c r="B427" s="123" t="s">
        <v>239</v>
      </c>
      <c r="C427" s="123" t="s">
        <v>532</v>
      </c>
      <c r="D427" s="123" t="s">
        <v>606</v>
      </c>
      <c r="E427" s="126" t="s">
        <v>607</v>
      </c>
      <c r="F427" s="126" t="s">
        <v>607</v>
      </c>
      <c r="G427" s="81"/>
      <c r="I427" s="5"/>
      <c r="J427" s="71"/>
      <c r="K427" s="71"/>
      <c r="L427" s="71"/>
      <c r="M427" s="71"/>
    </row>
    <row r="428" spans="1:14" ht="78.75" x14ac:dyDescent="0.15">
      <c r="A428" s="125" t="s">
        <v>608</v>
      </c>
      <c r="B428" s="126" t="s">
        <v>210</v>
      </c>
      <c r="C428" s="126" t="s">
        <v>532</v>
      </c>
      <c r="D428" s="126" t="s">
        <v>501</v>
      </c>
      <c r="E428" s="126" t="s">
        <v>609</v>
      </c>
      <c r="F428" s="126" t="s">
        <v>523</v>
      </c>
      <c r="G428" s="81"/>
      <c r="I428" s="5"/>
      <c r="J428" s="71"/>
      <c r="K428" s="71"/>
      <c r="L428" s="71"/>
      <c r="M428" s="71"/>
    </row>
    <row r="429" spans="1:14" ht="22.5" x14ac:dyDescent="0.15">
      <c r="A429" s="122">
        <v>365</v>
      </c>
      <c r="B429" s="123" t="s">
        <v>244</v>
      </c>
      <c r="C429" s="123" t="s">
        <v>567</v>
      </c>
      <c r="D429" s="123" t="s">
        <v>610</v>
      </c>
      <c r="E429" s="126" t="s">
        <v>611</v>
      </c>
      <c r="F429" s="126" t="s">
        <v>611</v>
      </c>
      <c r="G429" s="81"/>
      <c r="I429" s="5"/>
      <c r="J429" s="71"/>
      <c r="K429" s="71"/>
      <c r="L429" s="71"/>
      <c r="M429" s="71"/>
    </row>
    <row r="430" spans="1:14" ht="22.5" x14ac:dyDescent="0.15">
      <c r="A430" s="125">
        <v>367</v>
      </c>
      <c r="B430" s="126" t="s">
        <v>247</v>
      </c>
      <c r="C430" s="126" t="s">
        <v>504</v>
      </c>
      <c r="D430" s="126" t="s">
        <v>505</v>
      </c>
      <c r="E430" s="126" t="s">
        <v>511</v>
      </c>
      <c r="F430" s="126" t="s">
        <v>511</v>
      </c>
      <c r="G430" s="81"/>
      <c r="I430" s="5"/>
    </row>
    <row r="431" spans="1:14" ht="56.25" x14ac:dyDescent="0.15">
      <c r="A431" s="122">
        <v>368</v>
      </c>
      <c r="B431" s="123" t="s">
        <v>612</v>
      </c>
      <c r="C431" s="123" t="s">
        <v>526</v>
      </c>
      <c r="D431" s="123" t="s">
        <v>613</v>
      </c>
      <c r="E431" s="126" t="s">
        <v>614</v>
      </c>
      <c r="F431" s="126" t="s">
        <v>615</v>
      </c>
      <c r="G431" s="81"/>
      <c r="I431" s="5"/>
      <c r="J431" s="71"/>
      <c r="K431" s="71"/>
      <c r="L431" s="71"/>
      <c r="M431" s="71"/>
      <c r="N431" s="71"/>
    </row>
    <row r="432" spans="1:14" ht="22.5" x14ac:dyDescent="0.15">
      <c r="A432" s="125">
        <v>369</v>
      </c>
      <c r="B432" s="126" t="s">
        <v>616</v>
      </c>
      <c r="C432" s="126" t="s">
        <v>567</v>
      </c>
      <c r="D432" s="126" t="s">
        <v>550</v>
      </c>
      <c r="E432" s="126" t="s">
        <v>551</v>
      </c>
      <c r="F432" s="126" t="s">
        <v>551</v>
      </c>
      <c r="G432" s="81"/>
      <c r="I432" s="5"/>
      <c r="J432" s="71"/>
      <c r="K432" s="71"/>
      <c r="L432" s="71"/>
      <c r="M432" s="71"/>
      <c r="N432" s="71"/>
    </row>
    <row r="433" spans="1:14" ht="45" x14ac:dyDescent="0.15">
      <c r="A433" s="125">
        <v>373</v>
      </c>
      <c r="B433" s="126" t="s">
        <v>252</v>
      </c>
      <c r="C433" s="126" t="s">
        <v>529</v>
      </c>
      <c r="D433" s="126" t="s">
        <v>617</v>
      </c>
      <c r="E433" s="126" t="s">
        <v>618</v>
      </c>
      <c r="F433" s="126" t="s">
        <v>619</v>
      </c>
      <c r="G433" s="81"/>
      <c r="I433" s="5"/>
      <c r="J433" s="71"/>
      <c r="K433" s="71"/>
      <c r="L433" s="71"/>
      <c r="M433" s="71"/>
      <c r="N433" s="71"/>
    </row>
    <row r="434" spans="1:14" ht="22.5" x14ac:dyDescent="0.15">
      <c r="A434" s="125">
        <v>379</v>
      </c>
      <c r="B434" s="126" t="s">
        <v>256</v>
      </c>
      <c r="C434" s="126" t="s">
        <v>532</v>
      </c>
      <c r="D434" s="126" t="s">
        <v>620</v>
      </c>
      <c r="E434" s="126"/>
      <c r="F434" s="126" t="s">
        <v>621</v>
      </c>
      <c r="G434" s="82"/>
      <c r="I434" s="5"/>
      <c r="J434" s="71"/>
      <c r="K434" s="71"/>
      <c r="L434" s="71"/>
      <c r="M434" s="71"/>
      <c r="N434" s="71"/>
    </row>
    <row r="435" spans="1:14" ht="56.25" x14ac:dyDescent="0.15">
      <c r="A435" s="125" t="s">
        <v>622</v>
      </c>
      <c r="B435" s="126" t="s">
        <v>174</v>
      </c>
      <c r="C435" s="126" t="s">
        <v>592</v>
      </c>
      <c r="D435" s="126" t="s">
        <v>501</v>
      </c>
      <c r="E435" s="126" t="s">
        <v>623</v>
      </c>
      <c r="F435" s="126" t="s">
        <v>623</v>
      </c>
      <c r="G435" s="82"/>
      <c r="I435" s="5"/>
      <c r="J435" s="71"/>
      <c r="K435" s="71"/>
      <c r="L435" s="71"/>
      <c r="M435" s="71"/>
      <c r="N435" s="71"/>
    </row>
    <row r="436" spans="1:14" ht="78.75" x14ac:dyDescent="0.15">
      <c r="A436" s="125" t="s">
        <v>624</v>
      </c>
      <c r="B436" s="126" t="s">
        <v>219</v>
      </c>
      <c r="C436" s="126" t="s">
        <v>532</v>
      </c>
      <c r="D436" s="126" t="s">
        <v>505</v>
      </c>
      <c r="E436" s="126" t="s">
        <v>625</v>
      </c>
      <c r="F436" s="126" t="s">
        <v>600</v>
      </c>
      <c r="G436" s="82"/>
      <c r="I436" s="5"/>
    </row>
    <row r="437" spans="1:14" ht="56.25" x14ac:dyDescent="0.15">
      <c r="A437" s="125">
        <v>383</v>
      </c>
      <c r="B437" s="126" t="s">
        <v>626</v>
      </c>
      <c r="C437" s="126" t="s">
        <v>586</v>
      </c>
      <c r="D437" s="126" t="s">
        <v>501</v>
      </c>
      <c r="E437" s="126" t="s">
        <v>627</v>
      </c>
      <c r="F437" s="126" t="s">
        <v>628</v>
      </c>
      <c r="G437" s="82"/>
      <c r="I437" s="5"/>
    </row>
    <row r="438" spans="1:14" ht="78.75" x14ac:dyDescent="0.15">
      <c r="A438" s="125">
        <v>392</v>
      </c>
      <c r="B438" s="126" t="s">
        <v>258</v>
      </c>
      <c r="C438" s="126" t="s">
        <v>491</v>
      </c>
      <c r="D438" s="126" t="s">
        <v>501</v>
      </c>
      <c r="E438" s="126" t="s">
        <v>629</v>
      </c>
      <c r="F438" s="126" t="s">
        <v>630</v>
      </c>
      <c r="G438" s="82"/>
      <c r="I438" s="5"/>
    </row>
    <row r="439" spans="1:14" ht="22.5" x14ac:dyDescent="0.15">
      <c r="A439" s="125">
        <v>393</v>
      </c>
      <c r="B439" s="126" t="s">
        <v>191</v>
      </c>
      <c r="C439" s="126" t="s">
        <v>532</v>
      </c>
      <c r="D439" s="126" t="s">
        <v>597</v>
      </c>
      <c r="E439" s="126" t="s">
        <v>551</v>
      </c>
      <c r="F439" s="126" t="s">
        <v>551</v>
      </c>
      <c r="G439" s="80"/>
      <c r="H439" s="80"/>
      <c r="I439" s="80"/>
      <c r="J439" s="71"/>
      <c r="K439" s="71"/>
      <c r="L439" s="71"/>
      <c r="M439" s="71"/>
      <c r="N439" s="80"/>
    </row>
    <row r="440" spans="1:14" ht="22.5" x14ac:dyDescent="0.15">
      <c r="A440" s="125">
        <v>396</v>
      </c>
      <c r="B440" s="126" t="s">
        <v>631</v>
      </c>
      <c r="C440" s="126" t="s">
        <v>567</v>
      </c>
      <c r="D440" s="126" t="s">
        <v>632</v>
      </c>
      <c r="E440" s="126" t="s">
        <v>633</v>
      </c>
      <c r="F440" s="126" t="s">
        <v>633</v>
      </c>
      <c r="J440" s="71"/>
      <c r="K440" s="71"/>
      <c r="L440" s="71"/>
      <c r="M440" s="71"/>
      <c r="N440" s="71"/>
    </row>
    <row r="441" spans="1:14" ht="101.25" x14ac:dyDescent="0.15">
      <c r="A441" s="125" t="s">
        <v>634</v>
      </c>
      <c r="B441" s="126" t="s">
        <v>229</v>
      </c>
      <c r="C441" s="126" t="s">
        <v>532</v>
      </c>
      <c r="D441" s="126" t="s">
        <v>505</v>
      </c>
      <c r="E441" s="126" t="s">
        <v>635</v>
      </c>
      <c r="F441" s="126" t="s">
        <v>600</v>
      </c>
    </row>
    <row r="442" spans="1:14" ht="45" x14ac:dyDescent="0.15">
      <c r="A442" s="125">
        <v>405</v>
      </c>
      <c r="B442" s="128">
        <v>38393</v>
      </c>
      <c r="C442" s="126" t="s">
        <v>532</v>
      </c>
      <c r="D442" s="126" t="s">
        <v>492</v>
      </c>
      <c r="E442" s="126" t="s">
        <v>636</v>
      </c>
      <c r="F442" s="126" t="s">
        <v>636</v>
      </c>
    </row>
    <row r="443" spans="1:14" ht="22.5" x14ac:dyDescent="0.15">
      <c r="A443" s="122">
        <v>410</v>
      </c>
      <c r="B443" s="129">
        <v>38454</v>
      </c>
      <c r="C443" s="130" t="s">
        <v>532</v>
      </c>
      <c r="D443" s="130" t="s">
        <v>597</v>
      </c>
      <c r="E443" s="130" t="s">
        <v>551</v>
      </c>
      <c r="F443" s="130" t="s">
        <v>551</v>
      </c>
    </row>
    <row r="444" spans="1:14" ht="45" x14ac:dyDescent="0.15">
      <c r="A444" s="125">
        <v>412</v>
      </c>
      <c r="B444" s="128">
        <v>38470</v>
      </c>
      <c r="C444" s="126" t="s">
        <v>526</v>
      </c>
      <c r="D444" s="126" t="s">
        <v>637</v>
      </c>
      <c r="E444" s="126" t="s">
        <v>638</v>
      </c>
      <c r="F444" s="126" t="s">
        <v>638</v>
      </c>
    </row>
    <row r="445" spans="1:14" ht="22.5" x14ac:dyDescent="0.15">
      <c r="A445" s="125">
        <v>414</v>
      </c>
      <c r="B445" s="128">
        <v>38498</v>
      </c>
      <c r="C445" s="126" t="s">
        <v>567</v>
      </c>
      <c r="D445" s="126" t="s">
        <v>639</v>
      </c>
      <c r="E445" s="126" t="s">
        <v>640</v>
      </c>
      <c r="F445" s="126" t="s">
        <v>640</v>
      </c>
    </row>
    <row r="446" spans="1:14" ht="22.5" x14ac:dyDescent="0.15">
      <c r="A446" s="125">
        <v>420</v>
      </c>
      <c r="B446" s="128">
        <v>38526</v>
      </c>
      <c r="C446" s="126" t="s">
        <v>504</v>
      </c>
      <c r="D446" s="126" t="s">
        <v>492</v>
      </c>
      <c r="E446" s="126" t="s">
        <v>511</v>
      </c>
      <c r="F446" s="126" t="s">
        <v>511</v>
      </c>
    </row>
    <row r="447" spans="1:14" ht="33.75" x14ac:dyDescent="0.15">
      <c r="A447" s="125">
        <v>424</v>
      </c>
      <c r="B447" s="128">
        <v>38553</v>
      </c>
      <c r="C447" s="128" t="s">
        <v>498</v>
      </c>
      <c r="D447" s="123" t="s">
        <v>559</v>
      </c>
      <c r="E447" s="123" t="s">
        <v>560</v>
      </c>
      <c r="F447" s="123" t="s">
        <v>561</v>
      </c>
    </row>
    <row r="448" spans="1:14" ht="22.5" x14ac:dyDescent="0.15">
      <c r="A448" s="125" t="s">
        <v>641</v>
      </c>
      <c r="B448" s="128">
        <v>38559</v>
      </c>
      <c r="C448" s="126" t="s">
        <v>592</v>
      </c>
      <c r="D448" s="126" t="s">
        <v>505</v>
      </c>
      <c r="E448" s="126" t="s">
        <v>642</v>
      </c>
      <c r="F448" s="126" t="s">
        <v>642</v>
      </c>
    </row>
    <row r="449" spans="1:6" ht="33.75" x14ac:dyDescent="0.15">
      <c r="A449" s="125">
        <v>430</v>
      </c>
      <c r="B449" s="128">
        <v>38576</v>
      </c>
      <c r="C449" s="128" t="s">
        <v>498</v>
      </c>
      <c r="D449" s="126" t="s">
        <v>643</v>
      </c>
      <c r="E449" s="126" t="s">
        <v>644</v>
      </c>
      <c r="F449" s="126" t="s">
        <v>561</v>
      </c>
    </row>
    <row r="450" spans="1:6" ht="45" x14ac:dyDescent="0.15">
      <c r="A450" s="125">
        <v>436</v>
      </c>
      <c r="B450" s="128">
        <v>38638</v>
      </c>
      <c r="C450" s="126" t="s">
        <v>567</v>
      </c>
      <c r="D450" s="126" t="s">
        <v>578</v>
      </c>
      <c r="E450" s="126" t="s">
        <v>579</v>
      </c>
      <c r="F450" s="126" t="s">
        <v>580</v>
      </c>
    </row>
    <row r="451" spans="1:6" ht="78.75" x14ac:dyDescent="0.15">
      <c r="A451" s="125" t="s">
        <v>645</v>
      </c>
      <c r="B451" s="128">
        <v>38649</v>
      </c>
      <c r="C451" s="126" t="s">
        <v>532</v>
      </c>
      <c r="D451" s="126" t="s">
        <v>505</v>
      </c>
      <c r="E451" s="126" t="s">
        <v>646</v>
      </c>
      <c r="F451" s="126" t="s">
        <v>600</v>
      </c>
    </row>
    <row r="452" spans="1:6" ht="22.5" x14ac:dyDescent="0.15">
      <c r="A452" s="125">
        <v>441</v>
      </c>
      <c r="B452" s="128">
        <v>38673</v>
      </c>
      <c r="C452" s="126" t="s">
        <v>567</v>
      </c>
      <c r="D452" s="130" t="s">
        <v>597</v>
      </c>
      <c r="E452" s="130" t="s">
        <v>551</v>
      </c>
      <c r="F452" s="130" t="s">
        <v>551</v>
      </c>
    </row>
    <row r="453" spans="1:6" ht="22.5" x14ac:dyDescent="0.15">
      <c r="A453" s="125">
        <v>442</v>
      </c>
      <c r="B453" s="128">
        <v>38677</v>
      </c>
      <c r="C453" s="126" t="s">
        <v>526</v>
      </c>
      <c r="D453" s="126" t="s">
        <v>647</v>
      </c>
      <c r="E453" s="126" t="s">
        <v>648</v>
      </c>
      <c r="F453" s="126" t="s">
        <v>648</v>
      </c>
    </row>
    <row r="454" spans="1:6" ht="360" x14ac:dyDescent="0.15">
      <c r="A454" s="125">
        <v>449</v>
      </c>
      <c r="B454" s="128">
        <v>38716</v>
      </c>
      <c r="C454" s="126" t="s">
        <v>491</v>
      </c>
      <c r="D454" s="126" t="s">
        <v>501</v>
      </c>
      <c r="E454" s="131" t="s">
        <v>649</v>
      </c>
      <c r="F454" s="126" t="s">
        <v>650</v>
      </c>
    </row>
    <row r="455" spans="1:6" ht="45" x14ac:dyDescent="0.15">
      <c r="A455" s="125" t="s">
        <v>651</v>
      </c>
      <c r="B455" s="128">
        <v>38734</v>
      </c>
      <c r="C455" s="126" t="s">
        <v>526</v>
      </c>
      <c r="D455" s="126" t="s">
        <v>563</v>
      </c>
      <c r="E455" s="126" t="s">
        <v>598</v>
      </c>
      <c r="F455" s="126" t="s">
        <v>565</v>
      </c>
    </row>
    <row r="456" spans="1:6" ht="22.5" x14ac:dyDescent="0.15">
      <c r="A456" s="125">
        <v>455</v>
      </c>
      <c r="B456" s="128">
        <v>38769</v>
      </c>
      <c r="C456" s="126" t="s">
        <v>652</v>
      </c>
      <c r="D456" s="126" t="s">
        <v>653</v>
      </c>
      <c r="E456" s="126" t="s">
        <v>654</v>
      </c>
      <c r="F456" s="126" t="s">
        <v>654</v>
      </c>
    </row>
    <row r="457" spans="1:6" ht="22.5" x14ac:dyDescent="0.15">
      <c r="A457" s="125">
        <v>458</v>
      </c>
      <c r="B457" s="128">
        <v>38792</v>
      </c>
      <c r="C457" s="130" t="s">
        <v>733</v>
      </c>
      <c r="D457" s="126" t="s">
        <v>597</v>
      </c>
      <c r="E457" s="130" t="s">
        <v>551</v>
      </c>
      <c r="F457" s="130" t="s">
        <v>551</v>
      </c>
    </row>
    <row r="458" spans="1:6" ht="22.5" x14ac:dyDescent="0.15">
      <c r="A458" s="125">
        <v>460</v>
      </c>
      <c r="B458" s="128">
        <v>38812</v>
      </c>
      <c r="C458" s="126" t="s">
        <v>504</v>
      </c>
      <c r="D458" s="126" t="s">
        <v>505</v>
      </c>
      <c r="E458" s="126" t="s">
        <v>593</v>
      </c>
      <c r="F458" s="126" t="s">
        <v>593</v>
      </c>
    </row>
    <row r="459" spans="1:6" ht="123.75" x14ac:dyDescent="0.15">
      <c r="A459" s="125">
        <v>462</v>
      </c>
      <c r="B459" s="128">
        <v>38818</v>
      </c>
      <c r="C459" s="126" t="s">
        <v>526</v>
      </c>
      <c r="D459" s="126" t="s">
        <v>656</v>
      </c>
      <c r="E459" s="126" t="s">
        <v>657</v>
      </c>
      <c r="F459" s="126" t="s">
        <v>658</v>
      </c>
    </row>
    <row r="460" spans="1:6" ht="22.5" x14ac:dyDescent="0.15">
      <c r="A460" s="125">
        <v>471</v>
      </c>
      <c r="B460" s="128">
        <v>38960</v>
      </c>
      <c r="C460" s="126" t="s">
        <v>526</v>
      </c>
      <c r="D460" s="126" t="s">
        <v>659</v>
      </c>
      <c r="E460" s="126" t="s">
        <v>660</v>
      </c>
      <c r="F460" s="126" t="s">
        <v>660</v>
      </c>
    </row>
    <row r="461" spans="1:6" ht="22.5" x14ac:dyDescent="0.15">
      <c r="A461" s="125">
        <v>472</v>
      </c>
      <c r="B461" s="128">
        <v>38973</v>
      </c>
      <c r="C461" s="126" t="s">
        <v>592</v>
      </c>
      <c r="D461" s="123" t="s">
        <v>550</v>
      </c>
      <c r="E461" s="123" t="s">
        <v>551</v>
      </c>
      <c r="F461" s="123" t="s">
        <v>551</v>
      </c>
    </row>
    <row r="462" spans="1:6" x14ac:dyDescent="0.15">
      <c r="A462" s="125">
        <v>473</v>
      </c>
      <c r="B462" s="128">
        <v>38986</v>
      </c>
      <c r="C462" s="126" t="s">
        <v>526</v>
      </c>
      <c r="D462" s="126" t="s">
        <v>661</v>
      </c>
      <c r="E462" s="126" t="s">
        <v>662</v>
      </c>
      <c r="F462" s="126" t="s">
        <v>662</v>
      </c>
    </row>
    <row r="463" spans="1:6" ht="33.75" x14ac:dyDescent="0.15">
      <c r="A463" s="125">
        <v>486</v>
      </c>
      <c r="B463" s="128" t="s">
        <v>346</v>
      </c>
      <c r="C463" s="126" t="s">
        <v>592</v>
      </c>
      <c r="D463" s="126" t="s">
        <v>505</v>
      </c>
      <c r="E463" s="126" t="s">
        <v>663</v>
      </c>
      <c r="F463" s="126" t="s">
        <v>663</v>
      </c>
    </row>
    <row r="464" spans="1:6" ht="78.75" x14ac:dyDescent="0.15">
      <c r="A464" s="125" t="s">
        <v>664</v>
      </c>
      <c r="B464" s="128" t="s">
        <v>308</v>
      </c>
      <c r="C464" s="126" t="s">
        <v>532</v>
      </c>
      <c r="D464" s="126" t="s">
        <v>505</v>
      </c>
      <c r="E464" s="126" t="s">
        <v>646</v>
      </c>
      <c r="F464" s="126" t="s">
        <v>600</v>
      </c>
    </row>
    <row r="465" spans="1:6" ht="56.25" x14ac:dyDescent="0.15">
      <c r="A465" s="125" t="s">
        <v>665</v>
      </c>
      <c r="B465" s="128" t="s">
        <v>352</v>
      </c>
      <c r="C465" s="126" t="s">
        <v>526</v>
      </c>
      <c r="D465" s="126" t="s">
        <v>613</v>
      </c>
      <c r="E465" s="126" t="s">
        <v>614</v>
      </c>
      <c r="F465" s="126" t="s">
        <v>615</v>
      </c>
    </row>
    <row r="466" spans="1:6" ht="22.5" x14ac:dyDescent="0.15">
      <c r="A466" s="125" t="s">
        <v>666</v>
      </c>
      <c r="B466" s="128" t="s">
        <v>359</v>
      </c>
      <c r="C466" s="126" t="s">
        <v>504</v>
      </c>
      <c r="D466" s="126" t="s">
        <v>505</v>
      </c>
      <c r="E466" s="126" t="s">
        <v>593</v>
      </c>
      <c r="F466" s="126" t="s">
        <v>593</v>
      </c>
    </row>
    <row r="467" spans="1:6" ht="101.25" x14ac:dyDescent="0.15">
      <c r="A467" s="125">
        <v>496</v>
      </c>
      <c r="B467" s="128" t="s">
        <v>379</v>
      </c>
      <c r="C467" s="126" t="s">
        <v>526</v>
      </c>
      <c r="D467" s="126" t="s">
        <v>667</v>
      </c>
      <c r="E467" s="126" t="s">
        <v>668</v>
      </c>
      <c r="F467" s="126" t="s">
        <v>669</v>
      </c>
    </row>
    <row r="468" spans="1:6" ht="45" x14ac:dyDescent="0.15">
      <c r="A468" s="125" t="s">
        <v>670</v>
      </c>
      <c r="B468" s="128" t="s">
        <v>327</v>
      </c>
      <c r="C468" s="126" t="s">
        <v>526</v>
      </c>
      <c r="D468" s="126" t="s">
        <v>671</v>
      </c>
      <c r="E468" s="126" t="s">
        <v>564</v>
      </c>
      <c r="F468" s="126" t="s">
        <v>565</v>
      </c>
    </row>
    <row r="469" spans="1:6" ht="45" x14ac:dyDescent="0.15">
      <c r="A469" s="125">
        <v>501</v>
      </c>
      <c r="B469" s="128" t="s">
        <v>383</v>
      </c>
      <c r="C469" s="126" t="s">
        <v>491</v>
      </c>
      <c r="D469" s="126" t="s">
        <v>501</v>
      </c>
      <c r="E469" s="126" t="s">
        <v>672</v>
      </c>
      <c r="F469" s="126" t="s">
        <v>650</v>
      </c>
    </row>
    <row r="470" spans="1:6" ht="56.25" x14ac:dyDescent="0.15">
      <c r="A470" s="125" t="s">
        <v>673</v>
      </c>
      <c r="B470" s="128" t="s">
        <v>327</v>
      </c>
      <c r="C470" s="126" t="s">
        <v>526</v>
      </c>
      <c r="D470" s="126" t="s">
        <v>613</v>
      </c>
      <c r="E470" s="126" t="s">
        <v>614</v>
      </c>
      <c r="F470" s="126" t="s">
        <v>615</v>
      </c>
    </row>
    <row r="471" spans="1:6" ht="22.5" x14ac:dyDescent="0.15">
      <c r="A471" s="125">
        <v>510</v>
      </c>
      <c r="B471" s="128" t="s">
        <v>387</v>
      </c>
      <c r="C471" s="126" t="s">
        <v>504</v>
      </c>
      <c r="D471" s="126" t="s">
        <v>505</v>
      </c>
      <c r="E471" s="126" t="s">
        <v>511</v>
      </c>
      <c r="F471" s="126" t="s">
        <v>511</v>
      </c>
    </row>
    <row r="472" spans="1:6" ht="45" x14ac:dyDescent="0.15">
      <c r="A472" s="125">
        <v>511</v>
      </c>
      <c r="B472" s="128" t="s">
        <v>393</v>
      </c>
      <c r="C472" s="126" t="s">
        <v>567</v>
      </c>
      <c r="D472" s="126" t="s">
        <v>578</v>
      </c>
      <c r="E472" s="126" t="s">
        <v>579</v>
      </c>
      <c r="F472" s="126" t="s">
        <v>580</v>
      </c>
    </row>
    <row r="473" spans="1:6" ht="22.5" x14ac:dyDescent="0.15">
      <c r="A473" s="125">
        <v>514</v>
      </c>
      <c r="B473" s="128" t="s">
        <v>395</v>
      </c>
      <c r="C473" s="126" t="s">
        <v>567</v>
      </c>
      <c r="D473" s="126" t="s">
        <v>674</v>
      </c>
      <c r="E473" s="126"/>
      <c r="F473" s="126" t="s">
        <v>243</v>
      </c>
    </row>
    <row r="474" spans="1:6" ht="22.5" x14ac:dyDescent="0.15">
      <c r="A474" s="125" t="s">
        <v>675</v>
      </c>
      <c r="B474" s="128" t="s">
        <v>368</v>
      </c>
      <c r="C474" s="126" t="s">
        <v>504</v>
      </c>
      <c r="D474" s="126" t="s">
        <v>505</v>
      </c>
      <c r="E474" s="126" t="s">
        <v>642</v>
      </c>
      <c r="F474" s="126" t="s">
        <v>642</v>
      </c>
    </row>
    <row r="475" spans="1:6" ht="22.5" x14ac:dyDescent="0.15">
      <c r="A475" s="125">
        <v>519</v>
      </c>
      <c r="B475" s="128" t="s">
        <v>399</v>
      </c>
      <c r="C475" s="126" t="s">
        <v>526</v>
      </c>
      <c r="D475" s="126" t="s">
        <v>639</v>
      </c>
      <c r="E475" s="126" t="s">
        <v>640</v>
      </c>
      <c r="F475" s="126" t="s">
        <v>640</v>
      </c>
    </row>
    <row r="476" spans="1:6" ht="33.75" x14ac:dyDescent="0.15">
      <c r="A476" s="125">
        <v>523</v>
      </c>
      <c r="B476" s="128" t="s">
        <v>349</v>
      </c>
      <c r="C476" s="126" t="s">
        <v>592</v>
      </c>
      <c r="D476" s="126" t="s">
        <v>505</v>
      </c>
      <c r="E476" s="126" t="s">
        <v>663</v>
      </c>
      <c r="F476" s="126" t="s">
        <v>663</v>
      </c>
    </row>
    <row r="477" spans="1:6" ht="101.25" x14ac:dyDescent="0.15">
      <c r="A477" s="125">
        <v>524</v>
      </c>
      <c r="B477" s="128" t="s">
        <v>402</v>
      </c>
      <c r="C477" s="126" t="s">
        <v>526</v>
      </c>
      <c r="D477" s="126" t="s">
        <v>667</v>
      </c>
      <c r="E477" s="126" t="s">
        <v>668</v>
      </c>
      <c r="F477" s="126" t="s">
        <v>669</v>
      </c>
    </row>
    <row r="478" spans="1:6" ht="22.5" x14ac:dyDescent="0.15">
      <c r="A478" s="125">
        <v>536</v>
      </c>
      <c r="B478" s="128" t="s">
        <v>405</v>
      </c>
      <c r="C478" s="126" t="s">
        <v>567</v>
      </c>
      <c r="D478" s="126" t="s">
        <v>505</v>
      </c>
      <c r="E478" s="126" t="s">
        <v>676</v>
      </c>
      <c r="F478" s="126" t="s">
        <v>642</v>
      </c>
    </row>
    <row r="479" spans="1:6" ht="146.25" x14ac:dyDescent="0.15">
      <c r="A479" s="125">
        <v>554</v>
      </c>
      <c r="B479" s="128" t="s">
        <v>410</v>
      </c>
      <c r="C479" s="126" t="s">
        <v>526</v>
      </c>
      <c r="D479" s="126" t="s">
        <v>677</v>
      </c>
      <c r="E479" s="126" t="s">
        <v>678</v>
      </c>
      <c r="F479" s="126" t="s">
        <v>266</v>
      </c>
    </row>
    <row r="480" spans="1:6" ht="56.25" x14ac:dyDescent="0.15">
      <c r="A480" s="125">
        <v>557</v>
      </c>
      <c r="B480" s="128" t="s">
        <v>415</v>
      </c>
      <c r="C480" s="126" t="s">
        <v>491</v>
      </c>
      <c r="D480" s="126" t="s">
        <v>501</v>
      </c>
      <c r="E480" s="126" t="s">
        <v>679</v>
      </c>
      <c r="F480" s="126" t="s">
        <v>680</v>
      </c>
    </row>
    <row r="481" spans="1:6" ht="22.5" x14ac:dyDescent="0.15">
      <c r="A481" s="125">
        <v>571</v>
      </c>
      <c r="B481" s="128" t="s">
        <v>722</v>
      </c>
      <c r="C481" s="126" t="s">
        <v>526</v>
      </c>
      <c r="D481" s="126" t="s">
        <v>734</v>
      </c>
      <c r="E481" s="126" t="s">
        <v>735</v>
      </c>
      <c r="F481" s="126" t="s">
        <v>735</v>
      </c>
    </row>
    <row r="482" spans="1:6" ht="22.5" x14ac:dyDescent="0.15">
      <c r="A482" s="125">
        <v>582</v>
      </c>
      <c r="B482" s="128" t="s">
        <v>741</v>
      </c>
      <c r="C482" s="126" t="s">
        <v>504</v>
      </c>
      <c r="D482" s="126" t="s">
        <v>505</v>
      </c>
      <c r="E482" s="126" t="s">
        <v>511</v>
      </c>
      <c r="F482" s="126" t="s">
        <v>511</v>
      </c>
    </row>
    <row r="483" spans="1:6" ht="22.5" x14ac:dyDescent="0.15">
      <c r="A483" s="125" t="s">
        <v>797</v>
      </c>
      <c r="B483" s="128" t="s">
        <v>750</v>
      </c>
      <c r="C483" s="126" t="s">
        <v>504</v>
      </c>
      <c r="D483" s="126" t="s">
        <v>505</v>
      </c>
      <c r="E483" s="126" t="s">
        <v>642</v>
      </c>
      <c r="F483" s="126" t="s">
        <v>642</v>
      </c>
    </row>
    <row r="484" spans="1:6" ht="22.5" x14ac:dyDescent="0.15">
      <c r="A484" s="125">
        <v>602</v>
      </c>
      <c r="B484" s="128" t="s">
        <v>787</v>
      </c>
      <c r="C484" s="126" t="s">
        <v>526</v>
      </c>
      <c r="D484" s="126" t="s">
        <v>563</v>
      </c>
      <c r="E484" s="126" t="s">
        <v>798</v>
      </c>
      <c r="F484" s="126" t="s">
        <v>565</v>
      </c>
    </row>
    <row r="485" spans="1:6" ht="22.5" x14ac:dyDescent="0.15">
      <c r="A485" s="125">
        <v>607</v>
      </c>
      <c r="B485" s="128" t="s">
        <v>791</v>
      </c>
      <c r="C485" s="126" t="s">
        <v>567</v>
      </c>
      <c r="D485" s="126" t="s">
        <v>799</v>
      </c>
      <c r="E485" s="126" t="s">
        <v>800</v>
      </c>
      <c r="F485" s="126" t="s">
        <v>800</v>
      </c>
    </row>
    <row r="486" spans="1:6" ht="22.5" x14ac:dyDescent="0.15">
      <c r="A486" s="125">
        <v>612</v>
      </c>
      <c r="B486" s="128" t="s">
        <v>804</v>
      </c>
      <c r="C486" s="126" t="s">
        <v>526</v>
      </c>
      <c r="D486" s="126" t="s">
        <v>814</v>
      </c>
      <c r="E486" s="126" t="s">
        <v>648</v>
      </c>
      <c r="F486" s="126" t="s">
        <v>648</v>
      </c>
    </row>
    <row r="487" spans="1:6" ht="123.75" x14ac:dyDescent="0.15">
      <c r="A487" s="125">
        <v>614</v>
      </c>
      <c r="B487" s="128" t="s">
        <v>819</v>
      </c>
      <c r="C487" s="126" t="s">
        <v>526</v>
      </c>
      <c r="D487" s="126" t="s">
        <v>826</v>
      </c>
      <c r="E487" s="126" t="s">
        <v>827</v>
      </c>
      <c r="F487" s="126" t="s">
        <v>615</v>
      </c>
    </row>
    <row r="488" spans="1:6" x14ac:dyDescent="0.15">
      <c r="A488" s="122"/>
      <c r="B488" s="129"/>
      <c r="C488" s="123"/>
      <c r="D488" s="123"/>
      <c r="E488" s="123"/>
      <c r="F488" s="123"/>
    </row>
    <row r="489" spans="1:6" ht="12.75" x14ac:dyDescent="0.2">
      <c r="A489" s="113" t="s">
        <v>681</v>
      </c>
      <c r="B489" s="132" t="s">
        <v>682</v>
      </c>
      <c r="C489" s="114"/>
      <c r="D489" s="114"/>
      <c r="E489" s="124"/>
      <c r="F489" s="114"/>
    </row>
    <row r="490" spans="1:6" ht="12.75" x14ac:dyDescent="0.2">
      <c r="A490" s="113" t="s">
        <v>683</v>
      </c>
      <c r="B490" s="114" t="s">
        <v>505</v>
      </c>
      <c r="C490" s="114"/>
      <c r="D490" s="114"/>
      <c r="E490" s="123"/>
      <c r="F490" s="114"/>
    </row>
    <row r="491" spans="1:6" ht="12.75" x14ac:dyDescent="0.2">
      <c r="A491" s="113" t="s">
        <v>684</v>
      </c>
      <c r="B491" s="132" t="s">
        <v>492</v>
      </c>
      <c r="C491" s="114"/>
      <c r="D491" s="114"/>
      <c r="E491" s="114"/>
      <c r="F491" s="114"/>
    </row>
    <row r="492" spans="1:6" ht="12.75" x14ac:dyDescent="0.2">
      <c r="A492" s="113" t="s">
        <v>685</v>
      </c>
      <c r="B492" s="114" t="s">
        <v>686</v>
      </c>
      <c r="C492" s="114"/>
      <c r="D492" s="114"/>
      <c r="E492" s="114"/>
      <c r="F492" s="114"/>
    </row>
    <row r="493" spans="1:6" ht="12.75" x14ac:dyDescent="0.2">
      <c r="A493" s="113" t="s">
        <v>687</v>
      </c>
      <c r="B493" s="114" t="s">
        <v>688</v>
      </c>
      <c r="C493" s="114"/>
      <c r="D493" s="114"/>
      <c r="E493" s="114"/>
      <c r="F493" s="114"/>
    </row>
    <row r="494" spans="1:6" ht="12.75" x14ac:dyDescent="0.2">
      <c r="A494" s="113" t="s">
        <v>689</v>
      </c>
      <c r="B494" s="114" t="s">
        <v>690</v>
      </c>
      <c r="C494" s="114"/>
      <c r="D494" s="114"/>
      <c r="E494" s="114"/>
      <c r="F494" s="114"/>
    </row>
    <row r="495" spans="1:6" ht="12.75" x14ac:dyDescent="0.2">
      <c r="A495" s="113" t="s">
        <v>691</v>
      </c>
      <c r="B495" s="114" t="s">
        <v>692</v>
      </c>
      <c r="C495" s="114"/>
      <c r="D495" s="114"/>
      <c r="E495" s="114"/>
      <c r="F495" s="114"/>
    </row>
    <row r="496" spans="1:6" ht="12.75" x14ac:dyDescent="0.2">
      <c r="A496" s="113" t="s">
        <v>693</v>
      </c>
      <c r="B496" s="114" t="s">
        <v>694</v>
      </c>
      <c r="C496" s="114"/>
      <c r="D496" s="114"/>
      <c r="E496" s="114"/>
      <c r="F496" s="114"/>
    </row>
    <row r="497" spans="1:6" ht="12.75" x14ac:dyDescent="0.2">
      <c r="A497" s="113" t="s">
        <v>695</v>
      </c>
      <c r="B497" s="114" t="s">
        <v>696</v>
      </c>
      <c r="C497" s="114"/>
      <c r="D497" s="114"/>
      <c r="E497" s="114"/>
      <c r="F497" s="114"/>
    </row>
    <row r="498" spans="1:6" ht="12.75" x14ac:dyDescent="0.2">
      <c r="A498" s="113" t="s">
        <v>697</v>
      </c>
      <c r="B498" s="114" t="s">
        <v>783</v>
      </c>
      <c r="C498" s="114"/>
      <c r="D498" s="114"/>
      <c r="E498" s="114"/>
      <c r="F498" s="114"/>
    </row>
    <row r="499" spans="1:6" ht="12.75" x14ac:dyDescent="0.2">
      <c r="A499" s="113"/>
      <c r="B499" s="114"/>
      <c r="C499" s="114"/>
      <c r="D499" s="114"/>
      <c r="E499" s="114"/>
      <c r="F499" s="114"/>
    </row>
    <row r="500" spans="1:6" x14ac:dyDescent="0.15">
      <c r="A500" s="149" t="s">
        <v>699</v>
      </c>
      <c r="B500" s="149"/>
      <c r="C500" s="149"/>
      <c r="D500" s="149"/>
      <c r="E500" s="149"/>
      <c r="F500" s="149"/>
    </row>
    <row r="501" spans="1:6" x14ac:dyDescent="0.15">
      <c r="A501" s="149"/>
      <c r="B501" s="149"/>
      <c r="C501" s="149"/>
      <c r="D501" s="149"/>
      <c r="E501" s="149"/>
      <c r="F501" s="149"/>
    </row>
    <row r="502" spans="1:6" x14ac:dyDescent="0.15">
      <c r="A502" s="149"/>
      <c r="B502" s="149"/>
      <c r="C502" s="149"/>
      <c r="D502" s="149"/>
      <c r="E502" s="149"/>
      <c r="F502" s="149"/>
    </row>
    <row r="503" spans="1:6" x14ac:dyDescent="0.15">
      <c r="A503" s="149"/>
      <c r="B503" s="149"/>
      <c r="C503" s="149"/>
      <c r="D503" s="149"/>
      <c r="E503" s="149"/>
      <c r="F503" s="149"/>
    </row>
  </sheetData>
  <mergeCells count="1">
    <mergeCell ref="A500:F50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517"/>
  <sheetViews>
    <sheetView tabSelected="1"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53" width="9.7109375" style="7" customWidth="1"/>
    <col min="154"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409" width="9.7109375" style="7" customWidth="1"/>
    <col min="410"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665" width="9.7109375" style="7" customWidth="1"/>
    <col min="666"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921" width="9.7109375" style="7" customWidth="1"/>
    <col min="922"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177" width="9.7109375" style="7" customWidth="1"/>
    <col min="1178"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433" width="9.7109375" style="7" customWidth="1"/>
    <col min="1434"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689" width="9.7109375" style="7" customWidth="1"/>
    <col min="1690"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945" width="9.7109375" style="7" customWidth="1"/>
    <col min="1946"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201" width="9.7109375" style="7" customWidth="1"/>
    <col min="2202"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457" width="9.7109375" style="7" customWidth="1"/>
    <col min="2458"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713" width="9.7109375" style="7" customWidth="1"/>
    <col min="2714"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969" width="9.7109375" style="7" customWidth="1"/>
    <col min="2970"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225" width="9.7109375" style="7" customWidth="1"/>
    <col min="3226"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481" width="9.7109375" style="7" customWidth="1"/>
    <col min="3482"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737" width="9.7109375" style="7" customWidth="1"/>
    <col min="3738"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993" width="9.7109375" style="7" customWidth="1"/>
    <col min="3994"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249" width="9.7109375" style="7" customWidth="1"/>
    <col min="4250"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505" width="9.7109375" style="7" customWidth="1"/>
    <col min="4506"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761" width="9.7109375" style="7" customWidth="1"/>
    <col min="4762"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5017" width="9.7109375" style="7" customWidth="1"/>
    <col min="5018"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273" width="9.7109375" style="7" customWidth="1"/>
    <col min="5274"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529" width="9.7109375" style="7" customWidth="1"/>
    <col min="5530"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785" width="9.7109375" style="7" customWidth="1"/>
    <col min="5786"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6041" width="9.7109375" style="7" customWidth="1"/>
    <col min="6042"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297" width="9.7109375" style="7" customWidth="1"/>
    <col min="6298"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553" width="9.7109375" style="7" customWidth="1"/>
    <col min="6554"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809" width="9.7109375" style="7" customWidth="1"/>
    <col min="6810"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7065" width="9.7109375" style="7" customWidth="1"/>
    <col min="7066"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321" width="9.7109375" style="7" customWidth="1"/>
    <col min="7322"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577" width="9.7109375" style="7" customWidth="1"/>
    <col min="7578"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833" width="9.7109375" style="7" customWidth="1"/>
    <col min="7834"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8089" width="9.7109375" style="7" customWidth="1"/>
    <col min="8090"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345" width="9.7109375" style="7" customWidth="1"/>
    <col min="8346"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601" width="9.7109375" style="7" customWidth="1"/>
    <col min="8602"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857" width="9.7109375" style="7" customWidth="1"/>
    <col min="8858"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9113" width="9.7109375" style="7" customWidth="1"/>
    <col min="9114"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369" width="9.7109375" style="7" customWidth="1"/>
    <col min="9370"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625" width="9.7109375" style="7" customWidth="1"/>
    <col min="9626"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881" width="9.7109375" style="7" customWidth="1"/>
    <col min="9882"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10137" width="9.7109375" style="7" customWidth="1"/>
    <col min="10138"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393" width="9.7109375" style="7" customWidth="1"/>
    <col min="10394"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649" width="9.7109375" style="7" customWidth="1"/>
    <col min="10650"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905" width="9.7109375" style="7" customWidth="1"/>
    <col min="10906"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161" width="9.7109375" style="7" customWidth="1"/>
    <col min="11162"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417" width="9.7109375" style="7" customWidth="1"/>
    <col min="11418"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673" width="9.7109375" style="7" customWidth="1"/>
    <col min="11674"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929" width="9.7109375" style="7" customWidth="1"/>
    <col min="11930"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185" width="9.7109375" style="7" customWidth="1"/>
    <col min="12186"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441" width="9.7109375" style="7" customWidth="1"/>
    <col min="12442"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697" width="9.7109375" style="7" customWidth="1"/>
    <col min="12698"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953" width="9.7109375" style="7" customWidth="1"/>
    <col min="12954"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209" width="9.7109375" style="7" customWidth="1"/>
    <col min="13210"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465" width="9.7109375" style="7" customWidth="1"/>
    <col min="13466"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721" width="9.7109375" style="7" customWidth="1"/>
    <col min="13722"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977" width="9.7109375" style="7" customWidth="1"/>
    <col min="13978"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233" width="9.7109375" style="7" customWidth="1"/>
    <col min="14234"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489" width="9.7109375" style="7" customWidth="1"/>
    <col min="14490"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745" width="9.7109375" style="7" customWidth="1"/>
    <col min="14746"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5001" width="9.7109375" style="7" customWidth="1"/>
    <col min="15002"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257" width="9.7109375" style="7" customWidth="1"/>
    <col min="15258"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513" width="9.7109375" style="7" customWidth="1"/>
    <col min="15514"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769" width="9.7109375" style="7" customWidth="1"/>
    <col min="15770"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6025" width="9.7109375" style="7" customWidth="1"/>
    <col min="16026"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281" width="9.7109375" style="7" customWidth="1"/>
    <col min="16282" max="16384" width="11.7109375" style="7"/>
  </cols>
  <sheetData>
    <row r="1" spans="1:13" ht="12.75" x14ac:dyDescent="0.2">
      <c r="A1" s="1" t="s">
        <v>0</v>
      </c>
      <c r="B1" s="2"/>
      <c r="D1" s="4"/>
      <c r="E1" s="5"/>
    </row>
    <row r="2" spans="1:13" ht="12.75" x14ac:dyDescent="0.2">
      <c r="A2" s="1" t="s">
        <v>1</v>
      </c>
      <c r="B2" s="2"/>
      <c r="D2" s="4"/>
      <c r="E2" s="5"/>
    </row>
    <row r="3" spans="1:13" ht="12.75" x14ac:dyDescent="0.2">
      <c r="A3" s="8" t="s">
        <v>834</v>
      </c>
      <c r="F3" s="6" t="s">
        <v>3</v>
      </c>
      <c r="K3" s="10"/>
    </row>
    <row r="4" spans="1:13" x14ac:dyDescent="0.15">
      <c r="A4" s="11"/>
      <c r="B4" s="2"/>
      <c r="C4" s="2"/>
      <c r="D4" s="11"/>
      <c r="E4" s="12"/>
      <c r="F4" s="11" t="s">
        <v>3</v>
      </c>
      <c r="G4" s="11"/>
      <c r="H4" s="11"/>
      <c r="I4" s="11"/>
      <c r="J4" s="11"/>
      <c r="K4" s="11"/>
      <c r="L4" s="11"/>
      <c r="M4" s="11"/>
    </row>
    <row r="5" spans="1:13" ht="12.75" customHeight="1" x14ac:dyDescent="0.2">
      <c r="A5" s="13" t="s">
        <v>4</v>
      </c>
      <c r="B5" s="14" t="s">
        <v>5</v>
      </c>
      <c r="C5" s="14"/>
      <c r="D5" s="15" t="s">
        <v>6</v>
      </c>
      <c r="E5" s="16"/>
      <c r="F5" s="17" t="s">
        <v>7</v>
      </c>
      <c r="G5" s="17" t="s">
        <v>8</v>
      </c>
      <c r="H5" s="17" t="s">
        <v>9</v>
      </c>
      <c r="I5" s="17" t="s">
        <v>10</v>
      </c>
      <c r="J5" s="17" t="s">
        <v>11</v>
      </c>
      <c r="K5" s="17" t="s">
        <v>12</v>
      </c>
      <c r="L5" s="17" t="s">
        <v>13</v>
      </c>
      <c r="M5" s="18" t="s">
        <v>14</v>
      </c>
    </row>
    <row r="6" spans="1:13" ht="12.75" customHeight="1" x14ac:dyDescent="0.2">
      <c r="A6" s="20"/>
      <c r="B6" s="21"/>
      <c r="C6" s="21"/>
      <c r="D6" s="22"/>
      <c r="E6" s="23"/>
      <c r="F6" s="22"/>
      <c r="G6" s="21" t="s">
        <v>15</v>
      </c>
      <c r="H6" s="21" t="s">
        <v>16</v>
      </c>
      <c r="I6" s="24" t="s">
        <v>17</v>
      </c>
      <c r="J6" s="21" t="s">
        <v>18</v>
      </c>
      <c r="K6" s="21" t="s">
        <v>19</v>
      </c>
      <c r="L6" s="21" t="s">
        <v>20</v>
      </c>
      <c r="M6" s="25" t="s">
        <v>21</v>
      </c>
    </row>
    <row r="7" spans="1:13" ht="12.75" customHeight="1" x14ac:dyDescent="0.2">
      <c r="A7" s="20"/>
      <c r="B7" s="21" t="s">
        <v>22</v>
      </c>
      <c r="C7" s="21" t="s">
        <v>23</v>
      </c>
      <c r="D7" s="26"/>
      <c r="E7" s="27" t="s">
        <v>24</v>
      </c>
      <c r="F7" s="22"/>
      <c r="G7" s="21" t="s">
        <v>25</v>
      </c>
      <c r="H7" s="21" t="s">
        <v>26</v>
      </c>
      <c r="I7" s="21" t="s">
        <v>27</v>
      </c>
      <c r="J7" s="21" t="s">
        <v>28</v>
      </c>
      <c r="K7" s="21" t="s">
        <v>29</v>
      </c>
      <c r="L7" s="21" t="s">
        <v>30</v>
      </c>
      <c r="M7" s="28"/>
    </row>
    <row r="8" spans="1:13" ht="12.75" x14ac:dyDescent="0.2">
      <c r="A8" s="29" t="s">
        <v>835</v>
      </c>
      <c r="B8" s="30"/>
      <c r="C8" s="30">
        <v>20942.88</v>
      </c>
      <c r="D8" s="31"/>
      <c r="E8" s="30"/>
      <c r="F8" s="30" t="s">
        <v>836</v>
      </c>
      <c r="G8" s="30">
        <v>507.1</v>
      </c>
      <c r="H8" s="32"/>
      <c r="I8" s="32"/>
      <c r="J8" s="32"/>
      <c r="K8" s="34" t="s">
        <v>33</v>
      </c>
      <c r="L8" s="32" t="s">
        <v>21</v>
      </c>
      <c r="M8" s="35"/>
    </row>
    <row r="9" spans="1:13" x14ac:dyDescent="0.15">
      <c r="A9" s="11"/>
      <c r="B9" s="2"/>
      <c r="C9" s="36"/>
      <c r="D9" s="11"/>
      <c r="E9" s="12"/>
      <c r="F9" s="11"/>
      <c r="G9" s="2"/>
      <c r="H9" s="2"/>
      <c r="I9" s="2"/>
      <c r="J9" s="11"/>
      <c r="K9" s="11"/>
      <c r="L9" s="11"/>
      <c r="M9" s="11"/>
    </row>
    <row r="10" spans="1:13" x14ac:dyDescent="0.15">
      <c r="A10" s="37" t="s">
        <v>34</v>
      </c>
      <c r="B10" s="38">
        <v>193</v>
      </c>
      <c r="C10" s="38" t="s">
        <v>35</v>
      </c>
      <c r="D10" s="38" t="s">
        <v>36</v>
      </c>
      <c r="E10" s="39">
        <v>163</v>
      </c>
      <c r="F10" s="40" t="s">
        <v>37</v>
      </c>
      <c r="G10" s="41">
        <v>6.5</v>
      </c>
      <c r="H10" s="38" t="s">
        <v>38</v>
      </c>
      <c r="I10" s="42">
        <v>11.5</v>
      </c>
      <c r="J10" s="43">
        <v>0</v>
      </c>
      <c r="K10" s="43">
        <v>0</v>
      </c>
      <c r="L10" s="43">
        <v>0</v>
      </c>
      <c r="M10" s="43">
        <v>0</v>
      </c>
    </row>
    <row r="11" spans="1:13" x14ac:dyDescent="0.15">
      <c r="A11" s="37" t="s">
        <v>34</v>
      </c>
      <c r="B11" s="38">
        <v>193</v>
      </c>
      <c r="C11" s="38" t="s">
        <v>35</v>
      </c>
      <c r="D11" s="38" t="s">
        <v>36</v>
      </c>
      <c r="E11" s="39">
        <v>139</v>
      </c>
      <c r="F11" s="40" t="s">
        <v>39</v>
      </c>
      <c r="G11" s="41">
        <v>6.3</v>
      </c>
      <c r="H11" s="38" t="s">
        <v>38</v>
      </c>
      <c r="I11" s="42">
        <v>24.5</v>
      </c>
      <c r="J11" s="43">
        <v>126014.09</v>
      </c>
      <c r="K11" s="43">
        <v>2639098</v>
      </c>
      <c r="L11" s="43">
        <v>81417</v>
      </c>
      <c r="M11" s="43">
        <v>2720515</v>
      </c>
    </row>
    <row r="12" spans="1:13" x14ac:dyDescent="0.15">
      <c r="A12" s="37" t="s">
        <v>34</v>
      </c>
      <c r="B12" s="38">
        <v>199</v>
      </c>
      <c r="C12" s="38" t="s">
        <v>40</v>
      </c>
      <c r="D12" s="38" t="s">
        <v>36</v>
      </c>
      <c r="E12" s="39">
        <v>168</v>
      </c>
      <c r="F12" s="40" t="s">
        <v>41</v>
      </c>
      <c r="G12" s="41">
        <v>6.5</v>
      </c>
      <c r="H12" s="38" t="s">
        <v>38</v>
      </c>
      <c r="I12" s="42">
        <v>11.5</v>
      </c>
      <c r="J12" s="43">
        <v>0</v>
      </c>
      <c r="K12" s="43">
        <v>0</v>
      </c>
      <c r="L12" s="43">
        <v>0</v>
      </c>
      <c r="M12" s="43">
        <v>0</v>
      </c>
    </row>
    <row r="13" spans="1:13" x14ac:dyDescent="0.15">
      <c r="A13" s="37" t="s">
        <v>34</v>
      </c>
      <c r="B13" s="38">
        <v>199</v>
      </c>
      <c r="C13" s="38" t="s">
        <v>40</v>
      </c>
      <c r="D13" s="38" t="s">
        <v>36</v>
      </c>
      <c r="E13" s="39">
        <v>143</v>
      </c>
      <c r="F13" s="40" t="s">
        <v>42</v>
      </c>
      <c r="G13" s="41">
        <v>6.3</v>
      </c>
      <c r="H13" s="38" t="s">
        <v>38</v>
      </c>
      <c r="I13" s="42">
        <v>24.5</v>
      </c>
      <c r="J13" s="43">
        <v>130110.6</v>
      </c>
      <c r="K13" s="43">
        <v>2724891</v>
      </c>
      <c r="L13" s="43">
        <v>84064</v>
      </c>
      <c r="M13" s="43">
        <v>2808955</v>
      </c>
    </row>
    <row r="14" spans="1:13" x14ac:dyDescent="0.15">
      <c r="A14" s="37" t="s">
        <v>34</v>
      </c>
      <c r="B14" s="38">
        <v>202</v>
      </c>
      <c r="C14" s="38" t="s">
        <v>43</v>
      </c>
      <c r="D14" s="38" t="s">
        <v>36</v>
      </c>
      <c r="E14" s="39">
        <v>230</v>
      </c>
      <c r="F14" s="40" t="s">
        <v>44</v>
      </c>
      <c r="G14" s="41">
        <v>7.4</v>
      </c>
      <c r="H14" s="38" t="s">
        <v>38</v>
      </c>
      <c r="I14" s="42">
        <v>5</v>
      </c>
      <c r="J14" s="43">
        <v>0</v>
      </c>
      <c r="K14" s="43">
        <v>0</v>
      </c>
      <c r="L14" s="43">
        <v>0</v>
      </c>
      <c r="M14" s="43">
        <v>0</v>
      </c>
    </row>
    <row r="15" spans="1:13" x14ac:dyDescent="0.15">
      <c r="A15" s="37" t="s">
        <v>45</v>
      </c>
      <c r="B15" s="38">
        <v>202</v>
      </c>
      <c r="C15" s="38" t="s">
        <v>43</v>
      </c>
      <c r="D15" s="38" t="s">
        <v>36</v>
      </c>
      <c r="E15" s="39">
        <v>317</v>
      </c>
      <c r="F15" s="40" t="s">
        <v>46</v>
      </c>
      <c r="G15" s="41">
        <v>7.4</v>
      </c>
      <c r="H15" s="38" t="s">
        <v>38</v>
      </c>
      <c r="I15" s="42">
        <v>20</v>
      </c>
      <c r="J15" s="43">
        <v>210050.52</v>
      </c>
      <c r="K15" s="43">
        <v>4399063</v>
      </c>
      <c r="L15" s="43">
        <v>158992</v>
      </c>
      <c r="M15" s="43">
        <v>4558055</v>
      </c>
    </row>
    <row r="16" spans="1:13" x14ac:dyDescent="0.15">
      <c r="A16" s="37" t="s">
        <v>47</v>
      </c>
      <c r="B16" s="38">
        <v>211</v>
      </c>
      <c r="C16" s="38" t="s">
        <v>48</v>
      </c>
      <c r="D16" s="38" t="s">
        <v>36</v>
      </c>
      <c r="E16" s="39">
        <v>290</v>
      </c>
      <c r="F16" s="38" t="s">
        <v>49</v>
      </c>
      <c r="G16" s="41">
        <v>6.9</v>
      </c>
      <c r="H16" s="38" t="s">
        <v>38</v>
      </c>
      <c r="I16" s="42">
        <v>20</v>
      </c>
      <c r="J16" s="43">
        <v>121327.44</v>
      </c>
      <c r="K16" s="43">
        <v>2540946</v>
      </c>
      <c r="L16" s="43">
        <v>168286</v>
      </c>
      <c r="M16" s="43">
        <v>2709232</v>
      </c>
    </row>
    <row r="17" spans="1:13" x14ac:dyDescent="0.15">
      <c r="A17" s="37" t="s">
        <v>47</v>
      </c>
      <c r="B17" s="38">
        <v>211</v>
      </c>
      <c r="C17" s="38" t="s">
        <v>48</v>
      </c>
      <c r="D17" s="38" t="s">
        <v>36</v>
      </c>
      <c r="E17" s="39">
        <v>128</v>
      </c>
      <c r="F17" s="38" t="s">
        <v>50</v>
      </c>
      <c r="G17" s="41">
        <v>6.9</v>
      </c>
      <c r="H17" s="38" t="s">
        <v>38</v>
      </c>
      <c r="I17" s="42">
        <v>20</v>
      </c>
      <c r="J17" s="43">
        <v>53121.42</v>
      </c>
      <c r="K17" s="43">
        <v>1112516</v>
      </c>
      <c r="L17" s="43">
        <v>73680</v>
      </c>
      <c r="M17" s="43">
        <v>1186196</v>
      </c>
    </row>
    <row r="18" spans="1:13" x14ac:dyDescent="0.15">
      <c r="A18" s="37" t="s">
        <v>51</v>
      </c>
      <c r="B18" s="38">
        <v>211</v>
      </c>
      <c r="C18" s="38" t="s">
        <v>48</v>
      </c>
      <c r="D18" s="38" t="s">
        <v>36</v>
      </c>
      <c r="E18" s="39">
        <v>22</v>
      </c>
      <c r="F18" s="38" t="s">
        <v>52</v>
      </c>
      <c r="G18" s="41">
        <v>6.9</v>
      </c>
      <c r="H18" s="38" t="s">
        <v>38</v>
      </c>
      <c r="I18" s="42">
        <v>20</v>
      </c>
      <c r="J18" s="43">
        <v>44042.46</v>
      </c>
      <c r="K18" s="43">
        <v>922376</v>
      </c>
      <c r="L18" s="43">
        <v>61089</v>
      </c>
      <c r="M18" s="43">
        <v>983465</v>
      </c>
    </row>
    <row r="19" spans="1:13" x14ac:dyDescent="0.15">
      <c r="A19" s="37"/>
      <c r="B19" s="38"/>
      <c r="C19" s="38"/>
      <c r="D19" s="38"/>
      <c r="E19" s="39"/>
      <c r="F19" s="38"/>
      <c r="G19" s="41"/>
      <c r="H19" s="38"/>
      <c r="I19" s="42"/>
      <c r="J19" s="43"/>
      <c r="K19" s="43"/>
      <c r="L19" s="43"/>
      <c r="M19" s="43"/>
    </row>
    <row r="20" spans="1:13" x14ac:dyDescent="0.15">
      <c r="A20" s="37" t="s">
        <v>47</v>
      </c>
      <c r="B20" s="38">
        <v>221</v>
      </c>
      <c r="C20" s="38" t="s">
        <v>53</v>
      </c>
      <c r="D20" s="38" t="s">
        <v>36</v>
      </c>
      <c r="E20" s="39">
        <v>330</v>
      </c>
      <c r="F20" s="38" t="s">
        <v>54</v>
      </c>
      <c r="G20" s="41">
        <v>7.4</v>
      </c>
      <c r="H20" s="38" t="s">
        <v>55</v>
      </c>
      <c r="I20" s="42">
        <v>20</v>
      </c>
      <c r="J20" s="43">
        <v>225000</v>
      </c>
      <c r="K20" s="43">
        <v>4712148</v>
      </c>
      <c r="L20" s="43">
        <v>334675</v>
      </c>
      <c r="M20" s="43">
        <v>5046823</v>
      </c>
    </row>
    <row r="21" spans="1:13" x14ac:dyDescent="0.15">
      <c r="A21" s="37" t="s">
        <v>47</v>
      </c>
      <c r="B21" s="38">
        <v>221</v>
      </c>
      <c r="C21" s="38" t="s">
        <v>53</v>
      </c>
      <c r="D21" s="38" t="s">
        <v>36</v>
      </c>
      <c r="E21" s="39">
        <v>43</v>
      </c>
      <c r="F21" s="38" t="s">
        <v>56</v>
      </c>
      <c r="G21" s="41">
        <v>7.4</v>
      </c>
      <c r="H21" s="38" t="s">
        <v>55</v>
      </c>
      <c r="I21" s="42">
        <v>20</v>
      </c>
      <c r="J21" s="43">
        <v>29000</v>
      </c>
      <c r="K21" s="43">
        <v>607344</v>
      </c>
      <c r="L21" s="43">
        <v>43134</v>
      </c>
      <c r="M21" s="43">
        <v>650478</v>
      </c>
    </row>
    <row r="22" spans="1:13" x14ac:dyDescent="0.15">
      <c r="A22" s="37" t="s">
        <v>47</v>
      </c>
      <c r="B22" s="38">
        <v>221</v>
      </c>
      <c r="C22" s="38" t="s">
        <v>53</v>
      </c>
      <c r="D22" s="38" t="s">
        <v>36</v>
      </c>
      <c r="E22" s="39">
        <v>240</v>
      </c>
      <c r="F22" s="38" t="s">
        <v>57</v>
      </c>
      <c r="G22" s="41">
        <v>7.4</v>
      </c>
      <c r="H22" s="38" t="s">
        <v>55</v>
      </c>
      <c r="I22" s="42">
        <v>12</v>
      </c>
      <c r="J22" s="43">
        <v>32444.94</v>
      </c>
      <c r="K22" s="43">
        <v>679490</v>
      </c>
      <c r="L22" s="43">
        <v>48259</v>
      </c>
      <c r="M22" s="43">
        <v>727749</v>
      </c>
    </row>
    <row r="23" spans="1:13" x14ac:dyDescent="0.15">
      <c r="A23" s="37" t="s">
        <v>47</v>
      </c>
      <c r="B23" s="38">
        <v>221</v>
      </c>
      <c r="C23" s="38" t="s">
        <v>53</v>
      </c>
      <c r="D23" s="38" t="s">
        <v>36</v>
      </c>
      <c r="E23" s="39">
        <v>55</v>
      </c>
      <c r="F23" s="38" t="s">
        <v>58</v>
      </c>
      <c r="G23" s="41">
        <v>7.4</v>
      </c>
      <c r="H23" s="38" t="s">
        <v>55</v>
      </c>
      <c r="I23" s="42">
        <v>12</v>
      </c>
      <c r="J23" s="43">
        <v>7472.32</v>
      </c>
      <c r="K23" s="43">
        <v>156492</v>
      </c>
      <c r="L23" s="43">
        <v>11194</v>
      </c>
      <c r="M23" s="43">
        <v>167686</v>
      </c>
    </row>
    <row r="24" spans="1:13" x14ac:dyDescent="0.15">
      <c r="A24" s="37" t="s">
        <v>51</v>
      </c>
      <c r="B24" s="38">
        <v>221</v>
      </c>
      <c r="C24" s="38" t="s">
        <v>53</v>
      </c>
      <c r="D24" s="38" t="s">
        <v>36</v>
      </c>
      <c r="E24" s="39">
        <v>50</v>
      </c>
      <c r="F24" s="38" t="s">
        <v>59</v>
      </c>
      <c r="G24" s="41">
        <v>7.4</v>
      </c>
      <c r="H24" s="38" t="s">
        <v>55</v>
      </c>
      <c r="I24" s="42">
        <v>20</v>
      </c>
      <c r="J24" s="43">
        <v>102543.5</v>
      </c>
      <c r="K24" s="43">
        <v>2147556</v>
      </c>
      <c r="L24" s="43">
        <v>151854</v>
      </c>
      <c r="M24" s="43">
        <v>2299410</v>
      </c>
    </row>
    <row r="25" spans="1:13" x14ac:dyDescent="0.15">
      <c r="A25" s="37" t="s">
        <v>703</v>
      </c>
      <c r="B25" s="38">
        <v>225</v>
      </c>
      <c r="C25" s="38" t="s">
        <v>61</v>
      </c>
      <c r="D25" s="38" t="s">
        <v>36</v>
      </c>
      <c r="E25" s="39">
        <v>427</v>
      </c>
      <c r="F25" s="38" t="s">
        <v>62</v>
      </c>
      <c r="G25" s="41">
        <v>7.5</v>
      </c>
      <c r="H25" s="38" t="s">
        <v>63</v>
      </c>
      <c r="I25" s="42">
        <v>24</v>
      </c>
      <c r="J25" s="43">
        <v>0</v>
      </c>
      <c r="K25" s="43">
        <v>0</v>
      </c>
      <c r="L25" s="43"/>
      <c r="M25" s="43"/>
    </row>
    <row r="26" spans="1:13" x14ac:dyDescent="0.15">
      <c r="A26" s="37" t="s">
        <v>704</v>
      </c>
      <c r="B26" s="38">
        <v>225</v>
      </c>
      <c r="C26" s="38" t="s">
        <v>61</v>
      </c>
      <c r="D26" s="38" t="s">
        <v>36</v>
      </c>
      <c r="E26" s="39">
        <v>36</v>
      </c>
      <c r="F26" s="38" t="s">
        <v>65</v>
      </c>
      <c r="G26" s="41">
        <v>7.5</v>
      </c>
      <c r="H26" s="38" t="s">
        <v>63</v>
      </c>
      <c r="I26" s="42">
        <v>24</v>
      </c>
      <c r="J26" s="43">
        <v>0</v>
      </c>
      <c r="K26" s="43">
        <v>0</v>
      </c>
      <c r="L26" s="43"/>
      <c r="M26" s="43"/>
    </row>
    <row r="27" spans="1:13" x14ac:dyDescent="0.15">
      <c r="A27" s="37"/>
      <c r="B27" s="38"/>
      <c r="C27" s="38"/>
      <c r="D27" s="38"/>
      <c r="E27" s="39"/>
      <c r="F27" s="38"/>
      <c r="G27" s="41"/>
      <c r="H27" s="38"/>
      <c r="I27" s="42"/>
      <c r="J27" s="43"/>
      <c r="K27" s="43"/>
      <c r="L27" s="43"/>
      <c r="M27" s="43"/>
    </row>
    <row r="28" spans="1:13" x14ac:dyDescent="0.15">
      <c r="A28" s="37" t="s">
        <v>703</v>
      </c>
      <c r="B28" s="38">
        <v>228</v>
      </c>
      <c r="C28" s="38" t="s">
        <v>66</v>
      </c>
      <c r="D28" s="38" t="s">
        <v>36</v>
      </c>
      <c r="E28" s="39">
        <v>433</v>
      </c>
      <c r="F28" s="38" t="s">
        <v>41</v>
      </c>
      <c r="G28" s="41">
        <v>7.5</v>
      </c>
      <c r="H28" s="38" t="s">
        <v>63</v>
      </c>
      <c r="I28" s="42">
        <v>21</v>
      </c>
      <c r="J28" s="43">
        <v>237345</v>
      </c>
      <c r="K28" s="43">
        <v>4970688</v>
      </c>
      <c r="L28" s="43">
        <v>183031</v>
      </c>
      <c r="M28" s="43">
        <v>5153719</v>
      </c>
    </row>
    <row r="29" spans="1:13" x14ac:dyDescent="0.15">
      <c r="A29" s="37" t="s">
        <v>704</v>
      </c>
      <c r="B29" s="38">
        <v>228</v>
      </c>
      <c r="C29" s="38" t="s">
        <v>66</v>
      </c>
      <c r="D29" s="38" t="s">
        <v>36</v>
      </c>
      <c r="E29" s="39">
        <v>60</v>
      </c>
      <c r="F29" s="38" t="s">
        <v>42</v>
      </c>
      <c r="G29" s="41">
        <v>7.5</v>
      </c>
      <c r="H29" s="38" t="s">
        <v>63</v>
      </c>
      <c r="I29" s="42">
        <v>21</v>
      </c>
      <c r="J29" s="43">
        <v>117133</v>
      </c>
      <c r="K29" s="43">
        <v>2453102</v>
      </c>
      <c r="L29" s="43">
        <v>90328</v>
      </c>
      <c r="M29" s="43">
        <v>2543430</v>
      </c>
    </row>
    <row r="30" spans="1:13" x14ac:dyDescent="0.15">
      <c r="A30" s="37" t="s">
        <v>67</v>
      </c>
      <c r="B30" s="38">
        <v>236</v>
      </c>
      <c r="C30" s="38" t="s">
        <v>68</v>
      </c>
      <c r="D30" s="38" t="s">
        <v>36</v>
      </c>
      <c r="E30" s="39">
        <v>403</v>
      </c>
      <c r="F30" s="40" t="s">
        <v>69</v>
      </c>
      <c r="G30" s="41">
        <v>7</v>
      </c>
      <c r="H30" s="38" t="s">
        <v>63</v>
      </c>
      <c r="I30" s="42">
        <v>19</v>
      </c>
      <c r="J30" s="43">
        <v>220451.88</v>
      </c>
      <c r="K30" s="43">
        <v>4616897</v>
      </c>
      <c r="L30" s="43">
        <v>26186</v>
      </c>
      <c r="M30" s="43">
        <v>4643083</v>
      </c>
    </row>
    <row r="31" spans="1:13" x14ac:dyDescent="0.15">
      <c r="A31" s="37" t="s">
        <v>70</v>
      </c>
      <c r="B31" s="38">
        <v>236</v>
      </c>
      <c r="C31" s="38" t="s">
        <v>68</v>
      </c>
      <c r="D31" s="38" t="s">
        <v>36</v>
      </c>
      <c r="E31" s="39">
        <v>35.5</v>
      </c>
      <c r="F31" s="40" t="s">
        <v>71</v>
      </c>
      <c r="G31" s="41">
        <v>6.5</v>
      </c>
      <c r="H31" s="38" t="s">
        <v>63</v>
      </c>
      <c r="I31" s="42">
        <v>20</v>
      </c>
      <c r="J31" s="43">
        <v>64913.279999999999</v>
      </c>
      <c r="K31" s="43">
        <v>1359471</v>
      </c>
      <c r="L31" s="43">
        <v>0</v>
      </c>
      <c r="M31" s="43">
        <v>1359471</v>
      </c>
    </row>
    <row r="32" spans="1:13" x14ac:dyDescent="0.15">
      <c r="A32" s="37" t="s">
        <v>72</v>
      </c>
      <c r="B32" s="38">
        <v>239</v>
      </c>
      <c r="C32" s="38" t="s">
        <v>73</v>
      </c>
      <c r="D32" s="38" t="s">
        <v>36</v>
      </c>
      <c r="E32" s="39">
        <v>2100</v>
      </c>
      <c r="F32" s="38" t="s">
        <v>49</v>
      </c>
      <c r="G32" s="41">
        <v>6.8</v>
      </c>
      <c r="H32" s="38" t="s">
        <v>38</v>
      </c>
      <c r="I32" s="42">
        <v>4</v>
      </c>
      <c r="J32" s="43">
        <v>0</v>
      </c>
      <c r="K32" s="43">
        <v>0</v>
      </c>
      <c r="L32" s="43">
        <v>0</v>
      </c>
      <c r="M32" s="43">
        <v>0</v>
      </c>
    </row>
    <row r="33" spans="1:13" x14ac:dyDescent="0.15">
      <c r="A33" s="37" t="s">
        <v>72</v>
      </c>
      <c r="B33" s="38">
        <v>239</v>
      </c>
      <c r="C33" s="38" t="s">
        <v>73</v>
      </c>
      <c r="D33" s="38" t="s">
        <v>36</v>
      </c>
      <c r="E33" s="39">
        <v>590</v>
      </c>
      <c r="F33" s="38" t="s">
        <v>52</v>
      </c>
      <c r="G33" s="41">
        <v>6.8</v>
      </c>
      <c r="H33" s="38" t="s">
        <v>38</v>
      </c>
      <c r="I33" s="42">
        <v>14</v>
      </c>
      <c r="J33" s="43">
        <v>107832.32000000001</v>
      </c>
      <c r="K33" s="43">
        <v>2258319</v>
      </c>
      <c r="L33" s="43">
        <v>1238.42</v>
      </c>
      <c r="M33" s="43">
        <v>2259557.7000000002</v>
      </c>
    </row>
    <row r="34" spans="1:13" x14ac:dyDescent="0.15">
      <c r="A34" s="37" t="s">
        <v>74</v>
      </c>
      <c r="B34" s="38">
        <v>239</v>
      </c>
      <c r="C34" s="38" t="s">
        <v>73</v>
      </c>
      <c r="D34" s="38" t="s">
        <v>36</v>
      </c>
      <c r="E34" s="39">
        <v>48</v>
      </c>
      <c r="F34" s="38" t="s">
        <v>75</v>
      </c>
      <c r="G34" s="41">
        <v>6.8</v>
      </c>
      <c r="H34" s="38" t="s">
        <v>38</v>
      </c>
      <c r="I34" s="42">
        <v>14</v>
      </c>
      <c r="J34" s="43">
        <v>87729.24</v>
      </c>
      <c r="K34" s="43">
        <v>1837303</v>
      </c>
      <c r="L34" s="43">
        <v>0</v>
      </c>
      <c r="M34" s="43">
        <v>1837303.03</v>
      </c>
    </row>
    <row r="35" spans="1:13" x14ac:dyDescent="0.15">
      <c r="A35" s="37"/>
      <c r="B35" s="38"/>
      <c r="C35" s="38"/>
      <c r="D35" s="38"/>
      <c r="E35" s="39"/>
      <c r="F35" s="38"/>
      <c r="G35" s="41"/>
      <c r="H35" s="38"/>
      <c r="I35" s="42"/>
      <c r="J35" s="43"/>
      <c r="K35" s="43"/>
      <c r="L35" s="43"/>
      <c r="M35" s="43"/>
    </row>
    <row r="36" spans="1:13" x14ac:dyDescent="0.15">
      <c r="A36" s="37" t="s">
        <v>47</v>
      </c>
      <c r="B36" s="38">
        <v>245</v>
      </c>
      <c r="C36" s="38" t="s">
        <v>76</v>
      </c>
      <c r="D36" s="38" t="s">
        <v>36</v>
      </c>
      <c r="E36" s="39">
        <v>800</v>
      </c>
      <c r="F36" s="38" t="s">
        <v>77</v>
      </c>
      <c r="G36" s="41">
        <v>7</v>
      </c>
      <c r="H36" s="38" t="s">
        <v>55</v>
      </c>
      <c r="I36" s="41">
        <v>19.75</v>
      </c>
      <c r="J36" s="43">
        <v>310635</v>
      </c>
      <c r="K36" s="43">
        <v>6505592</v>
      </c>
      <c r="L36" s="43">
        <v>437063</v>
      </c>
      <c r="M36" s="43">
        <v>6942655</v>
      </c>
    </row>
    <row r="37" spans="1:13" x14ac:dyDescent="0.15">
      <c r="A37" s="37" t="s">
        <v>47</v>
      </c>
      <c r="B37" s="38">
        <v>245</v>
      </c>
      <c r="C37" s="38" t="s">
        <v>76</v>
      </c>
      <c r="D37" s="38" t="s">
        <v>36</v>
      </c>
      <c r="E37" s="39">
        <v>95</v>
      </c>
      <c r="F37" s="38" t="s">
        <v>78</v>
      </c>
      <c r="G37" s="41">
        <v>7</v>
      </c>
      <c r="H37" s="38" t="s">
        <v>55</v>
      </c>
      <c r="I37" s="41">
        <v>19.75</v>
      </c>
      <c r="J37" s="43">
        <v>37286.400000000001</v>
      </c>
      <c r="K37" s="43">
        <v>780885</v>
      </c>
      <c r="L37" s="43">
        <v>52457</v>
      </c>
      <c r="M37" s="43">
        <v>833342</v>
      </c>
    </row>
    <row r="38" spans="1:13" x14ac:dyDescent="0.15">
      <c r="A38" s="37" t="s">
        <v>79</v>
      </c>
      <c r="B38" s="38">
        <v>245</v>
      </c>
      <c r="C38" s="38" t="s">
        <v>76</v>
      </c>
      <c r="D38" s="38" t="s">
        <v>36</v>
      </c>
      <c r="E38" s="39">
        <v>90</v>
      </c>
      <c r="F38" s="38" t="s">
        <v>80</v>
      </c>
      <c r="G38" s="41">
        <v>7</v>
      </c>
      <c r="H38" s="38" t="s">
        <v>55</v>
      </c>
      <c r="I38" s="41">
        <v>19.75</v>
      </c>
      <c r="J38" s="43">
        <v>151307.34</v>
      </c>
      <c r="K38" s="43">
        <v>3168811</v>
      </c>
      <c r="L38" s="43">
        <v>212907</v>
      </c>
      <c r="M38" s="43">
        <v>3381718</v>
      </c>
    </row>
    <row r="39" spans="1:13" x14ac:dyDescent="0.15">
      <c r="A39" s="37" t="s">
        <v>47</v>
      </c>
      <c r="B39" s="38">
        <v>247</v>
      </c>
      <c r="C39" s="38" t="s">
        <v>81</v>
      </c>
      <c r="D39" s="38" t="s">
        <v>36</v>
      </c>
      <c r="E39" s="39">
        <v>470</v>
      </c>
      <c r="F39" s="38" t="s">
        <v>82</v>
      </c>
      <c r="G39" s="41">
        <v>6.3</v>
      </c>
      <c r="H39" s="38" t="s">
        <v>55</v>
      </c>
      <c r="I39" s="41">
        <v>25</v>
      </c>
      <c r="J39" s="43">
        <v>198884.81</v>
      </c>
      <c r="K39" s="43">
        <v>4165221</v>
      </c>
      <c r="L39" s="43">
        <v>207884</v>
      </c>
      <c r="M39" s="43">
        <v>4373105</v>
      </c>
    </row>
    <row r="40" spans="1:13" x14ac:dyDescent="0.15">
      <c r="A40" s="37" t="s">
        <v>47</v>
      </c>
      <c r="B40" s="38">
        <v>247</v>
      </c>
      <c r="C40" s="38" t="s">
        <v>81</v>
      </c>
      <c r="D40" s="38" t="s">
        <v>36</v>
      </c>
      <c r="E40" s="39">
        <v>25</v>
      </c>
      <c r="F40" s="38" t="s">
        <v>83</v>
      </c>
      <c r="G40" s="41">
        <v>6.3</v>
      </c>
      <c r="H40" s="38" t="s">
        <v>55</v>
      </c>
      <c r="I40" s="41">
        <v>25</v>
      </c>
      <c r="J40" s="43">
        <v>10689.12</v>
      </c>
      <c r="K40" s="43">
        <v>223861</v>
      </c>
      <c r="L40" s="43">
        <v>11169</v>
      </c>
      <c r="M40" s="43">
        <v>235030</v>
      </c>
    </row>
    <row r="41" spans="1:13" x14ac:dyDescent="0.15">
      <c r="A41" s="37" t="s">
        <v>51</v>
      </c>
      <c r="B41" s="38">
        <v>247</v>
      </c>
      <c r="C41" s="38" t="s">
        <v>81</v>
      </c>
      <c r="D41" s="38" t="s">
        <v>36</v>
      </c>
      <c r="E41" s="39">
        <v>27</v>
      </c>
      <c r="F41" s="38" t="s">
        <v>84</v>
      </c>
      <c r="G41" s="41">
        <v>7.3</v>
      </c>
      <c r="H41" s="38" t="s">
        <v>55</v>
      </c>
      <c r="I41" s="41">
        <v>25</v>
      </c>
      <c r="J41" s="43">
        <v>50755.68</v>
      </c>
      <c r="K41" s="43">
        <v>1062970</v>
      </c>
      <c r="L41" s="43">
        <v>53178</v>
      </c>
      <c r="M41" s="43">
        <v>1116148</v>
      </c>
    </row>
    <row r="42" spans="1:13" x14ac:dyDescent="0.15">
      <c r="A42" s="37" t="s">
        <v>85</v>
      </c>
      <c r="B42" s="38">
        <v>262</v>
      </c>
      <c r="C42" s="38" t="s">
        <v>86</v>
      </c>
      <c r="D42" s="38" t="s">
        <v>36</v>
      </c>
      <c r="E42" s="39">
        <v>405</v>
      </c>
      <c r="F42" s="38" t="s">
        <v>87</v>
      </c>
      <c r="G42" s="41">
        <v>5.75</v>
      </c>
      <c r="H42" s="38" t="s">
        <v>38</v>
      </c>
      <c r="I42" s="41">
        <v>6</v>
      </c>
      <c r="J42" s="43">
        <v>0</v>
      </c>
      <c r="K42" s="43">
        <v>0</v>
      </c>
      <c r="L42" s="43">
        <v>0</v>
      </c>
      <c r="M42" s="43">
        <v>0</v>
      </c>
    </row>
    <row r="43" spans="1:13" x14ac:dyDescent="0.15">
      <c r="A43" s="37" t="s">
        <v>85</v>
      </c>
      <c r="B43" s="38">
        <v>262</v>
      </c>
      <c r="C43" s="38" t="s">
        <v>86</v>
      </c>
      <c r="D43" s="38" t="s">
        <v>36</v>
      </c>
      <c r="E43" s="39">
        <v>104</v>
      </c>
      <c r="F43" s="38" t="s">
        <v>88</v>
      </c>
      <c r="G43" s="41">
        <v>5.75</v>
      </c>
      <c r="H43" s="38" t="s">
        <v>38</v>
      </c>
      <c r="I43" s="41">
        <v>6</v>
      </c>
      <c r="J43" s="43">
        <v>0</v>
      </c>
      <c r="K43" s="43">
        <v>0</v>
      </c>
      <c r="L43" s="43">
        <v>0</v>
      </c>
      <c r="M43" s="43">
        <v>0</v>
      </c>
    </row>
    <row r="44" spans="1:13" x14ac:dyDescent="0.15">
      <c r="A44" s="37" t="s">
        <v>85</v>
      </c>
      <c r="B44" s="38">
        <v>262</v>
      </c>
      <c r="C44" s="38" t="s">
        <v>86</v>
      </c>
      <c r="D44" s="38" t="s">
        <v>36</v>
      </c>
      <c r="E44" s="39">
        <v>465</v>
      </c>
      <c r="F44" s="38" t="s">
        <v>89</v>
      </c>
      <c r="G44" s="41">
        <v>6.5</v>
      </c>
      <c r="H44" s="38" t="s">
        <v>38</v>
      </c>
      <c r="I44" s="41">
        <v>20</v>
      </c>
      <c r="J44" s="43">
        <v>50898.7</v>
      </c>
      <c r="K44" s="43">
        <v>1065965</v>
      </c>
      <c r="L44" s="43">
        <v>17780</v>
      </c>
      <c r="M44" s="43">
        <v>1083745</v>
      </c>
    </row>
    <row r="45" spans="1:13" x14ac:dyDescent="0.15">
      <c r="A45" s="37" t="s">
        <v>85</v>
      </c>
      <c r="B45" s="38">
        <v>262</v>
      </c>
      <c r="C45" s="38" t="s">
        <v>86</v>
      </c>
      <c r="D45" s="38" t="s">
        <v>36</v>
      </c>
      <c r="E45" s="39">
        <v>121</v>
      </c>
      <c r="F45" s="38" t="s">
        <v>90</v>
      </c>
      <c r="G45" s="41">
        <v>6.5</v>
      </c>
      <c r="H45" s="38" t="s">
        <v>38</v>
      </c>
      <c r="I45" s="41">
        <v>20</v>
      </c>
      <c r="J45" s="43">
        <v>13360.9</v>
      </c>
      <c r="K45" s="43">
        <v>279816</v>
      </c>
      <c r="L45" s="43">
        <v>4667</v>
      </c>
      <c r="M45" s="43">
        <v>284483</v>
      </c>
    </row>
    <row r="46" spans="1:13" x14ac:dyDescent="0.15">
      <c r="A46" s="37" t="s">
        <v>91</v>
      </c>
      <c r="B46" s="38">
        <v>262</v>
      </c>
      <c r="C46" s="38" t="s">
        <v>86</v>
      </c>
      <c r="D46" s="38" t="s">
        <v>36</v>
      </c>
      <c r="E46" s="39">
        <v>35</v>
      </c>
      <c r="F46" s="38" t="s">
        <v>92</v>
      </c>
      <c r="G46" s="41">
        <v>6.5</v>
      </c>
      <c r="H46" s="38" t="s">
        <v>38</v>
      </c>
      <c r="I46" s="41">
        <v>20</v>
      </c>
      <c r="J46" s="43">
        <v>58844</v>
      </c>
      <c r="K46" s="43">
        <v>1232363</v>
      </c>
      <c r="L46" s="43">
        <v>19343</v>
      </c>
      <c r="M46" s="43">
        <v>1251706</v>
      </c>
    </row>
    <row r="47" spans="1:13" x14ac:dyDescent="0.15">
      <c r="A47" s="37"/>
      <c r="B47" s="38"/>
      <c r="C47" s="38"/>
      <c r="D47" s="38"/>
      <c r="E47" s="39"/>
      <c r="F47" s="38"/>
      <c r="G47" s="41"/>
      <c r="H47" s="38"/>
      <c r="I47" s="41"/>
      <c r="J47" s="43"/>
      <c r="K47" s="43"/>
      <c r="L47" s="43"/>
      <c r="M47" s="43"/>
    </row>
    <row r="48" spans="1:13" x14ac:dyDescent="0.15">
      <c r="A48" s="37" t="s">
        <v>703</v>
      </c>
      <c r="B48" s="38">
        <v>270</v>
      </c>
      <c r="C48" s="38" t="s">
        <v>93</v>
      </c>
      <c r="D48" s="38" t="s">
        <v>36</v>
      </c>
      <c r="E48" s="39">
        <v>450</v>
      </c>
      <c r="F48" s="38" t="s">
        <v>44</v>
      </c>
      <c r="G48" s="41">
        <v>7</v>
      </c>
      <c r="H48" s="38" t="s">
        <v>63</v>
      </c>
      <c r="I48" s="41">
        <v>21</v>
      </c>
      <c r="J48" s="43">
        <v>267743</v>
      </c>
      <c r="K48" s="43">
        <v>5607310</v>
      </c>
      <c r="L48" s="43">
        <v>192936</v>
      </c>
      <c r="M48" s="43">
        <v>5800246</v>
      </c>
    </row>
    <row r="49" spans="1:13" x14ac:dyDescent="0.15">
      <c r="A49" s="37" t="s">
        <v>704</v>
      </c>
      <c r="B49" s="38">
        <v>270</v>
      </c>
      <c r="C49" s="38" t="s">
        <v>93</v>
      </c>
      <c r="D49" s="38" t="s">
        <v>36</v>
      </c>
      <c r="E49" s="39">
        <v>80</v>
      </c>
      <c r="F49" s="38" t="s">
        <v>46</v>
      </c>
      <c r="G49" s="41">
        <v>7</v>
      </c>
      <c r="H49" s="38" t="s">
        <v>63</v>
      </c>
      <c r="I49" s="41">
        <v>21</v>
      </c>
      <c r="J49" s="43">
        <v>137455</v>
      </c>
      <c r="K49" s="43">
        <v>2878704</v>
      </c>
      <c r="L49" s="43">
        <v>99050</v>
      </c>
      <c r="M49" s="43">
        <v>2977754</v>
      </c>
    </row>
    <row r="50" spans="1:13" x14ac:dyDescent="0.15">
      <c r="A50" s="37" t="s">
        <v>94</v>
      </c>
      <c r="B50" s="38">
        <v>271</v>
      </c>
      <c r="C50" s="38" t="s">
        <v>95</v>
      </c>
      <c r="D50" s="38" t="s">
        <v>36</v>
      </c>
      <c r="E50" s="39">
        <v>185</v>
      </c>
      <c r="F50" s="38" t="s">
        <v>96</v>
      </c>
      <c r="G50" s="41">
        <v>5.5</v>
      </c>
      <c r="H50" s="38" t="s">
        <v>55</v>
      </c>
      <c r="I50" s="41">
        <v>5</v>
      </c>
      <c r="J50" s="43">
        <v>0</v>
      </c>
      <c r="K50" s="43">
        <v>0</v>
      </c>
      <c r="L50" s="43">
        <v>0</v>
      </c>
      <c r="M50" s="43">
        <v>0</v>
      </c>
    </row>
    <row r="51" spans="1:13" x14ac:dyDescent="0.15">
      <c r="A51" s="37" t="s">
        <v>94</v>
      </c>
      <c r="B51" s="38">
        <v>271</v>
      </c>
      <c r="C51" s="38" t="s">
        <v>95</v>
      </c>
      <c r="D51" s="38" t="s">
        <v>36</v>
      </c>
      <c r="E51" s="39">
        <v>47</v>
      </c>
      <c r="F51" s="38" t="s">
        <v>54</v>
      </c>
      <c r="G51" s="41">
        <v>5.5</v>
      </c>
      <c r="H51" s="38" t="s">
        <v>55</v>
      </c>
      <c r="I51" s="41">
        <v>5</v>
      </c>
      <c r="J51" s="43">
        <v>0</v>
      </c>
      <c r="K51" s="43">
        <v>0</v>
      </c>
      <c r="L51" s="43">
        <v>0</v>
      </c>
      <c r="M51" s="43">
        <v>0</v>
      </c>
    </row>
    <row r="52" spans="1:13" x14ac:dyDescent="0.15">
      <c r="A52" s="37" t="s">
        <v>94</v>
      </c>
      <c r="B52" s="38">
        <v>271</v>
      </c>
      <c r="C52" s="38" t="s">
        <v>95</v>
      </c>
      <c r="D52" s="38" t="s">
        <v>36</v>
      </c>
      <c r="E52" s="39">
        <v>795</v>
      </c>
      <c r="F52" s="38" t="s">
        <v>97</v>
      </c>
      <c r="G52" s="41">
        <v>6.5</v>
      </c>
      <c r="H52" s="38" t="s">
        <v>55</v>
      </c>
      <c r="I52" s="41">
        <v>22.25</v>
      </c>
      <c r="J52" s="43">
        <v>387881.77</v>
      </c>
      <c r="K52" s="43">
        <v>8123361</v>
      </c>
      <c r="L52" s="43">
        <v>55610</v>
      </c>
      <c r="M52" s="43">
        <v>8178971</v>
      </c>
    </row>
    <row r="53" spans="1:13" x14ac:dyDescent="0.15">
      <c r="A53" s="37" t="s">
        <v>94</v>
      </c>
      <c r="B53" s="38">
        <v>271</v>
      </c>
      <c r="C53" s="38" t="s">
        <v>95</v>
      </c>
      <c r="D53" s="38" t="s">
        <v>36</v>
      </c>
      <c r="E53" s="39">
        <v>203</v>
      </c>
      <c r="F53" s="38" t="s">
        <v>98</v>
      </c>
      <c r="G53" s="41">
        <v>6.5</v>
      </c>
      <c r="H53" s="38" t="s">
        <v>55</v>
      </c>
      <c r="I53" s="41">
        <v>22.25</v>
      </c>
      <c r="J53" s="43">
        <v>99169.76</v>
      </c>
      <c r="K53" s="43">
        <v>2076900</v>
      </c>
      <c r="L53" s="43">
        <v>14217</v>
      </c>
      <c r="M53" s="43">
        <v>2091117</v>
      </c>
    </row>
    <row r="54" spans="1:13" x14ac:dyDescent="0.15">
      <c r="A54" s="37" t="s">
        <v>99</v>
      </c>
      <c r="B54" s="38">
        <v>271</v>
      </c>
      <c r="C54" s="38" t="s">
        <v>95</v>
      </c>
      <c r="D54" s="38" t="s">
        <v>36</v>
      </c>
      <c r="E54" s="39">
        <v>90</v>
      </c>
      <c r="F54" s="38" t="s">
        <v>77</v>
      </c>
      <c r="G54" s="41">
        <v>6.5</v>
      </c>
      <c r="H54" s="38" t="s">
        <v>55</v>
      </c>
      <c r="I54" s="41">
        <v>22.25</v>
      </c>
      <c r="J54" s="43">
        <v>151313.19</v>
      </c>
      <c r="K54" s="43">
        <v>3168934</v>
      </c>
      <c r="L54" s="43">
        <v>21693</v>
      </c>
      <c r="M54" s="43">
        <v>3190627</v>
      </c>
    </row>
    <row r="55" spans="1:13" x14ac:dyDescent="0.15">
      <c r="A55" s="37" t="s">
        <v>47</v>
      </c>
      <c r="B55" s="38">
        <v>280</v>
      </c>
      <c r="C55" s="38" t="s">
        <v>100</v>
      </c>
      <c r="D55" s="38" t="s">
        <v>36</v>
      </c>
      <c r="E55" s="39">
        <v>1100</v>
      </c>
      <c r="F55" s="38" t="s">
        <v>101</v>
      </c>
      <c r="G55" s="41">
        <v>6.3419999999999996</v>
      </c>
      <c r="H55" s="38" t="s">
        <v>102</v>
      </c>
      <c r="I55" s="41">
        <v>7.5</v>
      </c>
      <c r="J55" s="43">
        <v>0</v>
      </c>
      <c r="K55" s="43">
        <v>0</v>
      </c>
      <c r="L55" s="43"/>
      <c r="M55" s="43"/>
    </row>
    <row r="56" spans="1:13" x14ac:dyDescent="0.15">
      <c r="A56" s="37" t="s">
        <v>47</v>
      </c>
      <c r="B56" s="38">
        <v>280</v>
      </c>
      <c r="C56" s="38" t="s">
        <v>100</v>
      </c>
      <c r="D56" s="38" t="s">
        <v>36</v>
      </c>
      <c r="E56" s="39">
        <v>1215</v>
      </c>
      <c r="F56" s="38" t="s">
        <v>103</v>
      </c>
      <c r="G56" s="41">
        <v>6.3419999999999996</v>
      </c>
      <c r="H56" s="38" t="s">
        <v>102</v>
      </c>
      <c r="I56" s="41">
        <v>7.5</v>
      </c>
      <c r="J56" s="43">
        <v>0</v>
      </c>
      <c r="K56" s="43">
        <v>0</v>
      </c>
      <c r="L56" s="43"/>
      <c r="M56" s="43"/>
    </row>
    <row r="57" spans="1:13" x14ac:dyDescent="0.15">
      <c r="A57" s="37"/>
      <c r="B57" s="38"/>
      <c r="C57" s="38"/>
      <c r="D57" s="38"/>
      <c r="E57" s="39"/>
      <c r="F57" s="38"/>
      <c r="G57" s="41"/>
      <c r="H57" s="38"/>
      <c r="I57" s="41"/>
      <c r="J57" s="43"/>
      <c r="K57" s="43"/>
      <c r="L57" s="43"/>
      <c r="M57" s="43"/>
    </row>
    <row r="58" spans="1:13" x14ac:dyDescent="0.15">
      <c r="A58" s="37" t="s">
        <v>94</v>
      </c>
      <c r="B58" s="38">
        <v>282</v>
      </c>
      <c r="C58" s="38" t="s">
        <v>104</v>
      </c>
      <c r="D58" s="38" t="s">
        <v>36</v>
      </c>
      <c r="E58" s="39">
        <v>280</v>
      </c>
      <c r="F58" s="38" t="s">
        <v>105</v>
      </c>
      <c r="G58" s="41">
        <v>5</v>
      </c>
      <c r="H58" s="38" t="s">
        <v>55</v>
      </c>
      <c r="I58" s="41">
        <v>5</v>
      </c>
      <c r="J58" s="43">
        <v>0</v>
      </c>
      <c r="K58" s="43">
        <v>0</v>
      </c>
      <c r="L58" s="43"/>
      <c r="M58" s="43"/>
    </row>
    <row r="59" spans="1:13" x14ac:dyDescent="0.15">
      <c r="A59" s="37" t="s">
        <v>94</v>
      </c>
      <c r="B59" s="38">
        <v>282</v>
      </c>
      <c r="C59" s="38" t="s">
        <v>104</v>
      </c>
      <c r="D59" s="38" t="s">
        <v>36</v>
      </c>
      <c r="E59" s="39">
        <v>73</v>
      </c>
      <c r="F59" s="38" t="s">
        <v>56</v>
      </c>
      <c r="G59" s="41">
        <v>5</v>
      </c>
      <c r="H59" s="38" t="s">
        <v>55</v>
      </c>
      <c r="I59" s="41">
        <v>5</v>
      </c>
      <c r="J59" s="43">
        <v>0</v>
      </c>
      <c r="K59" s="43">
        <v>0</v>
      </c>
      <c r="L59" s="43"/>
      <c r="M59" s="43"/>
    </row>
    <row r="60" spans="1:13" x14ac:dyDescent="0.15">
      <c r="A60" s="37" t="s">
        <v>94</v>
      </c>
      <c r="B60" s="38">
        <v>282</v>
      </c>
      <c r="C60" s="38" t="s">
        <v>104</v>
      </c>
      <c r="D60" s="38" t="s">
        <v>36</v>
      </c>
      <c r="E60" s="39">
        <v>1090</v>
      </c>
      <c r="F60" s="38" t="s">
        <v>106</v>
      </c>
      <c r="G60" s="41">
        <v>6</v>
      </c>
      <c r="H60" s="38" t="s">
        <v>55</v>
      </c>
      <c r="I60" s="41">
        <v>25</v>
      </c>
      <c r="J60" s="43">
        <v>561421.04</v>
      </c>
      <c r="K60" s="43">
        <v>11757773</v>
      </c>
      <c r="L60" s="43">
        <v>17141</v>
      </c>
      <c r="M60" s="43">
        <v>11774914</v>
      </c>
    </row>
    <row r="61" spans="1:13" x14ac:dyDescent="0.15">
      <c r="A61" s="37" t="s">
        <v>94</v>
      </c>
      <c r="B61" s="38">
        <v>282</v>
      </c>
      <c r="C61" s="38" t="s">
        <v>104</v>
      </c>
      <c r="D61" s="38" t="s">
        <v>36</v>
      </c>
      <c r="E61" s="39">
        <v>274</v>
      </c>
      <c r="F61" s="38" t="s">
        <v>107</v>
      </c>
      <c r="G61" s="41">
        <v>6</v>
      </c>
      <c r="H61" s="38" t="s">
        <v>55</v>
      </c>
      <c r="I61" s="41">
        <v>25</v>
      </c>
      <c r="J61" s="43">
        <v>140156.17000000001</v>
      </c>
      <c r="K61" s="43">
        <v>2935274</v>
      </c>
      <c r="L61" s="43">
        <v>4279</v>
      </c>
      <c r="M61" s="43">
        <v>2939553</v>
      </c>
    </row>
    <row r="62" spans="1:13" x14ac:dyDescent="0.15">
      <c r="A62" s="37" t="s">
        <v>108</v>
      </c>
      <c r="B62" s="38">
        <v>282</v>
      </c>
      <c r="C62" s="38" t="s">
        <v>104</v>
      </c>
      <c r="D62" s="38" t="s">
        <v>36</v>
      </c>
      <c r="E62" s="39">
        <v>197</v>
      </c>
      <c r="F62" s="38" t="s">
        <v>78</v>
      </c>
      <c r="G62" s="41">
        <v>6</v>
      </c>
      <c r="H62" s="38" t="s">
        <v>55</v>
      </c>
      <c r="I62" s="41">
        <v>25</v>
      </c>
      <c r="J62" s="43">
        <v>313988.07</v>
      </c>
      <c r="K62" s="43">
        <v>6575814</v>
      </c>
      <c r="L62" s="43">
        <v>9587</v>
      </c>
      <c r="M62" s="43">
        <v>6585401</v>
      </c>
    </row>
    <row r="63" spans="1:13" x14ac:dyDescent="0.15">
      <c r="A63" s="37" t="s">
        <v>109</v>
      </c>
      <c r="B63" s="38">
        <v>283</v>
      </c>
      <c r="C63" s="38" t="s">
        <v>110</v>
      </c>
      <c r="D63" s="38" t="s">
        <v>36</v>
      </c>
      <c r="E63" s="39">
        <v>438</v>
      </c>
      <c r="F63" s="40" t="s">
        <v>111</v>
      </c>
      <c r="G63" s="41">
        <v>6</v>
      </c>
      <c r="H63" s="38" t="s">
        <v>63</v>
      </c>
      <c r="I63" s="41">
        <v>22</v>
      </c>
      <c r="J63" s="43">
        <v>332294.39</v>
      </c>
      <c r="K63" s="43">
        <v>6959202</v>
      </c>
      <c r="L63" s="43">
        <v>33912</v>
      </c>
      <c r="M63" s="43">
        <v>6993114</v>
      </c>
    </row>
    <row r="64" spans="1:13" x14ac:dyDescent="0.15">
      <c r="A64" s="37" t="s">
        <v>112</v>
      </c>
      <c r="B64" s="38">
        <v>283</v>
      </c>
      <c r="C64" s="38" t="s">
        <v>110</v>
      </c>
      <c r="D64" s="38" t="s">
        <v>36</v>
      </c>
      <c r="E64" s="39">
        <v>122.8</v>
      </c>
      <c r="F64" s="38" t="s">
        <v>113</v>
      </c>
      <c r="G64" s="41">
        <v>6</v>
      </c>
      <c r="H64" s="38" t="s">
        <v>63</v>
      </c>
      <c r="I64" s="41">
        <v>22.5</v>
      </c>
      <c r="J64" s="43">
        <v>196678.29</v>
      </c>
      <c r="K64" s="43">
        <v>4119010</v>
      </c>
      <c r="L64" s="43">
        <v>0</v>
      </c>
      <c r="M64" s="43">
        <v>4119010</v>
      </c>
    </row>
    <row r="65" spans="1:13" x14ac:dyDescent="0.15">
      <c r="A65" s="37" t="s">
        <v>94</v>
      </c>
      <c r="B65" s="38">
        <v>290</v>
      </c>
      <c r="C65" s="38" t="s">
        <v>114</v>
      </c>
      <c r="D65" s="38" t="s">
        <v>36</v>
      </c>
      <c r="E65" s="39">
        <v>1500</v>
      </c>
      <c r="F65" s="38" t="s">
        <v>115</v>
      </c>
      <c r="G65" s="41">
        <v>7</v>
      </c>
      <c r="H65" s="38" t="s">
        <v>116</v>
      </c>
      <c r="I65" s="41">
        <v>6</v>
      </c>
      <c r="J65" s="43">
        <v>0</v>
      </c>
      <c r="K65" s="43">
        <v>0</v>
      </c>
      <c r="L65" s="43"/>
      <c r="M65" s="43"/>
    </row>
    <row r="66" spans="1:13" x14ac:dyDescent="0.15">
      <c r="A66" s="37" t="s">
        <v>94</v>
      </c>
      <c r="B66" s="38">
        <v>290</v>
      </c>
      <c r="C66" s="38" t="s">
        <v>114</v>
      </c>
      <c r="D66" s="38" t="s">
        <v>36</v>
      </c>
      <c r="E66" s="39">
        <v>1E-3</v>
      </c>
      <c r="F66" s="38" t="s">
        <v>117</v>
      </c>
      <c r="G66" s="41">
        <v>0</v>
      </c>
      <c r="H66" s="38" t="s">
        <v>116</v>
      </c>
      <c r="I66" s="41">
        <v>6</v>
      </c>
      <c r="J66" s="43">
        <v>0</v>
      </c>
      <c r="K66" s="43">
        <v>0</v>
      </c>
      <c r="L66" s="43"/>
      <c r="M66" s="43"/>
    </row>
    <row r="67" spans="1:13" x14ac:dyDescent="0.15">
      <c r="A67" s="37"/>
      <c r="B67" s="38"/>
      <c r="C67" s="38"/>
      <c r="D67" s="38"/>
      <c r="E67" s="39"/>
      <c r="F67" s="38"/>
      <c r="G67" s="41"/>
      <c r="H67" s="38"/>
      <c r="I67" s="41"/>
      <c r="J67" s="43"/>
      <c r="K67" s="43"/>
      <c r="L67" s="43"/>
      <c r="M67" s="43"/>
    </row>
    <row r="68" spans="1:13" x14ac:dyDescent="0.15">
      <c r="A68" s="37" t="s">
        <v>47</v>
      </c>
      <c r="B68" s="38">
        <v>294</v>
      </c>
      <c r="C68" s="45" t="s">
        <v>118</v>
      </c>
      <c r="D68" s="38" t="s">
        <v>36</v>
      </c>
      <c r="E68" s="39">
        <v>400</v>
      </c>
      <c r="F68" s="38" t="s">
        <v>119</v>
      </c>
      <c r="G68" s="41">
        <v>6.25</v>
      </c>
      <c r="H68" s="38" t="s">
        <v>55</v>
      </c>
      <c r="I68" s="41">
        <v>20.83</v>
      </c>
      <c r="J68" s="43">
        <v>181719.64</v>
      </c>
      <c r="K68" s="43">
        <v>3805733</v>
      </c>
      <c r="L68" s="43">
        <v>184420</v>
      </c>
      <c r="M68" s="43">
        <v>3990153</v>
      </c>
    </row>
    <row r="69" spans="1:13" x14ac:dyDescent="0.15">
      <c r="A69" s="37" t="s">
        <v>47</v>
      </c>
      <c r="B69" s="38">
        <v>294</v>
      </c>
      <c r="C69" s="45" t="s">
        <v>118</v>
      </c>
      <c r="D69" s="38" t="s">
        <v>36</v>
      </c>
      <c r="E69" s="39">
        <v>69</v>
      </c>
      <c r="F69" s="38" t="s">
        <v>120</v>
      </c>
      <c r="G69" s="41">
        <v>6.25</v>
      </c>
      <c r="H69" s="38" t="s">
        <v>55</v>
      </c>
      <c r="I69" s="41">
        <v>20.83</v>
      </c>
      <c r="J69" s="43">
        <v>32379.14</v>
      </c>
      <c r="K69" s="43">
        <v>678112</v>
      </c>
      <c r="L69" s="43">
        <v>32860</v>
      </c>
      <c r="M69" s="43">
        <v>710972</v>
      </c>
    </row>
    <row r="70" spans="1:13" x14ac:dyDescent="0.15">
      <c r="A70" s="37" t="s">
        <v>51</v>
      </c>
      <c r="B70" s="38">
        <v>294</v>
      </c>
      <c r="C70" s="45" t="s">
        <v>118</v>
      </c>
      <c r="D70" s="38" t="s">
        <v>36</v>
      </c>
      <c r="E70" s="39">
        <v>31.8</v>
      </c>
      <c r="F70" s="38" t="s">
        <v>121</v>
      </c>
      <c r="G70" s="41">
        <v>6.75</v>
      </c>
      <c r="H70" s="38" t="s">
        <v>55</v>
      </c>
      <c r="I70" s="41">
        <v>20.83</v>
      </c>
      <c r="J70" s="43">
        <v>53343.9</v>
      </c>
      <c r="K70" s="43">
        <v>1117175</v>
      </c>
      <c r="L70" s="43">
        <v>59717</v>
      </c>
      <c r="M70" s="43">
        <v>1176892</v>
      </c>
    </row>
    <row r="71" spans="1:13" x14ac:dyDescent="0.15">
      <c r="A71" s="37" t="s">
        <v>94</v>
      </c>
      <c r="B71" s="38">
        <v>299</v>
      </c>
      <c r="C71" s="45" t="s">
        <v>122</v>
      </c>
      <c r="D71" s="38" t="s">
        <v>36</v>
      </c>
      <c r="E71" s="46">
        <v>750</v>
      </c>
      <c r="F71" s="38" t="s">
        <v>123</v>
      </c>
      <c r="G71" s="41">
        <v>5</v>
      </c>
      <c r="H71" s="38" t="s">
        <v>116</v>
      </c>
      <c r="I71" s="41">
        <v>6</v>
      </c>
      <c r="J71" s="43">
        <v>0</v>
      </c>
      <c r="K71" s="43">
        <v>0</v>
      </c>
      <c r="L71" s="43"/>
      <c r="M71" s="43"/>
    </row>
    <row r="72" spans="1:13" x14ac:dyDescent="0.15">
      <c r="A72" s="37" t="s">
        <v>99</v>
      </c>
      <c r="B72" s="38">
        <v>299</v>
      </c>
      <c r="C72" s="45" t="s">
        <v>122</v>
      </c>
      <c r="D72" s="38" t="s">
        <v>36</v>
      </c>
      <c r="E72" s="46">
        <v>1E-3</v>
      </c>
      <c r="F72" s="38" t="s">
        <v>59</v>
      </c>
      <c r="G72" s="41">
        <v>0</v>
      </c>
      <c r="H72" s="38" t="s">
        <v>116</v>
      </c>
      <c r="I72" s="41">
        <v>6</v>
      </c>
      <c r="J72" s="43">
        <v>0</v>
      </c>
      <c r="K72" s="43">
        <v>0</v>
      </c>
      <c r="L72" s="43"/>
      <c r="M72" s="43"/>
    </row>
    <row r="73" spans="1:13" x14ac:dyDescent="0.15">
      <c r="A73" s="37" t="s">
        <v>124</v>
      </c>
      <c r="B73" s="38">
        <v>300</v>
      </c>
      <c r="C73" s="38" t="s">
        <v>125</v>
      </c>
      <c r="D73" s="38" t="s">
        <v>36</v>
      </c>
      <c r="E73" s="39">
        <v>275</v>
      </c>
      <c r="F73" s="38" t="s">
        <v>126</v>
      </c>
      <c r="G73" s="41">
        <v>6.2</v>
      </c>
      <c r="H73" s="38" t="s">
        <v>63</v>
      </c>
      <c r="I73" s="41">
        <v>22.75</v>
      </c>
      <c r="J73" s="43">
        <v>182248</v>
      </c>
      <c r="K73" s="43">
        <v>3816798</v>
      </c>
      <c r="L73" s="43">
        <v>5753</v>
      </c>
      <c r="M73" s="43">
        <v>3822551</v>
      </c>
    </row>
    <row r="74" spans="1:13" x14ac:dyDescent="0.15">
      <c r="A74" s="37" t="s">
        <v>124</v>
      </c>
      <c r="B74" s="38">
        <v>300</v>
      </c>
      <c r="C74" s="45" t="s">
        <v>125</v>
      </c>
      <c r="D74" s="38" t="s">
        <v>36</v>
      </c>
      <c r="E74" s="39">
        <v>74</v>
      </c>
      <c r="F74" s="38" t="s">
        <v>127</v>
      </c>
      <c r="G74" s="41">
        <v>6.2</v>
      </c>
      <c r="H74" s="38" t="s">
        <v>63</v>
      </c>
      <c r="I74" s="41">
        <v>22.75</v>
      </c>
      <c r="J74" s="43">
        <v>46473</v>
      </c>
      <c r="K74" s="43">
        <v>973278</v>
      </c>
      <c r="L74" s="43">
        <v>1473</v>
      </c>
      <c r="M74" s="43">
        <v>974751</v>
      </c>
    </row>
    <row r="75" spans="1:13" x14ac:dyDescent="0.15">
      <c r="A75" s="37" t="s">
        <v>128</v>
      </c>
      <c r="B75" s="38">
        <v>300</v>
      </c>
      <c r="C75" s="45" t="s">
        <v>125</v>
      </c>
      <c r="D75" s="38" t="s">
        <v>36</v>
      </c>
      <c r="E75" s="39">
        <v>70</v>
      </c>
      <c r="F75" s="38" t="s">
        <v>129</v>
      </c>
      <c r="G75" s="41">
        <v>6.2</v>
      </c>
      <c r="H75" s="38" t="s">
        <v>63</v>
      </c>
      <c r="I75" s="41">
        <v>22.75</v>
      </c>
      <c r="J75" s="43">
        <v>70000</v>
      </c>
      <c r="K75" s="43">
        <v>1466002</v>
      </c>
      <c r="L75" s="43">
        <v>839266</v>
      </c>
      <c r="M75" s="47">
        <v>2305268</v>
      </c>
    </row>
    <row r="76" spans="1:13" x14ac:dyDescent="0.15">
      <c r="A76" s="37"/>
      <c r="B76" s="49"/>
      <c r="C76" s="49"/>
      <c r="D76" s="38"/>
      <c r="E76" s="39"/>
      <c r="F76" s="38"/>
      <c r="G76" s="41"/>
      <c r="H76" s="38"/>
      <c r="I76" s="41"/>
      <c r="J76" s="43"/>
      <c r="K76" s="43"/>
      <c r="L76" s="43"/>
      <c r="M76" s="43"/>
    </row>
    <row r="77" spans="1:13" x14ac:dyDescent="0.15">
      <c r="A77" s="37" t="s">
        <v>146</v>
      </c>
      <c r="B77" s="49">
        <v>316</v>
      </c>
      <c r="C77" s="49" t="s">
        <v>147</v>
      </c>
      <c r="D77" s="38" t="s">
        <v>36</v>
      </c>
      <c r="E77" s="39">
        <v>500</v>
      </c>
      <c r="F77" s="38" t="s">
        <v>148</v>
      </c>
      <c r="G77" s="41">
        <v>5</v>
      </c>
      <c r="H77" s="38" t="s">
        <v>116</v>
      </c>
      <c r="I77" s="41">
        <v>6.5</v>
      </c>
      <c r="J77" s="43">
        <v>0</v>
      </c>
      <c r="K77" s="43">
        <v>0</v>
      </c>
      <c r="L77" s="43"/>
      <c r="M77" s="43"/>
    </row>
    <row r="78" spans="1:13" x14ac:dyDescent="0.15">
      <c r="A78" s="37" t="s">
        <v>146</v>
      </c>
      <c r="B78" s="49">
        <v>316</v>
      </c>
      <c r="C78" s="49" t="s">
        <v>147</v>
      </c>
      <c r="D78" s="38" t="s">
        <v>36</v>
      </c>
      <c r="E78" s="50">
        <v>1E-3</v>
      </c>
      <c r="F78" s="38" t="s">
        <v>149</v>
      </c>
      <c r="G78" s="41">
        <v>0</v>
      </c>
      <c r="H78" s="38" t="s">
        <v>116</v>
      </c>
      <c r="I78" s="41">
        <v>6.5</v>
      </c>
      <c r="J78" s="43">
        <v>0</v>
      </c>
      <c r="K78" s="43">
        <v>0</v>
      </c>
      <c r="L78" s="43"/>
      <c r="M78" s="43"/>
    </row>
    <row r="79" spans="1:13" x14ac:dyDescent="0.15">
      <c r="A79" s="37" t="s">
        <v>703</v>
      </c>
      <c r="B79" s="49">
        <v>319</v>
      </c>
      <c r="C79" s="49" t="s">
        <v>150</v>
      </c>
      <c r="D79" s="38" t="s">
        <v>36</v>
      </c>
      <c r="E79" s="39">
        <v>950</v>
      </c>
      <c r="F79" s="38" t="s">
        <v>69</v>
      </c>
      <c r="G79" s="41">
        <v>6</v>
      </c>
      <c r="H79" s="38" t="s">
        <v>63</v>
      </c>
      <c r="I79" s="41">
        <v>22</v>
      </c>
      <c r="J79" s="43">
        <v>639588</v>
      </c>
      <c r="K79" s="43">
        <v>13394815</v>
      </c>
      <c r="L79" s="43">
        <v>196554</v>
      </c>
      <c r="M79" s="43">
        <v>13591369</v>
      </c>
    </row>
    <row r="80" spans="1:13" x14ac:dyDescent="0.15">
      <c r="A80" s="37" t="s">
        <v>704</v>
      </c>
      <c r="B80" s="49">
        <v>319</v>
      </c>
      <c r="C80" s="49" t="s">
        <v>150</v>
      </c>
      <c r="D80" s="38" t="s">
        <v>36</v>
      </c>
      <c r="E80" s="39">
        <v>58</v>
      </c>
      <c r="F80" s="38" t="s">
        <v>71</v>
      </c>
      <c r="G80" s="41">
        <v>6</v>
      </c>
      <c r="H80" s="38" t="s">
        <v>63</v>
      </c>
      <c r="I80" s="41">
        <v>22</v>
      </c>
      <c r="J80" s="43">
        <v>85949</v>
      </c>
      <c r="K80" s="43">
        <v>1800020</v>
      </c>
      <c r="L80" s="43">
        <v>26413</v>
      </c>
      <c r="M80" s="43">
        <v>1826433</v>
      </c>
    </row>
    <row r="81" spans="1:226" x14ac:dyDescent="0.15">
      <c r="A81" s="37" t="s">
        <v>704</v>
      </c>
      <c r="B81" s="49">
        <v>319</v>
      </c>
      <c r="C81" s="49" t="s">
        <v>150</v>
      </c>
      <c r="D81" s="38" t="s">
        <v>36</v>
      </c>
      <c r="E81" s="39">
        <v>100</v>
      </c>
      <c r="F81" s="38" t="s">
        <v>151</v>
      </c>
      <c r="G81" s="41">
        <v>6</v>
      </c>
      <c r="H81" s="38" t="s">
        <v>63</v>
      </c>
      <c r="I81" s="41">
        <v>22</v>
      </c>
      <c r="J81" s="43">
        <v>148189</v>
      </c>
      <c r="K81" s="43">
        <v>3103504</v>
      </c>
      <c r="L81" s="43">
        <v>45541</v>
      </c>
      <c r="M81" s="43">
        <v>3149045</v>
      </c>
    </row>
    <row r="82" spans="1:226" x14ac:dyDescent="0.15">
      <c r="A82" s="37" t="s">
        <v>94</v>
      </c>
      <c r="B82" s="49">
        <v>322</v>
      </c>
      <c r="C82" s="49" t="s">
        <v>152</v>
      </c>
      <c r="D82" s="38" t="s">
        <v>36</v>
      </c>
      <c r="E82" s="39">
        <v>440</v>
      </c>
      <c r="F82" s="38" t="s">
        <v>153</v>
      </c>
      <c r="G82" s="41">
        <v>4</v>
      </c>
      <c r="H82" s="38" t="s">
        <v>55</v>
      </c>
      <c r="I82" s="41">
        <v>5</v>
      </c>
      <c r="J82" s="43">
        <v>0</v>
      </c>
      <c r="K82" s="43">
        <v>0</v>
      </c>
      <c r="L82" s="43"/>
      <c r="M82" s="43"/>
    </row>
    <row r="83" spans="1:226" x14ac:dyDescent="0.15">
      <c r="A83" s="37" t="s">
        <v>94</v>
      </c>
      <c r="B83" s="49">
        <v>322</v>
      </c>
      <c r="C83" s="49" t="s">
        <v>152</v>
      </c>
      <c r="D83" s="38" t="s">
        <v>36</v>
      </c>
      <c r="E83" s="39">
        <v>114</v>
      </c>
      <c r="F83" s="38" t="s">
        <v>154</v>
      </c>
      <c r="G83" s="41">
        <v>4</v>
      </c>
      <c r="H83" s="38" t="s">
        <v>55</v>
      </c>
      <c r="I83" s="41">
        <v>5</v>
      </c>
      <c r="J83" s="43">
        <v>0</v>
      </c>
      <c r="K83" s="43">
        <v>0</v>
      </c>
      <c r="L83" s="43"/>
      <c r="M83" s="43"/>
    </row>
    <row r="84" spans="1:226" x14ac:dyDescent="0.15">
      <c r="A84" s="37" t="s">
        <v>94</v>
      </c>
      <c r="B84" s="49">
        <v>322</v>
      </c>
      <c r="C84" s="49" t="s">
        <v>152</v>
      </c>
      <c r="D84" s="38" t="s">
        <v>36</v>
      </c>
      <c r="E84" s="39">
        <v>1500</v>
      </c>
      <c r="F84" s="38" t="s">
        <v>155</v>
      </c>
      <c r="G84" s="41">
        <v>5.8</v>
      </c>
      <c r="H84" s="38" t="s">
        <v>55</v>
      </c>
      <c r="I84" s="41">
        <v>19.25</v>
      </c>
      <c r="J84" s="43">
        <v>890621.73</v>
      </c>
      <c r="K84" s="43">
        <v>18652184</v>
      </c>
      <c r="L84" s="43">
        <v>202653</v>
      </c>
      <c r="M84" s="43">
        <v>18854837</v>
      </c>
    </row>
    <row r="85" spans="1:226" x14ac:dyDescent="0.15">
      <c r="A85" s="37" t="s">
        <v>94</v>
      </c>
      <c r="B85" s="49">
        <v>322</v>
      </c>
      <c r="C85" s="49" t="s">
        <v>152</v>
      </c>
      <c r="D85" s="38" t="s">
        <v>36</v>
      </c>
      <c r="E85" s="39">
        <v>374</v>
      </c>
      <c r="F85" s="38" t="s">
        <v>156</v>
      </c>
      <c r="G85" s="41">
        <v>5.8</v>
      </c>
      <c r="H85" s="38" t="s">
        <v>55</v>
      </c>
      <c r="I85" s="41">
        <v>19.25</v>
      </c>
      <c r="J85" s="43">
        <v>222433.87</v>
      </c>
      <c r="K85" s="43">
        <v>4658406</v>
      </c>
      <c r="L85" s="43">
        <v>50613</v>
      </c>
      <c r="M85" s="43">
        <v>4709019</v>
      </c>
    </row>
    <row r="86" spans="1:226" x14ac:dyDescent="0.15">
      <c r="A86" s="37" t="s">
        <v>157</v>
      </c>
      <c r="B86" s="49">
        <v>322</v>
      </c>
      <c r="C86" s="49" t="s">
        <v>152</v>
      </c>
      <c r="D86" s="38" t="s">
        <v>36</v>
      </c>
      <c r="E86" s="39">
        <v>314</v>
      </c>
      <c r="F86" s="38" t="s">
        <v>158</v>
      </c>
      <c r="G86" s="41">
        <v>5.8</v>
      </c>
      <c r="H86" s="38" t="s">
        <v>55</v>
      </c>
      <c r="I86" s="41">
        <v>19</v>
      </c>
      <c r="J86" s="43">
        <v>385635.4</v>
      </c>
      <c r="K86" s="43">
        <v>8076316</v>
      </c>
      <c r="L86" s="43">
        <v>87746</v>
      </c>
      <c r="M86" s="43">
        <v>8164062</v>
      </c>
    </row>
    <row r="87" spans="1:226" x14ac:dyDescent="0.15">
      <c r="A87" s="37" t="s">
        <v>159</v>
      </c>
      <c r="B87" s="49">
        <v>322</v>
      </c>
      <c r="C87" s="49" t="s">
        <v>152</v>
      </c>
      <c r="D87" s="38" t="s">
        <v>36</v>
      </c>
      <c r="E87" s="39">
        <v>28</v>
      </c>
      <c r="F87" s="38" t="s">
        <v>160</v>
      </c>
      <c r="G87" s="41">
        <v>5.8</v>
      </c>
      <c r="H87" s="38" t="s">
        <v>55</v>
      </c>
      <c r="I87" s="41">
        <v>19</v>
      </c>
      <c r="J87" s="43">
        <v>40967.19</v>
      </c>
      <c r="K87" s="43">
        <v>857971</v>
      </c>
      <c r="L87" s="43">
        <v>9322</v>
      </c>
      <c r="M87" s="43">
        <v>867293</v>
      </c>
    </row>
    <row r="88" spans="1:226" x14ac:dyDescent="0.15">
      <c r="A88" s="37"/>
      <c r="B88" s="49"/>
      <c r="C88" s="49"/>
      <c r="D88" s="38"/>
      <c r="E88" s="39"/>
      <c r="F88" s="38"/>
      <c r="G88" s="41"/>
      <c r="H88" s="38"/>
      <c r="I88" s="41"/>
      <c r="J88" s="43"/>
      <c r="K88" s="43"/>
      <c r="L88" s="43"/>
      <c r="M88" s="43"/>
    </row>
    <row r="89" spans="1:226" x14ac:dyDescent="0.15">
      <c r="A89" s="37" t="s">
        <v>124</v>
      </c>
      <c r="B89" s="49">
        <v>330</v>
      </c>
      <c r="C89" s="49" t="s">
        <v>161</v>
      </c>
      <c r="D89" s="38" t="s">
        <v>36</v>
      </c>
      <c r="E89" s="39">
        <v>1000</v>
      </c>
      <c r="F89" s="38" t="s">
        <v>162</v>
      </c>
      <c r="G89" s="41">
        <v>5</v>
      </c>
      <c r="H89" s="38" t="s">
        <v>163</v>
      </c>
      <c r="I89" s="41">
        <v>11</v>
      </c>
      <c r="J89" s="43">
        <v>380000</v>
      </c>
      <c r="K89" s="43">
        <v>7958294</v>
      </c>
      <c r="L89" s="43">
        <v>31340</v>
      </c>
      <c r="M89" s="43">
        <v>7989634</v>
      </c>
    </row>
    <row r="90" spans="1:226" x14ac:dyDescent="0.15">
      <c r="A90" s="37" t="s">
        <v>169</v>
      </c>
      <c r="B90" s="49">
        <v>337</v>
      </c>
      <c r="C90" s="49" t="s">
        <v>170</v>
      </c>
      <c r="D90" s="38" t="s">
        <v>36</v>
      </c>
      <c r="E90" s="39">
        <v>400</v>
      </c>
      <c r="F90" s="38" t="s">
        <v>37</v>
      </c>
      <c r="G90" s="41">
        <v>6.3</v>
      </c>
      <c r="H90" s="38" t="s">
        <v>63</v>
      </c>
      <c r="I90" s="41">
        <v>19.5</v>
      </c>
      <c r="J90" s="43">
        <v>262662</v>
      </c>
      <c r="K90" s="43">
        <v>5500899</v>
      </c>
      <c r="L90" s="43">
        <v>32770</v>
      </c>
      <c r="M90" s="43">
        <v>5533669</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row>
    <row r="91" spans="1:226" x14ac:dyDescent="0.15">
      <c r="A91" s="37" t="s">
        <v>169</v>
      </c>
      <c r="B91" s="49">
        <v>337</v>
      </c>
      <c r="C91" s="49" t="s">
        <v>170</v>
      </c>
      <c r="D91" s="38" t="s">
        <v>36</v>
      </c>
      <c r="E91" s="39">
        <v>74</v>
      </c>
      <c r="F91" s="38" t="s">
        <v>39</v>
      </c>
      <c r="G91" s="41">
        <v>6.3</v>
      </c>
      <c r="H91" s="38" t="s">
        <v>63</v>
      </c>
      <c r="I91" s="41">
        <v>19.5</v>
      </c>
      <c r="J91" s="43">
        <v>48664</v>
      </c>
      <c r="K91" s="43">
        <v>1019164</v>
      </c>
      <c r="L91" s="43">
        <v>6063</v>
      </c>
      <c r="M91" s="43">
        <v>1025227</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row>
    <row r="92" spans="1:226" x14ac:dyDescent="0.15">
      <c r="A92" s="37" t="s">
        <v>171</v>
      </c>
      <c r="B92" s="49">
        <v>337</v>
      </c>
      <c r="C92" s="49" t="s">
        <v>170</v>
      </c>
      <c r="D92" s="38" t="s">
        <v>36</v>
      </c>
      <c r="E92" s="39">
        <v>38</v>
      </c>
      <c r="F92" s="38" t="s">
        <v>172</v>
      </c>
      <c r="G92" s="41">
        <v>7</v>
      </c>
      <c r="H92" s="38" t="s">
        <v>63</v>
      </c>
      <c r="I92" s="41">
        <v>19.75</v>
      </c>
      <c r="J92" s="43">
        <v>38000</v>
      </c>
      <c r="K92" s="43">
        <v>795829</v>
      </c>
      <c r="L92" s="43">
        <v>447744</v>
      </c>
      <c r="M92" s="43">
        <v>1243573</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row>
    <row r="93" spans="1:226" s="52" customFormat="1" x14ac:dyDescent="0.15">
      <c r="A93" s="37" t="s">
        <v>173</v>
      </c>
      <c r="B93" s="49">
        <v>337</v>
      </c>
      <c r="C93" s="49" t="s">
        <v>174</v>
      </c>
      <c r="D93" s="38" t="s">
        <v>36</v>
      </c>
      <c r="E93" s="39">
        <v>539</v>
      </c>
      <c r="F93" s="38" t="s">
        <v>175</v>
      </c>
      <c r="G93" s="41">
        <v>5</v>
      </c>
      <c r="H93" s="49" t="s">
        <v>55</v>
      </c>
      <c r="I93" s="41">
        <v>19.5</v>
      </c>
      <c r="J93" s="43">
        <v>387634</v>
      </c>
      <c r="K93" s="43">
        <v>8118172</v>
      </c>
      <c r="L93" s="43">
        <v>71835</v>
      </c>
      <c r="M93" s="43">
        <v>8190007</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row>
    <row r="94" spans="1:226" s="52" customFormat="1" x14ac:dyDescent="0.15">
      <c r="A94" s="37" t="s">
        <v>173</v>
      </c>
      <c r="B94" s="49">
        <v>337</v>
      </c>
      <c r="C94" s="49" t="s">
        <v>174</v>
      </c>
      <c r="D94" s="38" t="s">
        <v>36</v>
      </c>
      <c r="E94" s="39">
        <v>40</v>
      </c>
      <c r="F94" s="38" t="s">
        <v>176</v>
      </c>
      <c r="G94" s="41">
        <v>7.5</v>
      </c>
      <c r="H94" s="49" t="s">
        <v>55</v>
      </c>
      <c r="I94" s="41">
        <v>19.75</v>
      </c>
      <c r="J94" s="43">
        <v>40000</v>
      </c>
      <c r="K94" s="43">
        <v>837715</v>
      </c>
      <c r="L94" s="43">
        <v>402970</v>
      </c>
      <c r="M94" s="43">
        <v>1240685</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row>
    <row r="95" spans="1:226" x14ac:dyDescent="0.15">
      <c r="A95" s="37" t="s">
        <v>177</v>
      </c>
      <c r="B95" s="49">
        <v>337</v>
      </c>
      <c r="C95" s="49" t="s">
        <v>178</v>
      </c>
      <c r="D95" s="38" t="s">
        <v>36</v>
      </c>
      <c r="E95" s="39">
        <v>512</v>
      </c>
      <c r="F95" s="38" t="s">
        <v>179</v>
      </c>
      <c r="G95" s="41">
        <v>4.5</v>
      </c>
      <c r="H95" s="38" t="s">
        <v>63</v>
      </c>
      <c r="I95" s="41">
        <v>19.5</v>
      </c>
      <c r="J95" s="43">
        <v>390568</v>
      </c>
      <c r="K95" s="43">
        <v>8179619</v>
      </c>
      <c r="L95" s="43">
        <v>35078</v>
      </c>
      <c r="M95" s="43">
        <v>8214697</v>
      </c>
    </row>
    <row r="96" spans="1:226" x14ac:dyDescent="0.15">
      <c r="A96" s="37" t="s">
        <v>177</v>
      </c>
      <c r="B96" s="49">
        <v>337</v>
      </c>
      <c r="C96" s="49" t="s">
        <v>178</v>
      </c>
      <c r="D96" s="38" t="s">
        <v>36</v>
      </c>
      <c r="E96" s="39">
        <v>45</v>
      </c>
      <c r="F96" s="38" t="s">
        <v>180</v>
      </c>
      <c r="G96" s="41">
        <v>8</v>
      </c>
      <c r="H96" s="38" t="s">
        <v>63</v>
      </c>
      <c r="I96" s="41">
        <v>19.75</v>
      </c>
      <c r="J96" s="43">
        <v>45000</v>
      </c>
      <c r="K96" s="43">
        <v>942430</v>
      </c>
      <c r="L96" s="43">
        <v>400043</v>
      </c>
      <c r="M96" s="43">
        <v>1342473</v>
      </c>
    </row>
    <row r="97" spans="1:226" x14ac:dyDescent="0.15">
      <c r="A97" s="37"/>
      <c r="B97" s="49"/>
      <c r="C97" s="49"/>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row>
    <row r="98" spans="1:226" x14ac:dyDescent="0.15">
      <c r="A98" s="37" t="s">
        <v>703</v>
      </c>
      <c r="B98" s="49">
        <v>341</v>
      </c>
      <c r="C98" s="49" t="s">
        <v>181</v>
      </c>
      <c r="D98" s="38" t="s">
        <v>36</v>
      </c>
      <c r="E98" s="39">
        <v>320</v>
      </c>
      <c r="F98" s="38" t="s">
        <v>182</v>
      </c>
      <c r="G98" s="41">
        <v>5.8</v>
      </c>
      <c r="H98" s="38" t="s">
        <v>38</v>
      </c>
      <c r="I98" s="41">
        <v>23.75</v>
      </c>
      <c r="J98" s="43">
        <v>172254</v>
      </c>
      <c r="K98" s="43">
        <v>3607495</v>
      </c>
      <c r="L98" s="43">
        <v>51208</v>
      </c>
      <c r="M98" s="43">
        <v>3658703</v>
      </c>
    </row>
    <row r="99" spans="1:226" x14ac:dyDescent="0.15">
      <c r="A99" s="37" t="s">
        <v>704</v>
      </c>
      <c r="B99" s="49">
        <v>341</v>
      </c>
      <c r="C99" s="49" t="s">
        <v>181</v>
      </c>
      <c r="D99" s="38" t="s">
        <v>36</v>
      </c>
      <c r="E99" s="39">
        <v>6</v>
      </c>
      <c r="F99" s="38" t="s">
        <v>183</v>
      </c>
      <c r="G99" s="41">
        <v>7.5</v>
      </c>
      <c r="H99" s="38" t="s">
        <v>38</v>
      </c>
      <c r="I99" s="41">
        <v>23.75</v>
      </c>
      <c r="J99" s="43">
        <v>9260</v>
      </c>
      <c r="K99" s="43">
        <v>193931</v>
      </c>
      <c r="L99" s="43">
        <v>3538</v>
      </c>
      <c r="M99" s="43">
        <v>197469</v>
      </c>
    </row>
    <row r="100" spans="1:226" x14ac:dyDescent="0.15">
      <c r="A100" s="37" t="s">
        <v>704</v>
      </c>
      <c r="B100" s="49">
        <v>341</v>
      </c>
      <c r="C100" s="49" t="s">
        <v>181</v>
      </c>
      <c r="D100" s="38" t="s">
        <v>36</v>
      </c>
      <c r="E100" s="39">
        <v>15.2</v>
      </c>
      <c r="F100" s="38" t="s">
        <v>184</v>
      </c>
      <c r="G100" s="41">
        <v>7.5</v>
      </c>
      <c r="H100" s="38" t="s">
        <v>38</v>
      </c>
      <c r="I100" s="41">
        <v>23.75</v>
      </c>
      <c r="J100" s="43">
        <v>23458</v>
      </c>
      <c r="K100" s="43">
        <v>491278</v>
      </c>
      <c r="L100" s="43">
        <v>8963</v>
      </c>
      <c r="M100" s="43">
        <v>500241</v>
      </c>
    </row>
    <row r="101" spans="1:226" x14ac:dyDescent="0.15">
      <c r="A101" s="37" t="s">
        <v>94</v>
      </c>
      <c r="B101" s="49">
        <v>342</v>
      </c>
      <c r="C101" s="49" t="s">
        <v>185</v>
      </c>
      <c r="D101" s="38" t="s">
        <v>186</v>
      </c>
      <c r="E101" s="39">
        <v>13200000</v>
      </c>
      <c r="F101" s="38" t="s">
        <v>187</v>
      </c>
      <c r="G101" s="41">
        <v>5.5</v>
      </c>
      <c r="H101" s="38" t="s">
        <v>188</v>
      </c>
      <c r="I101" s="41">
        <v>4</v>
      </c>
      <c r="J101" s="43">
        <v>0</v>
      </c>
      <c r="K101" s="43">
        <v>0</v>
      </c>
      <c r="L101" s="43"/>
      <c r="M101" s="43"/>
    </row>
    <row r="102" spans="1:226" x14ac:dyDescent="0.15">
      <c r="A102" s="37" t="s">
        <v>159</v>
      </c>
      <c r="B102" s="49">
        <v>342</v>
      </c>
      <c r="C102" s="49" t="s">
        <v>185</v>
      </c>
      <c r="D102" s="38" t="s">
        <v>186</v>
      </c>
      <c r="E102" s="39">
        <v>2900000</v>
      </c>
      <c r="F102" s="38" t="s">
        <v>189</v>
      </c>
      <c r="G102" s="41">
        <v>10</v>
      </c>
      <c r="H102" s="38" t="s">
        <v>188</v>
      </c>
      <c r="I102" s="41">
        <v>4</v>
      </c>
      <c r="J102" s="43">
        <v>0</v>
      </c>
      <c r="K102" s="43">
        <v>0</v>
      </c>
      <c r="L102" s="43"/>
      <c r="M102" s="43"/>
    </row>
    <row r="103" spans="1:226" x14ac:dyDescent="0.15">
      <c r="A103" s="37" t="s">
        <v>190</v>
      </c>
      <c r="B103" s="49">
        <v>342</v>
      </c>
      <c r="C103" s="49" t="s">
        <v>191</v>
      </c>
      <c r="D103" s="38" t="s">
        <v>186</v>
      </c>
      <c r="E103" s="39">
        <v>15500000</v>
      </c>
      <c r="F103" s="38" t="s">
        <v>192</v>
      </c>
      <c r="G103" s="41">
        <v>4.5</v>
      </c>
      <c r="H103" s="49" t="s">
        <v>188</v>
      </c>
      <c r="I103" s="41">
        <v>4</v>
      </c>
      <c r="J103" s="43">
        <v>0</v>
      </c>
      <c r="K103" s="43">
        <v>0</v>
      </c>
      <c r="L103" s="43"/>
      <c r="M103" s="43"/>
    </row>
    <row r="104" spans="1:226" x14ac:dyDescent="0.15">
      <c r="A104" s="37" t="s">
        <v>193</v>
      </c>
      <c r="B104" s="49">
        <v>342</v>
      </c>
      <c r="C104" s="49" t="s">
        <v>191</v>
      </c>
      <c r="D104" s="38" t="s">
        <v>186</v>
      </c>
      <c r="E104" s="39">
        <v>100000</v>
      </c>
      <c r="F104" s="38" t="s">
        <v>194</v>
      </c>
      <c r="G104" s="41">
        <v>10</v>
      </c>
      <c r="H104" s="49" t="s">
        <v>188</v>
      </c>
      <c r="I104" s="41">
        <v>4.25</v>
      </c>
      <c r="J104" s="43">
        <v>0</v>
      </c>
      <c r="K104" s="43">
        <v>0</v>
      </c>
      <c r="L104" s="43"/>
      <c r="M104" s="43"/>
    </row>
    <row r="105" spans="1:226" x14ac:dyDescent="0.15">
      <c r="A105" s="37" t="s">
        <v>195</v>
      </c>
      <c r="B105" s="49">
        <v>342</v>
      </c>
      <c r="C105" s="49" t="s">
        <v>196</v>
      </c>
      <c r="D105" s="38" t="s">
        <v>186</v>
      </c>
      <c r="E105" s="53">
        <v>15860000</v>
      </c>
      <c r="F105" s="38" t="s">
        <v>197</v>
      </c>
      <c r="G105" s="41">
        <v>4.5</v>
      </c>
      <c r="H105" s="49" t="s">
        <v>188</v>
      </c>
      <c r="I105" s="41">
        <v>4</v>
      </c>
      <c r="J105" s="43">
        <v>0</v>
      </c>
      <c r="K105" s="43">
        <v>0</v>
      </c>
      <c r="L105" s="43"/>
      <c r="M105" s="43"/>
    </row>
    <row r="106" spans="1:226" x14ac:dyDescent="0.15">
      <c r="A106" s="37" t="s">
        <v>198</v>
      </c>
      <c r="B106" s="49">
        <v>342</v>
      </c>
      <c r="C106" s="49" t="s">
        <v>196</v>
      </c>
      <c r="D106" s="38" t="s">
        <v>186</v>
      </c>
      <c r="E106" s="53">
        <v>100000</v>
      </c>
      <c r="F106" s="38" t="s">
        <v>199</v>
      </c>
      <c r="G106" s="41">
        <v>10</v>
      </c>
      <c r="H106" s="49" t="s">
        <v>188</v>
      </c>
      <c r="I106" s="41">
        <v>4.25</v>
      </c>
      <c r="J106" s="43">
        <v>0</v>
      </c>
      <c r="K106" s="43">
        <v>0</v>
      </c>
      <c r="L106" s="43"/>
      <c r="M106" s="43"/>
    </row>
    <row r="107" spans="1:226" x14ac:dyDescent="0.15">
      <c r="A107" s="37"/>
      <c r="B107" s="49"/>
      <c r="C107" s="49"/>
      <c r="D107" s="38"/>
      <c r="E107" s="39"/>
      <c r="F107" s="38"/>
      <c r="G107" s="41"/>
      <c r="H107" s="38"/>
      <c r="I107" s="41"/>
      <c r="J107" s="43"/>
      <c r="K107" s="43"/>
      <c r="L107" s="43"/>
      <c r="M107" s="43"/>
    </row>
    <row r="108" spans="1:226" x14ac:dyDescent="0.15">
      <c r="A108" s="37" t="s">
        <v>94</v>
      </c>
      <c r="B108" s="49">
        <v>351</v>
      </c>
      <c r="C108" s="49" t="s">
        <v>202</v>
      </c>
      <c r="D108" s="38" t="s">
        <v>36</v>
      </c>
      <c r="E108" s="39">
        <v>400</v>
      </c>
      <c r="F108" s="38" t="s">
        <v>203</v>
      </c>
      <c r="G108" s="41">
        <v>6.5</v>
      </c>
      <c r="H108" s="38" t="s">
        <v>55</v>
      </c>
      <c r="I108" s="41">
        <v>20</v>
      </c>
      <c r="J108" s="43">
        <v>275503.65999999997</v>
      </c>
      <c r="K108" s="43">
        <v>5769840</v>
      </c>
      <c r="L108" s="43">
        <v>70065</v>
      </c>
      <c r="M108" s="43">
        <v>5839905</v>
      </c>
    </row>
    <row r="109" spans="1:226" x14ac:dyDescent="0.15">
      <c r="A109" s="37" t="s">
        <v>94</v>
      </c>
      <c r="B109" s="49">
        <v>351</v>
      </c>
      <c r="C109" s="49" t="s">
        <v>202</v>
      </c>
      <c r="D109" s="38" t="s">
        <v>36</v>
      </c>
      <c r="E109" s="39">
        <v>155</v>
      </c>
      <c r="F109" s="38" t="s">
        <v>204</v>
      </c>
      <c r="G109" s="41">
        <v>6.5</v>
      </c>
      <c r="H109" s="38" t="s">
        <v>55</v>
      </c>
      <c r="I109" s="41">
        <v>20</v>
      </c>
      <c r="J109" s="43">
        <v>106757.89</v>
      </c>
      <c r="K109" s="43">
        <v>2235818</v>
      </c>
      <c r="L109" s="43">
        <v>27150</v>
      </c>
      <c r="M109" s="43">
        <v>2262968</v>
      </c>
    </row>
    <row r="110" spans="1:226" x14ac:dyDescent="0.15">
      <c r="A110" s="37" t="s">
        <v>205</v>
      </c>
      <c r="B110" s="49">
        <v>351</v>
      </c>
      <c r="C110" s="49" t="s">
        <v>202</v>
      </c>
      <c r="D110" s="38" t="s">
        <v>36</v>
      </c>
      <c r="E110" s="39">
        <v>21</v>
      </c>
      <c r="F110" s="38" t="s">
        <v>206</v>
      </c>
      <c r="G110" s="41">
        <v>5</v>
      </c>
      <c r="H110" s="38" t="s">
        <v>55</v>
      </c>
      <c r="I110" s="41">
        <v>5.5</v>
      </c>
      <c r="J110" s="43">
        <v>0</v>
      </c>
      <c r="K110" s="43">
        <v>0</v>
      </c>
      <c r="L110" s="43">
        <v>0</v>
      </c>
      <c r="M110" s="43">
        <v>0</v>
      </c>
    </row>
    <row r="111" spans="1:226" x14ac:dyDescent="0.15">
      <c r="A111" s="37" t="s">
        <v>108</v>
      </c>
      <c r="B111" s="49">
        <v>351</v>
      </c>
      <c r="C111" s="49" t="s">
        <v>202</v>
      </c>
      <c r="D111" s="38" t="s">
        <v>36</v>
      </c>
      <c r="E111" s="39">
        <v>60</v>
      </c>
      <c r="F111" s="38" t="s">
        <v>207</v>
      </c>
      <c r="G111" s="41">
        <v>6.5</v>
      </c>
      <c r="H111" s="38" t="s">
        <v>55</v>
      </c>
      <c r="I111" s="41">
        <v>20</v>
      </c>
      <c r="J111" s="43">
        <v>87548.54</v>
      </c>
      <c r="K111" s="43">
        <v>1833519</v>
      </c>
      <c r="L111" s="43">
        <v>22264</v>
      </c>
      <c r="M111" s="43">
        <v>1855783</v>
      </c>
    </row>
    <row r="112" spans="1:226" x14ac:dyDescent="0.15">
      <c r="A112" s="37" t="s">
        <v>108</v>
      </c>
      <c r="B112" s="49">
        <v>351</v>
      </c>
      <c r="C112" s="49" t="s">
        <v>202</v>
      </c>
      <c r="D112" s="38" t="s">
        <v>36</v>
      </c>
      <c r="E112" s="39">
        <v>2</v>
      </c>
      <c r="F112" s="38" t="s">
        <v>208</v>
      </c>
      <c r="G112" s="41">
        <v>6.5</v>
      </c>
      <c r="H112" s="38" t="s">
        <v>55</v>
      </c>
      <c r="I112" s="41">
        <v>21</v>
      </c>
      <c r="J112" s="43">
        <v>2918.28</v>
      </c>
      <c r="K112" s="43">
        <v>61117</v>
      </c>
      <c r="L112" s="43">
        <v>742</v>
      </c>
      <c r="M112" s="43">
        <v>61859</v>
      </c>
    </row>
    <row r="113" spans="1:13" x14ac:dyDescent="0.15">
      <c r="A113" s="37" t="s">
        <v>209</v>
      </c>
      <c r="B113" s="49">
        <v>351</v>
      </c>
      <c r="C113" s="49" t="s">
        <v>210</v>
      </c>
      <c r="D113" s="38" t="s">
        <v>36</v>
      </c>
      <c r="E113" s="39">
        <v>160</v>
      </c>
      <c r="F113" s="38" t="s">
        <v>211</v>
      </c>
      <c r="G113" s="41">
        <v>5.3</v>
      </c>
      <c r="H113" s="38" t="s">
        <v>55</v>
      </c>
      <c r="I113" s="41">
        <v>6</v>
      </c>
      <c r="J113" s="43">
        <v>5698.31</v>
      </c>
      <c r="K113" s="43">
        <v>119339</v>
      </c>
      <c r="L113" s="43">
        <v>1187</v>
      </c>
      <c r="M113" s="43">
        <v>120526</v>
      </c>
    </row>
    <row r="114" spans="1:13" x14ac:dyDescent="0.15">
      <c r="A114" s="37" t="s">
        <v>209</v>
      </c>
      <c r="B114" s="49">
        <v>351</v>
      </c>
      <c r="C114" s="49" t="s">
        <v>210</v>
      </c>
      <c r="D114" s="38" t="s">
        <v>36</v>
      </c>
      <c r="E114" s="39">
        <v>60</v>
      </c>
      <c r="F114" s="38" t="s">
        <v>212</v>
      </c>
      <c r="G114" s="41">
        <v>5.3</v>
      </c>
      <c r="H114" s="38" t="s">
        <v>55</v>
      </c>
      <c r="I114" s="41">
        <v>6</v>
      </c>
      <c r="J114" s="43">
        <v>2136.88</v>
      </c>
      <c r="K114" s="43">
        <v>44752</v>
      </c>
      <c r="L114" s="43">
        <v>446</v>
      </c>
      <c r="M114" s="43">
        <v>45198</v>
      </c>
    </row>
    <row r="115" spans="1:13" x14ac:dyDescent="0.15">
      <c r="A115" s="37" t="s">
        <v>209</v>
      </c>
      <c r="B115" s="49">
        <v>351</v>
      </c>
      <c r="C115" s="49" t="s">
        <v>210</v>
      </c>
      <c r="D115" s="38" t="s">
        <v>36</v>
      </c>
      <c r="E115" s="39">
        <v>600</v>
      </c>
      <c r="F115" s="38" t="s">
        <v>213</v>
      </c>
      <c r="G115" s="41">
        <v>6.5</v>
      </c>
      <c r="H115" s="38" t="s">
        <v>55</v>
      </c>
      <c r="I115" s="41">
        <v>22.5</v>
      </c>
      <c r="J115" s="43">
        <v>503067.01</v>
      </c>
      <c r="K115" s="43">
        <v>10535672</v>
      </c>
      <c r="L115" s="43">
        <v>127937</v>
      </c>
      <c r="M115" s="43">
        <v>10663609</v>
      </c>
    </row>
    <row r="116" spans="1:13" x14ac:dyDescent="0.15">
      <c r="A116" s="37" t="s">
        <v>209</v>
      </c>
      <c r="B116" s="49">
        <v>351</v>
      </c>
      <c r="C116" s="49" t="s">
        <v>210</v>
      </c>
      <c r="D116" s="38" t="s">
        <v>36</v>
      </c>
      <c r="E116" s="39">
        <v>129</v>
      </c>
      <c r="F116" s="38" t="s">
        <v>214</v>
      </c>
      <c r="G116" s="41">
        <v>6.5</v>
      </c>
      <c r="H116" s="38" t="s">
        <v>55</v>
      </c>
      <c r="I116" s="41">
        <v>22.5</v>
      </c>
      <c r="J116" s="43">
        <v>108159.87</v>
      </c>
      <c r="K116" s="43">
        <v>2265179</v>
      </c>
      <c r="L116" s="43">
        <v>27507</v>
      </c>
      <c r="M116" s="43">
        <v>2292686</v>
      </c>
    </row>
    <row r="117" spans="1:13" x14ac:dyDescent="0.15">
      <c r="A117" s="37" t="s">
        <v>215</v>
      </c>
      <c r="B117" s="49">
        <v>351</v>
      </c>
      <c r="C117" s="49" t="s">
        <v>210</v>
      </c>
      <c r="D117" s="38" t="s">
        <v>36</v>
      </c>
      <c r="E117" s="39">
        <v>82</v>
      </c>
      <c r="F117" s="38" t="s">
        <v>216</v>
      </c>
      <c r="G117" s="41">
        <v>6.5</v>
      </c>
      <c r="H117" s="38" t="s">
        <v>55</v>
      </c>
      <c r="I117" s="41">
        <v>22.5</v>
      </c>
      <c r="J117" s="43">
        <v>117780.69</v>
      </c>
      <c r="K117" s="43">
        <v>2466667</v>
      </c>
      <c r="L117" s="43">
        <v>29953</v>
      </c>
      <c r="M117" s="43">
        <v>2496620</v>
      </c>
    </row>
    <row r="118" spans="1:13" x14ac:dyDescent="0.15">
      <c r="A118" s="37" t="s">
        <v>215</v>
      </c>
      <c r="B118" s="49">
        <v>351</v>
      </c>
      <c r="C118" s="49" t="s">
        <v>210</v>
      </c>
      <c r="D118" s="38" t="s">
        <v>36</v>
      </c>
      <c r="E118" s="39">
        <v>7</v>
      </c>
      <c r="F118" s="38" t="s">
        <v>217</v>
      </c>
      <c r="G118" s="41">
        <v>6.5</v>
      </c>
      <c r="H118" s="38" t="s">
        <v>55</v>
      </c>
      <c r="I118" s="41">
        <v>22.5</v>
      </c>
      <c r="J118" s="43">
        <v>10054.450000000001</v>
      </c>
      <c r="K118" s="43">
        <v>210569</v>
      </c>
      <c r="L118" s="43">
        <v>2557</v>
      </c>
      <c r="M118" s="43">
        <v>213126</v>
      </c>
    </row>
    <row r="119" spans="1:13" x14ac:dyDescent="0.15">
      <c r="A119" s="37" t="s">
        <v>218</v>
      </c>
      <c r="B119" s="49">
        <v>351</v>
      </c>
      <c r="C119" s="49" t="s">
        <v>219</v>
      </c>
      <c r="D119" s="38" t="s">
        <v>36</v>
      </c>
      <c r="E119" s="39">
        <v>255</v>
      </c>
      <c r="F119" s="38" t="s">
        <v>220</v>
      </c>
      <c r="G119" s="41">
        <v>4</v>
      </c>
      <c r="H119" s="49" t="s">
        <v>63</v>
      </c>
      <c r="I119" s="41">
        <v>5.75</v>
      </c>
      <c r="J119" s="43">
        <v>27316.59</v>
      </c>
      <c r="K119" s="43">
        <v>572088</v>
      </c>
      <c r="L119" s="43">
        <v>4317</v>
      </c>
      <c r="M119" s="43">
        <v>576405</v>
      </c>
    </row>
    <row r="120" spans="1:13" x14ac:dyDescent="0.15">
      <c r="A120" s="37" t="s">
        <v>218</v>
      </c>
      <c r="B120" s="49">
        <v>351</v>
      </c>
      <c r="C120" s="49" t="s">
        <v>219</v>
      </c>
      <c r="D120" s="38" t="s">
        <v>36</v>
      </c>
      <c r="E120" s="39">
        <v>69</v>
      </c>
      <c r="F120" s="38" t="s">
        <v>221</v>
      </c>
      <c r="G120" s="41">
        <v>4</v>
      </c>
      <c r="H120" s="49" t="s">
        <v>63</v>
      </c>
      <c r="I120" s="41">
        <v>5.75</v>
      </c>
      <c r="J120" s="43">
        <v>7391.65</v>
      </c>
      <c r="K120" s="43">
        <v>154802</v>
      </c>
      <c r="L120" s="43">
        <v>1169</v>
      </c>
      <c r="M120" s="43">
        <v>155971</v>
      </c>
    </row>
    <row r="121" spans="1:13" x14ac:dyDescent="0.15">
      <c r="A121" s="37" t="s">
        <v>222</v>
      </c>
      <c r="B121" s="49">
        <v>351</v>
      </c>
      <c r="C121" s="49" t="s">
        <v>219</v>
      </c>
      <c r="D121" s="38" t="s">
        <v>36</v>
      </c>
      <c r="E121" s="39">
        <v>305</v>
      </c>
      <c r="F121" s="38" t="s">
        <v>223</v>
      </c>
      <c r="G121" s="41">
        <v>6</v>
      </c>
      <c r="H121" s="49" t="s">
        <v>63</v>
      </c>
      <c r="I121" s="41">
        <v>22.5</v>
      </c>
      <c r="J121" s="43">
        <v>323523.59999999998</v>
      </c>
      <c r="K121" s="43">
        <v>6775516</v>
      </c>
      <c r="L121" s="43">
        <v>76094</v>
      </c>
      <c r="M121" s="43">
        <v>6851610</v>
      </c>
    </row>
    <row r="122" spans="1:13" x14ac:dyDescent="0.15">
      <c r="A122" s="37" t="s">
        <v>222</v>
      </c>
      <c r="B122" s="49">
        <v>351</v>
      </c>
      <c r="C122" s="49" t="s">
        <v>219</v>
      </c>
      <c r="D122" s="38" t="s">
        <v>36</v>
      </c>
      <c r="E122" s="39">
        <v>77</v>
      </c>
      <c r="F122" s="38" t="s">
        <v>224</v>
      </c>
      <c r="G122" s="41">
        <v>6</v>
      </c>
      <c r="H122" s="49" t="s">
        <v>63</v>
      </c>
      <c r="I122" s="41">
        <v>22.5</v>
      </c>
      <c r="J122" s="43">
        <v>81676.899999999994</v>
      </c>
      <c r="K122" s="43">
        <v>1710550</v>
      </c>
      <c r="L122" s="43">
        <v>19211</v>
      </c>
      <c r="M122" s="43">
        <v>1729761</v>
      </c>
    </row>
    <row r="123" spans="1:13" x14ac:dyDescent="0.15">
      <c r="A123" s="37" t="s">
        <v>222</v>
      </c>
      <c r="B123" s="49">
        <v>351</v>
      </c>
      <c r="C123" s="49" t="s">
        <v>219</v>
      </c>
      <c r="D123" s="38" t="s">
        <v>36</v>
      </c>
      <c r="E123" s="39">
        <v>29</v>
      </c>
      <c r="F123" s="38" t="s">
        <v>225</v>
      </c>
      <c r="G123" s="41">
        <v>6</v>
      </c>
      <c r="H123" s="49" t="s">
        <v>63</v>
      </c>
      <c r="I123" s="41">
        <v>25.5</v>
      </c>
      <c r="J123" s="43">
        <v>39187.269999999997</v>
      </c>
      <c r="K123" s="43">
        <v>820694</v>
      </c>
      <c r="L123" s="43">
        <v>9217</v>
      </c>
      <c r="M123" s="43">
        <v>829911</v>
      </c>
    </row>
    <row r="124" spans="1:13" x14ac:dyDescent="0.15">
      <c r="A124" s="37" t="s">
        <v>226</v>
      </c>
      <c r="B124" s="49">
        <v>351</v>
      </c>
      <c r="C124" s="49" t="s">
        <v>219</v>
      </c>
      <c r="D124" s="38" t="s">
        <v>36</v>
      </c>
      <c r="E124" s="39">
        <v>29</v>
      </c>
      <c r="F124" s="38" t="s">
        <v>227</v>
      </c>
      <c r="G124" s="41">
        <v>4.5</v>
      </c>
      <c r="H124" s="49" t="s">
        <v>63</v>
      </c>
      <c r="I124" s="41">
        <v>26</v>
      </c>
      <c r="J124" s="43">
        <v>36405.370000000003</v>
      </c>
      <c r="K124" s="43">
        <v>762433</v>
      </c>
      <c r="L124" s="43">
        <v>6460</v>
      </c>
      <c r="M124" s="43">
        <v>768893</v>
      </c>
    </row>
    <row r="125" spans="1:13" x14ac:dyDescent="0.15">
      <c r="A125" s="37" t="s">
        <v>228</v>
      </c>
      <c r="B125" s="49">
        <v>351</v>
      </c>
      <c r="C125" s="49" t="s">
        <v>229</v>
      </c>
      <c r="D125" s="38" t="s">
        <v>36</v>
      </c>
      <c r="E125" s="39">
        <v>205</v>
      </c>
      <c r="F125" s="38" t="s">
        <v>230</v>
      </c>
      <c r="G125" s="41">
        <v>4</v>
      </c>
      <c r="H125" s="49" t="s">
        <v>63</v>
      </c>
      <c r="I125" s="41">
        <v>5.75</v>
      </c>
      <c r="J125" s="43">
        <v>28828.34</v>
      </c>
      <c r="K125" s="43">
        <v>603748</v>
      </c>
      <c r="L125" s="43">
        <v>4556</v>
      </c>
      <c r="M125" s="43">
        <v>608304</v>
      </c>
    </row>
    <row r="126" spans="1:13" x14ac:dyDescent="0.15">
      <c r="A126" s="37" t="s">
        <v>228</v>
      </c>
      <c r="B126" s="49">
        <v>351</v>
      </c>
      <c r="C126" s="49" t="s">
        <v>229</v>
      </c>
      <c r="D126" s="38" t="s">
        <v>36</v>
      </c>
      <c r="E126" s="39">
        <v>57</v>
      </c>
      <c r="F126" s="38" t="s">
        <v>231</v>
      </c>
      <c r="G126" s="41">
        <v>4</v>
      </c>
      <c r="H126" s="49" t="s">
        <v>63</v>
      </c>
      <c r="I126" s="41">
        <v>5.75</v>
      </c>
      <c r="J126" s="43">
        <v>8015.74</v>
      </c>
      <c r="K126" s="43">
        <v>167873</v>
      </c>
      <c r="L126" s="43">
        <v>1266</v>
      </c>
      <c r="M126" s="43">
        <v>169139</v>
      </c>
    </row>
    <row r="127" spans="1:13" x14ac:dyDescent="0.15">
      <c r="A127" s="37" t="s">
        <v>232</v>
      </c>
      <c r="B127" s="49">
        <v>351</v>
      </c>
      <c r="C127" s="49" t="s">
        <v>229</v>
      </c>
      <c r="D127" s="38" t="s">
        <v>36</v>
      </c>
      <c r="E127" s="39">
        <v>270</v>
      </c>
      <c r="F127" s="38" t="s">
        <v>233</v>
      </c>
      <c r="G127" s="41">
        <v>5.6</v>
      </c>
      <c r="H127" s="49" t="s">
        <v>63</v>
      </c>
      <c r="I127" s="41">
        <v>19.75</v>
      </c>
      <c r="J127" s="43">
        <v>279729.45</v>
      </c>
      <c r="K127" s="43">
        <v>5858340</v>
      </c>
      <c r="L127" s="43">
        <v>61503</v>
      </c>
      <c r="M127" s="43">
        <v>5919843</v>
      </c>
    </row>
    <row r="128" spans="1:13" x14ac:dyDescent="0.15">
      <c r="A128" s="37" t="s">
        <v>234</v>
      </c>
      <c r="B128" s="49">
        <v>351</v>
      </c>
      <c r="C128" s="49" t="s">
        <v>229</v>
      </c>
      <c r="D128" s="38" t="s">
        <v>36</v>
      </c>
      <c r="E128" s="39">
        <v>69</v>
      </c>
      <c r="F128" s="38" t="s">
        <v>235</v>
      </c>
      <c r="G128" s="41">
        <v>5.6</v>
      </c>
      <c r="H128" s="49" t="s">
        <v>63</v>
      </c>
      <c r="I128" s="41">
        <v>19.75</v>
      </c>
      <c r="J128" s="43">
        <v>71486.64</v>
      </c>
      <c r="K128" s="43">
        <v>1497136</v>
      </c>
      <c r="L128" s="43">
        <v>15718</v>
      </c>
      <c r="M128" s="43">
        <v>1512854</v>
      </c>
    </row>
    <row r="129" spans="1:13" x14ac:dyDescent="0.15">
      <c r="A129" s="37" t="s">
        <v>236</v>
      </c>
      <c r="B129" s="49">
        <v>351</v>
      </c>
      <c r="C129" s="49" t="s">
        <v>229</v>
      </c>
      <c r="D129" s="38" t="s">
        <v>36</v>
      </c>
      <c r="E129" s="39">
        <v>20</v>
      </c>
      <c r="F129" s="38" t="s">
        <v>237</v>
      </c>
      <c r="G129" s="41">
        <v>6</v>
      </c>
      <c r="H129" s="49" t="s">
        <v>63</v>
      </c>
      <c r="I129" s="41">
        <v>25.25</v>
      </c>
      <c r="J129" s="43">
        <v>26505.85</v>
      </c>
      <c r="K129" s="43">
        <v>555109</v>
      </c>
      <c r="L129" s="43">
        <v>6234</v>
      </c>
      <c r="M129" s="43">
        <v>561343</v>
      </c>
    </row>
    <row r="130" spans="1:13" s="141" customFormat="1" x14ac:dyDescent="0.15">
      <c r="A130" s="134" t="s">
        <v>232</v>
      </c>
      <c r="B130" s="135">
        <v>351</v>
      </c>
      <c r="C130" s="135" t="s">
        <v>229</v>
      </c>
      <c r="D130" s="136" t="s">
        <v>36</v>
      </c>
      <c r="E130" s="137">
        <v>46</v>
      </c>
      <c r="F130" s="136" t="s">
        <v>238</v>
      </c>
      <c r="G130" s="138">
        <v>4.5</v>
      </c>
      <c r="H130" s="135" t="s">
        <v>63</v>
      </c>
      <c r="I130" s="138">
        <v>25.75</v>
      </c>
      <c r="J130" s="139">
        <v>56905.37</v>
      </c>
      <c r="K130" s="139">
        <v>1191762</v>
      </c>
      <c r="L130" s="139">
        <v>10097</v>
      </c>
      <c r="M130" s="139">
        <v>1201859</v>
      </c>
    </row>
    <row r="131" spans="1:13" s="141" customFormat="1" x14ac:dyDescent="0.15">
      <c r="A131" s="134"/>
      <c r="B131" s="135"/>
      <c r="C131" s="135"/>
      <c r="D131" s="136"/>
      <c r="E131" s="137"/>
      <c r="F131" s="136"/>
      <c r="G131" s="138"/>
      <c r="H131" s="135"/>
      <c r="I131" s="138"/>
      <c r="J131" s="139"/>
      <c r="K131" s="139"/>
      <c r="L131" s="139"/>
      <c r="M131" s="139"/>
    </row>
    <row r="132" spans="1:13" x14ac:dyDescent="0.15">
      <c r="A132" s="37" t="s">
        <v>94</v>
      </c>
      <c r="B132" s="49">
        <v>363</v>
      </c>
      <c r="C132" s="49" t="s">
        <v>239</v>
      </c>
      <c r="D132" s="38" t="s">
        <v>36</v>
      </c>
      <c r="E132" s="39">
        <v>400</v>
      </c>
      <c r="F132" s="38" t="s">
        <v>240</v>
      </c>
      <c r="G132" s="41">
        <v>5</v>
      </c>
      <c r="H132" s="49" t="s">
        <v>163</v>
      </c>
      <c r="I132" s="41">
        <v>17.5</v>
      </c>
      <c r="J132" s="43">
        <v>299375.2</v>
      </c>
      <c r="K132" s="43">
        <v>6269779</v>
      </c>
      <c r="L132" s="43">
        <v>4944</v>
      </c>
      <c r="M132" s="43">
        <v>6274723</v>
      </c>
    </row>
    <row r="133" spans="1:13" x14ac:dyDescent="0.15">
      <c r="A133" s="37" t="s">
        <v>94</v>
      </c>
      <c r="B133" s="49">
        <v>363</v>
      </c>
      <c r="C133" s="49" t="s">
        <v>239</v>
      </c>
      <c r="D133" s="38" t="s">
        <v>36</v>
      </c>
      <c r="E133" s="39">
        <v>96</v>
      </c>
      <c r="F133" s="38" t="s">
        <v>241</v>
      </c>
      <c r="G133" s="41">
        <v>5</v>
      </c>
      <c r="H133" s="49" t="s">
        <v>163</v>
      </c>
      <c r="I133" s="41">
        <v>17.5</v>
      </c>
      <c r="J133" s="43">
        <v>71850.05</v>
      </c>
      <c r="K133" s="43">
        <v>1504747</v>
      </c>
      <c r="L133" s="43">
        <v>1186</v>
      </c>
      <c r="M133" s="43">
        <v>1505933</v>
      </c>
    </row>
    <row r="134" spans="1:13" x14ac:dyDescent="0.15">
      <c r="A134" s="37" t="s">
        <v>205</v>
      </c>
      <c r="B134" s="49">
        <v>363</v>
      </c>
      <c r="C134" s="49" t="s">
        <v>239</v>
      </c>
      <c r="D134" s="38" t="s">
        <v>36</v>
      </c>
      <c r="E134" s="51">
        <v>1E-3</v>
      </c>
      <c r="F134" s="38" t="s">
        <v>242</v>
      </c>
      <c r="G134" s="41">
        <v>0</v>
      </c>
      <c r="H134" s="49" t="s">
        <v>163</v>
      </c>
      <c r="I134" s="41">
        <v>17.5</v>
      </c>
      <c r="J134" s="43">
        <v>1</v>
      </c>
      <c r="K134" s="43">
        <v>21</v>
      </c>
      <c r="L134" s="43">
        <v>0</v>
      </c>
      <c r="M134" s="43">
        <v>21</v>
      </c>
    </row>
    <row r="135" spans="1:13" x14ac:dyDescent="0.15">
      <c r="A135" s="37" t="s">
        <v>243</v>
      </c>
      <c r="B135" s="49">
        <v>365</v>
      </c>
      <c r="C135" s="49" t="s">
        <v>244</v>
      </c>
      <c r="D135" s="38" t="s">
        <v>186</v>
      </c>
      <c r="E135" s="39">
        <v>6350000</v>
      </c>
      <c r="F135" s="38" t="s">
        <v>111</v>
      </c>
      <c r="G135" s="41" t="s">
        <v>721</v>
      </c>
      <c r="H135" s="49" t="s">
        <v>163</v>
      </c>
      <c r="I135" s="41">
        <v>6</v>
      </c>
      <c r="J135" s="43">
        <v>1587500000</v>
      </c>
      <c r="K135" s="43">
        <v>1587500</v>
      </c>
      <c r="L135" s="43">
        <v>10489</v>
      </c>
      <c r="M135" s="43">
        <v>1597989</v>
      </c>
    </row>
    <row r="136" spans="1:13" x14ac:dyDescent="0.15">
      <c r="A136" s="37" t="s">
        <v>246</v>
      </c>
      <c r="B136" s="49">
        <v>365</v>
      </c>
      <c r="C136" s="49" t="s">
        <v>244</v>
      </c>
      <c r="D136" s="38" t="s">
        <v>186</v>
      </c>
      <c r="E136" s="39">
        <v>50</v>
      </c>
      <c r="F136" s="38" t="s">
        <v>113</v>
      </c>
      <c r="G136" s="41" t="s">
        <v>245</v>
      </c>
      <c r="H136" s="49" t="s">
        <v>163</v>
      </c>
      <c r="I136" s="41">
        <v>6.25</v>
      </c>
      <c r="J136" s="43">
        <v>76234</v>
      </c>
      <c r="K136" s="43">
        <v>76</v>
      </c>
      <c r="L136" s="43">
        <v>1</v>
      </c>
      <c r="M136" s="43">
        <v>77</v>
      </c>
    </row>
    <row r="137" spans="1:13" x14ac:dyDescent="0.15">
      <c r="A137" s="37" t="s">
        <v>703</v>
      </c>
      <c r="B137" s="49">
        <v>367</v>
      </c>
      <c r="C137" s="49" t="s">
        <v>247</v>
      </c>
      <c r="D137" s="38" t="s">
        <v>36</v>
      </c>
      <c r="E137" s="39">
        <v>321.5</v>
      </c>
      <c r="F137" s="38" t="s">
        <v>248</v>
      </c>
      <c r="G137" s="41">
        <v>5.5</v>
      </c>
      <c r="H137" s="49" t="s">
        <v>63</v>
      </c>
      <c r="I137" s="41">
        <v>19</v>
      </c>
      <c r="J137" s="43">
        <v>219472</v>
      </c>
      <c r="K137" s="43">
        <v>4596376</v>
      </c>
      <c r="L137" s="43">
        <v>61937</v>
      </c>
      <c r="M137" s="43">
        <v>4658313</v>
      </c>
    </row>
    <row r="138" spans="1:13" x14ac:dyDescent="0.15">
      <c r="A138" s="37" t="s">
        <v>703</v>
      </c>
      <c r="B138" s="49">
        <v>367</v>
      </c>
      <c r="C138" s="49" t="s">
        <v>247</v>
      </c>
      <c r="D138" s="38" t="s">
        <v>36</v>
      </c>
      <c r="E138" s="39">
        <v>452.5</v>
      </c>
      <c r="F138" s="38" t="s">
        <v>249</v>
      </c>
      <c r="G138" s="41">
        <v>5.9</v>
      </c>
      <c r="H138" s="49" t="s">
        <v>63</v>
      </c>
      <c r="I138" s="41">
        <v>21.5</v>
      </c>
      <c r="J138" s="43">
        <v>378612</v>
      </c>
      <c r="K138" s="43">
        <v>7929226</v>
      </c>
      <c r="L138" s="43">
        <v>114454</v>
      </c>
      <c r="M138" s="43">
        <v>8043680</v>
      </c>
    </row>
    <row r="139" spans="1:13" x14ac:dyDescent="0.15">
      <c r="A139" s="37" t="s">
        <v>704</v>
      </c>
      <c r="B139" s="49">
        <v>367</v>
      </c>
      <c r="C139" s="49" t="s">
        <v>247</v>
      </c>
      <c r="D139" s="38" t="s">
        <v>36</v>
      </c>
      <c r="E139" s="39">
        <v>31</v>
      </c>
      <c r="F139" s="38" t="s">
        <v>250</v>
      </c>
      <c r="G139" s="41">
        <v>6.3</v>
      </c>
      <c r="H139" s="49" t="s">
        <v>63</v>
      </c>
      <c r="I139" s="41">
        <v>21.5</v>
      </c>
      <c r="J139" s="43">
        <v>43381</v>
      </c>
      <c r="K139" s="43">
        <v>908523</v>
      </c>
      <c r="L139" s="43">
        <v>13983</v>
      </c>
      <c r="M139" s="43">
        <v>922506</v>
      </c>
    </row>
    <row r="140" spans="1:13" x14ac:dyDescent="0.15">
      <c r="A140" s="37" t="s">
        <v>704</v>
      </c>
      <c r="B140" s="49">
        <v>367</v>
      </c>
      <c r="C140" s="49" t="s">
        <v>247</v>
      </c>
      <c r="D140" s="38" t="s">
        <v>36</v>
      </c>
      <c r="E140" s="39">
        <v>51.8</v>
      </c>
      <c r="F140" s="38" t="s">
        <v>251</v>
      </c>
      <c r="G140" s="41">
        <v>6.3</v>
      </c>
      <c r="H140" s="49" t="s">
        <v>63</v>
      </c>
      <c r="I140" s="41">
        <v>21.5</v>
      </c>
      <c r="J140" s="43">
        <v>72487</v>
      </c>
      <c r="K140" s="43">
        <v>1518087</v>
      </c>
      <c r="L140" s="43">
        <v>23364</v>
      </c>
      <c r="M140" s="43">
        <v>1541451</v>
      </c>
    </row>
    <row r="141" spans="1:13" x14ac:dyDescent="0.15">
      <c r="A141" s="37"/>
      <c r="B141" s="49"/>
      <c r="C141" s="49"/>
      <c r="D141" s="38"/>
      <c r="E141" s="39"/>
      <c r="F141" s="38"/>
      <c r="G141" s="41"/>
      <c r="H141" s="49"/>
      <c r="I141" s="41"/>
      <c r="J141" s="43"/>
      <c r="K141" s="43"/>
      <c r="L141" s="43"/>
      <c r="M141" s="43"/>
    </row>
    <row r="142" spans="1:13" x14ac:dyDescent="0.15">
      <c r="A142" s="37" t="s">
        <v>124</v>
      </c>
      <c r="B142" s="49">
        <v>373</v>
      </c>
      <c r="C142" s="49" t="s">
        <v>252</v>
      </c>
      <c r="D142" s="38" t="s">
        <v>186</v>
      </c>
      <c r="E142" s="39">
        <v>8400000</v>
      </c>
      <c r="F142" s="38" t="s">
        <v>253</v>
      </c>
      <c r="G142" s="41">
        <v>6</v>
      </c>
      <c r="H142" s="49" t="s">
        <v>163</v>
      </c>
      <c r="I142" s="41">
        <v>6</v>
      </c>
      <c r="J142" s="43">
        <v>0</v>
      </c>
      <c r="K142" s="43">
        <v>0</v>
      </c>
      <c r="L142" s="43">
        <v>0</v>
      </c>
      <c r="M142" s="43">
        <v>0</v>
      </c>
    </row>
    <row r="143" spans="1:13" x14ac:dyDescent="0.15">
      <c r="A143" s="37" t="s">
        <v>128</v>
      </c>
      <c r="B143" s="49">
        <v>373</v>
      </c>
      <c r="C143" s="49" t="s">
        <v>252</v>
      </c>
      <c r="D143" s="38" t="s">
        <v>186</v>
      </c>
      <c r="E143" s="39">
        <v>3100000</v>
      </c>
      <c r="F143" s="38" t="s">
        <v>254</v>
      </c>
      <c r="G143" s="41">
        <v>6.5</v>
      </c>
      <c r="H143" s="49" t="s">
        <v>163</v>
      </c>
      <c r="I143" s="41">
        <v>6.25</v>
      </c>
      <c r="J143" s="43">
        <v>0</v>
      </c>
      <c r="K143" s="43">
        <v>0</v>
      </c>
      <c r="L143" s="43">
        <v>0</v>
      </c>
      <c r="M143" s="43">
        <v>0</v>
      </c>
    </row>
    <row r="144" spans="1:13" x14ac:dyDescent="0.15">
      <c r="A144" s="37" t="s">
        <v>164</v>
      </c>
      <c r="B144" s="49">
        <v>383</v>
      </c>
      <c r="C144" s="49" t="s">
        <v>219</v>
      </c>
      <c r="D144" s="38" t="s">
        <v>36</v>
      </c>
      <c r="E144" s="39">
        <v>1250</v>
      </c>
      <c r="F144" s="38" t="s">
        <v>105</v>
      </c>
      <c r="G144" s="41">
        <v>4.5</v>
      </c>
      <c r="H144" s="49" t="s">
        <v>55</v>
      </c>
      <c r="I144" s="41">
        <v>22</v>
      </c>
      <c r="J144" s="43">
        <v>552175</v>
      </c>
      <c r="K144" s="43">
        <v>11564135</v>
      </c>
      <c r="L144" s="43">
        <v>4236</v>
      </c>
      <c r="M144" s="43">
        <v>11568371</v>
      </c>
    </row>
    <row r="145" spans="1:13" x14ac:dyDescent="0.15">
      <c r="A145" s="37" t="s">
        <v>168</v>
      </c>
      <c r="B145" s="49">
        <v>383</v>
      </c>
      <c r="C145" s="49" t="s">
        <v>219</v>
      </c>
      <c r="D145" s="38" t="s">
        <v>36</v>
      </c>
      <c r="E145" s="51">
        <v>161</v>
      </c>
      <c r="F145" s="38" t="s">
        <v>56</v>
      </c>
      <c r="G145" s="41">
        <v>6</v>
      </c>
      <c r="H145" s="49" t="s">
        <v>55</v>
      </c>
      <c r="I145" s="41">
        <v>22</v>
      </c>
      <c r="J145" s="43">
        <v>216504</v>
      </c>
      <c r="K145" s="43">
        <v>4534217</v>
      </c>
      <c r="L145" s="43">
        <v>11883</v>
      </c>
      <c r="M145" s="43">
        <v>4546100</v>
      </c>
    </row>
    <row r="146" spans="1:13" x14ac:dyDescent="0.15">
      <c r="A146" s="37" t="s">
        <v>67</v>
      </c>
      <c r="B146" s="49">
        <v>392</v>
      </c>
      <c r="C146" s="49" t="s">
        <v>258</v>
      </c>
      <c r="D146" s="38" t="s">
        <v>36</v>
      </c>
      <c r="E146" s="39">
        <v>240</v>
      </c>
      <c r="F146" s="38" t="s">
        <v>259</v>
      </c>
      <c r="G146" s="41">
        <v>3.5</v>
      </c>
      <c r="H146" s="49" t="s">
        <v>55</v>
      </c>
      <c r="I146" s="41">
        <v>7</v>
      </c>
      <c r="J146" s="43">
        <v>59318.98</v>
      </c>
      <c r="K146" s="43">
        <v>1242310</v>
      </c>
      <c r="L146" s="43">
        <v>3577</v>
      </c>
      <c r="M146" s="43">
        <v>1245887</v>
      </c>
    </row>
    <row r="147" spans="1:13" x14ac:dyDescent="0.15">
      <c r="A147" s="37" t="s">
        <v>260</v>
      </c>
      <c r="B147" s="49">
        <v>392</v>
      </c>
      <c r="C147" s="49" t="s">
        <v>258</v>
      </c>
      <c r="D147" s="38" t="s">
        <v>36</v>
      </c>
      <c r="E147" s="39">
        <v>245</v>
      </c>
      <c r="F147" s="38" t="s">
        <v>250</v>
      </c>
      <c r="G147" s="41">
        <v>4.5</v>
      </c>
      <c r="H147" s="49" t="s">
        <v>55</v>
      </c>
      <c r="I147" s="41">
        <v>11</v>
      </c>
      <c r="J147" s="43">
        <v>140275.19</v>
      </c>
      <c r="K147" s="43">
        <v>2937766</v>
      </c>
      <c r="L147" s="43">
        <v>0</v>
      </c>
      <c r="M147" s="43">
        <v>2937766</v>
      </c>
    </row>
    <row r="148" spans="1:13" x14ac:dyDescent="0.15">
      <c r="A148" s="37" t="s">
        <v>260</v>
      </c>
      <c r="B148" s="49">
        <v>392</v>
      </c>
      <c r="C148" s="49" t="s">
        <v>258</v>
      </c>
      <c r="D148" s="38" t="s">
        <v>36</v>
      </c>
      <c r="E148" s="55" t="s">
        <v>261</v>
      </c>
      <c r="F148" s="38" t="s">
        <v>262</v>
      </c>
      <c r="G148" s="41">
        <v>4.5</v>
      </c>
      <c r="H148" s="49" t="s">
        <v>55</v>
      </c>
      <c r="I148" s="41">
        <v>11</v>
      </c>
      <c r="J148" s="43">
        <v>228.27</v>
      </c>
      <c r="K148" s="43">
        <v>4781</v>
      </c>
      <c r="L148" s="43">
        <v>0</v>
      </c>
      <c r="M148" s="43">
        <v>4781</v>
      </c>
    </row>
    <row r="149" spans="1:13" x14ac:dyDescent="0.15">
      <c r="A149" s="37" t="s">
        <v>260</v>
      </c>
      <c r="B149" s="49">
        <v>392</v>
      </c>
      <c r="C149" s="49" t="s">
        <v>258</v>
      </c>
      <c r="D149" s="38" t="s">
        <v>36</v>
      </c>
      <c r="E149" s="55" t="s">
        <v>261</v>
      </c>
      <c r="F149" s="38" t="s">
        <v>263</v>
      </c>
      <c r="G149" s="41">
        <v>5</v>
      </c>
      <c r="H149" s="49" t="s">
        <v>55</v>
      </c>
      <c r="I149" s="41">
        <v>11.5</v>
      </c>
      <c r="J149" s="43">
        <v>174893.4</v>
      </c>
      <c r="K149" s="43">
        <v>3662771</v>
      </c>
      <c r="L149" s="43">
        <v>0</v>
      </c>
      <c r="M149" s="43">
        <v>3662771</v>
      </c>
    </row>
    <row r="151" spans="1:13" x14ac:dyDescent="0.15">
      <c r="A151" s="37" t="s">
        <v>146</v>
      </c>
      <c r="B151" s="49">
        <v>405</v>
      </c>
      <c r="C151" s="49" t="s">
        <v>264</v>
      </c>
      <c r="D151" s="38" t="s">
        <v>36</v>
      </c>
      <c r="E151" s="39">
        <v>680</v>
      </c>
      <c r="F151" s="38" t="s">
        <v>265</v>
      </c>
      <c r="G151" s="41">
        <v>6.4107000000000003</v>
      </c>
      <c r="H151" s="49" t="s">
        <v>38</v>
      </c>
      <c r="I151" s="41">
        <v>25</v>
      </c>
      <c r="J151" s="43">
        <v>0</v>
      </c>
      <c r="K151" s="43">
        <v>0</v>
      </c>
      <c r="L151" s="43"/>
      <c r="M151" s="43"/>
    </row>
    <row r="152" spans="1:13" x14ac:dyDescent="0.15">
      <c r="A152" s="37" t="s">
        <v>243</v>
      </c>
      <c r="B152" s="49">
        <v>414</v>
      </c>
      <c r="C152" s="49" t="s">
        <v>270</v>
      </c>
      <c r="D152" s="38" t="s">
        <v>186</v>
      </c>
      <c r="E152" s="53">
        <v>36000000</v>
      </c>
      <c r="F152" s="38" t="s">
        <v>271</v>
      </c>
      <c r="G152" s="41">
        <v>5.5</v>
      </c>
      <c r="H152" s="49" t="s">
        <v>163</v>
      </c>
      <c r="I152" s="41">
        <v>6</v>
      </c>
      <c r="J152" s="43">
        <v>0</v>
      </c>
      <c r="K152" s="43">
        <v>0</v>
      </c>
      <c r="L152" s="43"/>
      <c r="M152" s="43"/>
    </row>
    <row r="153" spans="1:13" x14ac:dyDescent="0.15">
      <c r="A153" s="37" t="s">
        <v>246</v>
      </c>
      <c r="B153" s="49">
        <v>414</v>
      </c>
      <c r="C153" s="49" t="s">
        <v>270</v>
      </c>
      <c r="D153" s="38" t="s">
        <v>186</v>
      </c>
      <c r="E153" s="53">
        <v>2500000</v>
      </c>
      <c r="F153" s="38" t="s">
        <v>272</v>
      </c>
      <c r="G153" s="41">
        <v>10</v>
      </c>
      <c r="H153" s="49" t="s">
        <v>163</v>
      </c>
      <c r="I153" s="41">
        <v>6.25</v>
      </c>
      <c r="J153" s="43">
        <v>0</v>
      </c>
      <c r="K153" s="43">
        <v>0</v>
      </c>
      <c r="L153" s="43"/>
      <c r="M153" s="43"/>
    </row>
    <row r="154" spans="1:13" x14ac:dyDescent="0.15">
      <c r="A154" s="37" t="s">
        <v>703</v>
      </c>
      <c r="B154" s="49">
        <v>420</v>
      </c>
      <c r="C154" s="49" t="s">
        <v>273</v>
      </c>
      <c r="D154" s="38" t="s">
        <v>36</v>
      </c>
      <c r="E154" s="39">
        <v>507</v>
      </c>
      <c r="F154" s="38" t="s">
        <v>268</v>
      </c>
      <c r="G154" s="41">
        <v>4.5</v>
      </c>
      <c r="H154" s="49" t="s">
        <v>38</v>
      </c>
      <c r="I154" s="41">
        <v>19.5</v>
      </c>
      <c r="J154" s="43">
        <v>331759</v>
      </c>
      <c r="K154" s="43">
        <v>6947989</v>
      </c>
      <c r="L154" s="43">
        <v>76880</v>
      </c>
      <c r="M154" s="43">
        <v>7024869</v>
      </c>
    </row>
    <row r="155" spans="1:13" x14ac:dyDescent="0.15">
      <c r="A155" s="37" t="s">
        <v>703</v>
      </c>
      <c r="B155" s="49">
        <v>420</v>
      </c>
      <c r="C155" s="49" t="s">
        <v>273</v>
      </c>
      <c r="D155" s="38" t="s">
        <v>36</v>
      </c>
      <c r="E155" s="39">
        <v>91</v>
      </c>
      <c r="F155" s="38" t="s">
        <v>269</v>
      </c>
      <c r="G155" s="41">
        <v>4.5</v>
      </c>
      <c r="H155" s="49" t="s">
        <v>38</v>
      </c>
      <c r="I155" s="41">
        <v>19.5</v>
      </c>
      <c r="J155" s="43">
        <v>76334</v>
      </c>
      <c r="K155" s="43">
        <v>1598654</v>
      </c>
      <c r="L155" s="43">
        <v>17689</v>
      </c>
      <c r="M155" s="43">
        <v>1616343</v>
      </c>
    </row>
    <row r="156" spans="1:13" x14ac:dyDescent="0.15">
      <c r="A156" s="37" t="s">
        <v>704</v>
      </c>
      <c r="B156" s="49">
        <v>420</v>
      </c>
      <c r="C156" s="49" t="s">
        <v>273</v>
      </c>
      <c r="D156" s="38" t="s">
        <v>36</v>
      </c>
      <c r="E156" s="39">
        <v>32</v>
      </c>
      <c r="F156" s="38" t="s">
        <v>274</v>
      </c>
      <c r="G156" s="41">
        <v>4.5</v>
      </c>
      <c r="H156" s="49" t="s">
        <v>38</v>
      </c>
      <c r="I156" s="41">
        <v>19.5</v>
      </c>
      <c r="J156" s="43">
        <v>39010</v>
      </c>
      <c r="K156" s="43">
        <v>816982</v>
      </c>
      <c r="L156" s="43">
        <v>9040</v>
      </c>
      <c r="M156" s="43">
        <v>826022</v>
      </c>
    </row>
    <row r="157" spans="1:13" x14ac:dyDescent="0.15">
      <c r="A157" s="37" t="s">
        <v>704</v>
      </c>
      <c r="B157" s="49">
        <v>420</v>
      </c>
      <c r="C157" s="49" t="s">
        <v>273</v>
      </c>
      <c r="D157" s="38" t="s">
        <v>36</v>
      </c>
      <c r="E157" s="39">
        <v>28</v>
      </c>
      <c r="F157" s="38" t="s">
        <v>275</v>
      </c>
      <c r="G157" s="41">
        <v>4.5</v>
      </c>
      <c r="H157" s="49" t="s">
        <v>38</v>
      </c>
      <c r="I157" s="41">
        <v>19.5</v>
      </c>
      <c r="J157" s="43">
        <v>34134</v>
      </c>
      <c r="K157" s="43">
        <v>714864</v>
      </c>
      <c r="L157" s="43">
        <v>7910</v>
      </c>
      <c r="M157" s="43">
        <v>722774</v>
      </c>
    </row>
    <row r="158" spans="1:13" x14ac:dyDescent="0.15">
      <c r="A158" s="37" t="s">
        <v>704</v>
      </c>
      <c r="B158" s="49">
        <v>420</v>
      </c>
      <c r="C158" s="49" t="s">
        <v>273</v>
      </c>
      <c r="D158" s="38" t="s">
        <v>36</v>
      </c>
      <c r="E158" s="39">
        <v>25</v>
      </c>
      <c r="F158" s="38" t="s">
        <v>276</v>
      </c>
      <c r="G158" s="41">
        <v>4.5</v>
      </c>
      <c r="H158" s="49" t="s">
        <v>38</v>
      </c>
      <c r="I158" s="41">
        <v>19.5</v>
      </c>
      <c r="J158" s="43">
        <v>30476</v>
      </c>
      <c r="K158" s="43">
        <v>638255</v>
      </c>
      <c r="L158" s="43">
        <v>7063</v>
      </c>
      <c r="M158" s="43">
        <v>645318</v>
      </c>
    </row>
    <row r="159" spans="1:13" x14ac:dyDescent="0.15">
      <c r="A159" s="37"/>
      <c r="B159" s="49"/>
      <c r="C159" s="49"/>
      <c r="D159" s="38"/>
      <c r="E159" s="39"/>
      <c r="F159" s="38"/>
      <c r="G159" s="41"/>
      <c r="H159" s="49"/>
      <c r="I159" s="41"/>
      <c r="J159" s="43"/>
      <c r="K159" s="43"/>
      <c r="L159" s="43"/>
      <c r="M159" s="43"/>
    </row>
    <row r="160" spans="1:13" x14ac:dyDescent="0.15">
      <c r="A160" s="37" t="s">
        <v>130</v>
      </c>
      <c r="B160" s="49">
        <v>424</v>
      </c>
      <c r="C160" s="49" t="s">
        <v>277</v>
      </c>
      <c r="D160" s="38" t="s">
        <v>36</v>
      </c>
      <c r="E160" s="39">
        <v>893.5</v>
      </c>
      <c r="F160" s="38" t="s">
        <v>278</v>
      </c>
      <c r="G160" s="41">
        <v>1.51</v>
      </c>
      <c r="H160" s="38" t="s">
        <v>102</v>
      </c>
      <c r="I160" s="41">
        <v>1.04</v>
      </c>
      <c r="J160" s="43">
        <v>0</v>
      </c>
      <c r="K160" s="43">
        <v>0</v>
      </c>
      <c r="L160" s="43">
        <v>0</v>
      </c>
      <c r="M160" s="43">
        <v>0</v>
      </c>
    </row>
    <row r="161" spans="1:13" x14ac:dyDescent="0.15">
      <c r="A161" s="37" t="s">
        <v>130</v>
      </c>
      <c r="B161" s="49">
        <v>424</v>
      </c>
      <c r="C161" s="49" t="s">
        <v>277</v>
      </c>
      <c r="D161" s="38" t="s">
        <v>36</v>
      </c>
      <c r="E161" s="39">
        <v>638.5</v>
      </c>
      <c r="F161" s="38" t="s">
        <v>279</v>
      </c>
      <c r="G161" s="41">
        <v>1.61</v>
      </c>
      <c r="H161" s="38" t="s">
        <v>102</v>
      </c>
      <c r="I161" s="41">
        <v>1.1399999999999999</v>
      </c>
      <c r="J161" s="43">
        <v>0</v>
      </c>
      <c r="K161" s="43">
        <v>0</v>
      </c>
      <c r="L161" s="43">
        <v>0</v>
      </c>
      <c r="M161" s="43">
        <v>0</v>
      </c>
    </row>
    <row r="162" spans="1:13" x14ac:dyDescent="0.15">
      <c r="A162" s="37" t="s">
        <v>130</v>
      </c>
      <c r="B162" s="49">
        <v>424</v>
      </c>
      <c r="C162" s="49" t="s">
        <v>277</v>
      </c>
      <c r="D162" s="38" t="s">
        <v>36</v>
      </c>
      <c r="E162" s="39">
        <v>618</v>
      </c>
      <c r="F162" s="38" t="s">
        <v>280</v>
      </c>
      <c r="G162" s="41">
        <v>2.41</v>
      </c>
      <c r="H162" s="38" t="s">
        <v>102</v>
      </c>
      <c r="I162" s="41">
        <v>2.15</v>
      </c>
      <c r="J162" s="43">
        <v>0</v>
      </c>
      <c r="K162" s="43">
        <v>0</v>
      </c>
      <c r="L162" s="43">
        <v>0</v>
      </c>
      <c r="M162" s="43">
        <v>0</v>
      </c>
    </row>
    <row r="163" spans="1:13" x14ac:dyDescent="0.15">
      <c r="A163" s="37" t="s">
        <v>130</v>
      </c>
      <c r="B163" s="49">
        <v>424</v>
      </c>
      <c r="C163" s="49" t="s">
        <v>277</v>
      </c>
      <c r="D163" s="38" t="s">
        <v>36</v>
      </c>
      <c r="E163" s="39">
        <v>821</v>
      </c>
      <c r="F163" s="38" t="s">
        <v>281</v>
      </c>
      <c r="G163" s="41">
        <v>2.72</v>
      </c>
      <c r="H163" s="38" t="s">
        <v>102</v>
      </c>
      <c r="I163" s="41">
        <v>3.07</v>
      </c>
      <c r="J163" s="43">
        <v>0</v>
      </c>
      <c r="K163" s="43">
        <v>0</v>
      </c>
      <c r="L163" s="43">
        <v>0</v>
      </c>
      <c r="M163" s="43">
        <v>0</v>
      </c>
    </row>
    <row r="164" spans="1:13" x14ac:dyDescent="0.15">
      <c r="A164" s="37" t="s">
        <v>130</v>
      </c>
      <c r="B164" s="49">
        <v>424</v>
      </c>
      <c r="C164" s="49" t="s">
        <v>277</v>
      </c>
      <c r="D164" s="38" t="s">
        <v>36</v>
      </c>
      <c r="E164" s="39">
        <v>789.5</v>
      </c>
      <c r="F164" s="38" t="s">
        <v>282</v>
      </c>
      <c r="G164" s="41">
        <v>3.02</v>
      </c>
      <c r="H164" s="38" t="s">
        <v>102</v>
      </c>
      <c r="I164" s="41">
        <v>4.08</v>
      </c>
      <c r="J164" s="43">
        <v>0</v>
      </c>
      <c r="K164" s="43">
        <v>0</v>
      </c>
      <c r="L164" s="43">
        <v>0</v>
      </c>
      <c r="M164" s="43">
        <v>0</v>
      </c>
    </row>
    <row r="165" spans="1:13" x14ac:dyDescent="0.15">
      <c r="A165" s="37" t="s">
        <v>130</v>
      </c>
      <c r="B165" s="49">
        <v>424</v>
      </c>
      <c r="C165" s="49" t="s">
        <v>277</v>
      </c>
      <c r="D165" s="38" t="s">
        <v>36</v>
      </c>
      <c r="E165" s="39">
        <v>764</v>
      </c>
      <c r="F165" s="38" t="s">
        <v>283</v>
      </c>
      <c r="G165" s="41">
        <v>3.07</v>
      </c>
      <c r="H165" s="38" t="s">
        <v>102</v>
      </c>
      <c r="I165" s="41">
        <v>5.09</v>
      </c>
      <c r="J165" s="43">
        <v>764000</v>
      </c>
      <c r="K165" s="43">
        <v>16000360</v>
      </c>
      <c r="L165" s="43">
        <v>2341053</v>
      </c>
      <c r="M165" s="43">
        <v>18341413</v>
      </c>
    </row>
    <row r="166" spans="1:13" x14ac:dyDescent="0.15">
      <c r="A166" s="37" t="s">
        <v>130</v>
      </c>
      <c r="B166" s="49">
        <v>424</v>
      </c>
      <c r="C166" s="49" t="s">
        <v>277</v>
      </c>
      <c r="D166" s="38" t="s">
        <v>36</v>
      </c>
      <c r="E166" s="39">
        <v>738.5</v>
      </c>
      <c r="F166" s="38" t="s">
        <v>284</v>
      </c>
      <c r="G166" s="41">
        <v>3.12</v>
      </c>
      <c r="H166" s="38" t="s">
        <v>102</v>
      </c>
      <c r="I166" s="41">
        <v>6.11</v>
      </c>
      <c r="J166" s="43">
        <v>738500</v>
      </c>
      <c r="K166" s="43">
        <v>15466317</v>
      </c>
      <c r="L166" s="43">
        <v>2302344</v>
      </c>
      <c r="M166" s="43">
        <v>17768661</v>
      </c>
    </row>
    <row r="167" spans="1:13" x14ac:dyDescent="0.15">
      <c r="A167" s="37" t="s">
        <v>130</v>
      </c>
      <c r="B167" s="49">
        <v>424</v>
      </c>
      <c r="C167" s="49" t="s">
        <v>277</v>
      </c>
      <c r="D167" s="38" t="s">
        <v>36</v>
      </c>
      <c r="E167" s="39">
        <v>708</v>
      </c>
      <c r="F167" s="38" t="s">
        <v>285</v>
      </c>
      <c r="G167" s="41">
        <v>3.17</v>
      </c>
      <c r="H167" s="38" t="s">
        <v>102</v>
      </c>
      <c r="I167" s="41">
        <v>7.13</v>
      </c>
      <c r="J167" s="43">
        <v>708000</v>
      </c>
      <c r="K167" s="43">
        <v>14827559</v>
      </c>
      <c r="L167" s="43">
        <v>2245131</v>
      </c>
      <c r="M167" s="43">
        <v>17072690</v>
      </c>
    </row>
    <row r="168" spans="1:13" x14ac:dyDescent="0.15">
      <c r="A168" s="37" t="s">
        <v>130</v>
      </c>
      <c r="B168" s="49">
        <v>424</v>
      </c>
      <c r="C168" s="49" t="s">
        <v>277</v>
      </c>
      <c r="D168" s="38" t="s">
        <v>36</v>
      </c>
      <c r="E168" s="51">
        <v>1E-3</v>
      </c>
      <c r="F168" s="38" t="s">
        <v>286</v>
      </c>
      <c r="G168" s="41">
        <v>0</v>
      </c>
      <c r="H168" s="38" t="s">
        <v>102</v>
      </c>
      <c r="I168" s="41">
        <v>7.13</v>
      </c>
      <c r="J168" s="43">
        <v>1</v>
      </c>
      <c r="K168" s="43">
        <v>21</v>
      </c>
      <c r="L168" s="43">
        <v>0</v>
      </c>
      <c r="M168" s="43">
        <v>21</v>
      </c>
    </row>
    <row r="169" spans="1:13" x14ac:dyDescent="0.15">
      <c r="A169" s="37"/>
      <c r="B169" s="49"/>
      <c r="C169" s="49"/>
      <c r="D169" s="38"/>
      <c r="E169" s="39"/>
      <c r="F169" s="38"/>
      <c r="G169" s="41"/>
      <c r="H169" s="49"/>
      <c r="I169" s="41"/>
      <c r="J169" s="43"/>
      <c r="K169" s="43"/>
      <c r="L169" s="43"/>
      <c r="M169" s="43"/>
    </row>
    <row r="170" spans="1:13" x14ac:dyDescent="0.15">
      <c r="A170" s="37" t="s">
        <v>287</v>
      </c>
      <c r="B170" s="49">
        <v>430</v>
      </c>
      <c r="C170" s="49" t="s">
        <v>288</v>
      </c>
      <c r="D170" s="38" t="s">
        <v>36</v>
      </c>
      <c r="E170" s="53">
        <v>3660</v>
      </c>
      <c r="F170" s="38" t="s">
        <v>289</v>
      </c>
      <c r="G170" s="41">
        <v>3</v>
      </c>
      <c r="H170" s="49" t="s">
        <v>163</v>
      </c>
      <c r="I170" s="41">
        <v>11.42</v>
      </c>
      <c r="J170" s="43">
        <v>2451878.29</v>
      </c>
      <c r="K170" s="43">
        <v>51349393</v>
      </c>
      <c r="L170" s="43">
        <v>2043656</v>
      </c>
      <c r="M170" s="43">
        <v>53393049</v>
      </c>
    </row>
    <row r="171" spans="1:13" x14ac:dyDescent="0.15">
      <c r="A171" s="37" t="s">
        <v>287</v>
      </c>
      <c r="B171" s="49">
        <v>430</v>
      </c>
      <c r="C171" s="49" t="s">
        <v>288</v>
      </c>
      <c r="D171" s="38" t="s">
        <v>36</v>
      </c>
      <c r="E171" s="53">
        <v>479</v>
      </c>
      <c r="F171" s="38" t="s">
        <v>290</v>
      </c>
      <c r="G171" s="41">
        <v>4</v>
      </c>
      <c r="H171" s="49" t="s">
        <v>163</v>
      </c>
      <c r="I171" s="41">
        <v>11.42</v>
      </c>
      <c r="J171" s="43">
        <v>464718.38</v>
      </c>
      <c r="K171" s="43">
        <v>9732541</v>
      </c>
      <c r="L171" s="43">
        <v>506774</v>
      </c>
      <c r="M171" s="43">
        <v>10239315</v>
      </c>
    </row>
    <row r="172" spans="1:13" x14ac:dyDescent="0.15">
      <c r="A172" s="37" t="s">
        <v>291</v>
      </c>
      <c r="B172" s="49">
        <v>430</v>
      </c>
      <c r="C172" s="49" t="s">
        <v>288</v>
      </c>
      <c r="D172" s="38" t="s">
        <v>36</v>
      </c>
      <c r="E172" s="51">
        <v>1.5349999999999999</v>
      </c>
      <c r="F172" s="38" t="s">
        <v>292</v>
      </c>
      <c r="G172" s="41">
        <v>10</v>
      </c>
      <c r="H172" s="49" t="s">
        <v>163</v>
      </c>
      <c r="I172" s="41">
        <v>11.42</v>
      </c>
      <c r="J172" s="43">
        <v>2248.5700000000002</v>
      </c>
      <c r="K172" s="43">
        <v>47092</v>
      </c>
      <c r="L172" s="43">
        <v>6270</v>
      </c>
      <c r="M172" s="43">
        <v>53362</v>
      </c>
    </row>
    <row r="173" spans="1:13" x14ac:dyDescent="0.15">
      <c r="A173" s="37" t="s">
        <v>293</v>
      </c>
      <c r="B173" s="49">
        <v>436</v>
      </c>
      <c r="C173" s="49" t="s">
        <v>294</v>
      </c>
      <c r="D173" s="38" t="s">
        <v>186</v>
      </c>
      <c r="E173" s="53">
        <v>22000000</v>
      </c>
      <c r="F173" s="49" t="s">
        <v>295</v>
      </c>
      <c r="G173" s="41">
        <v>5.5</v>
      </c>
      <c r="H173" s="49" t="s">
        <v>163</v>
      </c>
      <c r="I173" s="41">
        <v>6</v>
      </c>
      <c r="J173" s="43">
        <v>12833331500</v>
      </c>
      <c r="K173" s="43">
        <v>12833332</v>
      </c>
      <c r="L173" s="43">
        <v>18835</v>
      </c>
      <c r="M173" s="43">
        <v>12852167</v>
      </c>
    </row>
    <row r="174" spans="1:13" x14ac:dyDescent="0.15">
      <c r="A174" s="37" t="s">
        <v>246</v>
      </c>
      <c r="B174" s="49">
        <v>436</v>
      </c>
      <c r="C174" s="49" t="s">
        <v>294</v>
      </c>
      <c r="D174" s="38" t="s">
        <v>186</v>
      </c>
      <c r="E174" s="53">
        <v>14100000</v>
      </c>
      <c r="F174" s="49" t="s">
        <v>296</v>
      </c>
      <c r="G174" s="41">
        <v>10</v>
      </c>
      <c r="H174" s="49" t="s">
        <v>163</v>
      </c>
      <c r="I174" s="41">
        <v>6</v>
      </c>
      <c r="J174" s="43">
        <v>21141608415</v>
      </c>
      <c r="K174" s="43">
        <v>21141608</v>
      </c>
      <c r="L174" s="43">
        <v>55260</v>
      </c>
      <c r="M174" s="43">
        <v>21196868</v>
      </c>
    </row>
    <row r="175" spans="1:13" x14ac:dyDescent="0.15">
      <c r="A175" s="37"/>
      <c r="B175" s="49"/>
      <c r="C175" s="49"/>
      <c r="D175" s="38"/>
      <c r="E175" s="53"/>
      <c r="F175" s="49"/>
      <c r="G175" s="41"/>
      <c r="H175" s="49"/>
      <c r="I175" s="41"/>
      <c r="J175" s="43"/>
      <c r="K175" s="43"/>
      <c r="L175" s="43"/>
      <c r="M175" s="43"/>
    </row>
    <row r="176" spans="1:13" x14ac:dyDescent="0.15">
      <c r="A176" s="37" t="s">
        <v>146</v>
      </c>
      <c r="B176" s="49">
        <v>437</v>
      </c>
      <c r="C176" s="49" t="s">
        <v>297</v>
      </c>
      <c r="D176" s="38" t="s">
        <v>36</v>
      </c>
      <c r="E176" s="53">
        <v>110</v>
      </c>
      <c r="F176" s="38" t="s">
        <v>298</v>
      </c>
      <c r="G176" s="41">
        <v>3</v>
      </c>
      <c r="H176" s="49" t="s">
        <v>63</v>
      </c>
      <c r="I176" s="41">
        <v>7</v>
      </c>
      <c r="J176" s="43">
        <v>35416.47</v>
      </c>
      <c r="K176" s="43">
        <v>741723</v>
      </c>
      <c r="L176" s="43">
        <v>548</v>
      </c>
      <c r="M176" s="43">
        <v>742271</v>
      </c>
    </row>
    <row r="177" spans="1:13" x14ac:dyDescent="0.15">
      <c r="A177" s="37" t="s">
        <v>146</v>
      </c>
      <c r="B177" s="49">
        <v>437</v>
      </c>
      <c r="C177" s="49" t="s">
        <v>297</v>
      </c>
      <c r="D177" s="38" t="s">
        <v>36</v>
      </c>
      <c r="E177" s="53">
        <v>33</v>
      </c>
      <c r="F177" s="38" t="s">
        <v>299</v>
      </c>
      <c r="G177" s="41">
        <v>3</v>
      </c>
      <c r="H177" s="49" t="s">
        <v>63</v>
      </c>
      <c r="I177" s="41">
        <v>7</v>
      </c>
      <c r="J177" s="43">
        <v>10624.95</v>
      </c>
      <c r="K177" s="43">
        <v>222517</v>
      </c>
      <c r="L177" s="43">
        <v>165</v>
      </c>
      <c r="M177" s="43">
        <v>222682</v>
      </c>
    </row>
    <row r="178" spans="1:13" x14ac:dyDescent="0.15">
      <c r="A178" s="37" t="s">
        <v>146</v>
      </c>
      <c r="B178" s="49">
        <v>437</v>
      </c>
      <c r="C178" s="49" t="s">
        <v>297</v>
      </c>
      <c r="D178" s="38" t="s">
        <v>36</v>
      </c>
      <c r="E178" s="53">
        <v>260</v>
      </c>
      <c r="F178" s="38" t="s">
        <v>300</v>
      </c>
      <c r="G178" s="41">
        <v>4.2</v>
      </c>
      <c r="H178" s="49" t="s">
        <v>63</v>
      </c>
      <c r="I178" s="41">
        <v>20</v>
      </c>
      <c r="J178" s="43">
        <v>218064.59</v>
      </c>
      <c r="K178" s="43">
        <v>4566901</v>
      </c>
      <c r="L178" s="43">
        <v>4700</v>
      </c>
      <c r="M178" s="43">
        <v>4571601</v>
      </c>
    </row>
    <row r="179" spans="1:13" x14ac:dyDescent="0.15">
      <c r="A179" s="37" t="s">
        <v>146</v>
      </c>
      <c r="B179" s="49">
        <v>437</v>
      </c>
      <c r="C179" s="49" t="s">
        <v>297</v>
      </c>
      <c r="D179" s="38" t="s">
        <v>36</v>
      </c>
      <c r="E179" s="53">
        <v>68</v>
      </c>
      <c r="F179" s="38" t="s">
        <v>301</v>
      </c>
      <c r="G179" s="41">
        <v>4.2</v>
      </c>
      <c r="H179" s="49" t="s">
        <v>63</v>
      </c>
      <c r="I179" s="41">
        <v>20</v>
      </c>
      <c r="J179" s="43">
        <v>57032.27</v>
      </c>
      <c r="K179" s="43">
        <v>1194420</v>
      </c>
      <c r="L179" s="43">
        <v>1230</v>
      </c>
      <c r="M179" s="43">
        <v>1195650</v>
      </c>
    </row>
    <row r="180" spans="1:13" x14ac:dyDescent="0.15">
      <c r="A180" s="37" t="s">
        <v>302</v>
      </c>
      <c r="B180" s="49">
        <v>437</v>
      </c>
      <c r="C180" s="49" t="s">
        <v>297</v>
      </c>
      <c r="D180" s="38" t="s">
        <v>36</v>
      </c>
      <c r="E180" s="56">
        <v>132</v>
      </c>
      <c r="F180" s="38" t="s">
        <v>303</v>
      </c>
      <c r="G180" s="41">
        <v>4.2</v>
      </c>
      <c r="H180" s="49" t="s">
        <v>63</v>
      </c>
      <c r="I180" s="41">
        <v>20</v>
      </c>
      <c r="J180" s="43">
        <v>103423.09</v>
      </c>
      <c r="K180" s="43">
        <v>2165977</v>
      </c>
      <c r="L180" s="43">
        <v>2229</v>
      </c>
      <c r="M180" s="43">
        <v>2168206</v>
      </c>
    </row>
    <row r="181" spans="1:13" x14ac:dyDescent="0.15">
      <c r="A181" s="37" t="s">
        <v>304</v>
      </c>
      <c r="B181" s="49">
        <v>437</v>
      </c>
      <c r="C181" s="49" t="s">
        <v>297</v>
      </c>
      <c r="D181" s="38" t="s">
        <v>36</v>
      </c>
      <c r="E181" s="56">
        <v>55</v>
      </c>
      <c r="F181" s="38" t="s">
        <v>305</v>
      </c>
      <c r="G181" s="41">
        <v>4.2</v>
      </c>
      <c r="H181" s="49" t="s">
        <v>63</v>
      </c>
      <c r="I181" s="41">
        <v>20</v>
      </c>
      <c r="J181" s="43">
        <v>59553.57</v>
      </c>
      <c r="K181" s="43">
        <v>1247223</v>
      </c>
      <c r="L181" s="43">
        <v>1283</v>
      </c>
      <c r="M181" s="43">
        <v>1248506</v>
      </c>
    </row>
    <row r="182" spans="1:13" x14ac:dyDescent="0.15">
      <c r="A182" s="37" t="s">
        <v>304</v>
      </c>
      <c r="B182" s="49">
        <v>437</v>
      </c>
      <c r="C182" s="49" t="s">
        <v>297</v>
      </c>
      <c r="D182" s="38" t="s">
        <v>36</v>
      </c>
      <c r="E182" s="56">
        <v>1</v>
      </c>
      <c r="F182" s="38" t="s">
        <v>306</v>
      </c>
      <c r="G182" s="41">
        <v>4.2</v>
      </c>
      <c r="H182" s="49" t="s">
        <v>63</v>
      </c>
      <c r="I182" s="41">
        <v>20</v>
      </c>
      <c r="J182" s="43">
        <v>1191.07</v>
      </c>
      <c r="K182" s="43">
        <v>24944</v>
      </c>
      <c r="L182" s="43">
        <v>26</v>
      </c>
      <c r="M182" s="43">
        <v>24970</v>
      </c>
    </row>
    <row r="183" spans="1:13" x14ac:dyDescent="0.15">
      <c r="A183" s="37" t="s">
        <v>307</v>
      </c>
      <c r="B183" s="49">
        <v>437</v>
      </c>
      <c r="C183" s="49" t="s">
        <v>308</v>
      </c>
      <c r="D183" s="38" t="s">
        <v>36</v>
      </c>
      <c r="E183" s="39">
        <v>110</v>
      </c>
      <c r="F183" s="38" t="s">
        <v>309</v>
      </c>
      <c r="G183" s="41">
        <v>3</v>
      </c>
      <c r="H183" s="49" t="s">
        <v>63</v>
      </c>
      <c r="I183" s="41">
        <v>5.93</v>
      </c>
      <c r="J183" s="43">
        <v>51558.5</v>
      </c>
      <c r="K183" s="43">
        <v>1079783</v>
      </c>
      <c r="L183" s="43">
        <v>799</v>
      </c>
      <c r="M183" s="43">
        <v>1080582</v>
      </c>
    </row>
    <row r="184" spans="1:13" x14ac:dyDescent="0.15">
      <c r="A184" s="37" t="s">
        <v>310</v>
      </c>
      <c r="B184" s="49">
        <v>437</v>
      </c>
      <c r="C184" s="49" t="s">
        <v>308</v>
      </c>
      <c r="D184" s="38" t="s">
        <v>36</v>
      </c>
      <c r="E184" s="39">
        <v>33</v>
      </c>
      <c r="F184" s="38" t="s">
        <v>311</v>
      </c>
      <c r="G184" s="41">
        <v>3</v>
      </c>
      <c r="H184" s="49" t="s">
        <v>63</v>
      </c>
      <c r="I184" s="41">
        <v>5.93</v>
      </c>
      <c r="J184" s="43">
        <v>15467.55</v>
      </c>
      <c r="K184" s="43">
        <v>323935</v>
      </c>
      <c r="L184" s="43">
        <v>239</v>
      </c>
      <c r="M184" s="43">
        <v>324174</v>
      </c>
    </row>
    <row r="185" spans="1:13" x14ac:dyDescent="0.15">
      <c r="A185" s="37" t="s">
        <v>307</v>
      </c>
      <c r="B185" s="49">
        <v>437</v>
      </c>
      <c r="C185" s="49" t="s">
        <v>308</v>
      </c>
      <c r="D185" s="38" t="s">
        <v>36</v>
      </c>
      <c r="E185" s="39">
        <v>375</v>
      </c>
      <c r="F185" s="38" t="s">
        <v>312</v>
      </c>
      <c r="G185" s="41">
        <v>4.2</v>
      </c>
      <c r="H185" s="49" t="s">
        <v>63</v>
      </c>
      <c r="I185" s="41">
        <v>19.75</v>
      </c>
      <c r="J185" s="43">
        <v>333887.19</v>
      </c>
      <c r="K185" s="43">
        <v>6992559</v>
      </c>
      <c r="L185" s="43">
        <v>7196</v>
      </c>
      <c r="M185" s="43">
        <v>6999755</v>
      </c>
    </row>
    <row r="186" spans="1:13" x14ac:dyDescent="0.15">
      <c r="A186" s="37" t="s">
        <v>307</v>
      </c>
      <c r="B186" s="49">
        <v>437</v>
      </c>
      <c r="C186" s="49" t="s">
        <v>308</v>
      </c>
      <c r="D186" s="38" t="s">
        <v>36</v>
      </c>
      <c r="E186" s="39">
        <v>99</v>
      </c>
      <c r="F186" s="38" t="s">
        <v>313</v>
      </c>
      <c r="G186" s="41">
        <v>4.2</v>
      </c>
      <c r="H186" s="49" t="s">
        <v>63</v>
      </c>
      <c r="I186" s="41">
        <v>19.75</v>
      </c>
      <c r="J186" s="43">
        <v>88146.2</v>
      </c>
      <c r="K186" s="43">
        <v>1846035</v>
      </c>
      <c r="L186" s="43">
        <v>1900</v>
      </c>
      <c r="M186" s="43">
        <v>1847935</v>
      </c>
    </row>
    <row r="187" spans="1:13" x14ac:dyDescent="0.15">
      <c r="A187" s="37" t="s">
        <v>307</v>
      </c>
      <c r="B187" s="49">
        <v>437</v>
      </c>
      <c r="C187" s="49" t="s">
        <v>308</v>
      </c>
      <c r="D187" s="38" t="s">
        <v>36</v>
      </c>
      <c r="E187" s="39">
        <v>93</v>
      </c>
      <c r="F187" s="38" t="s">
        <v>314</v>
      </c>
      <c r="G187" s="41">
        <v>4.2</v>
      </c>
      <c r="H187" s="49" t="s">
        <v>63</v>
      </c>
      <c r="I187" s="41">
        <v>19.75</v>
      </c>
      <c r="J187" s="43">
        <v>80903.03</v>
      </c>
      <c r="K187" s="43">
        <v>1694342</v>
      </c>
      <c r="L187" s="43">
        <v>1744</v>
      </c>
      <c r="M187" s="43">
        <v>1696086</v>
      </c>
    </row>
    <row r="188" spans="1:13" x14ac:dyDescent="0.15">
      <c r="A188" s="37" t="s">
        <v>315</v>
      </c>
      <c r="B188" s="49">
        <v>437</v>
      </c>
      <c r="C188" s="49" t="s">
        <v>308</v>
      </c>
      <c r="D188" s="38" t="s">
        <v>36</v>
      </c>
      <c r="E188" s="39">
        <v>122</v>
      </c>
      <c r="F188" s="38" t="s">
        <v>316</v>
      </c>
      <c r="G188" s="41">
        <v>4.2</v>
      </c>
      <c r="H188" s="49" t="s">
        <v>63</v>
      </c>
      <c r="I188" s="41">
        <v>19.75</v>
      </c>
      <c r="J188" s="43">
        <v>129661.79</v>
      </c>
      <c r="K188" s="43">
        <v>2715491</v>
      </c>
      <c r="L188" s="43">
        <v>2795</v>
      </c>
      <c r="M188" s="43">
        <v>2718286</v>
      </c>
    </row>
    <row r="189" spans="1:13" x14ac:dyDescent="0.15">
      <c r="A189" s="37" t="s">
        <v>315</v>
      </c>
      <c r="B189" s="49">
        <v>437</v>
      </c>
      <c r="C189" s="49" t="s">
        <v>308</v>
      </c>
      <c r="D189" s="38" t="s">
        <v>36</v>
      </c>
      <c r="E189" s="39">
        <v>1</v>
      </c>
      <c r="F189" s="38" t="s">
        <v>317</v>
      </c>
      <c r="G189" s="41">
        <v>4.2</v>
      </c>
      <c r="H189" s="49" t="s">
        <v>63</v>
      </c>
      <c r="I189" s="41">
        <v>19.75</v>
      </c>
      <c r="J189" s="43">
        <v>1127.49</v>
      </c>
      <c r="K189" s="43">
        <v>23613</v>
      </c>
      <c r="L189" s="43">
        <v>24</v>
      </c>
      <c r="M189" s="43">
        <v>23637</v>
      </c>
    </row>
    <row r="190" spans="1:13" x14ac:dyDescent="0.15">
      <c r="A190" s="37"/>
      <c r="B190" s="49"/>
      <c r="C190" s="49"/>
      <c r="D190" s="38"/>
      <c r="E190" s="39"/>
      <c r="F190" s="38"/>
      <c r="G190" s="41"/>
      <c r="H190" s="49"/>
      <c r="I190" s="41"/>
      <c r="J190" s="43"/>
      <c r="K190" s="43"/>
      <c r="L190" s="43"/>
      <c r="M190" s="43"/>
    </row>
    <row r="191" spans="1:13" x14ac:dyDescent="0.15">
      <c r="A191" s="37" t="s">
        <v>243</v>
      </c>
      <c r="B191" s="49">
        <v>441</v>
      </c>
      <c r="C191" s="49" t="s">
        <v>318</v>
      </c>
      <c r="D191" s="38" t="s">
        <v>186</v>
      </c>
      <c r="E191" s="39">
        <v>17200000</v>
      </c>
      <c r="F191" s="38" t="s">
        <v>319</v>
      </c>
      <c r="G191" s="41">
        <v>6</v>
      </c>
      <c r="H191" s="49" t="s">
        <v>188</v>
      </c>
      <c r="I191" s="41">
        <v>4</v>
      </c>
      <c r="J191" s="43">
        <v>0</v>
      </c>
      <c r="K191" s="43">
        <v>0</v>
      </c>
      <c r="L191" s="43"/>
      <c r="M191" s="43"/>
    </row>
    <row r="192" spans="1:13" x14ac:dyDescent="0.15">
      <c r="A192" s="37" t="s">
        <v>320</v>
      </c>
      <c r="B192" s="49">
        <v>441</v>
      </c>
      <c r="C192" s="49" t="s">
        <v>318</v>
      </c>
      <c r="D192" s="38" t="s">
        <v>186</v>
      </c>
      <c r="E192" s="39">
        <v>2500000</v>
      </c>
      <c r="F192" s="38" t="s">
        <v>321</v>
      </c>
      <c r="G192" s="41">
        <v>10</v>
      </c>
      <c r="H192" s="49" t="s">
        <v>188</v>
      </c>
      <c r="I192" s="41">
        <v>4</v>
      </c>
      <c r="J192" s="43">
        <v>0</v>
      </c>
      <c r="K192" s="43">
        <v>0</v>
      </c>
      <c r="L192" s="43"/>
      <c r="M192" s="43"/>
    </row>
    <row r="193" spans="1:13" x14ac:dyDescent="0.15">
      <c r="A193" s="37" t="s">
        <v>266</v>
      </c>
      <c r="B193" s="49">
        <v>442</v>
      </c>
      <c r="C193" s="49" t="s">
        <v>322</v>
      </c>
      <c r="D193" s="38" t="s">
        <v>186</v>
      </c>
      <c r="E193" s="39">
        <v>30700000</v>
      </c>
      <c r="F193" s="38" t="s">
        <v>271</v>
      </c>
      <c r="G193" s="41">
        <v>6</v>
      </c>
      <c r="H193" s="49" t="s">
        <v>163</v>
      </c>
      <c r="I193" s="41">
        <v>6.25</v>
      </c>
      <c r="J193" s="43">
        <v>0</v>
      </c>
      <c r="K193" s="43">
        <v>0</v>
      </c>
      <c r="L193" s="43">
        <v>0</v>
      </c>
      <c r="M193" s="43">
        <v>0</v>
      </c>
    </row>
    <row r="194" spans="1:13" x14ac:dyDescent="0.15">
      <c r="A194" s="37" t="s">
        <v>266</v>
      </c>
      <c r="B194" s="49">
        <v>442</v>
      </c>
      <c r="C194" s="49" t="s">
        <v>322</v>
      </c>
      <c r="D194" s="38" t="s">
        <v>186</v>
      </c>
      <c r="E194" s="39">
        <v>18000</v>
      </c>
      <c r="F194" s="38" t="s">
        <v>272</v>
      </c>
      <c r="G194" s="41">
        <v>0</v>
      </c>
      <c r="H194" s="49" t="s">
        <v>163</v>
      </c>
      <c r="I194" s="41">
        <v>6.5</v>
      </c>
      <c r="J194" s="43">
        <v>0</v>
      </c>
      <c r="K194" s="43">
        <v>0</v>
      </c>
      <c r="L194" s="43">
        <v>0</v>
      </c>
      <c r="M194" s="43">
        <v>0</v>
      </c>
    </row>
    <row r="195" spans="1:13" x14ac:dyDescent="0.15">
      <c r="A195" s="37" t="s">
        <v>67</v>
      </c>
      <c r="B195" s="49">
        <v>449</v>
      </c>
      <c r="C195" s="49" t="s">
        <v>323</v>
      </c>
      <c r="D195" s="38" t="s">
        <v>36</v>
      </c>
      <c r="E195" s="39">
        <v>162</v>
      </c>
      <c r="F195" s="38" t="s">
        <v>268</v>
      </c>
      <c r="G195" s="41">
        <v>4.8</v>
      </c>
      <c r="H195" s="38" t="s">
        <v>55</v>
      </c>
      <c r="I195" s="41">
        <v>7.75</v>
      </c>
      <c r="J195" s="43">
        <v>89306.03</v>
      </c>
      <c r="K195" s="43">
        <v>1870325</v>
      </c>
      <c r="L195" s="43">
        <v>21812</v>
      </c>
      <c r="M195" s="43">
        <v>1892137</v>
      </c>
    </row>
    <row r="196" spans="1:13" x14ac:dyDescent="0.15">
      <c r="A196" s="37" t="s">
        <v>324</v>
      </c>
      <c r="B196" s="49">
        <v>449</v>
      </c>
      <c r="C196" s="49" t="s">
        <v>323</v>
      </c>
      <c r="D196" s="38" t="s">
        <v>36</v>
      </c>
      <c r="E196" s="39">
        <v>50</v>
      </c>
      <c r="F196" s="38" t="s">
        <v>269</v>
      </c>
      <c r="G196" s="41">
        <v>5.4</v>
      </c>
      <c r="H196" s="38" t="s">
        <v>55</v>
      </c>
      <c r="I196" s="41">
        <v>14.75</v>
      </c>
      <c r="J196" s="43">
        <v>61697.94</v>
      </c>
      <c r="K196" s="43">
        <v>1292133</v>
      </c>
      <c r="L196" s="43">
        <v>0</v>
      </c>
      <c r="M196" s="43">
        <v>1292133</v>
      </c>
    </row>
    <row r="197" spans="1:13" x14ac:dyDescent="0.15">
      <c r="A197" s="37" t="s">
        <v>324</v>
      </c>
      <c r="B197" s="49">
        <v>449</v>
      </c>
      <c r="C197" s="49" t="s">
        <v>323</v>
      </c>
      <c r="D197" s="38" t="s">
        <v>36</v>
      </c>
      <c r="E197" s="39">
        <v>59.52</v>
      </c>
      <c r="F197" s="38" t="s">
        <v>274</v>
      </c>
      <c r="G197" s="41">
        <v>4.5</v>
      </c>
      <c r="H197" s="38" t="s">
        <v>55</v>
      </c>
      <c r="I197" s="41">
        <v>15</v>
      </c>
      <c r="J197" s="43">
        <v>70970.259999999995</v>
      </c>
      <c r="K197" s="43">
        <v>1486322</v>
      </c>
      <c r="L197" s="43">
        <v>0</v>
      </c>
      <c r="M197" s="43">
        <v>1486322</v>
      </c>
    </row>
    <row r="198" spans="1:13" x14ac:dyDescent="0.15">
      <c r="A198" s="37" t="s">
        <v>266</v>
      </c>
      <c r="B198" s="49">
        <v>450</v>
      </c>
      <c r="C198" s="49" t="s">
        <v>325</v>
      </c>
      <c r="D198" s="38" t="s">
        <v>186</v>
      </c>
      <c r="E198" s="39">
        <v>30420000</v>
      </c>
      <c r="F198" s="38" t="s">
        <v>319</v>
      </c>
      <c r="G198" s="41">
        <v>6.5</v>
      </c>
      <c r="H198" s="49" t="s">
        <v>163</v>
      </c>
      <c r="I198" s="41">
        <v>6.5</v>
      </c>
      <c r="J198" s="43">
        <v>0</v>
      </c>
      <c r="K198" s="43">
        <v>0</v>
      </c>
      <c r="L198" s="43"/>
      <c r="M198" s="43"/>
    </row>
    <row r="199" spans="1:13" x14ac:dyDescent="0.15">
      <c r="A199" s="37" t="s">
        <v>201</v>
      </c>
      <c r="B199" s="49">
        <v>450</v>
      </c>
      <c r="C199" s="49" t="s">
        <v>325</v>
      </c>
      <c r="D199" s="38" t="s">
        <v>186</v>
      </c>
      <c r="E199" s="39">
        <v>19580000</v>
      </c>
      <c r="F199" s="38" t="s">
        <v>321</v>
      </c>
      <c r="G199" s="41">
        <v>5</v>
      </c>
      <c r="H199" s="49" t="s">
        <v>163</v>
      </c>
      <c r="I199" s="41">
        <v>9.75</v>
      </c>
      <c r="J199" s="43">
        <v>0</v>
      </c>
      <c r="K199" s="43">
        <v>0</v>
      </c>
      <c r="L199" s="43"/>
      <c r="M199" s="43"/>
    </row>
    <row r="200" spans="1:13" x14ac:dyDescent="0.15">
      <c r="A200" s="37" t="s">
        <v>326</v>
      </c>
      <c r="B200" s="49">
        <v>450</v>
      </c>
      <c r="C200" s="49" t="s">
        <v>327</v>
      </c>
      <c r="D200" s="38" t="s">
        <v>186</v>
      </c>
      <c r="E200" s="39">
        <v>21280000</v>
      </c>
      <c r="F200" s="38" t="s">
        <v>328</v>
      </c>
      <c r="G200" s="41">
        <v>6</v>
      </c>
      <c r="H200" s="49" t="s">
        <v>163</v>
      </c>
      <c r="I200" s="41">
        <v>5.3</v>
      </c>
      <c r="J200" s="43">
        <v>0</v>
      </c>
      <c r="K200" s="43">
        <v>0</v>
      </c>
      <c r="L200" s="43"/>
      <c r="M200" s="43"/>
    </row>
    <row r="201" spans="1:13" x14ac:dyDescent="0.15">
      <c r="A201" s="37" t="s">
        <v>329</v>
      </c>
      <c r="B201" s="49">
        <v>450</v>
      </c>
      <c r="C201" s="49" t="s">
        <v>327</v>
      </c>
      <c r="D201" s="38" t="s">
        <v>186</v>
      </c>
      <c r="E201" s="39">
        <v>13720000</v>
      </c>
      <c r="F201" s="38" t="s">
        <v>330</v>
      </c>
      <c r="G201" s="41">
        <v>2</v>
      </c>
      <c r="H201" s="49" t="s">
        <v>163</v>
      </c>
      <c r="I201" s="41">
        <v>8.5</v>
      </c>
      <c r="J201" s="43">
        <v>0</v>
      </c>
      <c r="K201" s="43">
        <v>0</v>
      </c>
      <c r="L201" s="43"/>
      <c r="M201" s="43"/>
    </row>
    <row r="202" spans="1:13" x14ac:dyDescent="0.15">
      <c r="A202" s="37"/>
      <c r="B202" s="49"/>
      <c r="C202" s="49"/>
      <c r="D202" s="38"/>
      <c r="E202" s="39"/>
      <c r="F202" s="38"/>
      <c r="G202" s="41"/>
      <c r="H202" s="49"/>
      <c r="I202" s="41"/>
      <c r="J202" s="43"/>
      <c r="K202" s="43"/>
      <c r="L202" s="43"/>
      <c r="M202" s="43"/>
    </row>
    <row r="203" spans="1:13" x14ac:dyDescent="0.15">
      <c r="A203" s="37" t="s">
        <v>331</v>
      </c>
      <c r="B203" s="49">
        <v>455</v>
      </c>
      <c r="C203" s="49" t="s">
        <v>332</v>
      </c>
      <c r="D203" s="38" t="s">
        <v>36</v>
      </c>
      <c r="E203" s="39">
        <v>750</v>
      </c>
      <c r="F203" s="38" t="s">
        <v>115</v>
      </c>
      <c r="G203" s="41">
        <v>5.3</v>
      </c>
      <c r="H203" s="49" t="s">
        <v>163</v>
      </c>
      <c r="I203" s="41">
        <v>8</v>
      </c>
      <c r="J203" s="43"/>
      <c r="K203" s="43"/>
      <c r="L203" s="43"/>
      <c r="M203" s="43"/>
    </row>
    <row r="204" spans="1:13" x14ac:dyDescent="0.15">
      <c r="A204" s="37" t="s">
        <v>331</v>
      </c>
      <c r="B204" s="49">
        <v>455</v>
      </c>
      <c r="C204" s="49" t="s">
        <v>332</v>
      </c>
      <c r="D204" s="38" t="s">
        <v>36</v>
      </c>
      <c r="E204" s="51">
        <v>1E-3</v>
      </c>
      <c r="F204" s="38" t="s">
        <v>57</v>
      </c>
      <c r="G204" s="41">
        <v>0</v>
      </c>
      <c r="H204" s="49" t="s">
        <v>163</v>
      </c>
      <c r="I204" s="41">
        <v>8</v>
      </c>
      <c r="J204" s="43"/>
      <c r="K204" s="43"/>
      <c r="L204" s="43"/>
      <c r="M204" s="43"/>
    </row>
    <row r="205" spans="1:13" x14ac:dyDescent="0.15">
      <c r="A205" s="37" t="s">
        <v>333</v>
      </c>
      <c r="B205" s="49">
        <v>458</v>
      </c>
      <c r="C205" s="49" t="s">
        <v>334</v>
      </c>
      <c r="D205" s="38" t="s">
        <v>186</v>
      </c>
      <c r="E205" s="39">
        <v>16320000</v>
      </c>
      <c r="F205" s="38" t="s">
        <v>335</v>
      </c>
      <c r="G205" s="41">
        <v>6</v>
      </c>
      <c r="H205" s="49" t="s">
        <v>163</v>
      </c>
      <c r="I205" s="41">
        <v>4</v>
      </c>
      <c r="J205" s="43">
        <v>236439264</v>
      </c>
      <c r="K205" s="43">
        <v>236439</v>
      </c>
      <c r="L205" s="43">
        <v>2269</v>
      </c>
      <c r="M205" s="43">
        <v>238708</v>
      </c>
    </row>
    <row r="206" spans="1:13" x14ac:dyDescent="0.15">
      <c r="A206" s="37" t="s">
        <v>157</v>
      </c>
      <c r="B206" s="49">
        <v>458</v>
      </c>
      <c r="C206" s="49" t="s">
        <v>334</v>
      </c>
      <c r="D206" s="38" t="s">
        <v>186</v>
      </c>
      <c r="E206" s="39">
        <v>3500000</v>
      </c>
      <c r="F206" s="38" t="s">
        <v>336</v>
      </c>
      <c r="G206" s="41">
        <v>10</v>
      </c>
      <c r="H206" s="49" t="s">
        <v>163</v>
      </c>
      <c r="I206" s="41">
        <v>6.1666600000000003</v>
      </c>
      <c r="J206" s="43">
        <v>929257355</v>
      </c>
      <c r="K206" s="43">
        <v>929257</v>
      </c>
      <c r="L206" s="43">
        <v>14630</v>
      </c>
      <c r="M206" s="43">
        <v>943887</v>
      </c>
    </row>
    <row r="207" spans="1:13" x14ac:dyDescent="0.15">
      <c r="A207" s="37" t="s">
        <v>157</v>
      </c>
      <c r="B207" s="49">
        <v>458</v>
      </c>
      <c r="C207" s="49" t="s">
        <v>334</v>
      </c>
      <c r="D207" s="38" t="s">
        <v>186</v>
      </c>
      <c r="E207" s="39">
        <v>1000</v>
      </c>
      <c r="F207" s="38" t="s">
        <v>337</v>
      </c>
      <c r="G207" s="41">
        <v>10</v>
      </c>
      <c r="H207" s="49" t="s">
        <v>163</v>
      </c>
      <c r="I207" s="41">
        <v>6.1666600000000003</v>
      </c>
      <c r="J207" s="43">
        <v>1429629</v>
      </c>
      <c r="K207" s="43">
        <v>1430</v>
      </c>
      <c r="L207" s="43">
        <v>22</v>
      </c>
      <c r="M207" s="43">
        <v>1452</v>
      </c>
    </row>
    <row r="208" spans="1:13" x14ac:dyDescent="0.15">
      <c r="A208" s="37"/>
      <c r="B208" s="49"/>
      <c r="C208" s="49"/>
      <c r="D208" s="38"/>
      <c r="E208" s="39"/>
      <c r="F208" s="38"/>
      <c r="G208" s="41"/>
      <c r="H208" s="49"/>
      <c r="I208" s="41"/>
      <c r="J208" s="43"/>
      <c r="K208" s="43"/>
      <c r="L208" s="43"/>
      <c r="M208" s="43"/>
    </row>
    <row r="209" spans="1:13" x14ac:dyDescent="0.15">
      <c r="A209" s="37" t="s">
        <v>266</v>
      </c>
      <c r="B209" s="49">
        <v>471</v>
      </c>
      <c r="C209" s="49" t="s">
        <v>338</v>
      </c>
      <c r="D209" s="38" t="s">
        <v>186</v>
      </c>
      <c r="E209" s="39">
        <v>35250000</v>
      </c>
      <c r="F209" s="38" t="s">
        <v>339</v>
      </c>
      <c r="G209" s="41">
        <v>6.5</v>
      </c>
      <c r="H209" s="49" t="s">
        <v>163</v>
      </c>
      <c r="I209" s="41">
        <v>7</v>
      </c>
      <c r="J209" s="43">
        <v>35250000000</v>
      </c>
      <c r="K209" s="43">
        <v>35250000</v>
      </c>
      <c r="L209" s="43">
        <v>186451</v>
      </c>
      <c r="M209" s="43">
        <v>35436451</v>
      </c>
    </row>
    <row r="210" spans="1:13" x14ac:dyDescent="0.15">
      <c r="A210" s="37" t="s">
        <v>266</v>
      </c>
      <c r="B210" s="49">
        <v>471</v>
      </c>
      <c r="C210" s="49" t="s">
        <v>338</v>
      </c>
      <c r="D210" s="38" t="s">
        <v>186</v>
      </c>
      <c r="E210" s="39">
        <v>4750000</v>
      </c>
      <c r="F210" s="38" t="s">
        <v>340</v>
      </c>
      <c r="G210" s="41">
        <v>0</v>
      </c>
      <c r="H210" s="49" t="s">
        <v>163</v>
      </c>
      <c r="I210" s="41">
        <v>7.25</v>
      </c>
      <c r="J210" s="43">
        <v>4750000000</v>
      </c>
      <c r="K210" s="43">
        <v>4750000</v>
      </c>
      <c r="L210" s="43">
        <v>0</v>
      </c>
      <c r="M210" s="43">
        <v>4750000</v>
      </c>
    </row>
    <row r="211" spans="1:13" x14ac:dyDescent="0.15">
      <c r="A211" s="37" t="s">
        <v>169</v>
      </c>
      <c r="B211" s="49">
        <v>472</v>
      </c>
      <c r="C211" s="49" t="s">
        <v>341</v>
      </c>
      <c r="D211" s="38" t="s">
        <v>186</v>
      </c>
      <c r="E211" s="39">
        <v>15700000</v>
      </c>
      <c r="F211" s="38" t="s">
        <v>69</v>
      </c>
      <c r="G211" s="41">
        <v>6</v>
      </c>
      <c r="H211" s="49" t="s">
        <v>163</v>
      </c>
      <c r="I211" s="41">
        <v>4</v>
      </c>
      <c r="J211" s="43">
        <v>830289005</v>
      </c>
      <c r="K211" s="43">
        <v>830289</v>
      </c>
      <c r="L211" s="43">
        <v>12047</v>
      </c>
      <c r="M211" s="43">
        <v>842336</v>
      </c>
    </row>
    <row r="212" spans="1:13" x14ac:dyDescent="0.15">
      <c r="A212" s="37" t="s">
        <v>169</v>
      </c>
      <c r="B212" s="49">
        <v>472</v>
      </c>
      <c r="C212" s="49" t="s">
        <v>341</v>
      </c>
      <c r="D212" s="38" t="s">
        <v>186</v>
      </c>
      <c r="E212" s="39">
        <v>500000</v>
      </c>
      <c r="F212" s="38" t="s">
        <v>71</v>
      </c>
      <c r="G212" s="41" t="s">
        <v>342</v>
      </c>
      <c r="H212" s="49" t="s">
        <v>163</v>
      </c>
      <c r="I212" s="41">
        <v>6</v>
      </c>
      <c r="J212" s="43">
        <v>500000000</v>
      </c>
      <c r="K212" s="43">
        <v>500000</v>
      </c>
      <c r="L212" s="43">
        <v>0</v>
      </c>
      <c r="M212" s="43">
        <v>500000</v>
      </c>
    </row>
    <row r="213" spans="1:13" x14ac:dyDescent="0.15">
      <c r="A213" s="37" t="s">
        <v>169</v>
      </c>
      <c r="B213" s="49">
        <v>472</v>
      </c>
      <c r="C213" s="49" t="s">
        <v>341</v>
      </c>
      <c r="D213" s="38" t="s">
        <v>186</v>
      </c>
      <c r="E213" s="39">
        <v>1000</v>
      </c>
      <c r="F213" s="38" t="s">
        <v>151</v>
      </c>
      <c r="G213" s="41">
        <v>10</v>
      </c>
      <c r="H213" s="49" t="s">
        <v>163</v>
      </c>
      <c r="I213" s="41">
        <v>6</v>
      </c>
      <c r="J213" s="43">
        <v>1000000</v>
      </c>
      <c r="K213" s="43">
        <v>1000</v>
      </c>
      <c r="L213" s="43">
        <v>396</v>
      </c>
      <c r="M213" s="43">
        <v>1396</v>
      </c>
    </row>
    <row r="214" spans="1:13" x14ac:dyDescent="0.15">
      <c r="A214" s="37" t="s">
        <v>266</v>
      </c>
      <c r="B214" s="49">
        <v>473</v>
      </c>
      <c r="C214" s="49" t="s">
        <v>343</v>
      </c>
      <c r="D214" s="38" t="s">
        <v>186</v>
      </c>
      <c r="E214" s="39">
        <v>13000000</v>
      </c>
      <c r="F214" s="38" t="s">
        <v>344</v>
      </c>
      <c r="G214" s="41">
        <v>6.5</v>
      </c>
      <c r="H214" s="49" t="s">
        <v>163</v>
      </c>
      <c r="I214" s="41">
        <v>5.25</v>
      </c>
      <c r="J214" s="43">
        <v>13000000000</v>
      </c>
      <c r="K214" s="43">
        <v>13000000</v>
      </c>
      <c r="L214" s="43">
        <v>204044</v>
      </c>
      <c r="M214" s="43">
        <v>13204044</v>
      </c>
    </row>
    <row r="215" spans="1:13" x14ac:dyDescent="0.15">
      <c r="A215" s="37" t="s">
        <v>266</v>
      </c>
      <c r="B215" s="49">
        <v>473</v>
      </c>
      <c r="C215" s="49" t="s">
        <v>343</v>
      </c>
      <c r="D215" s="38" t="s">
        <v>186</v>
      </c>
      <c r="E215" s="39">
        <v>10000</v>
      </c>
      <c r="F215" s="38" t="s">
        <v>345</v>
      </c>
      <c r="G215" s="41">
        <v>0</v>
      </c>
      <c r="H215" s="49" t="s">
        <v>163</v>
      </c>
      <c r="I215" s="41">
        <v>5.5</v>
      </c>
      <c r="J215" s="43">
        <v>10000000</v>
      </c>
      <c r="K215" s="43">
        <v>10000</v>
      </c>
      <c r="L215" s="43">
        <v>0</v>
      </c>
      <c r="M215" s="43">
        <v>10000</v>
      </c>
    </row>
    <row r="216" spans="1:13" x14ac:dyDescent="0.15">
      <c r="A216" s="37" t="s">
        <v>169</v>
      </c>
      <c r="B216" s="49">
        <v>486</v>
      </c>
      <c r="C216" s="49" t="s">
        <v>346</v>
      </c>
      <c r="D216" s="38" t="s">
        <v>36</v>
      </c>
      <c r="E216" s="39">
        <v>450</v>
      </c>
      <c r="F216" s="38" t="s">
        <v>111</v>
      </c>
      <c r="G216" s="41">
        <v>4.25</v>
      </c>
      <c r="H216" s="49" t="s">
        <v>63</v>
      </c>
      <c r="I216" s="41">
        <v>19.5</v>
      </c>
      <c r="J216" s="43">
        <v>368216</v>
      </c>
      <c r="K216" s="43">
        <v>7711504</v>
      </c>
      <c r="L216" s="43">
        <v>58170</v>
      </c>
      <c r="M216" s="43">
        <v>7769674</v>
      </c>
    </row>
    <row r="217" spans="1:13" x14ac:dyDescent="0.15">
      <c r="A217" s="37" t="s">
        <v>347</v>
      </c>
      <c r="B217" s="49">
        <v>486</v>
      </c>
      <c r="C217" s="49" t="s">
        <v>346</v>
      </c>
      <c r="D217" s="38" t="s">
        <v>36</v>
      </c>
      <c r="E217" s="39">
        <v>50</v>
      </c>
      <c r="F217" s="38" t="s">
        <v>113</v>
      </c>
      <c r="G217" s="41">
        <v>8</v>
      </c>
      <c r="H217" s="49" t="s">
        <v>63</v>
      </c>
      <c r="I217" s="41">
        <v>23.25</v>
      </c>
      <c r="J217" s="43">
        <v>50000</v>
      </c>
      <c r="K217" s="43">
        <v>1047144</v>
      </c>
      <c r="L217" s="43">
        <v>316398</v>
      </c>
      <c r="M217" s="43">
        <v>1363542</v>
      </c>
    </row>
    <row r="218" spans="1:13" x14ac:dyDescent="0.15">
      <c r="A218" s="37" t="s">
        <v>348</v>
      </c>
      <c r="B218" s="49">
        <v>486</v>
      </c>
      <c r="C218" s="49" t="s">
        <v>349</v>
      </c>
      <c r="D218" s="38" t="s">
        <v>36</v>
      </c>
      <c r="E218" s="39">
        <v>427</v>
      </c>
      <c r="F218" s="38" t="s">
        <v>263</v>
      </c>
      <c r="G218" s="41">
        <v>4</v>
      </c>
      <c r="H218" s="49" t="s">
        <v>63</v>
      </c>
      <c r="I218" s="41">
        <v>20</v>
      </c>
      <c r="J218" s="43">
        <v>381825</v>
      </c>
      <c r="K218" s="43">
        <v>7996515</v>
      </c>
      <c r="L218" s="43">
        <v>56839</v>
      </c>
      <c r="M218" s="43">
        <v>8053354</v>
      </c>
    </row>
    <row r="219" spans="1:13" x14ac:dyDescent="0.15">
      <c r="A219" s="37" t="s">
        <v>348</v>
      </c>
      <c r="B219" s="49">
        <v>486</v>
      </c>
      <c r="C219" s="49" t="s">
        <v>349</v>
      </c>
      <c r="D219" s="38" t="s">
        <v>36</v>
      </c>
      <c r="E219" s="39">
        <v>37</v>
      </c>
      <c r="F219" s="38" t="s">
        <v>350</v>
      </c>
      <c r="G219" s="41">
        <v>4</v>
      </c>
      <c r="H219" s="49" t="s">
        <v>63</v>
      </c>
      <c r="I219" s="41">
        <v>20</v>
      </c>
      <c r="J219" s="43">
        <v>37000</v>
      </c>
      <c r="K219" s="43">
        <v>774887</v>
      </c>
      <c r="L219" s="43">
        <v>60951</v>
      </c>
      <c r="M219" s="43">
        <v>835838</v>
      </c>
    </row>
    <row r="220" spans="1:13" x14ac:dyDescent="0.15">
      <c r="A220" s="37" t="s">
        <v>348</v>
      </c>
      <c r="B220" s="49">
        <v>486</v>
      </c>
      <c r="C220" s="49" t="s">
        <v>349</v>
      </c>
      <c r="D220" s="38" t="s">
        <v>36</v>
      </c>
      <c r="E220" s="39">
        <v>59</v>
      </c>
      <c r="F220" s="38" t="s">
        <v>351</v>
      </c>
      <c r="G220" s="41">
        <v>7</v>
      </c>
      <c r="H220" s="49" t="s">
        <v>63</v>
      </c>
      <c r="I220" s="41">
        <v>21.75</v>
      </c>
      <c r="J220" s="43">
        <v>59000</v>
      </c>
      <c r="K220" s="43">
        <v>1235630</v>
      </c>
      <c r="L220" s="43">
        <v>172411</v>
      </c>
      <c r="M220" s="43">
        <v>1408041</v>
      </c>
    </row>
    <row r="221" spans="1:13" x14ac:dyDescent="0.15">
      <c r="A221" s="37"/>
      <c r="B221" s="49"/>
      <c r="C221" s="49"/>
      <c r="D221" s="38"/>
      <c r="E221" s="39"/>
      <c r="F221" s="38"/>
      <c r="G221" s="41"/>
      <c r="H221" s="49"/>
      <c r="I221" s="41"/>
      <c r="J221" s="43"/>
      <c r="K221" s="43"/>
      <c r="L221" s="43"/>
      <c r="M221" s="43"/>
    </row>
    <row r="222" spans="1:13" x14ac:dyDescent="0.15">
      <c r="A222" s="37" t="s">
        <v>266</v>
      </c>
      <c r="B222" s="49">
        <v>490</v>
      </c>
      <c r="C222" s="49" t="s">
        <v>352</v>
      </c>
      <c r="D222" s="38" t="s">
        <v>186</v>
      </c>
      <c r="E222" s="39">
        <v>15000000</v>
      </c>
      <c r="F222" s="38" t="s">
        <v>353</v>
      </c>
      <c r="G222" s="41">
        <v>6.25</v>
      </c>
      <c r="H222" s="49" t="s">
        <v>163</v>
      </c>
      <c r="I222" s="41">
        <v>6.25</v>
      </c>
      <c r="J222" s="43">
        <v>15000000000</v>
      </c>
      <c r="K222" s="43">
        <v>15000000</v>
      </c>
      <c r="L222" s="43">
        <v>76358</v>
      </c>
      <c r="M222" s="43">
        <v>15076358</v>
      </c>
    </row>
    <row r="223" spans="1:13" x14ac:dyDescent="0.15">
      <c r="A223" s="37" t="s">
        <v>266</v>
      </c>
      <c r="B223" s="49">
        <v>490</v>
      </c>
      <c r="C223" s="49" t="s">
        <v>352</v>
      </c>
      <c r="D223" s="38" t="s">
        <v>186</v>
      </c>
      <c r="E223" s="39">
        <v>10000000</v>
      </c>
      <c r="F223" s="38" t="s">
        <v>354</v>
      </c>
      <c r="G223" s="41">
        <v>0</v>
      </c>
      <c r="H223" s="49" t="s">
        <v>163</v>
      </c>
      <c r="I223" s="41">
        <v>6.5</v>
      </c>
      <c r="J223" s="43">
        <v>8872000000</v>
      </c>
      <c r="K223" s="43">
        <v>8872000</v>
      </c>
      <c r="L223" s="43">
        <v>0</v>
      </c>
      <c r="M223" s="43">
        <v>8872000</v>
      </c>
    </row>
    <row r="224" spans="1:13" x14ac:dyDescent="0.15">
      <c r="A224" s="37" t="s">
        <v>355</v>
      </c>
      <c r="B224" s="49">
        <v>490</v>
      </c>
      <c r="C224" s="49" t="s">
        <v>356</v>
      </c>
      <c r="D224" s="38" t="s">
        <v>186</v>
      </c>
      <c r="E224" s="39">
        <v>16800000</v>
      </c>
      <c r="F224" s="38" t="s">
        <v>357</v>
      </c>
      <c r="G224" s="41">
        <v>6.5</v>
      </c>
      <c r="H224" s="49" t="s">
        <v>163</v>
      </c>
      <c r="I224" s="41">
        <v>5.75</v>
      </c>
      <c r="J224" s="43">
        <v>16800000000</v>
      </c>
      <c r="K224" s="43">
        <v>16800000</v>
      </c>
      <c r="L224" s="43">
        <v>88862</v>
      </c>
      <c r="M224" s="43">
        <v>16888862</v>
      </c>
    </row>
    <row r="225" spans="1:13" x14ac:dyDescent="0.15">
      <c r="A225" s="37" t="s">
        <v>355</v>
      </c>
      <c r="B225" s="49">
        <v>490</v>
      </c>
      <c r="C225" s="49" t="s">
        <v>356</v>
      </c>
      <c r="D225" s="38" t="s">
        <v>186</v>
      </c>
      <c r="E225" s="39">
        <v>11200000</v>
      </c>
      <c r="F225" s="38" t="s">
        <v>358</v>
      </c>
      <c r="G225" s="41">
        <v>0</v>
      </c>
      <c r="H225" s="49" t="s">
        <v>163</v>
      </c>
      <c r="I225" s="41">
        <v>6</v>
      </c>
      <c r="J225" s="43">
        <v>9928000320</v>
      </c>
      <c r="K225" s="43">
        <v>9928000</v>
      </c>
      <c r="L225" s="43">
        <v>0</v>
      </c>
      <c r="M225" s="43">
        <v>9928000</v>
      </c>
    </row>
    <row r="226" spans="1:13" x14ac:dyDescent="0.15">
      <c r="A226" s="37" t="s">
        <v>703</v>
      </c>
      <c r="B226" s="49">
        <v>495</v>
      </c>
      <c r="C226" s="49" t="s">
        <v>359</v>
      </c>
      <c r="D226" s="38" t="s">
        <v>36</v>
      </c>
      <c r="E226" s="39">
        <v>578.5</v>
      </c>
      <c r="F226" s="38" t="s">
        <v>360</v>
      </c>
      <c r="G226" s="41">
        <v>4</v>
      </c>
      <c r="H226" s="49" t="s">
        <v>63</v>
      </c>
      <c r="I226" s="41">
        <v>19.25</v>
      </c>
      <c r="J226" s="43">
        <v>481052</v>
      </c>
      <c r="K226" s="43">
        <v>10074614</v>
      </c>
      <c r="L226" s="43">
        <v>99264</v>
      </c>
      <c r="M226" s="43">
        <v>10173878</v>
      </c>
    </row>
    <row r="227" spans="1:13" x14ac:dyDescent="0.15">
      <c r="A227" s="37" t="s">
        <v>703</v>
      </c>
      <c r="B227" s="49">
        <v>495</v>
      </c>
      <c r="C227" s="49" t="s">
        <v>359</v>
      </c>
      <c r="D227" s="38" t="s">
        <v>36</v>
      </c>
      <c r="E227" s="39">
        <v>52.2</v>
      </c>
      <c r="F227" s="38" t="s">
        <v>361</v>
      </c>
      <c r="G227" s="41">
        <v>5</v>
      </c>
      <c r="H227" s="49" t="s">
        <v>63</v>
      </c>
      <c r="I227" s="41">
        <v>19.25</v>
      </c>
      <c r="J227" s="43">
        <v>52841</v>
      </c>
      <c r="K227" s="43">
        <v>1106643</v>
      </c>
      <c r="L227" s="43">
        <v>13580</v>
      </c>
      <c r="M227" s="43">
        <v>1120223</v>
      </c>
    </row>
    <row r="228" spans="1:13" x14ac:dyDescent="0.15">
      <c r="A228" s="37" t="s">
        <v>704</v>
      </c>
      <c r="B228" s="49">
        <v>495</v>
      </c>
      <c r="C228" s="49" t="s">
        <v>359</v>
      </c>
      <c r="D228" s="38" t="s">
        <v>36</v>
      </c>
      <c r="E228" s="39">
        <v>27.4</v>
      </c>
      <c r="F228" s="38" t="s">
        <v>362</v>
      </c>
      <c r="G228" s="41">
        <v>5.5</v>
      </c>
      <c r="H228" s="49" t="s">
        <v>63</v>
      </c>
      <c r="I228" s="41">
        <v>19.25</v>
      </c>
      <c r="J228" s="43">
        <v>30091</v>
      </c>
      <c r="K228" s="43">
        <v>630192</v>
      </c>
      <c r="L228" s="43">
        <v>8492</v>
      </c>
      <c r="M228" s="43">
        <v>638684</v>
      </c>
    </row>
    <row r="229" spans="1:13" x14ac:dyDescent="0.15">
      <c r="A229" s="37" t="s">
        <v>704</v>
      </c>
      <c r="B229" s="49">
        <v>495</v>
      </c>
      <c r="C229" s="49" t="s">
        <v>359</v>
      </c>
      <c r="D229" s="38" t="s">
        <v>36</v>
      </c>
      <c r="E229" s="39">
        <v>20.399999999999999</v>
      </c>
      <c r="F229" s="38" t="s">
        <v>363</v>
      </c>
      <c r="G229" s="41">
        <v>6</v>
      </c>
      <c r="H229" s="49" t="s">
        <v>63</v>
      </c>
      <c r="I229" s="41">
        <v>19.25</v>
      </c>
      <c r="J229" s="43">
        <v>23945</v>
      </c>
      <c r="K229" s="43">
        <v>501477</v>
      </c>
      <c r="L229" s="43">
        <v>7359</v>
      </c>
      <c r="M229" s="43">
        <v>508836</v>
      </c>
    </row>
    <row r="230" spans="1:13" x14ac:dyDescent="0.15">
      <c r="A230" s="37" t="s">
        <v>705</v>
      </c>
      <c r="B230" s="49">
        <v>495</v>
      </c>
      <c r="C230" s="49" t="s">
        <v>359</v>
      </c>
      <c r="D230" s="38" t="s">
        <v>36</v>
      </c>
      <c r="E230" s="39">
        <v>22</v>
      </c>
      <c r="F230" s="57" t="s">
        <v>365</v>
      </c>
      <c r="G230" s="41">
        <v>7</v>
      </c>
      <c r="H230" s="49" t="s">
        <v>63</v>
      </c>
      <c r="I230" s="41">
        <v>19.25</v>
      </c>
      <c r="J230" s="43">
        <v>26499</v>
      </c>
      <c r="K230" s="43">
        <v>554965</v>
      </c>
      <c r="L230" s="43">
        <v>9468</v>
      </c>
      <c r="M230" s="43">
        <v>564433</v>
      </c>
    </row>
    <row r="231" spans="1:13" x14ac:dyDescent="0.15">
      <c r="A231" s="37" t="s">
        <v>705</v>
      </c>
      <c r="B231" s="49">
        <v>495</v>
      </c>
      <c r="C231" s="49" t="s">
        <v>359</v>
      </c>
      <c r="D231" s="38" t="s">
        <v>36</v>
      </c>
      <c r="E231" s="39">
        <v>31</v>
      </c>
      <c r="F231" s="38" t="s">
        <v>366</v>
      </c>
      <c r="G231" s="41">
        <v>7.5</v>
      </c>
      <c r="H231" s="49" t="s">
        <v>63</v>
      </c>
      <c r="I231" s="41">
        <v>19.25</v>
      </c>
      <c r="J231" s="43">
        <v>37821</v>
      </c>
      <c r="K231" s="43">
        <v>792081</v>
      </c>
      <c r="L231" s="43">
        <v>14452</v>
      </c>
      <c r="M231" s="43">
        <v>806533</v>
      </c>
    </row>
    <row r="232" spans="1:13" x14ac:dyDescent="0.15">
      <c r="A232" s="37" t="s">
        <v>706</v>
      </c>
      <c r="B232" s="49">
        <v>495</v>
      </c>
      <c r="C232" s="49" t="s">
        <v>368</v>
      </c>
      <c r="D232" s="38" t="s">
        <v>36</v>
      </c>
      <c r="E232" s="39">
        <v>478</v>
      </c>
      <c r="F232" s="38" t="s">
        <v>369</v>
      </c>
      <c r="G232" s="41">
        <v>4</v>
      </c>
      <c r="H232" s="49" t="s">
        <v>63</v>
      </c>
      <c r="I232" s="41">
        <v>18.25</v>
      </c>
      <c r="J232" s="43">
        <v>425436</v>
      </c>
      <c r="K232" s="43">
        <v>8909855</v>
      </c>
      <c r="L232" s="43">
        <v>87792</v>
      </c>
      <c r="M232" s="43">
        <v>8997647</v>
      </c>
    </row>
    <row r="233" spans="1:13" x14ac:dyDescent="0.15">
      <c r="A233" s="37" t="s">
        <v>707</v>
      </c>
      <c r="B233" s="49">
        <v>495</v>
      </c>
      <c r="C233" s="49" t="s">
        <v>368</v>
      </c>
      <c r="D233" s="38" t="s">
        <v>36</v>
      </c>
      <c r="E233" s="39">
        <v>55</v>
      </c>
      <c r="F233" s="38" t="s">
        <v>371</v>
      </c>
      <c r="G233" s="41">
        <v>5</v>
      </c>
      <c r="H233" s="49" t="s">
        <v>63</v>
      </c>
      <c r="I233" s="41">
        <v>18.25</v>
      </c>
      <c r="J233" s="43">
        <v>55675</v>
      </c>
      <c r="K233" s="43">
        <v>1165995</v>
      </c>
      <c r="L233" s="43">
        <v>14308</v>
      </c>
      <c r="M233" s="43">
        <v>1180303</v>
      </c>
    </row>
    <row r="234" spans="1:13" x14ac:dyDescent="0.15">
      <c r="A234" s="37" t="s">
        <v>764</v>
      </c>
      <c r="B234" s="49">
        <v>495</v>
      </c>
      <c r="C234" s="49" t="s">
        <v>368</v>
      </c>
      <c r="D234" s="38" t="s">
        <v>36</v>
      </c>
      <c r="E234" s="39">
        <v>18</v>
      </c>
      <c r="F234" s="38" t="s">
        <v>373</v>
      </c>
      <c r="G234" s="41">
        <v>5.5</v>
      </c>
      <c r="H234" s="49" t="s">
        <v>63</v>
      </c>
      <c r="I234" s="41">
        <v>18.25</v>
      </c>
      <c r="J234" s="43">
        <v>18737</v>
      </c>
      <c r="K234" s="43">
        <v>392407</v>
      </c>
      <c r="L234" s="43">
        <v>5288</v>
      </c>
      <c r="M234" s="43">
        <v>397695</v>
      </c>
    </row>
    <row r="235" spans="1:13" x14ac:dyDescent="0.15">
      <c r="A235" s="37" t="s">
        <v>709</v>
      </c>
      <c r="B235" s="49">
        <v>495</v>
      </c>
      <c r="C235" s="49" t="s">
        <v>368</v>
      </c>
      <c r="D235" s="38" t="s">
        <v>36</v>
      </c>
      <c r="E235" s="39">
        <v>8</v>
      </c>
      <c r="F235" s="38" t="s">
        <v>374</v>
      </c>
      <c r="G235" s="41">
        <v>6</v>
      </c>
      <c r="H235" s="49" t="s">
        <v>63</v>
      </c>
      <c r="I235" s="41">
        <v>18.25</v>
      </c>
      <c r="J235" s="43">
        <v>8859</v>
      </c>
      <c r="K235" s="43">
        <v>185533</v>
      </c>
      <c r="L235" s="43">
        <v>2722</v>
      </c>
      <c r="M235" s="43">
        <v>188255</v>
      </c>
    </row>
    <row r="236" spans="1:13" x14ac:dyDescent="0.15">
      <c r="A236" s="37" t="s">
        <v>709</v>
      </c>
      <c r="B236" s="49">
        <v>495</v>
      </c>
      <c r="C236" s="49" t="s">
        <v>368</v>
      </c>
      <c r="D236" s="38" t="s">
        <v>36</v>
      </c>
      <c r="E236" s="39">
        <v>15</v>
      </c>
      <c r="F236" s="38" t="s">
        <v>739</v>
      </c>
      <c r="G236" s="41">
        <v>7</v>
      </c>
      <c r="H236" s="49" t="s">
        <v>63</v>
      </c>
      <c r="I236" s="41">
        <v>18.25</v>
      </c>
      <c r="J236" s="43">
        <v>16885</v>
      </c>
      <c r="K236" s="43">
        <v>353621</v>
      </c>
      <c r="L236" s="43">
        <v>6031</v>
      </c>
      <c r="M236" s="43">
        <v>359652</v>
      </c>
    </row>
    <row r="237" spans="1:13" x14ac:dyDescent="0.15">
      <c r="A237" s="37" t="s">
        <v>709</v>
      </c>
      <c r="B237" s="49">
        <v>495</v>
      </c>
      <c r="C237" s="49" t="s">
        <v>368</v>
      </c>
      <c r="D237" s="38" t="s">
        <v>36</v>
      </c>
      <c r="E237" s="39">
        <v>25</v>
      </c>
      <c r="F237" s="38" t="s">
        <v>377</v>
      </c>
      <c r="G237" s="41">
        <v>7.5</v>
      </c>
      <c r="H237" s="49" t="s">
        <v>63</v>
      </c>
      <c r="I237" s="41">
        <v>18.25</v>
      </c>
      <c r="J237" s="43">
        <v>28373</v>
      </c>
      <c r="K237" s="43">
        <v>594212</v>
      </c>
      <c r="L237" s="43">
        <v>10841</v>
      </c>
      <c r="M237" s="43">
        <v>605053</v>
      </c>
    </row>
    <row r="238" spans="1:13" x14ac:dyDescent="0.15">
      <c r="A238" s="37" t="s">
        <v>775</v>
      </c>
      <c r="B238" s="49">
        <v>495</v>
      </c>
      <c r="C238" s="49" t="s">
        <v>750</v>
      </c>
      <c r="D238" s="38" t="s">
        <v>36</v>
      </c>
      <c r="E238" s="39">
        <v>402</v>
      </c>
      <c r="F238" s="38" t="s">
        <v>751</v>
      </c>
      <c r="G238" s="41">
        <v>4.7</v>
      </c>
      <c r="H238" s="38" t="s">
        <v>63</v>
      </c>
      <c r="I238" s="41">
        <v>17</v>
      </c>
      <c r="J238" s="43">
        <v>390491</v>
      </c>
      <c r="K238" s="43">
        <v>8178006</v>
      </c>
      <c r="L238" s="43">
        <v>94442</v>
      </c>
      <c r="M238" s="43">
        <v>8272448</v>
      </c>
    </row>
    <row r="239" spans="1:13" x14ac:dyDescent="0.15">
      <c r="A239" s="37" t="s">
        <v>776</v>
      </c>
      <c r="B239" s="49">
        <v>495</v>
      </c>
      <c r="C239" s="49" t="s">
        <v>750</v>
      </c>
      <c r="D239" s="38" t="s">
        <v>36</v>
      </c>
      <c r="E239" s="39">
        <v>38.200000000000003</v>
      </c>
      <c r="F239" s="38" t="s">
        <v>752</v>
      </c>
      <c r="G239" s="41">
        <v>5.2</v>
      </c>
      <c r="H239" s="38" t="s">
        <v>63</v>
      </c>
      <c r="I239" s="41">
        <v>17</v>
      </c>
      <c r="J239" s="43">
        <v>38200</v>
      </c>
      <c r="K239" s="43">
        <v>800018</v>
      </c>
      <c r="L239" s="43">
        <v>10203</v>
      </c>
      <c r="M239" s="43">
        <v>810221</v>
      </c>
    </row>
    <row r="240" spans="1:13" x14ac:dyDescent="0.15">
      <c r="A240" s="37" t="s">
        <v>776</v>
      </c>
      <c r="B240" s="49">
        <v>495</v>
      </c>
      <c r="C240" s="49" t="s">
        <v>750</v>
      </c>
      <c r="D240" s="38" t="s">
        <v>36</v>
      </c>
      <c r="E240" s="39">
        <v>12</v>
      </c>
      <c r="F240" s="38" t="s">
        <v>753</v>
      </c>
      <c r="G240" s="41">
        <v>5.2</v>
      </c>
      <c r="H240" s="38" t="s">
        <v>63</v>
      </c>
      <c r="I240" s="41">
        <v>17</v>
      </c>
      <c r="J240" s="43">
        <v>12000</v>
      </c>
      <c r="K240" s="43">
        <v>251315</v>
      </c>
      <c r="L240" s="43">
        <v>3205</v>
      </c>
      <c r="M240" s="43">
        <v>254520</v>
      </c>
    </row>
    <row r="241" spans="1:13" x14ac:dyDescent="0.15">
      <c r="A241" s="37" t="s">
        <v>776</v>
      </c>
      <c r="B241" s="49">
        <v>495</v>
      </c>
      <c r="C241" s="49" t="s">
        <v>750</v>
      </c>
      <c r="D241" s="38" t="s">
        <v>36</v>
      </c>
      <c r="E241" s="39">
        <v>6</v>
      </c>
      <c r="F241" s="38" t="s">
        <v>754</v>
      </c>
      <c r="G241" s="41">
        <v>5.2</v>
      </c>
      <c r="H241" s="38" t="s">
        <v>63</v>
      </c>
      <c r="I241" s="41">
        <v>17</v>
      </c>
      <c r="J241" s="43">
        <v>6154</v>
      </c>
      <c r="K241" s="43">
        <v>128882</v>
      </c>
      <c r="L241" s="43">
        <v>1644</v>
      </c>
      <c r="M241" s="43">
        <v>130526</v>
      </c>
    </row>
    <row r="242" spans="1:13" x14ac:dyDescent="0.15">
      <c r="A242" s="37" t="s">
        <v>776</v>
      </c>
      <c r="B242" s="49">
        <v>495</v>
      </c>
      <c r="C242" s="49" t="s">
        <v>750</v>
      </c>
      <c r="D242" s="38" t="s">
        <v>36</v>
      </c>
      <c r="E242" s="39">
        <v>9</v>
      </c>
      <c r="F242" s="38" t="s">
        <v>755</v>
      </c>
      <c r="G242" s="41">
        <v>5.2</v>
      </c>
      <c r="H242" s="38" t="s">
        <v>63</v>
      </c>
      <c r="I242" s="41">
        <v>17</v>
      </c>
      <c r="J242" s="43">
        <v>9231</v>
      </c>
      <c r="K242" s="43">
        <v>193324</v>
      </c>
      <c r="L242" s="43">
        <v>2465</v>
      </c>
      <c r="M242" s="43">
        <v>195789</v>
      </c>
    </row>
    <row r="243" spans="1:13" x14ac:dyDescent="0.15">
      <c r="A243" s="37" t="s">
        <v>776</v>
      </c>
      <c r="B243" s="49">
        <v>495</v>
      </c>
      <c r="C243" s="49" t="s">
        <v>750</v>
      </c>
      <c r="D243" s="38" t="s">
        <v>36</v>
      </c>
      <c r="E243" s="39">
        <v>27.4</v>
      </c>
      <c r="F243" s="38" t="s">
        <v>756</v>
      </c>
      <c r="G243" s="41">
        <v>5.2</v>
      </c>
      <c r="H243" s="38" t="s">
        <v>63</v>
      </c>
      <c r="I243" s="41">
        <v>17</v>
      </c>
      <c r="J243" s="43">
        <v>28103</v>
      </c>
      <c r="K243" s="43">
        <v>588558</v>
      </c>
      <c r="L243" s="43">
        <v>7506</v>
      </c>
      <c r="M243" s="43">
        <v>596064</v>
      </c>
    </row>
    <row r="244" spans="1:13" x14ac:dyDescent="0.15">
      <c r="A244" s="37"/>
      <c r="B244" s="49"/>
      <c r="C244" s="49"/>
      <c r="D244" s="38"/>
      <c r="E244" s="39"/>
      <c r="F244" s="38"/>
      <c r="G244" s="41"/>
      <c r="H244" s="49"/>
      <c r="I244" s="41"/>
      <c r="J244" s="43"/>
      <c r="K244" s="43"/>
      <c r="L244" s="43"/>
      <c r="M244" s="43"/>
    </row>
    <row r="245" spans="1:13" x14ac:dyDescent="0.15">
      <c r="A245" s="37" t="s">
        <v>378</v>
      </c>
      <c r="B245" s="49">
        <v>496</v>
      </c>
      <c r="C245" s="49" t="s">
        <v>379</v>
      </c>
      <c r="D245" s="38" t="s">
        <v>186</v>
      </c>
      <c r="E245" s="39">
        <v>55000000</v>
      </c>
      <c r="F245" s="38" t="s">
        <v>380</v>
      </c>
      <c r="G245" s="41">
        <v>8</v>
      </c>
      <c r="H245" s="49" t="s">
        <v>163</v>
      </c>
      <c r="I245" s="41">
        <v>6.5</v>
      </c>
      <c r="J245" s="43"/>
      <c r="K245" s="43"/>
      <c r="L245" s="43"/>
      <c r="M245" s="43"/>
    </row>
    <row r="246" spans="1:13" x14ac:dyDescent="0.15">
      <c r="A246" s="37" t="s">
        <v>378</v>
      </c>
      <c r="B246" s="49">
        <v>496</v>
      </c>
      <c r="C246" s="49" t="s">
        <v>379</v>
      </c>
      <c r="D246" s="38" t="s">
        <v>186</v>
      </c>
      <c r="E246" s="39">
        <v>27200000</v>
      </c>
      <c r="F246" s="38" t="s">
        <v>381</v>
      </c>
      <c r="G246" s="41">
        <v>0</v>
      </c>
      <c r="H246" s="49" t="s">
        <v>163</v>
      </c>
      <c r="I246" s="41">
        <v>6.75</v>
      </c>
      <c r="J246" s="43"/>
      <c r="K246" s="43"/>
      <c r="L246" s="43"/>
      <c r="M246" s="43"/>
    </row>
    <row r="247" spans="1:13" x14ac:dyDescent="0.15">
      <c r="A247" s="37" t="s">
        <v>378</v>
      </c>
      <c r="B247" s="49">
        <v>496</v>
      </c>
      <c r="C247" s="49" t="s">
        <v>379</v>
      </c>
      <c r="D247" s="38" t="s">
        <v>186</v>
      </c>
      <c r="E247" s="39">
        <v>2800000</v>
      </c>
      <c r="F247" s="38" t="s">
        <v>382</v>
      </c>
      <c r="G247" s="41">
        <v>0</v>
      </c>
      <c r="H247" s="49" t="s">
        <v>163</v>
      </c>
      <c r="I247" s="41">
        <v>6.75</v>
      </c>
      <c r="J247" s="43"/>
      <c r="K247" s="43"/>
      <c r="L247" s="43"/>
      <c r="M247" s="43"/>
    </row>
    <row r="248" spans="1:13" x14ac:dyDescent="0.15">
      <c r="A248" s="37" t="s">
        <v>67</v>
      </c>
      <c r="B248" s="49">
        <v>501</v>
      </c>
      <c r="C248" s="49" t="s">
        <v>383</v>
      </c>
      <c r="D248" s="38" t="s">
        <v>36</v>
      </c>
      <c r="E248" s="39">
        <v>156.30000000000001</v>
      </c>
      <c r="F248" s="38" t="s">
        <v>271</v>
      </c>
      <c r="G248" s="41">
        <v>4.1500000000000004</v>
      </c>
      <c r="H248" s="38" t="s">
        <v>55</v>
      </c>
      <c r="I248" s="41">
        <v>7.75</v>
      </c>
      <c r="J248" s="43">
        <v>106802.46</v>
      </c>
      <c r="K248" s="43">
        <v>2236751</v>
      </c>
      <c r="L248" s="43">
        <v>364</v>
      </c>
      <c r="M248" s="43">
        <v>2237115</v>
      </c>
    </row>
    <row r="249" spans="1:13" x14ac:dyDescent="0.15">
      <c r="A249" s="37" t="s">
        <v>324</v>
      </c>
      <c r="B249" s="49">
        <v>501</v>
      </c>
      <c r="C249" s="49" t="s">
        <v>383</v>
      </c>
      <c r="D249" s="38" t="s">
        <v>36</v>
      </c>
      <c r="E249" s="39">
        <v>47.1</v>
      </c>
      <c r="F249" s="38" t="s">
        <v>272</v>
      </c>
      <c r="G249" s="41">
        <v>4.5</v>
      </c>
      <c r="H249" s="38" t="s">
        <v>55</v>
      </c>
      <c r="I249" s="41">
        <v>14.75</v>
      </c>
      <c r="J249" s="43">
        <v>53356.72</v>
      </c>
      <c r="K249" s="43">
        <v>1117443</v>
      </c>
      <c r="L249" s="43">
        <v>0</v>
      </c>
      <c r="M249" s="43">
        <v>1117443</v>
      </c>
    </row>
    <row r="250" spans="1:13" x14ac:dyDescent="0.15">
      <c r="A250" s="37" t="s">
        <v>324</v>
      </c>
      <c r="B250" s="49">
        <v>501</v>
      </c>
      <c r="C250" s="49" t="s">
        <v>383</v>
      </c>
      <c r="D250" s="38" t="s">
        <v>36</v>
      </c>
      <c r="E250" s="39">
        <v>11.4</v>
      </c>
      <c r="F250" s="38" t="s">
        <v>384</v>
      </c>
      <c r="G250" s="41">
        <v>5.5</v>
      </c>
      <c r="H250" s="38" t="s">
        <v>55</v>
      </c>
      <c r="I250" s="41">
        <v>15</v>
      </c>
      <c r="J250" s="43">
        <v>13267.7</v>
      </c>
      <c r="K250" s="43">
        <v>277864</v>
      </c>
      <c r="L250" s="43">
        <v>0</v>
      </c>
      <c r="M250" s="43">
        <v>277864</v>
      </c>
    </row>
    <row r="251" spans="1:13" x14ac:dyDescent="0.15">
      <c r="A251" s="37" t="s">
        <v>324</v>
      </c>
      <c r="B251" s="49">
        <v>501</v>
      </c>
      <c r="C251" s="49" t="s">
        <v>383</v>
      </c>
      <c r="D251" s="38" t="s">
        <v>36</v>
      </c>
      <c r="E251" s="39">
        <v>58</v>
      </c>
      <c r="F251" s="38" t="s">
        <v>385</v>
      </c>
      <c r="G251" s="41">
        <v>5</v>
      </c>
      <c r="H251" s="38" t="s">
        <v>55</v>
      </c>
      <c r="I251" s="41">
        <v>15.25</v>
      </c>
      <c r="J251" s="43">
        <v>66599.600000000006</v>
      </c>
      <c r="K251" s="43">
        <v>1394787</v>
      </c>
      <c r="L251" s="43">
        <v>0</v>
      </c>
      <c r="M251" s="43">
        <v>1394787</v>
      </c>
    </row>
    <row r="252" spans="1:13" x14ac:dyDescent="0.15">
      <c r="A252" s="37"/>
      <c r="B252" s="49"/>
      <c r="C252" s="49"/>
      <c r="D252" s="38"/>
      <c r="E252" s="39"/>
      <c r="F252" s="38"/>
      <c r="G252" s="41"/>
      <c r="H252" s="49"/>
      <c r="I252" s="41"/>
      <c r="J252" s="43"/>
      <c r="K252" s="43"/>
      <c r="L252" s="43"/>
      <c r="M252" s="43"/>
    </row>
    <row r="253" spans="1:13" x14ac:dyDescent="0.15">
      <c r="A253" s="37" t="s">
        <v>710</v>
      </c>
      <c r="B253" s="49">
        <v>510</v>
      </c>
      <c r="C253" s="38" t="s">
        <v>387</v>
      </c>
      <c r="D253" s="38" t="s">
        <v>36</v>
      </c>
      <c r="E253" s="39">
        <v>863</v>
      </c>
      <c r="F253" s="38" t="s">
        <v>319</v>
      </c>
      <c r="G253" s="41">
        <v>4</v>
      </c>
      <c r="H253" s="49" t="s">
        <v>63</v>
      </c>
      <c r="I253" s="41">
        <v>18.5</v>
      </c>
      <c r="J253" s="43">
        <v>756403</v>
      </c>
      <c r="K253" s="43">
        <v>15841257</v>
      </c>
      <c r="L253" s="43">
        <v>156078</v>
      </c>
      <c r="M253" s="43">
        <v>15997335</v>
      </c>
    </row>
    <row r="254" spans="1:13" x14ac:dyDescent="0.15">
      <c r="A254" s="37" t="s">
        <v>710</v>
      </c>
      <c r="B254" s="49">
        <v>510</v>
      </c>
      <c r="C254" s="38" t="s">
        <v>387</v>
      </c>
      <c r="D254" s="38" t="s">
        <v>36</v>
      </c>
      <c r="E254" s="39">
        <v>141</v>
      </c>
      <c r="F254" s="38" t="s">
        <v>321</v>
      </c>
      <c r="G254" s="41">
        <v>4</v>
      </c>
      <c r="H254" s="49" t="s">
        <v>63</v>
      </c>
      <c r="I254" s="41">
        <v>18.5</v>
      </c>
      <c r="J254" s="43">
        <v>125010</v>
      </c>
      <c r="K254" s="43">
        <v>2618069</v>
      </c>
      <c r="L254" s="43">
        <v>25796</v>
      </c>
      <c r="M254" s="43">
        <v>2643865</v>
      </c>
    </row>
    <row r="255" spans="1:13" x14ac:dyDescent="0.15">
      <c r="A255" s="37" t="s">
        <v>704</v>
      </c>
      <c r="B255" s="49">
        <v>510</v>
      </c>
      <c r="C255" s="38" t="s">
        <v>387</v>
      </c>
      <c r="D255" s="38" t="s">
        <v>36</v>
      </c>
      <c r="E255" s="39">
        <v>45</v>
      </c>
      <c r="F255" s="38" t="s">
        <v>388</v>
      </c>
      <c r="G255" s="41">
        <v>4</v>
      </c>
      <c r="H255" s="49" t="s">
        <v>63</v>
      </c>
      <c r="I255" s="41">
        <v>18.5</v>
      </c>
      <c r="J255" s="43">
        <v>49151</v>
      </c>
      <c r="K255" s="43">
        <v>1029363</v>
      </c>
      <c r="L255" s="43">
        <v>10143</v>
      </c>
      <c r="M255" s="43">
        <v>1039506</v>
      </c>
    </row>
    <row r="256" spans="1:13" x14ac:dyDescent="0.15">
      <c r="A256" s="37" t="s">
        <v>704</v>
      </c>
      <c r="B256" s="49">
        <v>510</v>
      </c>
      <c r="C256" s="38" t="s">
        <v>387</v>
      </c>
      <c r="D256" s="38" t="s">
        <v>36</v>
      </c>
      <c r="E256" s="39">
        <v>18</v>
      </c>
      <c r="F256" s="38" t="s">
        <v>389</v>
      </c>
      <c r="G256" s="41">
        <v>4</v>
      </c>
      <c r="H256" s="49" t="s">
        <v>63</v>
      </c>
      <c r="I256" s="41">
        <v>18.5</v>
      </c>
      <c r="J256" s="43">
        <v>19661</v>
      </c>
      <c r="K256" s="43">
        <v>411758</v>
      </c>
      <c r="L256" s="43">
        <v>4057</v>
      </c>
      <c r="M256" s="43">
        <v>415815</v>
      </c>
    </row>
    <row r="257" spans="1:13" x14ac:dyDescent="0.15">
      <c r="A257" s="37" t="s">
        <v>711</v>
      </c>
      <c r="B257" s="49">
        <v>510</v>
      </c>
      <c r="C257" s="38" t="s">
        <v>387</v>
      </c>
      <c r="D257" s="38" t="s">
        <v>36</v>
      </c>
      <c r="E257" s="39">
        <v>46</v>
      </c>
      <c r="F257" s="38" t="s">
        <v>391</v>
      </c>
      <c r="G257" s="41">
        <v>4</v>
      </c>
      <c r="H257" s="49" t="s">
        <v>63</v>
      </c>
      <c r="I257" s="41">
        <v>18.5</v>
      </c>
      <c r="J257" s="43">
        <v>50244</v>
      </c>
      <c r="K257" s="43">
        <v>1052254</v>
      </c>
      <c r="L257" s="43">
        <v>10368</v>
      </c>
      <c r="M257" s="43">
        <v>1062622</v>
      </c>
    </row>
    <row r="258" spans="1:13" x14ac:dyDescent="0.15">
      <c r="A258" s="37" t="s">
        <v>711</v>
      </c>
      <c r="B258" s="49">
        <v>510</v>
      </c>
      <c r="C258" s="38" t="s">
        <v>387</v>
      </c>
      <c r="D258" s="38" t="s">
        <v>36</v>
      </c>
      <c r="E258" s="39">
        <v>113</v>
      </c>
      <c r="F258" s="38" t="s">
        <v>392</v>
      </c>
      <c r="G258" s="41">
        <v>4</v>
      </c>
      <c r="H258" s="49" t="s">
        <v>63</v>
      </c>
      <c r="I258" s="41">
        <v>18.5</v>
      </c>
      <c r="J258" s="43">
        <v>123425</v>
      </c>
      <c r="K258" s="43">
        <v>2584875</v>
      </c>
      <c r="L258" s="43">
        <v>25469</v>
      </c>
      <c r="M258" s="43">
        <v>2610344</v>
      </c>
    </row>
    <row r="259" spans="1:13" x14ac:dyDescent="0.15">
      <c r="A259" s="37" t="s">
        <v>293</v>
      </c>
      <c r="B259" s="49">
        <v>511</v>
      </c>
      <c r="C259" s="49" t="s">
        <v>393</v>
      </c>
      <c r="D259" s="38" t="s">
        <v>186</v>
      </c>
      <c r="E259" s="39">
        <v>17160000</v>
      </c>
      <c r="F259" s="38" t="s">
        <v>339</v>
      </c>
      <c r="G259" s="41">
        <v>7</v>
      </c>
      <c r="H259" s="38" t="s">
        <v>163</v>
      </c>
      <c r="I259" s="41">
        <v>6</v>
      </c>
      <c r="J259" s="43">
        <v>17160000000</v>
      </c>
      <c r="K259" s="43">
        <v>17160000</v>
      </c>
      <c r="L259" s="43">
        <v>227026</v>
      </c>
      <c r="M259" s="43">
        <v>17387026</v>
      </c>
    </row>
    <row r="260" spans="1:13" x14ac:dyDescent="0.15">
      <c r="A260" s="37" t="s">
        <v>293</v>
      </c>
      <c r="B260" s="49">
        <v>511</v>
      </c>
      <c r="C260" s="49" t="s">
        <v>393</v>
      </c>
      <c r="D260" s="38" t="s">
        <v>186</v>
      </c>
      <c r="E260" s="39">
        <v>3450000</v>
      </c>
      <c r="F260" s="38" t="s">
        <v>340</v>
      </c>
      <c r="G260" s="41">
        <v>7.7</v>
      </c>
      <c r="H260" s="38" t="s">
        <v>163</v>
      </c>
      <c r="I260" s="41">
        <v>6</v>
      </c>
      <c r="J260" s="43">
        <v>3450000000</v>
      </c>
      <c r="K260" s="43">
        <v>3450000</v>
      </c>
      <c r="L260" s="43">
        <v>50089</v>
      </c>
      <c r="M260" s="43">
        <v>3500089</v>
      </c>
    </row>
    <row r="261" spans="1:13" x14ac:dyDescent="0.15">
      <c r="A261" s="37" t="s">
        <v>246</v>
      </c>
      <c r="B261" s="49">
        <v>511</v>
      </c>
      <c r="C261" s="49" t="s">
        <v>393</v>
      </c>
      <c r="D261" s="38" t="s">
        <v>186</v>
      </c>
      <c r="E261" s="39">
        <v>3596000</v>
      </c>
      <c r="F261" s="38" t="s">
        <v>394</v>
      </c>
      <c r="G261" s="41">
        <v>10</v>
      </c>
      <c r="H261" s="38" t="s">
        <v>163</v>
      </c>
      <c r="I261" s="41">
        <v>6.25</v>
      </c>
      <c r="J261" s="43">
        <v>4456082512</v>
      </c>
      <c r="K261" s="43">
        <v>4456083</v>
      </c>
      <c r="L261" s="43">
        <v>83284</v>
      </c>
      <c r="M261" s="43">
        <v>4539367</v>
      </c>
    </row>
    <row r="262" spans="1:13" x14ac:dyDescent="0.15">
      <c r="A262" s="37"/>
      <c r="B262" s="49"/>
      <c r="C262" s="49"/>
      <c r="D262" s="38"/>
      <c r="E262" s="39"/>
      <c r="F262" s="38"/>
      <c r="G262" s="41"/>
      <c r="H262" s="38"/>
      <c r="I262" s="41"/>
      <c r="J262" s="43"/>
      <c r="K262" s="43"/>
      <c r="L262" s="43"/>
      <c r="M262" s="43"/>
    </row>
    <row r="263" spans="1:13" x14ac:dyDescent="0.15">
      <c r="A263" s="37" t="s">
        <v>243</v>
      </c>
      <c r="B263" s="49">
        <v>514</v>
      </c>
      <c r="C263" s="49" t="s">
        <v>395</v>
      </c>
      <c r="D263" s="38" t="s">
        <v>396</v>
      </c>
      <c r="E263" s="39">
        <v>65000</v>
      </c>
      <c r="F263" s="38" t="s">
        <v>344</v>
      </c>
      <c r="G263" s="41">
        <v>7.61</v>
      </c>
      <c r="H263" s="38" t="s">
        <v>116</v>
      </c>
      <c r="I263" s="41">
        <v>14.5</v>
      </c>
      <c r="J263" s="43">
        <v>65000000</v>
      </c>
      <c r="K263" s="43">
        <v>32961500</v>
      </c>
      <c r="L263" s="43">
        <v>857026</v>
      </c>
      <c r="M263" s="43">
        <v>33818526</v>
      </c>
    </row>
    <row r="264" spans="1:13" x14ac:dyDescent="0.15">
      <c r="A264" s="37" t="s">
        <v>397</v>
      </c>
      <c r="B264" s="49">
        <v>514</v>
      </c>
      <c r="C264" s="49" t="s">
        <v>395</v>
      </c>
      <c r="D264" s="38" t="s">
        <v>396</v>
      </c>
      <c r="E264" s="39">
        <v>1</v>
      </c>
      <c r="F264" s="38" t="s">
        <v>398</v>
      </c>
      <c r="G264" s="41">
        <v>7.75</v>
      </c>
      <c r="H264" s="38" t="s">
        <v>116</v>
      </c>
      <c r="I264" s="41">
        <v>15</v>
      </c>
      <c r="J264" s="43">
        <v>1164.24</v>
      </c>
      <c r="K264" s="43">
        <v>590</v>
      </c>
      <c r="L264" s="43">
        <v>16</v>
      </c>
      <c r="M264" s="43">
        <v>606</v>
      </c>
    </row>
    <row r="265" spans="1:13" x14ac:dyDescent="0.15">
      <c r="A265" s="37" t="s">
        <v>266</v>
      </c>
      <c r="B265" s="49">
        <v>519</v>
      </c>
      <c r="C265" s="49" t="s">
        <v>399</v>
      </c>
      <c r="D265" s="38" t="s">
        <v>186</v>
      </c>
      <c r="E265" s="39">
        <v>34000000</v>
      </c>
      <c r="F265" s="38" t="s">
        <v>400</v>
      </c>
      <c r="G265" s="41">
        <v>6.5</v>
      </c>
      <c r="H265" s="38" t="s">
        <v>163</v>
      </c>
      <c r="I265" s="41">
        <v>7.25</v>
      </c>
      <c r="J265" s="43">
        <v>34000000000</v>
      </c>
      <c r="K265" s="43">
        <v>34000000</v>
      </c>
      <c r="L265" s="43">
        <v>179840</v>
      </c>
      <c r="M265" s="43">
        <v>34179840</v>
      </c>
    </row>
    <row r="266" spans="1:13" x14ac:dyDescent="0.15">
      <c r="A266" s="37" t="s">
        <v>266</v>
      </c>
      <c r="B266" s="49">
        <v>519</v>
      </c>
      <c r="C266" s="49" t="s">
        <v>399</v>
      </c>
      <c r="D266" s="38" t="s">
        <v>186</v>
      </c>
      <c r="E266" s="39">
        <v>6000000</v>
      </c>
      <c r="F266" s="38" t="s">
        <v>401</v>
      </c>
      <c r="G266" s="41">
        <v>0</v>
      </c>
      <c r="H266" s="38" t="s">
        <v>163</v>
      </c>
      <c r="I266" s="41">
        <v>7.5</v>
      </c>
      <c r="J266" s="43">
        <v>6000000000</v>
      </c>
      <c r="K266" s="43">
        <v>6000000</v>
      </c>
      <c r="L266" s="43">
        <v>0</v>
      </c>
      <c r="M266" s="43">
        <v>6000000</v>
      </c>
    </row>
    <row r="267" spans="1:13" x14ac:dyDescent="0.15">
      <c r="A267" s="37" t="s">
        <v>378</v>
      </c>
      <c r="B267" s="49">
        <v>524</v>
      </c>
      <c r="C267" s="49" t="s">
        <v>402</v>
      </c>
      <c r="D267" s="38" t="s">
        <v>186</v>
      </c>
      <c r="E267" s="39">
        <v>55000000</v>
      </c>
      <c r="F267" s="38" t="s">
        <v>403</v>
      </c>
      <c r="G267" s="41">
        <v>6.5</v>
      </c>
      <c r="H267" s="38" t="s">
        <v>163</v>
      </c>
      <c r="I267" s="41">
        <v>6.5</v>
      </c>
      <c r="J267" s="43"/>
      <c r="K267" s="43"/>
      <c r="L267" s="43"/>
      <c r="M267" s="43"/>
    </row>
    <row r="268" spans="1:13" x14ac:dyDescent="0.15">
      <c r="A268" s="37" t="s">
        <v>378</v>
      </c>
      <c r="B268" s="49">
        <v>524</v>
      </c>
      <c r="C268" s="49" t="s">
        <v>402</v>
      </c>
      <c r="D268" s="38" t="s">
        <v>186</v>
      </c>
      <c r="E268" s="39">
        <v>30000000</v>
      </c>
      <c r="F268" s="38" t="s">
        <v>404</v>
      </c>
      <c r="G268" s="41">
        <v>0</v>
      </c>
      <c r="H268" s="38" t="s">
        <v>163</v>
      </c>
      <c r="I268" s="41">
        <v>6.75</v>
      </c>
      <c r="J268" s="43"/>
      <c r="K268" s="43"/>
      <c r="L268" s="43"/>
      <c r="M268" s="43"/>
    </row>
    <row r="269" spans="1:13" x14ac:dyDescent="0.15">
      <c r="A269" s="37" t="s">
        <v>243</v>
      </c>
      <c r="B269" s="49">
        <v>536</v>
      </c>
      <c r="C269" s="49" t="s">
        <v>405</v>
      </c>
      <c r="D269" s="38" t="s">
        <v>36</v>
      </c>
      <c r="E269" s="39">
        <v>302</v>
      </c>
      <c r="F269" s="38" t="s">
        <v>406</v>
      </c>
      <c r="G269" s="41">
        <v>3.7</v>
      </c>
      <c r="H269" s="38" t="s">
        <v>63</v>
      </c>
      <c r="I269" s="41">
        <v>19.5</v>
      </c>
      <c r="J269" s="43">
        <v>267088.78999999998</v>
      </c>
      <c r="K269" s="43">
        <v>5593608</v>
      </c>
      <c r="L269" s="43">
        <v>33475</v>
      </c>
      <c r="M269" s="43">
        <v>5627083</v>
      </c>
    </row>
    <row r="270" spans="1:13" x14ac:dyDescent="0.15">
      <c r="A270" s="37" t="s">
        <v>397</v>
      </c>
      <c r="B270" s="49">
        <v>536</v>
      </c>
      <c r="C270" s="49" t="s">
        <v>405</v>
      </c>
      <c r="D270" s="38" t="s">
        <v>36</v>
      </c>
      <c r="E270" s="39">
        <v>19</v>
      </c>
      <c r="F270" s="38" t="s">
        <v>407</v>
      </c>
      <c r="G270" s="41">
        <v>4</v>
      </c>
      <c r="H270" s="38" t="s">
        <v>63</v>
      </c>
      <c r="I270" s="41">
        <v>19.5</v>
      </c>
      <c r="J270" s="43">
        <v>20151.330000000002</v>
      </c>
      <c r="K270" s="43">
        <v>422027</v>
      </c>
      <c r="L270" s="43">
        <v>2727</v>
      </c>
      <c r="M270" s="43">
        <v>424754</v>
      </c>
    </row>
    <row r="271" spans="1:13" x14ac:dyDescent="0.15">
      <c r="A271" s="37" t="s">
        <v>397</v>
      </c>
      <c r="B271" s="49">
        <v>536</v>
      </c>
      <c r="C271" s="49" t="s">
        <v>405</v>
      </c>
      <c r="D271" s="38" t="s">
        <v>36</v>
      </c>
      <c r="E271" s="39">
        <v>17</v>
      </c>
      <c r="F271" s="38" t="s">
        <v>328</v>
      </c>
      <c r="G271" s="41">
        <v>4.7</v>
      </c>
      <c r="H271" s="38" t="s">
        <v>63</v>
      </c>
      <c r="I271" s="41">
        <v>19.5</v>
      </c>
      <c r="J271" s="43">
        <v>18212.47</v>
      </c>
      <c r="K271" s="43">
        <v>381422</v>
      </c>
      <c r="L271" s="43">
        <v>2888</v>
      </c>
      <c r="M271" s="43">
        <v>384310</v>
      </c>
    </row>
    <row r="272" spans="1:13" x14ac:dyDescent="0.15">
      <c r="A272" s="37" t="s">
        <v>397</v>
      </c>
      <c r="B272" s="49">
        <v>536</v>
      </c>
      <c r="C272" s="49" t="s">
        <v>405</v>
      </c>
      <c r="D272" s="38" t="s">
        <v>36</v>
      </c>
      <c r="E272" s="39">
        <v>11.5</v>
      </c>
      <c r="F272" s="38" t="s">
        <v>330</v>
      </c>
      <c r="G272" s="41">
        <v>5.5</v>
      </c>
      <c r="H272" s="38" t="s">
        <v>63</v>
      </c>
      <c r="I272" s="41">
        <v>19.5</v>
      </c>
      <c r="J272" s="43">
        <v>12461.68</v>
      </c>
      <c r="K272" s="43">
        <v>260983</v>
      </c>
      <c r="L272" s="43">
        <v>2306</v>
      </c>
      <c r="M272" s="43">
        <v>263289</v>
      </c>
    </row>
    <row r="273" spans="1:13" x14ac:dyDescent="0.15">
      <c r="A273" s="37" t="s">
        <v>408</v>
      </c>
      <c r="B273" s="49">
        <v>536</v>
      </c>
      <c r="C273" s="49" t="s">
        <v>405</v>
      </c>
      <c r="D273" s="38" t="s">
        <v>36</v>
      </c>
      <c r="E273" s="39">
        <v>20</v>
      </c>
      <c r="F273" s="38" t="s">
        <v>409</v>
      </c>
      <c r="G273" s="41">
        <v>7.5</v>
      </c>
      <c r="H273" s="38" t="s">
        <v>63</v>
      </c>
      <c r="I273" s="41">
        <v>19.5</v>
      </c>
      <c r="J273" s="43">
        <v>22291.68</v>
      </c>
      <c r="K273" s="43">
        <v>466852</v>
      </c>
      <c r="L273" s="43">
        <v>5579</v>
      </c>
      <c r="M273" s="43">
        <v>472431</v>
      </c>
    </row>
    <row r="274" spans="1:13" x14ac:dyDescent="0.15">
      <c r="A274" s="37"/>
      <c r="B274" s="49"/>
      <c r="C274" s="49"/>
      <c r="D274" s="38"/>
      <c r="E274" s="39"/>
      <c r="F274" s="38"/>
      <c r="G274" s="41"/>
      <c r="H274" s="38"/>
      <c r="I274" s="41"/>
      <c r="J274" s="43"/>
      <c r="K274" s="43"/>
      <c r="L274" s="43"/>
      <c r="M274" s="43"/>
    </row>
    <row r="275" spans="1:13" x14ac:dyDescent="0.15">
      <c r="A275" s="37" t="s">
        <v>378</v>
      </c>
      <c r="B275" s="49">
        <v>554</v>
      </c>
      <c r="C275" s="49" t="s">
        <v>410</v>
      </c>
      <c r="D275" s="38" t="s">
        <v>36</v>
      </c>
      <c r="E275" s="39">
        <v>529.5</v>
      </c>
      <c r="F275" s="38" t="s">
        <v>411</v>
      </c>
      <c r="G275" s="41">
        <v>4</v>
      </c>
      <c r="H275" s="38" t="s">
        <v>188</v>
      </c>
      <c r="I275" s="41">
        <v>15</v>
      </c>
      <c r="J275" s="43"/>
      <c r="K275" s="43"/>
      <c r="L275" s="43"/>
      <c r="M275" s="43"/>
    </row>
    <row r="276" spans="1:13" x14ac:dyDescent="0.15">
      <c r="A276" s="37" t="s">
        <v>378</v>
      </c>
      <c r="B276" s="49">
        <v>554</v>
      </c>
      <c r="C276" s="49" t="s">
        <v>410</v>
      </c>
      <c r="D276" s="38" t="s">
        <v>36</v>
      </c>
      <c r="E276" s="39">
        <v>76</v>
      </c>
      <c r="F276" s="38" t="s">
        <v>412</v>
      </c>
      <c r="G276" s="41">
        <v>3.9</v>
      </c>
      <c r="H276" s="38" t="s">
        <v>188</v>
      </c>
      <c r="I276" s="41">
        <v>15</v>
      </c>
      <c r="J276" s="43"/>
      <c r="K276" s="43"/>
      <c r="L276" s="43"/>
      <c r="M276" s="43"/>
    </row>
    <row r="277" spans="1:13" x14ac:dyDescent="0.15">
      <c r="A277" s="37" t="s">
        <v>378</v>
      </c>
      <c r="B277" s="49">
        <v>554</v>
      </c>
      <c r="C277" s="49" t="s">
        <v>410</v>
      </c>
      <c r="D277" s="38" t="s">
        <v>36</v>
      </c>
      <c r="E277" s="39">
        <v>0.5</v>
      </c>
      <c r="F277" s="38" t="s">
        <v>413</v>
      </c>
      <c r="G277" s="41">
        <v>0</v>
      </c>
      <c r="H277" s="38" t="s">
        <v>188</v>
      </c>
      <c r="I277" s="41">
        <v>15.25</v>
      </c>
      <c r="J277" s="43"/>
      <c r="K277" s="43"/>
      <c r="L277" s="43"/>
      <c r="M277" s="43"/>
    </row>
    <row r="278" spans="1:13" x14ac:dyDescent="0.15">
      <c r="A278" s="37" t="s">
        <v>67</v>
      </c>
      <c r="B278" s="49">
        <v>557</v>
      </c>
      <c r="C278" s="49" t="s">
        <v>415</v>
      </c>
      <c r="D278" s="38" t="s">
        <v>36</v>
      </c>
      <c r="E278" s="39">
        <v>120.8</v>
      </c>
      <c r="F278" s="38" t="s">
        <v>295</v>
      </c>
      <c r="G278" s="41">
        <v>4.2</v>
      </c>
      <c r="H278" s="38" t="s">
        <v>55</v>
      </c>
      <c r="I278" s="41">
        <v>9.75</v>
      </c>
      <c r="J278" s="43">
        <v>0</v>
      </c>
      <c r="K278" s="43">
        <v>0</v>
      </c>
      <c r="L278" s="43"/>
      <c r="M278" s="43"/>
    </row>
    <row r="279" spans="1:13" x14ac:dyDescent="0.15">
      <c r="A279" s="37" t="s">
        <v>414</v>
      </c>
      <c r="B279" s="49">
        <v>557</v>
      </c>
      <c r="C279" s="49" t="s">
        <v>415</v>
      </c>
      <c r="D279" s="38" t="s">
        <v>36</v>
      </c>
      <c r="E279" s="39">
        <v>41.9</v>
      </c>
      <c r="F279" s="38" t="s">
        <v>296</v>
      </c>
      <c r="G279" s="41">
        <v>5</v>
      </c>
      <c r="H279" s="38" t="s">
        <v>55</v>
      </c>
      <c r="I279" s="41">
        <v>19.5</v>
      </c>
      <c r="J279" s="43"/>
      <c r="K279" s="43"/>
      <c r="L279" s="43"/>
      <c r="M279" s="43"/>
    </row>
    <row r="280" spans="1:13" x14ac:dyDescent="0.15">
      <c r="A280" s="37" t="s">
        <v>414</v>
      </c>
      <c r="B280" s="49">
        <v>557</v>
      </c>
      <c r="C280" s="49" t="s">
        <v>415</v>
      </c>
      <c r="D280" s="38" t="s">
        <v>36</v>
      </c>
      <c r="E280" s="39">
        <v>11</v>
      </c>
      <c r="F280" s="38" t="s">
        <v>416</v>
      </c>
      <c r="G280" s="41">
        <v>5</v>
      </c>
      <c r="H280" s="38" t="s">
        <v>55</v>
      </c>
      <c r="I280" s="41">
        <v>19.75</v>
      </c>
      <c r="J280" s="43"/>
      <c r="K280" s="43"/>
      <c r="L280" s="43"/>
      <c r="M280" s="43"/>
    </row>
    <row r="281" spans="1:13" x14ac:dyDescent="0.15">
      <c r="A281" s="37" t="s">
        <v>414</v>
      </c>
      <c r="B281" s="49">
        <v>557</v>
      </c>
      <c r="C281" s="49" t="s">
        <v>415</v>
      </c>
      <c r="D281" s="38" t="s">
        <v>36</v>
      </c>
      <c r="E281" s="39">
        <v>64</v>
      </c>
      <c r="F281" s="38" t="s">
        <v>417</v>
      </c>
      <c r="G281" s="41">
        <v>3</v>
      </c>
      <c r="H281" s="38" t="s">
        <v>55</v>
      </c>
      <c r="I281" s="41">
        <v>20</v>
      </c>
      <c r="J281" s="43"/>
      <c r="K281" s="43"/>
      <c r="L281" s="43"/>
      <c r="M281" s="43"/>
    </row>
    <row r="282" spans="1:13" x14ac:dyDescent="0.15">
      <c r="A282" s="37" t="s">
        <v>266</v>
      </c>
      <c r="B282" s="49">
        <v>571</v>
      </c>
      <c r="C282" s="49" t="s">
        <v>722</v>
      </c>
      <c r="D282" s="38" t="s">
        <v>186</v>
      </c>
      <c r="E282" s="39">
        <v>90000000</v>
      </c>
      <c r="F282" s="38" t="s">
        <v>723</v>
      </c>
      <c r="G282" s="41">
        <v>5</v>
      </c>
      <c r="H282" s="38" t="s">
        <v>163</v>
      </c>
      <c r="I282" s="41">
        <v>6.5</v>
      </c>
      <c r="J282" s="43">
        <v>90000000000</v>
      </c>
      <c r="K282" s="43">
        <v>90000000</v>
      </c>
      <c r="L282" s="43">
        <v>368166</v>
      </c>
      <c r="M282" s="43">
        <v>90368166</v>
      </c>
    </row>
    <row r="283" spans="1:13" x14ac:dyDescent="0.15">
      <c r="A283" s="37" t="s">
        <v>266</v>
      </c>
      <c r="B283" s="49">
        <v>571</v>
      </c>
      <c r="C283" s="49" t="s">
        <v>722</v>
      </c>
      <c r="D283" s="38" t="s">
        <v>186</v>
      </c>
      <c r="E283" s="39">
        <v>21495000</v>
      </c>
      <c r="F283" s="38" t="s">
        <v>724</v>
      </c>
      <c r="G283" s="41">
        <v>0</v>
      </c>
      <c r="H283" s="38" t="s">
        <v>163</v>
      </c>
      <c r="I283" s="41">
        <v>6.75</v>
      </c>
      <c r="J283" s="43">
        <v>21495000000</v>
      </c>
      <c r="K283" s="43">
        <v>21495000</v>
      </c>
      <c r="L283" s="43">
        <v>0</v>
      </c>
      <c r="M283" s="43">
        <v>21495000</v>
      </c>
    </row>
    <row r="284" spans="1:13" x14ac:dyDescent="0.15">
      <c r="A284" s="37" t="s">
        <v>266</v>
      </c>
      <c r="B284" s="49">
        <v>571</v>
      </c>
      <c r="C284" s="49" t="s">
        <v>722</v>
      </c>
      <c r="D284" s="38" t="s">
        <v>186</v>
      </c>
      <c r="E284" s="39">
        <v>3500000</v>
      </c>
      <c r="F284" s="38" t="s">
        <v>725</v>
      </c>
      <c r="G284" s="41">
        <v>0</v>
      </c>
      <c r="H284" s="38" t="s">
        <v>163</v>
      </c>
      <c r="I284" s="41">
        <v>6.75</v>
      </c>
      <c r="J284" s="43">
        <v>3500000000</v>
      </c>
      <c r="K284" s="43">
        <v>3500000</v>
      </c>
      <c r="L284" s="43">
        <v>0</v>
      </c>
      <c r="M284" s="43">
        <v>3500000</v>
      </c>
    </row>
    <row r="285" spans="1:13" x14ac:dyDescent="0.15">
      <c r="A285" s="37" t="s">
        <v>266</v>
      </c>
      <c r="B285" s="49">
        <v>571</v>
      </c>
      <c r="C285" s="49" t="s">
        <v>722</v>
      </c>
      <c r="D285" s="38" t="s">
        <v>186</v>
      </c>
      <c r="E285" s="39">
        <v>5000</v>
      </c>
      <c r="F285" s="38" t="s">
        <v>726</v>
      </c>
      <c r="G285" s="41">
        <v>0</v>
      </c>
      <c r="H285" s="38" t="s">
        <v>163</v>
      </c>
      <c r="I285" s="41">
        <v>6.75</v>
      </c>
      <c r="J285" s="43">
        <v>5000000</v>
      </c>
      <c r="K285" s="43">
        <v>5000</v>
      </c>
      <c r="L285" s="43">
        <v>0</v>
      </c>
      <c r="M285" s="43">
        <v>5000</v>
      </c>
    </row>
    <row r="286" spans="1:13" x14ac:dyDescent="0.15">
      <c r="A286" s="37"/>
      <c r="B286" s="49"/>
      <c r="C286" s="49"/>
      <c r="D286" s="38"/>
      <c r="E286" s="39"/>
      <c r="F286" s="38"/>
      <c r="G286" s="41"/>
      <c r="H286" s="38"/>
      <c r="I286" s="41"/>
      <c r="J286" s="43"/>
      <c r="K286" s="43"/>
      <c r="L286" s="43"/>
      <c r="M286" s="43"/>
    </row>
    <row r="287" spans="1:13" x14ac:dyDescent="0.15">
      <c r="A287" s="37" t="s">
        <v>710</v>
      </c>
      <c r="B287" s="49">
        <v>582</v>
      </c>
      <c r="C287" s="49" t="s">
        <v>741</v>
      </c>
      <c r="D287" s="38" t="s">
        <v>36</v>
      </c>
      <c r="E287" s="39">
        <v>750</v>
      </c>
      <c r="F287" s="38" t="s">
        <v>406</v>
      </c>
      <c r="G287" s="41">
        <v>4.5</v>
      </c>
      <c r="H287" s="38" t="s">
        <v>63</v>
      </c>
      <c r="I287" s="41">
        <v>18.5</v>
      </c>
      <c r="J287" s="43">
        <v>735480</v>
      </c>
      <c r="K287" s="43">
        <v>15403069</v>
      </c>
      <c r="L287" s="43">
        <v>170432</v>
      </c>
      <c r="M287" s="43">
        <v>15573501</v>
      </c>
    </row>
    <row r="288" spans="1:13" x14ac:dyDescent="0.15">
      <c r="A288" s="37" t="s">
        <v>740</v>
      </c>
      <c r="B288" s="49">
        <v>582</v>
      </c>
      <c r="C288" s="49" t="s">
        <v>741</v>
      </c>
      <c r="D288" s="38" t="s">
        <v>36</v>
      </c>
      <c r="E288" s="39">
        <v>45</v>
      </c>
      <c r="F288" s="38" t="s">
        <v>407</v>
      </c>
      <c r="G288" s="41">
        <v>4.5</v>
      </c>
      <c r="H288" s="38" t="s">
        <v>63</v>
      </c>
      <c r="I288" s="41">
        <v>18.5</v>
      </c>
      <c r="J288" s="43"/>
      <c r="K288" s="43"/>
      <c r="L288" s="43"/>
      <c r="M288" s="43"/>
    </row>
    <row r="289" spans="1:13" x14ac:dyDescent="0.15">
      <c r="A289" s="37" t="s">
        <v>740</v>
      </c>
      <c r="B289" s="49">
        <v>582</v>
      </c>
      <c r="C289" s="49" t="s">
        <v>741</v>
      </c>
      <c r="D289" s="38" t="s">
        <v>36</v>
      </c>
      <c r="E289" s="39">
        <v>19</v>
      </c>
      <c r="F289" s="38" t="s">
        <v>328</v>
      </c>
      <c r="G289" s="41">
        <v>4.5</v>
      </c>
      <c r="H289" s="38" t="s">
        <v>63</v>
      </c>
      <c r="I289" s="41">
        <v>18.5</v>
      </c>
      <c r="J289" s="43"/>
      <c r="K289" s="43"/>
      <c r="L289" s="43"/>
      <c r="M289" s="43"/>
    </row>
    <row r="290" spans="1:13" x14ac:dyDescent="0.15">
      <c r="A290" s="37" t="s">
        <v>740</v>
      </c>
      <c r="B290" s="49">
        <v>582</v>
      </c>
      <c r="C290" s="49" t="s">
        <v>741</v>
      </c>
      <c r="D290" s="38" t="s">
        <v>36</v>
      </c>
      <c r="E290" s="39">
        <v>9</v>
      </c>
      <c r="F290" s="38" t="s">
        <v>330</v>
      </c>
      <c r="G290" s="41">
        <v>4.5</v>
      </c>
      <c r="H290" s="38" t="s">
        <v>63</v>
      </c>
      <c r="I290" s="41">
        <v>18.5</v>
      </c>
      <c r="J290" s="43"/>
      <c r="K290" s="43"/>
      <c r="L290" s="43"/>
      <c r="M290" s="43"/>
    </row>
    <row r="291" spans="1:13" x14ac:dyDescent="0.15">
      <c r="A291" s="37" t="s">
        <v>740</v>
      </c>
      <c r="B291" s="49">
        <v>582</v>
      </c>
      <c r="C291" s="49" t="s">
        <v>741</v>
      </c>
      <c r="D291" s="38" t="s">
        <v>36</v>
      </c>
      <c r="E291" s="39">
        <v>24.6</v>
      </c>
      <c r="F291" s="38" t="s">
        <v>409</v>
      </c>
      <c r="G291" s="41">
        <v>4.5</v>
      </c>
      <c r="H291" s="38" t="s">
        <v>63</v>
      </c>
      <c r="I291" s="41">
        <v>18.5</v>
      </c>
      <c r="J291" s="43"/>
      <c r="K291" s="43"/>
      <c r="L291" s="43"/>
      <c r="M291" s="43"/>
    </row>
    <row r="292" spans="1:13" x14ac:dyDescent="0.15">
      <c r="A292" s="37" t="s">
        <v>740</v>
      </c>
      <c r="B292" s="49">
        <v>582</v>
      </c>
      <c r="C292" s="49" t="s">
        <v>741</v>
      </c>
      <c r="D292" s="38" t="s">
        <v>36</v>
      </c>
      <c r="E292" s="39">
        <v>112.4</v>
      </c>
      <c r="F292" s="38" t="s">
        <v>742</v>
      </c>
      <c r="G292" s="41">
        <v>4.5</v>
      </c>
      <c r="H292" s="38" t="s">
        <v>63</v>
      </c>
      <c r="I292" s="41">
        <v>18.5</v>
      </c>
      <c r="J292" s="43"/>
      <c r="K292" s="43"/>
      <c r="L292" s="43"/>
      <c r="M292" s="43"/>
    </row>
    <row r="293" spans="1:13" x14ac:dyDescent="0.15">
      <c r="A293" s="37"/>
      <c r="B293" s="49"/>
      <c r="C293" s="49"/>
      <c r="D293" s="38"/>
      <c r="E293" s="39"/>
      <c r="F293" s="38"/>
      <c r="G293" s="41"/>
      <c r="H293" s="38"/>
      <c r="I293" s="41"/>
      <c r="J293" s="43"/>
      <c r="K293" s="43"/>
      <c r="L293" s="43"/>
      <c r="M293" s="43"/>
    </row>
    <row r="294" spans="1:13" x14ac:dyDescent="0.15">
      <c r="A294" s="37" t="s">
        <v>266</v>
      </c>
      <c r="B294" s="49">
        <v>602</v>
      </c>
      <c r="C294" s="49" t="s">
        <v>787</v>
      </c>
      <c r="D294" s="38" t="s">
        <v>186</v>
      </c>
      <c r="E294" s="39">
        <v>34500000</v>
      </c>
      <c r="F294" s="38" t="s">
        <v>788</v>
      </c>
      <c r="G294" s="41">
        <v>6</v>
      </c>
      <c r="H294" s="38" t="s">
        <v>163</v>
      </c>
      <c r="I294" s="41">
        <v>6.75</v>
      </c>
      <c r="J294" s="43">
        <v>34500000000</v>
      </c>
      <c r="K294" s="43">
        <v>34500000</v>
      </c>
      <c r="L294" s="43">
        <v>500743</v>
      </c>
      <c r="M294" s="43">
        <v>35000743</v>
      </c>
    </row>
    <row r="295" spans="1:13" x14ac:dyDescent="0.15">
      <c r="A295" s="37" t="s">
        <v>266</v>
      </c>
      <c r="B295" s="49">
        <v>602</v>
      </c>
      <c r="C295" s="49" t="s">
        <v>787</v>
      </c>
      <c r="D295" s="38" t="s">
        <v>186</v>
      </c>
      <c r="E295" s="39">
        <v>30500000</v>
      </c>
      <c r="F295" s="38" t="s">
        <v>789</v>
      </c>
      <c r="G295" s="41">
        <v>1</v>
      </c>
      <c r="H295" s="38" t="s">
        <v>163</v>
      </c>
      <c r="I295" s="41">
        <v>7</v>
      </c>
      <c r="J295" s="43">
        <v>30500000000</v>
      </c>
      <c r="K295" s="43">
        <v>30500000</v>
      </c>
      <c r="L295" s="43">
        <v>75331</v>
      </c>
      <c r="M295" s="43">
        <v>30575331</v>
      </c>
    </row>
    <row r="296" spans="1:13" x14ac:dyDescent="0.15">
      <c r="A296" s="37" t="s">
        <v>243</v>
      </c>
      <c r="B296" s="49">
        <v>607</v>
      </c>
      <c r="C296" s="49" t="s">
        <v>791</v>
      </c>
      <c r="D296" s="38" t="s">
        <v>186</v>
      </c>
      <c r="E296" s="39">
        <v>52800000</v>
      </c>
      <c r="F296" s="38" t="s">
        <v>353</v>
      </c>
      <c r="G296" s="41">
        <v>7.5</v>
      </c>
      <c r="H296" s="38" t="s">
        <v>163</v>
      </c>
      <c r="I296" s="41">
        <v>9.75</v>
      </c>
      <c r="J296" s="43">
        <v>52800000000</v>
      </c>
      <c r="K296" s="43">
        <v>52800000</v>
      </c>
      <c r="L296" s="43">
        <v>630951</v>
      </c>
      <c r="M296" s="43">
        <v>53430951</v>
      </c>
    </row>
    <row r="297" spans="1:13" x14ac:dyDescent="0.15">
      <c r="A297" s="37" t="s">
        <v>243</v>
      </c>
      <c r="B297" s="49">
        <v>607</v>
      </c>
      <c r="C297" s="49" t="s">
        <v>791</v>
      </c>
      <c r="D297" s="38" t="s">
        <v>186</v>
      </c>
      <c r="E297" s="39">
        <v>2700000</v>
      </c>
      <c r="F297" s="38" t="s">
        <v>792</v>
      </c>
      <c r="G297" s="41">
        <v>9</v>
      </c>
      <c r="H297" s="38" t="s">
        <v>163</v>
      </c>
      <c r="I297" s="41">
        <v>9.75</v>
      </c>
      <c r="J297" s="43">
        <v>2700000000</v>
      </c>
      <c r="K297" s="43">
        <v>2700000</v>
      </c>
      <c r="L297" s="43">
        <v>38501</v>
      </c>
      <c r="M297" s="43">
        <v>2738501</v>
      </c>
    </row>
    <row r="298" spans="1:13" x14ac:dyDescent="0.15">
      <c r="A298" s="37" t="s">
        <v>243</v>
      </c>
      <c r="B298" s="49">
        <v>607</v>
      </c>
      <c r="C298" s="49" t="s">
        <v>791</v>
      </c>
      <c r="D298" s="38" t="s">
        <v>186</v>
      </c>
      <c r="E298" s="39">
        <v>4500000</v>
      </c>
      <c r="F298" s="38" t="s">
        <v>354</v>
      </c>
      <c r="G298" s="41">
        <v>0</v>
      </c>
      <c r="H298" s="38" t="s">
        <v>163</v>
      </c>
      <c r="I298" s="41">
        <v>10</v>
      </c>
      <c r="J298" s="43">
        <v>4500000000</v>
      </c>
      <c r="K298" s="43">
        <v>4500000</v>
      </c>
      <c r="L298" s="43">
        <v>0</v>
      </c>
      <c r="M298" s="43">
        <v>4500000</v>
      </c>
    </row>
    <row r="299" spans="1:13" x14ac:dyDescent="0.15">
      <c r="A299" s="37"/>
      <c r="B299" s="49"/>
      <c r="C299" s="49"/>
      <c r="D299" s="38"/>
      <c r="E299" s="39"/>
      <c r="F299" s="38"/>
      <c r="G299" s="41"/>
      <c r="H299" s="38"/>
      <c r="I299" s="41"/>
      <c r="J299" s="43"/>
      <c r="K299" s="43"/>
      <c r="L299" s="43"/>
      <c r="M299" s="43"/>
    </row>
    <row r="300" spans="1:13" x14ac:dyDescent="0.15">
      <c r="A300" s="37" t="s">
        <v>266</v>
      </c>
      <c r="B300" s="49">
        <v>612</v>
      </c>
      <c r="C300" s="49" t="s">
        <v>804</v>
      </c>
      <c r="D300" s="38" t="s">
        <v>186</v>
      </c>
      <c r="E300" s="39">
        <v>34500000</v>
      </c>
      <c r="F300" s="38" t="s">
        <v>805</v>
      </c>
      <c r="G300" s="41">
        <v>6</v>
      </c>
      <c r="H300" s="38" t="s">
        <v>163</v>
      </c>
      <c r="I300" s="41">
        <v>7.25</v>
      </c>
      <c r="J300" s="43">
        <v>34500000000</v>
      </c>
      <c r="K300" s="43">
        <v>34500000</v>
      </c>
      <c r="L300" s="43">
        <v>168749</v>
      </c>
      <c r="M300" s="43">
        <v>34668749</v>
      </c>
    </row>
    <row r="301" spans="1:13" x14ac:dyDescent="0.15">
      <c r="A301" s="37" t="s">
        <v>266</v>
      </c>
      <c r="B301" s="49">
        <v>612</v>
      </c>
      <c r="C301" s="49" t="s">
        <v>804</v>
      </c>
      <c r="D301" s="38" t="s">
        <v>186</v>
      </c>
      <c r="E301" s="39">
        <v>10500000</v>
      </c>
      <c r="F301" s="38" t="s">
        <v>806</v>
      </c>
      <c r="G301" s="41">
        <v>0</v>
      </c>
      <c r="H301" s="38" t="s">
        <v>163</v>
      </c>
      <c r="I301" s="41">
        <v>7.5</v>
      </c>
      <c r="J301" s="43">
        <v>10500000000</v>
      </c>
      <c r="K301" s="43">
        <v>10500000</v>
      </c>
      <c r="L301" s="43">
        <v>0</v>
      </c>
      <c r="M301" s="43">
        <v>10500000</v>
      </c>
    </row>
    <row r="302" spans="1:13" x14ac:dyDescent="0.15">
      <c r="A302" s="37" t="s">
        <v>266</v>
      </c>
      <c r="B302" s="49">
        <v>614</v>
      </c>
      <c r="C302" s="49" t="s">
        <v>819</v>
      </c>
      <c r="D302" s="38" t="s">
        <v>186</v>
      </c>
      <c r="E302" s="39">
        <v>13500000</v>
      </c>
      <c r="F302" s="38" t="s">
        <v>820</v>
      </c>
      <c r="G302" s="41">
        <v>6.5</v>
      </c>
      <c r="H302" s="38" t="s">
        <v>163</v>
      </c>
      <c r="I302" s="41">
        <v>6.5</v>
      </c>
      <c r="J302" s="43">
        <v>13500000000</v>
      </c>
      <c r="K302" s="43">
        <v>13500000</v>
      </c>
      <c r="L302" s="43">
        <v>211892</v>
      </c>
      <c r="M302" s="43">
        <v>13711892</v>
      </c>
    </row>
    <row r="303" spans="1:13" x14ac:dyDescent="0.15">
      <c r="A303" s="37" t="s">
        <v>266</v>
      </c>
      <c r="B303" s="49">
        <v>614</v>
      </c>
      <c r="C303" s="49" t="s">
        <v>819</v>
      </c>
      <c r="D303" s="38" t="s">
        <v>186</v>
      </c>
      <c r="E303" s="39">
        <v>10500000</v>
      </c>
      <c r="F303" s="38" t="s">
        <v>821</v>
      </c>
      <c r="G303" s="41">
        <v>0</v>
      </c>
      <c r="H303" s="38" t="s">
        <v>163</v>
      </c>
      <c r="I303" s="41">
        <v>6.75</v>
      </c>
      <c r="J303" s="43">
        <v>10500000000</v>
      </c>
      <c r="K303" s="43">
        <v>10500000</v>
      </c>
      <c r="L303" s="43">
        <v>0</v>
      </c>
      <c r="M303" s="43">
        <v>10500000</v>
      </c>
    </row>
    <row r="304" spans="1:13" x14ac:dyDescent="0.15">
      <c r="A304" s="37"/>
      <c r="B304" s="49"/>
      <c r="C304" s="49"/>
      <c r="D304" s="38"/>
      <c r="E304" s="39"/>
      <c r="F304" s="38"/>
      <c r="G304" s="41"/>
      <c r="H304" s="38"/>
      <c r="I304" s="41"/>
      <c r="J304" s="43"/>
      <c r="K304" s="43"/>
      <c r="L304" s="43"/>
      <c r="M304" s="43"/>
    </row>
    <row r="305" spans="1:13" x14ac:dyDescent="0.15">
      <c r="A305" s="37"/>
      <c r="B305" s="49"/>
      <c r="C305" s="49"/>
      <c r="D305" s="38"/>
      <c r="E305" s="39"/>
      <c r="F305" s="38"/>
      <c r="G305" s="41"/>
      <c r="H305" s="38"/>
      <c r="I305" s="41"/>
      <c r="J305" s="43"/>
      <c r="K305" s="43"/>
      <c r="L305" s="43"/>
      <c r="M305" s="43"/>
    </row>
    <row r="306" spans="1:13" ht="18.75" customHeight="1" x14ac:dyDescent="0.15">
      <c r="A306" s="58" t="s">
        <v>418</v>
      </c>
      <c r="B306" s="59"/>
      <c r="C306" s="59"/>
      <c r="D306" s="60"/>
      <c r="E306" s="61"/>
      <c r="F306" s="60"/>
      <c r="G306" s="60"/>
      <c r="H306" s="60" t="s">
        <v>3</v>
      </c>
      <c r="I306" s="62"/>
      <c r="J306" s="63"/>
      <c r="K306" s="64">
        <v>1107343002</v>
      </c>
      <c r="L306" s="64">
        <v>22166688.420000002</v>
      </c>
      <c r="M306" s="64">
        <v>1129509690.73</v>
      </c>
    </row>
    <row r="307" spans="1:13" ht="10.5" customHeight="1" x14ac:dyDescent="0.15">
      <c r="A307" s="66"/>
      <c r="G307" s="67"/>
      <c r="H307" s="68"/>
      <c r="I307" s="69"/>
      <c r="J307" s="70"/>
      <c r="K307" s="70"/>
      <c r="L307" s="70"/>
      <c r="M307" s="70"/>
    </row>
    <row r="308" spans="1:13" x14ac:dyDescent="0.15">
      <c r="A308" s="72" t="s">
        <v>837</v>
      </c>
      <c r="B308" s="72"/>
      <c r="C308" s="72" t="s">
        <v>838</v>
      </c>
      <c r="G308" s="67"/>
      <c r="H308" s="68"/>
      <c r="I308" s="69"/>
    </row>
    <row r="309" spans="1:13" x14ac:dyDescent="0.15">
      <c r="A309" s="73" t="s">
        <v>421</v>
      </c>
      <c r="B309" s="49"/>
      <c r="C309" s="49"/>
      <c r="H309" s="74"/>
      <c r="J309" s="75"/>
      <c r="K309" s="76"/>
    </row>
    <row r="310" spans="1:13" x14ac:dyDescent="0.15">
      <c r="A310" s="73" t="s">
        <v>422</v>
      </c>
    </row>
    <row r="311" spans="1:13" x14ac:dyDescent="0.15">
      <c r="A311" s="73" t="s">
        <v>423</v>
      </c>
    </row>
    <row r="312" spans="1:13" x14ac:dyDescent="0.15">
      <c r="A312" s="73" t="s">
        <v>424</v>
      </c>
    </row>
    <row r="313" spans="1:13" x14ac:dyDescent="0.15">
      <c r="A313" s="77" t="s">
        <v>426</v>
      </c>
      <c r="B313" s="77" t="s">
        <v>427</v>
      </c>
    </row>
    <row r="314" spans="1:13" x14ac:dyDescent="0.15">
      <c r="A314" s="77" t="s">
        <v>428</v>
      </c>
    </row>
    <row r="315" spans="1:13" x14ac:dyDescent="0.15">
      <c r="A315" s="77" t="s">
        <v>429</v>
      </c>
    </row>
    <row r="316" spans="1:13" x14ac:dyDescent="0.15">
      <c r="A316" s="77" t="s">
        <v>779</v>
      </c>
      <c r="E316" s="78"/>
    </row>
    <row r="317" spans="1:13" x14ac:dyDescent="0.15">
      <c r="A317" s="79" t="s">
        <v>431</v>
      </c>
      <c r="B317" s="79" t="s">
        <v>432</v>
      </c>
      <c r="G317" s="79" t="s">
        <v>433</v>
      </c>
    </row>
    <row r="318" spans="1:13" x14ac:dyDescent="0.15">
      <c r="A318" s="79" t="s">
        <v>434</v>
      </c>
      <c r="B318" s="79" t="s">
        <v>435</v>
      </c>
      <c r="E318" s="79" t="s">
        <v>436</v>
      </c>
      <c r="G318" s="7"/>
    </row>
    <row r="319" spans="1:13" x14ac:dyDescent="0.15">
      <c r="A319" s="7"/>
      <c r="B319" s="7"/>
    </row>
    <row r="320" spans="1:13" x14ac:dyDescent="0.15">
      <c r="A320" s="79"/>
    </row>
    <row r="321" spans="1:9" ht="12.75" x14ac:dyDescent="0.2">
      <c r="A321" s="83" t="s">
        <v>437</v>
      </c>
      <c r="C321" s="6"/>
      <c r="E321" s="6"/>
    </row>
    <row r="322" spans="1:9" ht="12.75" x14ac:dyDescent="0.2">
      <c r="A322" s="1" t="s">
        <v>438</v>
      </c>
      <c r="C322" s="6"/>
      <c r="E322" s="6"/>
    </row>
    <row r="323" spans="1:9" ht="12.75" x14ac:dyDescent="0.2">
      <c r="A323" s="83" t="s">
        <v>839</v>
      </c>
      <c r="C323" s="6"/>
      <c r="E323" s="6"/>
    </row>
    <row r="324" spans="1:9" x14ac:dyDescent="0.15">
      <c r="A324" s="11"/>
      <c r="B324" s="2"/>
      <c r="C324" s="11"/>
      <c r="D324" s="11"/>
      <c r="E324" s="11"/>
      <c r="F324" s="11"/>
    </row>
    <row r="325" spans="1:9" ht="12.75" x14ac:dyDescent="0.2">
      <c r="A325" s="84"/>
      <c r="B325" s="85"/>
      <c r="C325" s="86"/>
      <c r="D325" s="86" t="s">
        <v>440</v>
      </c>
      <c r="E325" s="85"/>
      <c r="F325" s="87" t="s">
        <v>441</v>
      </c>
    </row>
    <row r="326" spans="1:9" ht="12.75" x14ac:dyDescent="0.2">
      <c r="A326" s="88" t="s">
        <v>4</v>
      </c>
      <c r="B326" s="89" t="s">
        <v>5</v>
      </c>
      <c r="C326" s="22"/>
      <c r="D326" s="89" t="s">
        <v>442</v>
      </c>
      <c r="E326" s="89" t="s">
        <v>443</v>
      </c>
      <c r="F326" s="90" t="s">
        <v>444</v>
      </c>
    </row>
    <row r="327" spans="1:9" ht="12.75" x14ac:dyDescent="0.2">
      <c r="A327" s="88" t="s">
        <v>445</v>
      </c>
      <c r="B327" s="89" t="s">
        <v>446</v>
      </c>
      <c r="C327" s="89" t="s">
        <v>7</v>
      </c>
      <c r="D327" s="89" t="s">
        <v>447</v>
      </c>
      <c r="E327" s="89" t="s">
        <v>448</v>
      </c>
      <c r="F327" s="90" t="s">
        <v>449</v>
      </c>
    </row>
    <row r="328" spans="1:9" ht="12.75" x14ac:dyDescent="0.2">
      <c r="A328" s="91"/>
      <c r="B328" s="33"/>
      <c r="C328" s="32"/>
      <c r="D328" s="33" t="s">
        <v>33</v>
      </c>
      <c r="E328" s="33" t="s">
        <v>33</v>
      </c>
      <c r="F328" s="92" t="s">
        <v>33</v>
      </c>
    </row>
    <row r="329" spans="1:9" x14ac:dyDescent="0.15">
      <c r="A329" s="11"/>
      <c r="B329" s="2"/>
      <c r="C329" s="11"/>
      <c r="D329" s="11"/>
      <c r="E329" s="11"/>
      <c r="F329" s="11"/>
    </row>
    <row r="330" spans="1:9" x14ac:dyDescent="0.15">
      <c r="A330" s="79" t="s">
        <v>34</v>
      </c>
      <c r="B330" s="2">
        <v>236</v>
      </c>
      <c r="C330" s="2" t="s">
        <v>69</v>
      </c>
      <c r="D330" s="93">
        <v>223006</v>
      </c>
      <c r="E330" s="93">
        <v>166531</v>
      </c>
      <c r="F330" s="94"/>
    </row>
    <row r="331" spans="1:9" x14ac:dyDescent="0.15">
      <c r="A331" s="37" t="s">
        <v>450</v>
      </c>
      <c r="B331" s="38">
        <v>239</v>
      </c>
      <c r="C331" s="38" t="s">
        <v>52</v>
      </c>
      <c r="D331" s="93">
        <v>61443.58</v>
      </c>
      <c r="E331" s="93">
        <v>13128.52</v>
      </c>
      <c r="F331" s="94"/>
    </row>
    <row r="332" spans="1:9" x14ac:dyDescent="0.15">
      <c r="A332" s="79" t="s">
        <v>47</v>
      </c>
      <c r="B332" s="2">
        <v>247</v>
      </c>
      <c r="C332" s="2" t="s">
        <v>82</v>
      </c>
      <c r="D332" s="93">
        <v>163479</v>
      </c>
      <c r="E332" s="93">
        <v>67361</v>
      </c>
      <c r="F332" s="94"/>
    </row>
    <row r="333" spans="1:9" x14ac:dyDescent="0.15">
      <c r="A333" s="79" t="s">
        <v>47</v>
      </c>
      <c r="B333" s="2">
        <v>247</v>
      </c>
      <c r="C333" s="2" t="s">
        <v>83</v>
      </c>
      <c r="D333" s="93">
        <v>5361</v>
      </c>
      <c r="E333" s="93">
        <v>3566</v>
      </c>
      <c r="F333" s="94"/>
    </row>
    <row r="334" spans="1:9" x14ac:dyDescent="0.15">
      <c r="A334" s="79" t="s">
        <v>730</v>
      </c>
      <c r="B334" s="2">
        <v>282</v>
      </c>
      <c r="C334" s="38" t="s">
        <v>106</v>
      </c>
      <c r="D334" s="93">
        <v>527073</v>
      </c>
      <c r="E334" s="93">
        <v>180266</v>
      </c>
      <c r="F334" s="94"/>
    </row>
    <row r="335" spans="1:9" x14ac:dyDescent="0.15">
      <c r="A335" s="79" t="s">
        <v>730</v>
      </c>
      <c r="B335" s="2">
        <v>282</v>
      </c>
      <c r="C335" s="38" t="s">
        <v>107</v>
      </c>
      <c r="D335" s="93">
        <v>118876</v>
      </c>
      <c r="E335" s="93">
        <v>44816</v>
      </c>
      <c r="F335" s="94"/>
    </row>
    <row r="336" spans="1:9" x14ac:dyDescent="0.15">
      <c r="A336" s="79" t="s">
        <v>34</v>
      </c>
      <c r="B336" s="2">
        <v>283</v>
      </c>
      <c r="C336" s="2" t="s">
        <v>111</v>
      </c>
      <c r="D336" s="93">
        <v>166321</v>
      </c>
      <c r="E336" s="93">
        <v>210652</v>
      </c>
      <c r="F336" s="94"/>
      <c r="G336" s="80"/>
      <c r="H336" s="80"/>
      <c r="I336" s="80"/>
    </row>
    <row r="337" spans="1:13" x14ac:dyDescent="0.15">
      <c r="A337" s="37" t="s">
        <v>47</v>
      </c>
      <c r="B337" s="2">
        <v>294</v>
      </c>
      <c r="C337" s="38" t="s">
        <v>119</v>
      </c>
      <c r="D337" s="93">
        <v>143952</v>
      </c>
      <c r="E337" s="93">
        <v>60993</v>
      </c>
      <c r="F337" s="94"/>
      <c r="G337" s="80"/>
      <c r="H337" s="80"/>
      <c r="I337" s="80"/>
    </row>
    <row r="338" spans="1:13" x14ac:dyDescent="0.15">
      <c r="A338" s="37" t="s">
        <v>130</v>
      </c>
      <c r="B338" s="2">
        <v>294</v>
      </c>
      <c r="C338" s="38" t="s">
        <v>120</v>
      </c>
      <c r="D338" s="93">
        <v>13082</v>
      </c>
      <c r="E338" s="93">
        <v>10674</v>
      </c>
      <c r="F338" s="94"/>
      <c r="G338" s="80"/>
      <c r="H338" s="80"/>
      <c r="I338" s="80"/>
    </row>
    <row r="339" spans="1:13" x14ac:dyDescent="0.15">
      <c r="A339" s="37" t="s">
        <v>124</v>
      </c>
      <c r="B339" s="2">
        <v>300</v>
      </c>
      <c r="C339" s="38" t="s">
        <v>126</v>
      </c>
      <c r="D339" s="93">
        <v>8062</v>
      </c>
      <c r="E339" s="93">
        <v>57955</v>
      </c>
      <c r="F339" s="94"/>
      <c r="G339" s="80"/>
      <c r="H339" s="80"/>
    </row>
    <row r="340" spans="1:13" x14ac:dyDescent="0.15">
      <c r="A340" s="37" t="s">
        <v>124</v>
      </c>
      <c r="B340" s="2">
        <v>300</v>
      </c>
      <c r="C340" s="38" t="s">
        <v>127</v>
      </c>
      <c r="D340" s="93">
        <v>2056</v>
      </c>
      <c r="E340" s="93">
        <v>14778</v>
      </c>
      <c r="F340" s="94"/>
      <c r="G340" s="80"/>
      <c r="H340" s="80"/>
    </row>
    <row r="341" spans="1:13" x14ac:dyDescent="0.15">
      <c r="A341" s="37" t="s">
        <v>124</v>
      </c>
      <c r="B341" s="49">
        <v>330</v>
      </c>
      <c r="C341" s="38" t="s">
        <v>162</v>
      </c>
      <c r="D341" s="93">
        <v>0</v>
      </c>
      <c r="E341" s="93">
        <v>97666</v>
      </c>
      <c r="F341" s="94"/>
      <c r="H341" s="80"/>
    </row>
    <row r="342" spans="1:13" x14ac:dyDescent="0.15">
      <c r="A342" s="37" t="s">
        <v>94</v>
      </c>
      <c r="B342" s="49">
        <v>363</v>
      </c>
      <c r="C342" s="38" t="s">
        <v>240</v>
      </c>
      <c r="D342" s="93">
        <v>34454</v>
      </c>
      <c r="E342" s="93">
        <v>25684</v>
      </c>
      <c r="F342" s="94"/>
      <c r="H342" s="80"/>
    </row>
    <row r="343" spans="1:13" x14ac:dyDescent="0.15">
      <c r="A343" s="37" t="s">
        <v>94</v>
      </c>
      <c r="B343" s="49">
        <v>363</v>
      </c>
      <c r="C343" s="38" t="s">
        <v>241</v>
      </c>
      <c r="D343" s="93">
        <v>8269</v>
      </c>
      <c r="E343" s="93">
        <v>6164</v>
      </c>
      <c r="F343" s="94"/>
      <c r="H343" s="80"/>
    </row>
    <row r="344" spans="1:13" x14ac:dyDescent="0.15">
      <c r="A344" s="37" t="s">
        <v>452</v>
      </c>
      <c r="B344" s="49">
        <v>383</v>
      </c>
      <c r="C344" s="38" t="s">
        <v>105</v>
      </c>
      <c r="D344" s="93">
        <v>49804</v>
      </c>
      <c r="E344" s="93">
        <v>42681</v>
      </c>
      <c r="F344" s="94"/>
      <c r="H344" s="80"/>
    </row>
    <row r="345" spans="1:13" x14ac:dyDescent="0.15">
      <c r="A345" s="37" t="s">
        <v>67</v>
      </c>
      <c r="B345" s="49">
        <v>392</v>
      </c>
      <c r="C345" s="38" t="s">
        <v>259</v>
      </c>
      <c r="D345" s="93">
        <v>222022</v>
      </c>
      <c r="E345" s="93">
        <v>12647</v>
      </c>
      <c r="F345" s="94"/>
    </row>
    <row r="346" spans="1:13" x14ac:dyDescent="0.15">
      <c r="A346" s="37" t="s">
        <v>243</v>
      </c>
      <c r="B346" s="49">
        <v>436</v>
      </c>
      <c r="C346" s="38" t="s">
        <v>295</v>
      </c>
      <c r="D346" s="93">
        <v>1833334</v>
      </c>
      <c r="E346" s="93">
        <v>197636</v>
      </c>
      <c r="F346" s="94"/>
    </row>
    <row r="347" spans="1:13" x14ac:dyDescent="0.15">
      <c r="A347" s="37" t="s">
        <v>146</v>
      </c>
      <c r="B347" s="49">
        <v>437</v>
      </c>
      <c r="C347" s="38" t="s">
        <v>298</v>
      </c>
      <c r="D347" s="93">
        <v>77186</v>
      </c>
      <c r="E347" s="93">
        <v>6074</v>
      </c>
      <c r="F347" s="94"/>
    </row>
    <row r="348" spans="1:13" x14ac:dyDescent="0.15">
      <c r="A348" s="37" t="s">
        <v>146</v>
      </c>
      <c r="B348" s="49">
        <v>437</v>
      </c>
      <c r="C348" s="38" t="s">
        <v>299</v>
      </c>
      <c r="D348" s="93">
        <v>23156</v>
      </c>
      <c r="E348" s="93">
        <v>1822</v>
      </c>
      <c r="F348" s="94"/>
    </row>
    <row r="349" spans="1:13" x14ac:dyDescent="0.15">
      <c r="A349" s="37" t="s">
        <v>146</v>
      </c>
      <c r="B349" s="49">
        <v>437</v>
      </c>
      <c r="C349" s="38" t="s">
        <v>300</v>
      </c>
      <c r="D349" s="93">
        <v>71931</v>
      </c>
      <c r="E349" s="93">
        <v>47959</v>
      </c>
      <c r="F349" s="94"/>
      <c r="G349" s="80"/>
      <c r="H349" s="80"/>
      <c r="I349" s="80"/>
      <c r="J349" s="80"/>
      <c r="K349" s="80"/>
      <c r="L349" s="80"/>
      <c r="M349" s="80"/>
    </row>
    <row r="350" spans="1:13" x14ac:dyDescent="0.15">
      <c r="A350" s="37" t="s">
        <v>146</v>
      </c>
      <c r="B350" s="49">
        <v>437</v>
      </c>
      <c r="C350" s="38" t="s">
        <v>301</v>
      </c>
      <c r="D350" s="93">
        <v>18813</v>
      </c>
      <c r="E350" s="93">
        <v>12543</v>
      </c>
      <c r="F350" s="94"/>
      <c r="K350" s="80"/>
      <c r="L350" s="80"/>
      <c r="M350" s="80"/>
    </row>
    <row r="351" spans="1:13" x14ac:dyDescent="0.15">
      <c r="A351" s="37" t="s">
        <v>146</v>
      </c>
      <c r="B351" s="49">
        <v>437</v>
      </c>
      <c r="C351" s="38" t="s">
        <v>303</v>
      </c>
      <c r="D351" s="93">
        <v>45898</v>
      </c>
      <c r="E351" s="93">
        <v>22868</v>
      </c>
      <c r="F351" s="94"/>
      <c r="J351" s="80"/>
      <c r="K351" s="80"/>
      <c r="L351" s="80"/>
      <c r="M351" s="80"/>
    </row>
    <row r="352" spans="1:13" x14ac:dyDescent="0.15">
      <c r="A352" s="37" t="s">
        <v>146</v>
      </c>
      <c r="B352" s="49">
        <v>437</v>
      </c>
      <c r="C352" s="38" t="s">
        <v>305</v>
      </c>
      <c r="D352" s="93">
        <v>24944</v>
      </c>
      <c r="E352" s="93">
        <v>0</v>
      </c>
      <c r="F352" s="94"/>
      <c r="J352" s="80"/>
      <c r="K352" s="80"/>
      <c r="L352" s="80"/>
    </row>
    <row r="353" spans="1:13" x14ac:dyDescent="0.15">
      <c r="A353" s="37" t="s">
        <v>94</v>
      </c>
      <c r="B353" s="49">
        <v>437</v>
      </c>
      <c r="C353" s="38" t="s">
        <v>309</v>
      </c>
      <c r="D353" s="93">
        <v>104092</v>
      </c>
      <c r="E353" s="93">
        <v>8781</v>
      </c>
      <c r="F353" s="94"/>
      <c r="K353" s="80"/>
    </row>
    <row r="354" spans="1:13" x14ac:dyDescent="0.15">
      <c r="A354" s="37" t="s">
        <v>94</v>
      </c>
      <c r="B354" s="49">
        <v>437</v>
      </c>
      <c r="C354" s="38" t="s">
        <v>311</v>
      </c>
      <c r="D354" s="93">
        <v>31228</v>
      </c>
      <c r="E354" s="93">
        <v>2634</v>
      </c>
      <c r="F354" s="94"/>
      <c r="G354" s="80"/>
      <c r="H354" s="80"/>
      <c r="I354" s="80"/>
      <c r="J354" s="80"/>
      <c r="K354" s="80"/>
      <c r="L354" s="80"/>
      <c r="M354" s="80"/>
    </row>
    <row r="355" spans="1:13" x14ac:dyDescent="0.15">
      <c r="A355" s="37" t="s">
        <v>94</v>
      </c>
      <c r="B355" s="49">
        <v>437</v>
      </c>
      <c r="C355" s="38" t="s">
        <v>312</v>
      </c>
      <c r="D355" s="93">
        <v>110136</v>
      </c>
      <c r="E355" s="93">
        <v>73432</v>
      </c>
      <c r="F355" s="94"/>
      <c r="G355" s="81"/>
      <c r="I355" s="5"/>
      <c r="J355" s="71"/>
      <c r="K355" s="71"/>
      <c r="L355" s="71"/>
      <c r="M355" s="71"/>
    </row>
    <row r="356" spans="1:13" x14ac:dyDescent="0.15">
      <c r="A356" s="37" t="s">
        <v>94</v>
      </c>
      <c r="B356" s="49">
        <v>437</v>
      </c>
      <c r="C356" s="38" t="s">
        <v>313</v>
      </c>
      <c r="D356" s="93">
        <v>29076</v>
      </c>
      <c r="E356" s="93">
        <v>19386</v>
      </c>
      <c r="F356" s="94"/>
      <c r="G356" s="81"/>
      <c r="I356" s="5"/>
      <c r="J356" s="71"/>
      <c r="K356" s="71"/>
      <c r="L356" s="71"/>
      <c r="M356" s="71"/>
    </row>
    <row r="357" spans="1:13" x14ac:dyDescent="0.15">
      <c r="A357" s="37" t="s">
        <v>94</v>
      </c>
      <c r="B357" s="49">
        <v>437</v>
      </c>
      <c r="C357" s="38" t="s">
        <v>314</v>
      </c>
      <c r="D357" s="93">
        <v>25730</v>
      </c>
      <c r="E357" s="93">
        <v>17783</v>
      </c>
      <c r="F357" s="94"/>
      <c r="G357" s="81"/>
      <c r="I357" s="5"/>
      <c r="J357" s="71"/>
      <c r="K357" s="71"/>
      <c r="L357" s="71"/>
      <c r="M357" s="71"/>
    </row>
    <row r="358" spans="1:13" x14ac:dyDescent="0.15">
      <c r="A358" s="37" t="s">
        <v>94</v>
      </c>
      <c r="B358" s="49">
        <v>437</v>
      </c>
      <c r="C358" s="38" t="s">
        <v>316</v>
      </c>
      <c r="D358" s="93">
        <v>94452</v>
      </c>
      <c r="E358" s="93">
        <v>0</v>
      </c>
      <c r="F358" s="94"/>
      <c r="G358" s="81"/>
      <c r="I358" s="5"/>
      <c r="J358" s="71"/>
      <c r="K358" s="71"/>
      <c r="L358" s="71"/>
      <c r="M358" s="71"/>
    </row>
    <row r="359" spans="1:13" x14ac:dyDescent="0.15">
      <c r="A359" s="37" t="s">
        <v>266</v>
      </c>
      <c r="B359" s="49">
        <v>442</v>
      </c>
      <c r="C359" s="38" t="s">
        <v>271</v>
      </c>
      <c r="D359" s="93">
        <v>18000</v>
      </c>
      <c r="E359" s="93">
        <v>0</v>
      </c>
      <c r="F359" s="94"/>
      <c r="G359" s="81"/>
      <c r="I359" s="5"/>
      <c r="J359" s="71"/>
      <c r="K359" s="71"/>
      <c r="L359" s="71"/>
      <c r="M359" s="71"/>
    </row>
    <row r="360" spans="1:13" x14ac:dyDescent="0.15">
      <c r="A360" s="37" t="s">
        <v>266</v>
      </c>
      <c r="B360" s="49">
        <v>471</v>
      </c>
      <c r="C360" s="38" t="s">
        <v>339</v>
      </c>
      <c r="D360" s="93">
        <v>0</v>
      </c>
      <c r="E360" s="93">
        <v>559354</v>
      </c>
      <c r="F360" s="94"/>
      <c r="I360" s="5"/>
    </row>
    <row r="361" spans="1:13" x14ac:dyDescent="0.15">
      <c r="A361" s="37" t="s">
        <v>266</v>
      </c>
      <c r="B361" s="49">
        <v>490</v>
      </c>
      <c r="C361" s="38" t="s">
        <v>353</v>
      </c>
      <c r="D361" s="93">
        <v>0</v>
      </c>
      <c r="E361" s="93">
        <v>229074</v>
      </c>
      <c r="F361" s="94"/>
      <c r="G361" s="81"/>
      <c r="I361" s="5"/>
      <c r="J361" s="71"/>
      <c r="K361" s="71"/>
      <c r="L361" s="71"/>
      <c r="M361" s="71"/>
    </row>
    <row r="362" spans="1:13" x14ac:dyDescent="0.15">
      <c r="A362" s="37" t="s">
        <v>266</v>
      </c>
      <c r="B362" s="49">
        <v>490</v>
      </c>
      <c r="C362" s="38" t="s">
        <v>357</v>
      </c>
      <c r="D362" s="93">
        <v>0</v>
      </c>
      <c r="E362" s="93">
        <v>266586</v>
      </c>
      <c r="F362" s="94"/>
      <c r="G362" s="81"/>
      <c r="I362" s="5"/>
      <c r="J362" s="71"/>
      <c r="K362" s="71"/>
      <c r="L362" s="71"/>
      <c r="M362" s="71"/>
    </row>
    <row r="363" spans="1:13" x14ac:dyDescent="0.15">
      <c r="A363" s="37" t="s">
        <v>67</v>
      </c>
      <c r="B363" s="49">
        <v>501</v>
      </c>
      <c r="C363" s="38" t="s">
        <v>271</v>
      </c>
      <c r="D363" s="93">
        <v>92134</v>
      </c>
      <c r="E363" s="93">
        <v>23797</v>
      </c>
      <c r="F363" s="94"/>
      <c r="G363" s="81"/>
      <c r="I363" s="5"/>
      <c r="J363" s="71"/>
      <c r="K363" s="71"/>
      <c r="L363" s="71"/>
      <c r="M363" s="71"/>
    </row>
    <row r="364" spans="1:13" x14ac:dyDescent="0.15">
      <c r="A364" s="37" t="s">
        <v>266</v>
      </c>
      <c r="B364" s="49">
        <v>519</v>
      </c>
      <c r="C364" s="38" t="s">
        <v>400</v>
      </c>
      <c r="D364" s="93">
        <v>0</v>
      </c>
      <c r="E364" s="93">
        <v>539519</v>
      </c>
      <c r="F364" s="94"/>
      <c r="G364" s="81"/>
      <c r="I364" s="5"/>
      <c r="J364" s="71"/>
      <c r="K364" s="71"/>
      <c r="L364" s="71"/>
      <c r="M364" s="71"/>
    </row>
    <row r="365" spans="1:13" x14ac:dyDescent="0.15">
      <c r="A365" s="37" t="s">
        <v>266</v>
      </c>
      <c r="B365" s="49">
        <v>571</v>
      </c>
      <c r="C365" s="38" t="s">
        <v>723</v>
      </c>
      <c r="D365" s="93">
        <v>0</v>
      </c>
      <c r="E365" s="93">
        <v>1104498</v>
      </c>
      <c r="F365" s="94"/>
      <c r="G365" s="81"/>
      <c r="I365" s="5"/>
      <c r="J365" s="71"/>
      <c r="K365" s="71"/>
      <c r="L365" s="71"/>
      <c r="M365" s="71"/>
    </row>
    <row r="366" spans="1:13" x14ac:dyDescent="0.15">
      <c r="A366" s="37" t="s">
        <v>266</v>
      </c>
      <c r="B366" s="49">
        <v>612</v>
      </c>
      <c r="C366" s="38" t="s">
        <v>805</v>
      </c>
      <c r="D366" s="93">
        <v>0</v>
      </c>
      <c r="E366" s="93">
        <v>506246</v>
      </c>
      <c r="F366" s="94"/>
      <c r="G366" s="81"/>
      <c r="I366" s="5"/>
    </row>
    <row r="367" spans="1:13" x14ac:dyDescent="0.15">
      <c r="A367" s="37"/>
      <c r="B367" s="49"/>
      <c r="C367" s="38"/>
      <c r="D367" s="93"/>
      <c r="E367" s="93"/>
      <c r="F367" s="94"/>
      <c r="G367" s="81"/>
      <c r="I367" s="5"/>
      <c r="J367" s="71"/>
      <c r="K367" s="71"/>
      <c r="L367" s="71"/>
      <c r="M367" s="71"/>
    </row>
    <row r="368" spans="1:13" x14ac:dyDescent="0.15">
      <c r="A368" s="95" t="s">
        <v>454</v>
      </c>
      <c r="B368" s="59"/>
      <c r="C368" s="60"/>
      <c r="D368" s="58">
        <v>4347370.58</v>
      </c>
      <c r="E368" s="58">
        <v>4655554.5199999996</v>
      </c>
      <c r="F368" s="58">
        <v>0</v>
      </c>
      <c r="G368" s="81"/>
      <c r="I368" s="5"/>
      <c r="J368" s="71"/>
      <c r="K368" s="71"/>
      <c r="L368" s="71"/>
      <c r="M368" s="71"/>
    </row>
    <row r="369" spans="1:13" x14ac:dyDescent="0.15">
      <c r="A369" s="80"/>
      <c r="B369" s="2"/>
      <c r="C369" s="2"/>
      <c r="D369" s="80"/>
      <c r="E369" s="5"/>
      <c r="F369" s="80"/>
      <c r="G369" s="81"/>
      <c r="I369" s="5"/>
      <c r="J369" s="71"/>
      <c r="K369" s="71"/>
      <c r="L369" s="71"/>
      <c r="M369" s="71"/>
    </row>
    <row r="370" spans="1:13" ht="12.75" x14ac:dyDescent="0.2">
      <c r="A370" s="8" t="s">
        <v>455</v>
      </c>
      <c r="B370" s="80"/>
      <c r="C370" s="80"/>
      <c r="E370" s="6"/>
      <c r="F370" s="96"/>
      <c r="G370" s="96"/>
      <c r="L370" s="97"/>
      <c r="M370" s="71"/>
    </row>
    <row r="371" spans="1:13" ht="12.75" x14ac:dyDescent="0.2">
      <c r="A371" s="1" t="s">
        <v>438</v>
      </c>
      <c r="B371" s="80"/>
      <c r="C371" s="80"/>
      <c r="E371" s="6"/>
      <c r="F371" s="96"/>
      <c r="G371" s="96"/>
      <c r="L371" s="97"/>
      <c r="M371" s="71"/>
    </row>
    <row r="372" spans="1:13" ht="12.75" x14ac:dyDescent="0.2">
      <c r="A372" s="83" t="s">
        <v>839</v>
      </c>
      <c r="B372" s="6"/>
      <c r="C372" s="6"/>
      <c r="E372" s="6"/>
      <c r="F372" s="96"/>
      <c r="G372" s="96"/>
      <c r="L372" s="97"/>
    </row>
    <row r="373" spans="1:13" x14ac:dyDescent="0.15">
      <c r="A373" s="11"/>
      <c r="B373" s="11"/>
      <c r="C373" s="11"/>
      <c r="D373" s="11"/>
      <c r="E373" s="11"/>
      <c r="F373" s="98"/>
      <c r="G373" s="98"/>
      <c r="H373" s="11"/>
      <c r="I373" s="11"/>
      <c r="J373" s="11"/>
      <c r="K373" s="11"/>
      <c r="L373" s="97"/>
      <c r="M373" s="71"/>
    </row>
    <row r="374" spans="1:13" ht="12.75" x14ac:dyDescent="0.2">
      <c r="A374" s="84"/>
      <c r="B374" s="85" t="s">
        <v>456</v>
      </c>
      <c r="C374" s="85"/>
      <c r="D374" s="85"/>
      <c r="E374" s="99"/>
      <c r="F374" s="85" t="s">
        <v>457</v>
      </c>
      <c r="G374" s="85" t="s">
        <v>458</v>
      </c>
      <c r="H374" s="85" t="s">
        <v>459</v>
      </c>
      <c r="I374" s="85" t="s">
        <v>14</v>
      </c>
      <c r="J374" s="85" t="s">
        <v>459</v>
      </c>
      <c r="K374" s="85" t="s">
        <v>460</v>
      </c>
      <c r="L374" s="85" t="s">
        <v>461</v>
      </c>
      <c r="M374" s="71"/>
    </row>
    <row r="375" spans="1:13" ht="12.75" x14ac:dyDescent="0.2">
      <c r="A375" s="88" t="s">
        <v>462</v>
      </c>
      <c r="B375" s="89" t="s">
        <v>463</v>
      </c>
      <c r="C375" s="89" t="s">
        <v>464</v>
      </c>
      <c r="D375" s="89" t="s">
        <v>5</v>
      </c>
      <c r="E375" s="89" t="s">
        <v>7</v>
      </c>
      <c r="F375" s="89" t="s">
        <v>15</v>
      </c>
      <c r="G375" s="89" t="s">
        <v>465</v>
      </c>
      <c r="H375" s="89" t="s">
        <v>466</v>
      </c>
      <c r="I375" s="89" t="s">
        <v>467</v>
      </c>
      <c r="J375" s="89" t="s">
        <v>468</v>
      </c>
      <c r="K375" s="89" t="s">
        <v>469</v>
      </c>
      <c r="L375" s="89" t="s">
        <v>470</v>
      </c>
      <c r="M375" s="71"/>
    </row>
    <row r="376" spans="1:13" ht="12.75" x14ac:dyDescent="0.2">
      <c r="A376" s="88" t="s">
        <v>445</v>
      </c>
      <c r="B376" s="89" t="s">
        <v>471</v>
      </c>
      <c r="C376" s="89" t="s">
        <v>472</v>
      </c>
      <c r="D376" s="89" t="s">
        <v>473</v>
      </c>
      <c r="E376" s="22"/>
      <c r="F376" s="89" t="s">
        <v>474</v>
      </c>
      <c r="G376" s="89" t="s">
        <v>475</v>
      </c>
      <c r="H376" s="89" t="s">
        <v>476</v>
      </c>
      <c r="I376" s="89" t="s">
        <v>477</v>
      </c>
      <c r="J376" s="89" t="s">
        <v>21</v>
      </c>
      <c r="K376" s="100" t="s">
        <v>21</v>
      </c>
      <c r="L376" s="100" t="s">
        <v>478</v>
      </c>
      <c r="M376" s="71"/>
    </row>
    <row r="377" spans="1:13" ht="12.75" x14ac:dyDescent="0.2">
      <c r="A377" s="91"/>
      <c r="B377" s="33" t="s">
        <v>479</v>
      </c>
      <c r="C377" s="33"/>
      <c r="D377" s="33"/>
      <c r="E377" s="32"/>
      <c r="F377" s="101"/>
      <c r="G377" s="101"/>
      <c r="H377" s="33"/>
      <c r="I377" s="33" t="s">
        <v>33</v>
      </c>
      <c r="J377" s="33"/>
      <c r="K377" s="102"/>
      <c r="L377" s="102" t="s">
        <v>480</v>
      </c>
      <c r="M377" s="71"/>
    </row>
    <row r="378" spans="1:13" x14ac:dyDescent="0.15">
      <c r="A378" s="11"/>
      <c r="B378" s="11"/>
      <c r="C378" s="11"/>
      <c r="D378" s="11"/>
      <c r="E378" s="11"/>
      <c r="F378" s="98"/>
      <c r="G378" s="98"/>
      <c r="H378" s="11"/>
      <c r="I378" s="11"/>
      <c r="J378" s="11"/>
      <c r="K378" s="11"/>
      <c r="L378" s="97"/>
    </row>
    <row r="379" spans="1:13" x14ac:dyDescent="0.15">
      <c r="A379" s="146" t="s">
        <v>840</v>
      </c>
      <c r="B379" s="146"/>
      <c r="C379" s="146"/>
      <c r="D379" s="146"/>
      <c r="E379" s="146"/>
      <c r="F379" s="147"/>
      <c r="G379" s="147"/>
      <c r="H379" s="146"/>
      <c r="I379" s="146"/>
      <c r="J379" s="146"/>
      <c r="K379" s="146"/>
      <c r="L379" s="148"/>
      <c r="M379" s="71"/>
    </row>
    <row r="380" spans="1:13" x14ac:dyDescent="0.15">
      <c r="A380" s="37"/>
      <c r="B380" s="37"/>
      <c r="C380" s="6"/>
      <c r="D380" s="49"/>
      <c r="E380" s="38"/>
      <c r="F380" s="104"/>
      <c r="G380" s="38"/>
      <c r="H380" s="105"/>
      <c r="I380" s="105"/>
      <c r="J380" s="105"/>
      <c r="K380" s="105"/>
      <c r="L380" s="97"/>
      <c r="M380" s="71"/>
    </row>
    <row r="381" spans="1:13" x14ac:dyDescent="0.15">
      <c r="A381" s="106" t="s">
        <v>454</v>
      </c>
      <c r="B381" s="60"/>
      <c r="C381" s="60"/>
      <c r="D381" s="60"/>
      <c r="E381" s="60"/>
      <c r="F381" s="107"/>
      <c r="G381" s="107"/>
      <c r="H381" s="58"/>
      <c r="I381" s="62">
        <v>0</v>
      </c>
      <c r="J381" s="62">
        <v>0</v>
      </c>
      <c r="K381" s="62">
        <v>0</v>
      </c>
      <c r="L381" s="58"/>
      <c r="M381" s="71"/>
    </row>
    <row r="382" spans="1:13" x14ac:dyDescent="0.15">
      <c r="A382" s="108"/>
      <c r="B382" s="6"/>
      <c r="C382" s="6"/>
      <c r="E382" s="6"/>
      <c r="F382" s="96"/>
      <c r="G382" s="96"/>
      <c r="H382" s="66"/>
      <c r="I382" s="66"/>
      <c r="J382" s="66"/>
      <c r="K382" s="66"/>
      <c r="L382" s="97"/>
      <c r="M382" s="71"/>
    </row>
    <row r="383" spans="1:13" x14ac:dyDescent="0.15">
      <c r="A383" s="109" t="s">
        <v>482</v>
      </c>
      <c r="B383" s="6"/>
      <c r="C383" s="6"/>
      <c r="E383" s="6"/>
      <c r="F383" s="96"/>
      <c r="G383" s="96"/>
      <c r="H383" s="71"/>
      <c r="I383" s="71"/>
      <c r="J383" s="71"/>
      <c r="K383" s="71"/>
      <c r="L383" s="97"/>
      <c r="M383" s="71"/>
    </row>
    <row r="384" spans="1:13" x14ac:dyDescent="0.15">
      <c r="A384" s="73" t="s">
        <v>483</v>
      </c>
      <c r="B384" s="6"/>
      <c r="C384" s="6"/>
      <c r="E384" s="75"/>
      <c r="F384" s="110"/>
      <c r="G384" s="111"/>
      <c r="H384" s="71"/>
      <c r="I384" s="71"/>
      <c r="J384" s="71"/>
      <c r="K384" s="71"/>
      <c r="L384" s="97"/>
    </row>
    <row r="385" spans="1:13" x14ac:dyDescent="0.15">
      <c r="A385" s="73" t="s">
        <v>732</v>
      </c>
      <c r="B385" s="6"/>
      <c r="C385" s="6"/>
      <c r="E385" s="6"/>
      <c r="F385" s="96"/>
      <c r="G385" s="96"/>
      <c r="L385" s="97"/>
      <c r="M385" s="71"/>
    </row>
    <row r="386" spans="1:13" x14ac:dyDescent="0.15">
      <c r="A386" s="112"/>
      <c r="B386" s="6"/>
      <c r="C386" s="6"/>
      <c r="E386" s="6"/>
      <c r="F386" s="96"/>
      <c r="G386" s="96"/>
      <c r="H386" s="71"/>
      <c r="I386" s="71"/>
      <c r="J386" s="71"/>
      <c r="K386" s="71"/>
      <c r="L386" s="97"/>
      <c r="M386" s="71"/>
    </row>
    <row r="387" spans="1:13" x14ac:dyDescent="0.15">
      <c r="A387" s="112"/>
      <c r="B387" s="6"/>
      <c r="C387" s="6"/>
      <c r="E387" s="6"/>
      <c r="F387" s="96"/>
      <c r="G387" s="96"/>
      <c r="H387" s="71"/>
      <c r="I387" s="71"/>
      <c r="J387" s="71"/>
      <c r="K387" s="71"/>
      <c r="L387" s="97"/>
      <c r="M387" s="71"/>
    </row>
    <row r="388" spans="1:13" ht="12.75" x14ac:dyDescent="0.2">
      <c r="A388" s="113"/>
      <c r="B388" s="113"/>
      <c r="C388" s="114"/>
      <c r="D388" s="114"/>
      <c r="E388" s="114"/>
      <c r="F388" s="114"/>
      <c r="G388" s="81"/>
      <c r="I388" s="5"/>
      <c r="J388" s="71"/>
      <c r="K388" s="71"/>
      <c r="L388" s="71"/>
      <c r="M388" s="71"/>
    </row>
    <row r="389" spans="1:13" x14ac:dyDescent="0.15">
      <c r="A389" s="115" t="s">
        <v>484</v>
      </c>
      <c r="B389" s="116"/>
      <c r="C389" s="116"/>
      <c r="D389" s="116"/>
      <c r="E389" s="116"/>
      <c r="F389" s="117"/>
      <c r="G389" s="81"/>
      <c r="I389" s="5"/>
    </row>
    <row r="390" spans="1:13" ht="31.5" x14ac:dyDescent="0.15">
      <c r="A390" s="118" t="s">
        <v>485</v>
      </c>
      <c r="B390" s="119" t="s">
        <v>486</v>
      </c>
      <c r="C390" s="119" t="s">
        <v>487</v>
      </c>
      <c r="D390" s="120" t="s">
        <v>488</v>
      </c>
      <c r="E390" s="119" t="s">
        <v>489</v>
      </c>
      <c r="F390" s="121" t="s">
        <v>490</v>
      </c>
      <c r="G390" s="81"/>
      <c r="I390" s="5"/>
      <c r="J390" s="71"/>
      <c r="K390" s="71"/>
      <c r="L390" s="71"/>
      <c r="M390" s="71"/>
    </row>
    <row r="391" spans="1:13" ht="112.5" x14ac:dyDescent="0.15">
      <c r="A391" s="122">
        <v>193</v>
      </c>
      <c r="B391" s="123" t="s">
        <v>35</v>
      </c>
      <c r="C391" s="123" t="s">
        <v>491</v>
      </c>
      <c r="D391" s="123" t="s">
        <v>492</v>
      </c>
      <c r="E391" s="124" t="s">
        <v>493</v>
      </c>
      <c r="F391" s="124" t="s">
        <v>494</v>
      </c>
      <c r="G391" s="81"/>
      <c r="I391" s="5"/>
      <c r="J391" s="71"/>
      <c r="K391" s="71"/>
      <c r="L391" s="71"/>
      <c r="M391" s="71"/>
    </row>
    <row r="392" spans="1:13" ht="112.5" x14ac:dyDescent="0.15">
      <c r="A392" s="125">
        <v>199</v>
      </c>
      <c r="B392" s="126" t="s">
        <v>40</v>
      </c>
      <c r="C392" s="126" t="s">
        <v>491</v>
      </c>
      <c r="D392" s="126" t="s">
        <v>492</v>
      </c>
      <c r="E392" s="127" t="s">
        <v>493</v>
      </c>
      <c r="F392" s="127" t="s">
        <v>495</v>
      </c>
      <c r="G392" s="81"/>
      <c r="I392" s="5"/>
      <c r="J392" s="71"/>
      <c r="K392" s="71"/>
      <c r="L392" s="71"/>
      <c r="M392" s="71"/>
    </row>
    <row r="393" spans="1:13" ht="146.25" x14ac:dyDescent="0.15">
      <c r="A393" s="122">
        <v>202</v>
      </c>
      <c r="B393" s="123" t="s">
        <v>43</v>
      </c>
      <c r="C393" s="123" t="s">
        <v>491</v>
      </c>
      <c r="D393" s="123" t="s">
        <v>492</v>
      </c>
      <c r="E393" s="124" t="s">
        <v>496</v>
      </c>
      <c r="F393" s="124" t="s">
        <v>497</v>
      </c>
      <c r="G393" s="81"/>
      <c r="I393" s="5"/>
      <c r="J393" s="71"/>
      <c r="K393" s="71"/>
      <c r="L393" s="71"/>
      <c r="M393" s="71"/>
    </row>
    <row r="394" spans="1:13" ht="45" x14ac:dyDescent="0.15">
      <c r="A394" s="125">
        <v>211</v>
      </c>
      <c r="B394" s="126" t="s">
        <v>48</v>
      </c>
      <c r="C394" s="126" t="s">
        <v>498</v>
      </c>
      <c r="D394" s="126" t="s">
        <v>492</v>
      </c>
      <c r="E394" s="126" t="s">
        <v>499</v>
      </c>
      <c r="F394" s="126" t="s">
        <v>500</v>
      </c>
    </row>
    <row r="395" spans="1:13" ht="56.25" x14ac:dyDescent="0.15">
      <c r="A395" s="122">
        <v>221</v>
      </c>
      <c r="B395" s="123" t="s">
        <v>53</v>
      </c>
      <c r="C395" s="123" t="s">
        <v>498</v>
      </c>
      <c r="D395" s="123" t="s">
        <v>501</v>
      </c>
      <c r="E395" s="126" t="s">
        <v>502</v>
      </c>
      <c r="F395" s="126" t="s">
        <v>503</v>
      </c>
      <c r="G395" s="81"/>
      <c r="I395" s="5"/>
      <c r="J395" s="71"/>
      <c r="K395" s="71"/>
      <c r="L395" s="71"/>
      <c r="M395" s="71"/>
    </row>
    <row r="396" spans="1:13" ht="33.75" x14ac:dyDescent="0.15">
      <c r="A396" s="125">
        <v>225</v>
      </c>
      <c r="B396" s="126" t="s">
        <v>61</v>
      </c>
      <c r="C396" s="126" t="s">
        <v>504</v>
      </c>
      <c r="D396" s="126" t="s">
        <v>505</v>
      </c>
      <c r="E396" s="126" t="s">
        <v>506</v>
      </c>
      <c r="F396" s="126" t="s">
        <v>507</v>
      </c>
      <c r="G396" s="81"/>
      <c r="I396" s="5"/>
      <c r="J396" s="71"/>
      <c r="K396" s="71"/>
      <c r="L396" s="71"/>
      <c r="M396" s="71"/>
    </row>
    <row r="397" spans="1:13" ht="22.5" x14ac:dyDescent="0.15">
      <c r="A397" s="122">
        <v>226</v>
      </c>
      <c r="B397" s="123" t="s">
        <v>508</v>
      </c>
      <c r="C397" s="123" t="s">
        <v>498</v>
      </c>
      <c r="D397" s="123" t="s">
        <v>492</v>
      </c>
      <c r="E397" s="123" t="s">
        <v>509</v>
      </c>
      <c r="F397" s="123" t="s">
        <v>510</v>
      </c>
      <c r="G397" s="81"/>
      <c r="I397" s="5"/>
      <c r="J397" s="71"/>
      <c r="K397" s="71"/>
      <c r="L397" s="71"/>
      <c r="M397" s="71"/>
    </row>
    <row r="398" spans="1:13" ht="22.5" x14ac:dyDescent="0.15">
      <c r="A398" s="125">
        <v>228</v>
      </c>
      <c r="B398" s="126" t="s">
        <v>66</v>
      </c>
      <c r="C398" s="126" t="s">
        <v>504</v>
      </c>
      <c r="D398" s="126" t="s">
        <v>505</v>
      </c>
      <c r="E398" s="126" t="s">
        <v>511</v>
      </c>
      <c r="F398" s="126" t="s">
        <v>511</v>
      </c>
      <c r="G398" s="81"/>
      <c r="I398" s="5"/>
      <c r="J398" s="71"/>
      <c r="K398" s="71"/>
      <c r="L398" s="71"/>
      <c r="M398" s="71"/>
    </row>
    <row r="399" spans="1:13" ht="33.75" x14ac:dyDescent="0.15">
      <c r="A399" s="122">
        <v>233</v>
      </c>
      <c r="B399" s="123" t="s">
        <v>512</v>
      </c>
      <c r="C399" s="123" t="s">
        <v>498</v>
      </c>
      <c r="D399" s="123" t="s">
        <v>513</v>
      </c>
      <c r="E399" s="126" t="s">
        <v>514</v>
      </c>
      <c r="F399" s="126" t="s">
        <v>515</v>
      </c>
      <c r="G399" s="81"/>
      <c r="I399" s="5"/>
    </row>
    <row r="400" spans="1:13" ht="67.5" x14ac:dyDescent="0.15">
      <c r="A400" s="125">
        <v>236</v>
      </c>
      <c r="B400" s="126" t="s">
        <v>68</v>
      </c>
      <c r="C400" s="126" t="s">
        <v>491</v>
      </c>
      <c r="D400" s="126" t="s">
        <v>505</v>
      </c>
      <c r="E400" s="126" t="s">
        <v>516</v>
      </c>
      <c r="F400" s="126" t="s">
        <v>517</v>
      </c>
      <c r="G400" s="81"/>
      <c r="I400" s="5"/>
      <c r="J400" s="71"/>
      <c r="K400" s="71"/>
      <c r="L400" s="71"/>
      <c r="M400" s="71"/>
    </row>
    <row r="401" spans="1:13" ht="33.75" x14ac:dyDescent="0.15">
      <c r="A401" s="122">
        <v>239</v>
      </c>
      <c r="B401" s="123" t="s">
        <v>73</v>
      </c>
      <c r="C401" s="123" t="s">
        <v>518</v>
      </c>
      <c r="D401" s="123" t="s">
        <v>492</v>
      </c>
      <c r="E401" s="123" t="s">
        <v>519</v>
      </c>
      <c r="F401" s="123" t="s">
        <v>519</v>
      </c>
      <c r="G401" s="81"/>
      <c r="I401" s="5"/>
      <c r="J401" s="71"/>
      <c r="K401" s="71"/>
      <c r="L401" s="71"/>
      <c r="M401" s="71"/>
    </row>
    <row r="402" spans="1:13" ht="33.75" x14ac:dyDescent="0.15">
      <c r="A402" s="125">
        <v>243</v>
      </c>
      <c r="B402" s="126" t="s">
        <v>520</v>
      </c>
      <c r="C402" s="126" t="s">
        <v>518</v>
      </c>
      <c r="D402" s="126" t="s">
        <v>492</v>
      </c>
      <c r="E402" s="126" t="s">
        <v>521</v>
      </c>
      <c r="F402" s="126" t="s">
        <v>521</v>
      </c>
      <c r="G402" s="81"/>
      <c r="I402" s="5"/>
      <c r="J402" s="71"/>
      <c r="K402" s="71"/>
      <c r="L402" s="71"/>
      <c r="M402" s="71"/>
    </row>
    <row r="403" spans="1:13" ht="90" x14ac:dyDescent="0.15">
      <c r="A403" s="122">
        <v>245</v>
      </c>
      <c r="B403" s="123" t="s">
        <v>76</v>
      </c>
      <c r="C403" s="123" t="s">
        <v>498</v>
      </c>
      <c r="D403" s="123" t="s">
        <v>501</v>
      </c>
      <c r="E403" s="126" t="s">
        <v>522</v>
      </c>
      <c r="F403" s="126" t="s">
        <v>523</v>
      </c>
      <c r="G403" s="81"/>
      <c r="I403" s="5"/>
      <c r="J403" s="71"/>
      <c r="K403" s="71"/>
      <c r="L403" s="71"/>
      <c r="M403" s="71"/>
    </row>
    <row r="404" spans="1:13" ht="90" x14ac:dyDescent="0.15">
      <c r="A404" s="125">
        <v>247</v>
      </c>
      <c r="B404" s="126" t="s">
        <v>81</v>
      </c>
      <c r="C404" s="126" t="s">
        <v>498</v>
      </c>
      <c r="D404" s="126" t="s">
        <v>501</v>
      </c>
      <c r="E404" s="126" t="s">
        <v>524</v>
      </c>
      <c r="F404" s="126" t="s">
        <v>525</v>
      </c>
      <c r="G404" s="81"/>
    </row>
    <row r="405" spans="1:13" ht="22.5" x14ac:dyDescent="0.15">
      <c r="A405" s="122">
        <v>262</v>
      </c>
      <c r="B405" s="123" t="s">
        <v>86</v>
      </c>
      <c r="C405" s="123" t="s">
        <v>526</v>
      </c>
      <c r="D405" s="123" t="s">
        <v>492</v>
      </c>
      <c r="E405" s="123" t="s">
        <v>527</v>
      </c>
      <c r="F405" s="123" t="s">
        <v>527</v>
      </c>
      <c r="G405" s="81"/>
      <c r="I405" s="5"/>
      <c r="J405" s="71"/>
      <c r="K405" s="71"/>
      <c r="L405" s="71"/>
      <c r="M405" s="71"/>
    </row>
    <row r="406" spans="1:13" ht="67.5" x14ac:dyDescent="0.15">
      <c r="A406" s="125">
        <v>265</v>
      </c>
      <c r="B406" s="126" t="s">
        <v>528</v>
      </c>
      <c r="C406" s="126" t="s">
        <v>529</v>
      </c>
      <c r="D406" s="126" t="s">
        <v>501</v>
      </c>
      <c r="E406" s="126" t="s">
        <v>530</v>
      </c>
      <c r="F406" s="126" t="s">
        <v>531</v>
      </c>
      <c r="G406" s="81"/>
      <c r="I406" s="5"/>
      <c r="J406" s="71"/>
      <c r="K406" s="71"/>
      <c r="L406" s="71"/>
      <c r="M406" s="71"/>
    </row>
    <row r="407" spans="1:13" ht="22.5" x14ac:dyDescent="0.15">
      <c r="A407" s="122">
        <v>270</v>
      </c>
      <c r="B407" s="123" t="s">
        <v>93</v>
      </c>
      <c r="C407" s="123" t="s">
        <v>504</v>
      </c>
      <c r="D407" s="123" t="s">
        <v>505</v>
      </c>
      <c r="E407" s="123" t="s">
        <v>511</v>
      </c>
      <c r="F407" s="123" t="s">
        <v>511</v>
      </c>
      <c r="G407" s="81"/>
      <c r="I407" s="5"/>
      <c r="J407" s="71"/>
      <c r="K407" s="71"/>
      <c r="L407" s="71"/>
      <c r="M407" s="71"/>
    </row>
    <row r="408" spans="1:13" ht="101.25" x14ac:dyDescent="0.15">
      <c r="A408" s="125">
        <v>271</v>
      </c>
      <c r="B408" s="126" t="s">
        <v>95</v>
      </c>
      <c r="C408" s="126" t="s">
        <v>532</v>
      </c>
      <c r="D408" s="126" t="s">
        <v>501</v>
      </c>
      <c r="E408" s="126" t="s">
        <v>533</v>
      </c>
      <c r="F408" s="126" t="s">
        <v>534</v>
      </c>
      <c r="G408" s="81"/>
      <c r="I408" s="5"/>
      <c r="J408" s="71"/>
      <c r="K408" s="71"/>
      <c r="L408" s="71"/>
      <c r="M408" s="71"/>
    </row>
    <row r="409" spans="1:13" ht="22.5" x14ac:dyDescent="0.15">
      <c r="A409" s="122">
        <v>278</v>
      </c>
      <c r="B409" s="123" t="s">
        <v>535</v>
      </c>
      <c r="C409" s="123" t="s">
        <v>536</v>
      </c>
      <c r="D409" s="123" t="s">
        <v>492</v>
      </c>
      <c r="E409" s="123" t="s">
        <v>537</v>
      </c>
      <c r="F409" s="123" t="s">
        <v>537</v>
      </c>
      <c r="G409" s="81"/>
      <c r="I409" s="5"/>
      <c r="J409" s="71"/>
      <c r="K409" s="71"/>
      <c r="L409" s="71"/>
      <c r="M409" s="71"/>
    </row>
    <row r="410" spans="1:13" ht="33.75" x14ac:dyDescent="0.15">
      <c r="A410" s="125">
        <v>280</v>
      </c>
      <c r="B410" s="126" t="s">
        <v>100</v>
      </c>
      <c r="C410" s="126" t="s">
        <v>498</v>
      </c>
      <c r="D410" s="126" t="s">
        <v>538</v>
      </c>
      <c r="E410" s="126" t="s">
        <v>539</v>
      </c>
      <c r="F410" s="126" t="s">
        <v>540</v>
      </c>
      <c r="G410" s="81"/>
    </row>
    <row r="411" spans="1:13" ht="90" x14ac:dyDescent="0.15">
      <c r="A411" s="122">
        <v>282</v>
      </c>
      <c r="B411" s="123" t="s">
        <v>104</v>
      </c>
      <c r="C411" s="123" t="s">
        <v>532</v>
      </c>
      <c r="D411" s="123" t="s">
        <v>501</v>
      </c>
      <c r="E411" s="126" t="s">
        <v>541</v>
      </c>
      <c r="F411" s="126" t="s">
        <v>542</v>
      </c>
      <c r="G411" s="81"/>
      <c r="I411" s="5"/>
      <c r="J411" s="71"/>
      <c r="K411" s="71"/>
      <c r="L411" s="71"/>
      <c r="M411" s="71"/>
    </row>
    <row r="412" spans="1:13" ht="67.5" x14ac:dyDescent="0.15">
      <c r="A412" s="125">
        <v>283</v>
      </c>
      <c r="B412" s="126" t="s">
        <v>110</v>
      </c>
      <c r="C412" s="126" t="s">
        <v>491</v>
      </c>
      <c r="D412" s="126" t="s">
        <v>505</v>
      </c>
      <c r="E412" s="126" t="s">
        <v>543</v>
      </c>
      <c r="F412" s="126" t="s">
        <v>544</v>
      </c>
      <c r="G412" s="81"/>
      <c r="I412" s="5"/>
      <c r="J412" s="71"/>
      <c r="K412" s="71"/>
      <c r="L412" s="71"/>
      <c r="M412" s="71"/>
    </row>
    <row r="413" spans="1:13" ht="22.5" x14ac:dyDescent="0.15">
      <c r="A413" s="122">
        <v>290</v>
      </c>
      <c r="B413" s="123" t="s">
        <v>114</v>
      </c>
      <c r="C413" s="123" t="s">
        <v>532</v>
      </c>
      <c r="D413" s="123" t="s">
        <v>545</v>
      </c>
      <c r="E413" s="123"/>
      <c r="F413" s="123" t="s">
        <v>546</v>
      </c>
      <c r="G413" s="81"/>
      <c r="I413" s="5"/>
      <c r="J413" s="71"/>
      <c r="K413" s="71"/>
      <c r="L413" s="71"/>
      <c r="M413" s="71"/>
    </row>
    <row r="414" spans="1:13" ht="90" x14ac:dyDescent="0.15">
      <c r="A414" s="125">
        <v>294</v>
      </c>
      <c r="B414" s="126" t="s">
        <v>118</v>
      </c>
      <c r="C414" s="126" t="s">
        <v>498</v>
      </c>
      <c r="D414" s="126" t="s">
        <v>501</v>
      </c>
      <c r="E414" s="127" t="s">
        <v>547</v>
      </c>
      <c r="F414" s="127" t="s">
        <v>548</v>
      </c>
      <c r="G414" s="81"/>
      <c r="I414" s="5"/>
      <c r="J414" s="71"/>
      <c r="K414" s="71"/>
      <c r="L414" s="71"/>
      <c r="M414" s="71"/>
    </row>
    <row r="415" spans="1:13" ht="22.5" x14ac:dyDescent="0.15">
      <c r="A415" s="122">
        <v>295</v>
      </c>
      <c r="B415" s="123" t="s">
        <v>549</v>
      </c>
      <c r="C415" s="123" t="s">
        <v>532</v>
      </c>
      <c r="D415" s="123" t="s">
        <v>550</v>
      </c>
      <c r="E415" s="123" t="s">
        <v>551</v>
      </c>
      <c r="F415" s="123" t="s">
        <v>551</v>
      </c>
      <c r="G415" s="81"/>
      <c r="I415" s="5"/>
      <c r="J415" s="71"/>
      <c r="K415" s="71"/>
      <c r="L415" s="71"/>
      <c r="M415" s="71"/>
    </row>
    <row r="416" spans="1:13" ht="22.5" x14ac:dyDescent="0.15">
      <c r="A416" s="125">
        <v>299</v>
      </c>
      <c r="B416" s="126" t="s">
        <v>122</v>
      </c>
      <c r="C416" s="126" t="s">
        <v>532</v>
      </c>
      <c r="D416" s="126" t="s">
        <v>545</v>
      </c>
      <c r="E416" s="126"/>
      <c r="F416" s="126" t="s">
        <v>546</v>
      </c>
      <c r="G416" s="81"/>
      <c r="I416" s="5"/>
    </row>
    <row r="417" spans="1:13" ht="33.75" x14ac:dyDescent="0.15">
      <c r="A417" s="122">
        <v>300</v>
      </c>
      <c r="B417" s="123" t="s">
        <v>125</v>
      </c>
      <c r="C417" s="123" t="s">
        <v>529</v>
      </c>
      <c r="D417" s="123" t="s">
        <v>505</v>
      </c>
      <c r="E417" s="123" t="s">
        <v>552</v>
      </c>
      <c r="F417" s="123" t="s">
        <v>553</v>
      </c>
      <c r="G417" s="81"/>
      <c r="I417" s="5"/>
      <c r="J417" s="71"/>
      <c r="K417" s="71"/>
      <c r="L417" s="71"/>
      <c r="M417" s="71"/>
    </row>
    <row r="418" spans="1:13" ht="33.75" x14ac:dyDescent="0.15">
      <c r="A418" s="125">
        <v>304</v>
      </c>
      <c r="B418" s="126" t="s">
        <v>554</v>
      </c>
      <c r="C418" s="126" t="s">
        <v>526</v>
      </c>
      <c r="D418" s="126" t="s">
        <v>555</v>
      </c>
      <c r="E418" s="126" t="s">
        <v>556</v>
      </c>
      <c r="F418" s="126" t="s">
        <v>557</v>
      </c>
      <c r="G418" s="81"/>
      <c r="I418" s="5"/>
      <c r="J418" s="71"/>
      <c r="K418" s="71"/>
      <c r="L418" s="71"/>
      <c r="M418" s="71"/>
    </row>
    <row r="419" spans="1:13" ht="33.75" x14ac:dyDescent="0.15">
      <c r="A419" s="125" t="s">
        <v>558</v>
      </c>
      <c r="B419" s="126" t="s">
        <v>131</v>
      </c>
      <c r="C419" s="126" t="s">
        <v>498</v>
      </c>
      <c r="D419" s="126" t="s">
        <v>559</v>
      </c>
      <c r="E419" s="126" t="s">
        <v>560</v>
      </c>
      <c r="F419" s="126" t="s">
        <v>561</v>
      </c>
      <c r="G419" s="81"/>
      <c r="I419" s="5"/>
      <c r="J419" s="71"/>
      <c r="K419" s="71"/>
      <c r="L419" s="71"/>
      <c r="M419" s="71"/>
    </row>
    <row r="420" spans="1:13" ht="45" x14ac:dyDescent="0.15">
      <c r="A420" s="122">
        <v>311</v>
      </c>
      <c r="B420" s="123" t="s">
        <v>562</v>
      </c>
      <c r="C420" s="123" t="s">
        <v>526</v>
      </c>
      <c r="D420" s="123" t="s">
        <v>563</v>
      </c>
      <c r="E420" s="123" t="s">
        <v>564</v>
      </c>
      <c r="F420" s="123" t="s">
        <v>565</v>
      </c>
      <c r="G420" s="81"/>
      <c r="I420" s="5"/>
      <c r="J420" s="71"/>
      <c r="K420" s="71"/>
      <c r="L420" s="71"/>
      <c r="M420" s="71"/>
    </row>
    <row r="421" spans="1:13" ht="22.5" x14ac:dyDescent="0.15">
      <c r="A421" s="125">
        <v>312</v>
      </c>
      <c r="B421" s="126" t="s">
        <v>566</v>
      </c>
      <c r="C421" s="126" t="s">
        <v>567</v>
      </c>
      <c r="D421" s="126" t="s">
        <v>492</v>
      </c>
      <c r="E421" s="126" t="s">
        <v>568</v>
      </c>
      <c r="F421" s="126" t="s">
        <v>568</v>
      </c>
      <c r="G421" s="81"/>
      <c r="I421" s="5"/>
      <c r="J421" s="71"/>
      <c r="K421" s="71"/>
      <c r="L421" s="71"/>
      <c r="M421" s="71"/>
    </row>
    <row r="422" spans="1:13" ht="90" x14ac:dyDescent="0.15">
      <c r="A422" s="122">
        <v>313</v>
      </c>
      <c r="B422" s="123" t="s">
        <v>569</v>
      </c>
      <c r="C422" s="123" t="s">
        <v>570</v>
      </c>
      <c r="D422" s="123" t="s">
        <v>571</v>
      </c>
      <c r="E422" s="126" t="s">
        <v>572</v>
      </c>
      <c r="F422" s="123" t="s">
        <v>573</v>
      </c>
      <c r="G422" s="81"/>
      <c r="I422" s="5"/>
    </row>
    <row r="423" spans="1:13" ht="33.75" x14ac:dyDescent="0.15">
      <c r="A423" s="125">
        <v>315</v>
      </c>
      <c r="B423" s="126" t="s">
        <v>147</v>
      </c>
      <c r="C423" s="126" t="s">
        <v>574</v>
      </c>
      <c r="D423" s="126" t="s">
        <v>575</v>
      </c>
      <c r="E423" s="126"/>
      <c r="F423" s="126" t="s">
        <v>546</v>
      </c>
      <c r="G423" s="81"/>
      <c r="I423" s="5"/>
      <c r="J423" s="71"/>
      <c r="K423" s="71"/>
      <c r="L423" s="71"/>
      <c r="M423" s="71"/>
    </row>
    <row r="424" spans="1:13" ht="22.5" x14ac:dyDescent="0.15">
      <c r="A424" s="122">
        <v>316</v>
      </c>
      <c r="B424" s="123" t="s">
        <v>147</v>
      </c>
      <c r="C424" s="123" t="s">
        <v>532</v>
      </c>
      <c r="D424" s="123" t="s">
        <v>545</v>
      </c>
      <c r="E424" s="123"/>
      <c r="F424" s="123" t="s">
        <v>546</v>
      </c>
      <c r="G424" s="81"/>
      <c r="I424" s="5"/>
      <c r="J424" s="71"/>
      <c r="K424" s="71"/>
      <c r="L424" s="71"/>
      <c r="M424" s="71"/>
    </row>
    <row r="425" spans="1:13" ht="22.5" x14ac:dyDescent="0.15">
      <c r="A425" s="125">
        <v>319</v>
      </c>
      <c r="B425" s="126" t="s">
        <v>150</v>
      </c>
      <c r="C425" s="126" t="s">
        <v>504</v>
      </c>
      <c r="D425" s="126" t="s">
        <v>505</v>
      </c>
      <c r="E425" s="126" t="s">
        <v>511</v>
      </c>
      <c r="F425" s="126" t="s">
        <v>511</v>
      </c>
      <c r="G425" s="81"/>
      <c r="I425" s="5"/>
      <c r="J425" s="71"/>
      <c r="K425" s="71"/>
      <c r="L425" s="71"/>
      <c r="M425" s="71"/>
    </row>
    <row r="426" spans="1:13" ht="78.75" x14ac:dyDescent="0.15">
      <c r="A426" s="122">
        <v>322</v>
      </c>
      <c r="B426" s="123" t="s">
        <v>152</v>
      </c>
      <c r="C426" s="123" t="s">
        <v>532</v>
      </c>
      <c r="D426" s="123" t="s">
        <v>501</v>
      </c>
      <c r="E426" s="126" t="s">
        <v>576</v>
      </c>
      <c r="F426" s="126" t="s">
        <v>523</v>
      </c>
      <c r="G426" s="81"/>
      <c r="I426" s="5"/>
      <c r="J426" s="71"/>
      <c r="K426" s="71"/>
      <c r="L426" s="71"/>
      <c r="M426" s="71"/>
    </row>
    <row r="427" spans="1:13" ht="45" x14ac:dyDescent="0.15">
      <c r="A427" s="125">
        <v>323</v>
      </c>
      <c r="B427" s="126" t="s">
        <v>577</v>
      </c>
      <c r="C427" s="126" t="s">
        <v>567</v>
      </c>
      <c r="D427" s="126" t="s">
        <v>578</v>
      </c>
      <c r="E427" s="126" t="s">
        <v>579</v>
      </c>
      <c r="F427" s="126" t="s">
        <v>580</v>
      </c>
      <c r="G427" s="81"/>
      <c r="I427" s="5"/>
      <c r="J427" s="71"/>
      <c r="K427" s="71"/>
      <c r="L427" s="71"/>
      <c r="M427" s="71"/>
    </row>
    <row r="428" spans="1:13" ht="22.5" x14ac:dyDescent="0.15">
      <c r="A428" s="122">
        <v>330</v>
      </c>
      <c r="B428" s="123" t="s">
        <v>161</v>
      </c>
      <c r="C428" s="123" t="s">
        <v>529</v>
      </c>
      <c r="D428" s="123" t="s">
        <v>581</v>
      </c>
      <c r="E428" s="123" t="s">
        <v>582</v>
      </c>
      <c r="F428" s="123" t="s">
        <v>582</v>
      </c>
      <c r="G428" s="81"/>
      <c r="I428" s="5"/>
    </row>
    <row r="429" spans="1:13" ht="33.75" x14ac:dyDescent="0.15">
      <c r="A429" s="125">
        <v>331</v>
      </c>
      <c r="B429" s="126" t="s">
        <v>165</v>
      </c>
      <c r="C429" s="126" t="s">
        <v>574</v>
      </c>
      <c r="D429" s="126" t="s">
        <v>583</v>
      </c>
      <c r="E429" s="126" t="s">
        <v>584</v>
      </c>
      <c r="F429" s="126" t="s">
        <v>585</v>
      </c>
      <c r="G429" s="81"/>
      <c r="I429" s="5"/>
      <c r="J429" s="71"/>
      <c r="K429" s="71"/>
      <c r="L429" s="71"/>
      <c r="M429" s="71"/>
    </row>
    <row r="430" spans="1:13" ht="45" x14ac:dyDescent="0.15">
      <c r="A430" s="125">
        <v>332</v>
      </c>
      <c r="B430" s="126" t="s">
        <v>165</v>
      </c>
      <c r="C430" s="126" t="s">
        <v>586</v>
      </c>
      <c r="D430" s="126" t="s">
        <v>587</v>
      </c>
      <c r="E430" s="126" t="s">
        <v>588</v>
      </c>
      <c r="F430" s="126" t="s">
        <v>589</v>
      </c>
      <c r="G430" s="81"/>
      <c r="I430" s="5"/>
      <c r="J430" s="71"/>
      <c r="K430" s="71"/>
      <c r="L430" s="71"/>
      <c r="M430" s="71"/>
    </row>
    <row r="431" spans="1:13" ht="33.75" x14ac:dyDescent="0.15">
      <c r="A431" s="122" t="s">
        <v>590</v>
      </c>
      <c r="B431" s="123" t="s">
        <v>141</v>
      </c>
      <c r="C431" s="123" t="s">
        <v>498</v>
      </c>
      <c r="D431" s="123" t="s">
        <v>559</v>
      </c>
      <c r="E431" s="123" t="s">
        <v>560</v>
      </c>
      <c r="F431" s="123" t="s">
        <v>561</v>
      </c>
      <c r="G431" s="81"/>
      <c r="I431" s="5"/>
      <c r="J431" s="71"/>
      <c r="K431" s="71"/>
      <c r="L431" s="71"/>
      <c r="M431" s="71"/>
    </row>
    <row r="432" spans="1:13" ht="22.5" x14ac:dyDescent="0.15">
      <c r="A432" s="125" t="s">
        <v>591</v>
      </c>
      <c r="B432" s="126" t="s">
        <v>170</v>
      </c>
      <c r="C432" s="126" t="s">
        <v>592</v>
      </c>
      <c r="D432" s="126" t="s">
        <v>505</v>
      </c>
      <c r="E432" s="126" t="s">
        <v>593</v>
      </c>
      <c r="F432" s="126" t="s">
        <v>593</v>
      </c>
      <c r="G432" s="82"/>
      <c r="I432" s="5"/>
      <c r="J432" s="71"/>
      <c r="K432" s="71"/>
      <c r="L432" s="71"/>
      <c r="M432" s="71"/>
    </row>
    <row r="433" spans="1:13" ht="22.5" x14ac:dyDescent="0.15">
      <c r="A433" s="122">
        <v>338</v>
      </c>
      <c r="B433" s="123" t="s">
        <v>594</v>
      </c>
      <c r="C433" s="123" t="s">
        <v>526</v>
      </c>
      <c r="D433" s="123" t="s">
        <v>492</v>
      </c>
      <c r="E433" s="126" t="s">
        <v>595</v>
      </c>
      <c r="F433" s="126" t="s">
        <v>595</v>
      </c>
      <c r="G433" s="82"/>
      <c r="I433" s="5"/>
      <c r="J433" s="71"/>
      <c r="K433" s="71"/>
      <c r="L433" s="71"/>
      <c r="M433" s="71"/>
    </row>
    <row r="434" spans="1:13" ht="33.75" x14ac:dyDescent="0.15">
      <c r="A434" s="125">
        <v>341</v>
      </c>
      <c r="B434" s="126" t="s">
        <v>181</v>
      </c>
      <c r="C434" s="126" t="s">
        <v>504</v>
      </c>
      <c r="D434" s="126" t="s">
        <v>492</v>
      </c>
      <c r="E434" s="126" t="s">
        <v>596</v>
      </c>
      <c r="F434" s="126" t="s">
        <v>596</v>
      </c>
      <c r="G434" s="82"/>
      <c r="I434" s="5"/>
    </row>
    <row r="435" spans="1:13" ht="22.5" x14ac:dyDescent="0.15">
      <c r="A435" s="122">
        <v>342</v>
      </c>
      <c r="B435" s="123" t="s">
        <v>185</v>
      </c>
      <c r="C435" s="123" t="s">
        <v>532</v>
      </c>
      <c r="D435" s="123" t="s">
        <v>597</v>
      </c>
      <c r="E435" s="126" t="s">
        <v>551</v>
      </c>
      <c r="F435" s="123" t="s">
        <v>551</v>
      </c>
      <c r="G435" s="82"/>
      <c r="I435" s="5"/>
    </row>
    <row r="436" spans="1:13" ht="45" x14ac:dyDescent="0.15">
      <c r="A436" s="125">
        <v>346</v>
      </c>
      <c r="B436" s="126" t="s">
        <v>200</v>
      </c>
      <c r="C436" s="126" t="s">
        <v>526</v>
      </c>
      <c r="D436" s="126" t="s">
        <v>563</v>
      </c>
      <c r="E436" s="126" t="s">
        <v>598</v>
      </c>
      <c r="F436" s="126" t="s">
        <v>565</v>
      </c>
      <c r="G436" s="82"/>
      <c r="I436" s="5"/>
    </row>
    <row r="437" spans="1:13" ht="45" x14ac:dyDescent="0.15">
      <c r="A437" s="122" t="s">
        <v>599</v>
      </c>
      <c r="B437" s="123" t="s">
        <v>202</v>
      </c>
      <c r="C437" s="123" t="s">
        <v>532</v>
      </c>
      <c r="D437" s="126" t="s">
        <v>501</v>
      </c>
      <c r="E437" s="126" t="s">
        <v>600</v>
      </c>
      <c r="F437" s="126" t="s">
        <v>600</v>
      </c>
      <c r="G437" s="80"/>
      <c r="H437" s="80"/>
      <c r="I437" s="80"/>
      <c r="J437" s="71"/>
      <c r="K437" s="71"/>
      <c r="L437" s="71"/>
      <c r="M437" s="71"/>
    </row>
    <row r="438" spans="1:13" ht="45" x14ac:dyDescent="0.15">
      <c r="A438" s="125">
        <v>354</v>
      </c>
      <c r="B438" s="126" t="s">
        <v>601</v>
      </c>
      <c r="C438" s="126" t="s">
        <v>574</v>
      </c>
      <c r="D438" s="126" t="s">
        <v>602</v>
      </c>
      <c r="E438" s="126" t="s">
        <v>603</v>
      </c>
      <c r="F438" s="126" t="s">
        <v>603</v>
      </c>
      <c r="J438" s="71"/>
      <c r="K438" s="71"/>
      <c r="L438" s="71"/>
      <c r="M438" s="71"/>
    </row>
    <row r="439" spans="1:13" ht="22.5" x14ac:dyDescent="0.15">
      <c r="A439" s="122">
        <v>361</v>
      </c>
      <c r="B439" s="123" t="s">
        <v>604</v>
      </c>
      <c r="C439" s="123" t="s">
        <v>567</v>
      </c>
      <c r="D439" s="123" t="s">
        <v>492</v>
      </c>
      <c r="E439" s="123" t="s">
        <v>568</v>
      </c>
      <c r="F439" s="123" t="s">
        <v>568</v>
      </c>
    </row>
    <row r="440" spans="1:13" ht="22.5" x14ac:dyDescent="0.15">
      <c r="A440" s="125">
        <v>362</v>
      </c>
      <c r="B440" s="126" t="s">
        <v>605</v>
      </c>
      <c r="C440" s="126" t="s">
        <v>498</v>
      </c>
      <c r="D440" s="126" t="s">
        <v>492</v>
      </c>
      <c r="E440" s="126" t="s">
        <v>537</v>
      </c>
      <c r="F440" s="126" t="s">
        <v>537</v>
      </c>
    </row>
    <row r="441" spans="1:13" ht="45" x14ac:dyDescent="0.15">
      <c r="A441" s="122">
        <v>363</v>
      </c>
      <c r="B441" s="123" t="s">
        <v>239</v>
      </c>
      <c r="C441" s="123" t="s">
        <v>532</v>
      </c>
      <c r="D441" s="123" t="s">
        <v>606</v>
      </c>
      <c r="E441" s="126" t="s">
        <v>607</v>
      </c>
      <c r="F441" s="126" t="s">
        <v>607</v>
      </c>
    </row>
    <row r="442" spans="1:13" ht="78.75" x14ac:dyDescent="0.15">
      <c r="A442" s="125" t="s">
        <v>608</v>
      </c>
      <c r="B442" s="126" t="s">
        <v>210</v>
      </c>
      <c r="C442" s="126" t="s">
        <v>532</v>
      </c>
      <c r="D442" s="126" t="s">
        <v>501</v>
      </c>
      <c r="E442" s="126" t="s">
        <v>609</v>
      </c>
      <c r="F442" s="126" t="s">
        <v>523</v>
      </c>
    </row>
    <row r="443" spans="1:13" ht="22.5" x14ac:dyDescent="0.15">
      <c r="A443" s="122">
        <v>365</v>
      </c>
      <c r="B443" s="123" t="s">
        <v>244</v>
      </c>
      <c r="C443" s="123" t="s">
        <v>567</v>
      </c>
      <c r="D443" s="123" t="s">
        <v>610</v>
      </c>
      <c r="E443" s="126" t="s">
        <v>611</v>
      </c>
      <c r="F443" s="126" t="s">
        <v>611</v>
      </c>
    </row>
    <row r="444" spans="1:13" ht="22.5" x14ac:dyDescent="0.15">
      <c r="A444" s="125">
        <v>367</v>
      </c>
      <c r="B444" s="126" t="s">
        <v>247</v>
      </c>
      <c r="C444" s="126" t="s">
        <v>504</v>
      </c>
      <c r="D444" s="126" t="s">
        <v>505</v>
      </c>
      <c r="E444" s="126" t="s">
        <v>511</v>
      </c>
      <c r="F444" s="126" t="s">
        <v>511</v>
      </c>
    </row>
    <row r="445" spans="1:13" ht="56.25" x14ac:dyDescent="0.15">
      <c r="A445" s="122">
        <v>368</v>
      </c>
      <c r="B445" s="123" t="s">
        <v>612</v>
      </c>
      <c r="C445" s="123" t="s">
        <v>526</v>
      </c>
      <c r="D445" s="123" t="s">
        <v>613</v>
      </c>
      <c r="E445" s="126" t="s">
        <v>614</v>
      </c>
      <c r="F445" s="126" t="s">
        <v>615</v>
      </c>
    </row>
    <row r="446" spans="1:13" ht="22.5" x14ac:dyDescent="0.15">
      <c r="A446" s="125">
        <v>369</v>
      </c>
      <c r="B446" s="126" t="s">
        <v>616</v>
      </c>
      <c r="C446" s="126" t="s">
        <v>567</v>
      </c>
      <c r="D446" s="126" t="s">
        <v>550</v>
      </c>
      <c r="E446" s="126" t="s">
        <v>551</v>
      </c>
      <c r="F446" s="126" t="s">
        <v>551</v>
      </c>
    </row>
    <row r="447" spans="1:13" ht="45" x14ac:dyDescent="0.15">
      <c r="A447" s="125">
        <v>373</v>
      </c>
      <c r="B447" s="126" t="s">
        <v>252</v>
      </c>
      <c r="C447" s="126" t="s">
        <v>529</v>
      </c>
      <c r="D447" s="126" t="s">
        <v>617</v>
      </c>
      <c r="E447" s="126" t="s">
        <v>618</v>
      </c>
      <c r="F447" s="126" t="s">
        <v>619</v>
      </c>
    </row>
    <row r="448" spans="1:13" ht="22.5" x14ac:dyDescent="0.15">
      <c r="A448" s="125">
        <v>379</v>
      </c>
      <c r="B448" s="126" t="s">
        <v>256</v>
      </c>
      <c r="C448" s="126" t="s">
        <v>532</v>
      </c>
      <c r="D448" s="126" t="s">
        <v>620</v>
      </c>
      <c r="E448" s="126"/>
      <c r="F448" s="126" t="s">
        <v>621</v>
      </c>
    </row>
    <row r="449" spans="1:6" ht="56.25" x14ac:dyDescent="0.15">
      <c r="A449" s="125" t="s">
        <v>622</v>
      </c>
      <c r="B449" s="126" t="s">
        <v>174</v>
      </c>
      <c r="C449" s="126" t="s">
        <v>592</v>
      </c>
      <c r="D449" s="126" t="s">
        <v>501</v>
      </c>
      <c r="E449" s="126" t="s">
        <v>623</v>
      </c>
      <c r="F449" s="126" t="s">
        <v>623</v>
      </c>
    </row>
    <row r="450" spans="1:6" ht="78.75" x14ac:dyDescent="0.15">
      <c r="A450" s="125" t="s">
        <v>624</v>
      </c>
      <c r="B450" s="126" t="s">
        <v>219</v>
      </c>
      <c r="C450" s="126" t="s">
        <v>532</v>
      </c>
      <c r="D450" s="126" t="s">
        <v>505</v>
      </c>
      <c r="E450" s="126" t="s">
        <v>625</v>
      </c>
      <c r="F450" s="126" t="s">
        <v>600</v>
      </c>
    </row>
    <row r="451" spans="1:6" ht="56.25" x14ac:dyDescent="0.15">
      <c r="A451" s="125">
        <v>383</v>
      </c>
      <c r="B451" s="126" t="s">
        <v>626</v>
      </c>
      <c r="C451" s="126" t="s">
        <v>586</v>
      </c>
      <c r="D451" s="126" t="s">
        <v>501</v>
      </c>
      <c r="E451" s="126" t="s">
        <v>627</v>
      </c>
      <c r="F451" s="126" t="s">
        <v>628</v>
      </c>
    </row>
    <row r="452" spans="1:6" ht="78.75" x14ac:dyDescent="0.15">
      <c r="A452" s="125">
        <v>392</v>
      </c>
      <c r="B452" s="126" t="s">
        <v>258</v>
      </c>
      <c r="C452" s="126" t="s">
        <v>491</v>
      </c>
      <c r="D452" s="126" t="s">
        <v>501</v>
      </c>
      <c r="E452" s="126" t="s">
        <v>629</v>
      </c>
      <c r="F452" s="126" t="s">
        <v>630</v>
      </c>
    </row>
    <row r="453" spans="1:6" ht="22.5" x14ac:dyDescent="0.15">
      <c r="A453" s="125">
        <v>393</v>
      </c>
      <c r="B453" s="126" t="s">
        <v>191</v>
      </c>
      <c r="C453" s="126" t="s">
        <v>532</v>
      </c>
      <c r="D453" s="126" t="s">
        <v>597</v>
      </c>
      <c r="E453" s="126" t="s">
        <v>551</v>
      </c>
      <c r="F453" s="126" t="s">
        <v>551</v>
      </c>
    </row>
    <row r="454" spans="1:6" ht="22.5" x14ac:dyDescent="0.15">
      <c r="A454" s="125">
        <v>396</v>
      </c>
      <c r="B454" s="126" t="s">
        <v>631</v>
      </c>
      <c r="C454" s="126" t="s">
        <v>567</v>
      </c>
      <c r="D454" s="126" t="s">
        <v>632</v>
      </c>
      <c r="E454" s="126" t="s">
        <v>633</v>
      </c>
      <c r="F454" s="126" t="s">
        <v>633</v>
      </c>
    </row>
    <row r="455" spans="1:6" ht="101.25" x14ac:dyDescent="0.15">
      <c r="A455" s="125" t="s">
        <v>634</v>
      </c>
      <c r="B455" s="126" t="s">
        <v>229</v>
      </c>
      <c r="C455" s="126" t="s">
        <v>532</v>
      </c>
      <c r="D455" s="126" t="s">
        <v>505</v>
      </c>
      <c r="E455" s="126" t="s">
        <v>635</v>
      </c>
      <c r="F455" s="126" t="s">
        <v>600</v>
      </c>
    </row>
    <row r="456" spans="1:6" ht="45" x14ac:dyDescent="0.15">
      <c r="A456" s="125">
        <v>405</v>
      </c>
      <c r="B456" s="128">
        <v>38393</v>
      </c>
      <c r="C456" s="126" t="s">
        <v>532</v>
      </c>
      <c r="D456" s="126" t="s">
        <v>492</v>
      </c>
      <c r="E456" s="126" t="s">
        <v>636</v>
      </c>
      <c r="F456" s="126" t="s">
        <v>636</v>
      </c>
    </row>
    <row r="457" spans="1:6" ht="22.5" x14ac:dyDescent="0.15">
      <c r="A457" s="122">
        <v>410</v>
      </c>
      <c r="B457" s="129">
        <v>38454</v>
      </c>
      <c r="C457" s="130" t="s">
        <v>532</v>
      </c>
      <c r="D457" s="130" t="s">
        <v>597</v>
      </c>
      <c r="E457" s="130" t="s">
        <v>551</v>
      </c>
      <c r="F457" s="130" t="s">
        <v>551</v>
      </c>
    </row>
    <row r="458" spans="1:6" ht="45" x14ac:dyDescent="0.15">
      <c r="A458" s="125">
        <v>412</v>
      </c>
      <c r="B458" s="128">
        <v>38470</v>
      </c>
      <c r="C458" s="126" t="s">
        <v>526</v>
      </c>
      <c r="D458" s="126" t="s">
        <v>637</v>
      </c>
      <c r="E458" s="126" t="s">
        <v>638</v>
      </c>
      <c r="F458" s="126" t="s">
        <v>638</v>
      </c>
    </row>
    <row r="459" spans="1:6" ht="22.5" x14ac:dyDescent="0.15">
      <c r="A459" s="125">
        <v>414</v>
      </c>
      <c r="B459" s="128">
        <v>38498</v>
      </c>
      <c r="C459" s="126" t="s">
        <v>567</v>
      </c>
      <c r="D459" s="126" t="s">
        <v>639</v>
      </c>
      <c r="E459" s="126" t="s">
        <v>640</v>
      </c>
      <c r="F459" s="126" t="s">
        <v>640</v>
      </c>
    </row>
    <row r="460" spans="1:6" ht="22.5" x14ac:dyDescent="0.15">
      <c r="A460" s="125">
        <v>420</v>
      </c>
      <c r="B460" s="128">
        <v>38526</v>
      </c>
      <c r="C460" s="126" t="s">
        <v>504</v>
      </c>
      <c r="D460" s="126" t="s">
        <v>492</v>
      </c>
      <c r="E460" s="126" t="s">
        <v>511</v>
      </c>
      <c r="F460" s="126" t="s">
        <v>511</v>
      </c>
    </row>
    <row r="461" spans="1:6" ht="33.75" x14ac:dyDescent="0.15">
      <c r="A461" s="125">
        <v>424</v>
      </c>
      <c r="B461" s="128">
        <v>38553</v>
      </c>
      <c r="C461" s="128" t="s">
        <v>498</v>
      </c>
      <c r="D461" s="123" t="s">
        <v>559</v>
      </c>
      <c r="E461" s="123" t="s">
        <v>560</v>
      </c>
      <c r="F461" s="123" t="s">
        <v>561</v>
      </c>
    </row>
    <row r="462" spans="1:6" ht="22.5" x14ac:dyDescent="0.15">
      <c r="A462" s="125" t="s">
        <v>641</v>
      </c>
      <c r="B462" s="128">
        <v>38559</v>
      </c>
      <c r="C462" s="126" t="s">
        <v>592</v>
      </c>
      <c r="D462" s="126" t="s">
        <v>505</v>
      </c>
      <c r="E462" s="126" t="s">
        <v>642</v>
      </c>
      <c r="F462" s="126" t="s">
        <v>642</v>
      </c>
    </row>
    <row r="463" spans="1:6" ht="33.75" x14ac:dyDescent="0.15">
      <c r="A463" s="125">
        <v>430</v>
      </c>
      <c r="B463" s="128">
        <v>38576</v>
      </c>
      <c r="C463" s="128" t="s">
        <v>498</v>
      </c>
      <c r="D463" s="126" t="s">
        <v>643</v>
      </c>
      <c r="E463" s="126" t="s">
        <v>644</v>
      </c>
      <c r="F463" s="126" t="s">
        <v>561</v>
      </c>
    </row>
    <row r="464" spans="1:6" ht="45" x14ac:dyDescent="0.15">
      <c r="A464" s="125">
        <v>436</v>
      </c>
      <c r="B464" s="128">
        <v>38638</v>
      </c>
      <c r="C464" s="126" t="s">
        <v>567</v>
      </c>
      <c r="D464" s="126" t="s">
        <v>578</v>
      </c>
      <c r="E464" s="126" t="s">
        <v>579</v>
      </c>
      <c r="F464" s="126" t="s">
        <v>580</v>
      </c>
    </row>
    <row r="465" spans="1:6" ht="78.75" x14ac:dyDescent="0.15">
      <c r="A465" s="125" t="s">
        <v>645</v>
      </c>
      <c r="B465" s="128">
        <v>38649</v>
      </c>
      <c r="C465" s="126" t="s">
        <v>532</v>
      </c>
      <c r="D465" s="126" t="s">
        <v>505</v>
      </c>
      <c r="E465" s="126" t="s">
        <v>646</v>
      </c>
      <c r="F465" s="126" t="s">
        <v>600</v>
      </c>
    </row>
    <row r="466" spans="1:6" ht="22.5" x14ac:dyDescent="0.15">
      <c r="A466" s="125">
        <v>441</v>
      </c>
      <c r="B466" s="128">
        <v>38673</v>
      </c>
      <c r="C466" s="126" t="s">
        <v>567</v>
      </c>
      <c r="D466" s="130" t="s">
        <v>597</v>
      </c>
      <c r="E466" s="130" t="s">
        <v>551</v>
      </c>
      <c r="F466" s="130" t="s">
        <v>551</v>
      </c>
    </row>
    <row r="467" spans="1:6" ht="22.5" x14ac:dyDescent="0.15">
      <c r="A467" s="125">
        <v>442</v>
      </c>
      <c r="B467" s="128">
        <v>38677</v>
      </c>
      <c r="C467" s="126" t="s">
        <v>526</v>
      </c>
      <c r="D467" s="126" t="s">
        <v>647</v>
      </c>
      <c r="E467" s="126" t="s">
        <v>648</v>
      </c>
      <c r="F467" s="126" t="s">
        <v>648</v>
      </c>
    </row>
    <row r="468" spans="1:6" ht="360" x14ac:dyDescent="0.15">
      <c r="A468" s="125">
        <v>449</v>
      </c>
      <c r="B468" s="128">
        <v>38716</v>
      </c>
      <c r="C468" s="126" t="s">
        <v>491</v>
      </c>
      <c r="D468" s="126" t="s">
        <v>501</v>
      </c>
      <c r="E468" s="131" t="s">
        <v>649</v>
      </c>
      <c r="F468" s="126" t="s">
        <v>650</v>
      </c>
    </row>
    <row r="469" spans="1:6" ht="45" x14ac:dyDescent="0.15">
      <c r="A469" s="125" t="s">
        <v>651</v>
      </c>
      <c r="B469" s="128">
        <v>38734</v>
      </c>
      <c r="C469" s="126" t="s">
        <v>526</v>
      </c>
      <c r="D469" s="126" t="s">
        <v>563</v>
      </c>
      <c r="E469" s="126" t="s">
        <v>598</v>
      </c>
      <c r="F469" s="126" t="s">
        <v>565</v>
      </c>
    </row>
    <row r="470" spans="1:6" ht="22.5" x14ac:dyDescent="0.15">
      <c r="A470" s="125">
        <v>455</v>
      </c>
      <c r="B470" s="128">
        <v>38769</v>
      </c>
      <c r="C470" s="126" t="s">
        <v>652</v>
      </c>
      <c r="D470" s="126" t="s">
        <v>653</v>
      </c>
      <c r="E470" s="126" t="s">
        <v>654</v>
      </c>
      <c r="F470" s="126" t="s">
        <v>654</v>
      </c>
    </row>
    <row r="471" spans="1:6" ht="22.5" x14ac:dyDescent="0.15">
      <c r="A471" s="125">
        <v>458</v>
      </c>
      <c r="B471" s="128">
        <v>38792</v>
      </c>
      <c r="C471" s="130" t="s">
        <v>733</v>
      </c>
      <c r="D471" s="126" t="s">
        <v>597</v>
      </c>
      <c r="E471" s="130" t="s">
        <v>551</v>
      </c>
      <c r="F471" s="130" t="s">
        <v>551</v>
      </c>
    </row>
    <row r="472" spans="1:6" ht="22.5" x14ac:dyDescent="0.15">
      <c r="A472" s="125">
        <v>460</v>
      </c>
      <c r="B472" s="128">
        <v>38812</v>
      </c>
      <c r="C472" s="126" t="s">
        <v>504</v>
      </c>
      <c r="D472" s="126" t="s">
        <v>505</v>
      </c>
      <c r="E472" s="126" t="s">
        <v>593</v>
      </c>
      <c r="F472" s="126" t="s">
        <v>593</v>
      </c>
    </row>
    <row r="473" spans="1:6" ht="123.75" x14ac:dyDescent="0.15">
      <c r="A473" s="125">
        <v>462</v>
      </c>
      <c r="B473" s="128">
        <v>38818</v>
      </c>
      <c r="C473" s="126" t="s">
        <v>526</v>
      </c>
      <c r="D473" s="126" t="s">
        <v>656</v>
      </c>
      <c r="E473" s="126" t="s">
        <v>657</v>
      </c>
      <c r="F473" s="126" t="s">
        <v>658</v>
      </c>
    </row>
    <row r="474" spans="1:6" ht="22.5" x14ac:dyDescent="0.15">
      <c r="A474" s="125">
        <v>471</v>
      </c>
      <c r="B474" s="128">
        <v>38960</v>
      </c>
      <c r="C474" s="126" t="s">
        <v>526</v>
      </c>
      <c r="D474" s="126" t="s">
        <v>659</v>
      </c>
      <c r="E474" s="126" t="s">
        <v>660</v>
      </c>
      <c r="F474" s="126" t="s">
        <v>660</v>
      </c>
    </row>
    <row r="475" spans="1:6" ht="22.5" x14ac:dyDescent="0.15">
      <c r="A475" s="125">
        <v>472</v>
      </c>
      <c r="B475" s="128">
        <v>38973</v>
      </c>
      <c r="C475" s="126" t="s">
        <v>592</v>
      </c>
      <c r="D475" s="123" t="s">
        <v>550</v>
      </c>
      <c r="E475" s="123" t="s">
        <v>551</v>
      </c>
      <c r="F475" s="123" t="s">
        <v>551</v>
      </c>
    </row>
    <row r="476" spans="1:6" x14ac:dyDescent="0.15">
      <c r="A476" s="125">
        <v>473</v>
      </c>
      <c r="B476" s="128">
        <v>38986</v>
      </c>
      <c r="C476" s="126" t="s">
        <v>526</v>
      </c>
      <c r="D476" s="126" t="s">
        <v>661</v>
      </c>
      <c r="E476" s="126" t="s">
        <v>662</v>
      </c>
      <c r="F476" s="126" t="s">
        <v>662</v>
      </c>
    </row>
    <row r="477" spans="1:6" ht="33.75" x14ac:dyDescent="0.15">
      <c r="A477" s="125">
        <v>486</v>
      </c>
      <c r="B477" s="128" t="s">
        <v>346</v>
      </c>
      <c r="C477" s="126" t="s">
        <v>592</v>
      </c>
      <c r="D477" s="126" t="s">
        <v>505</v>
      </c>
      <c r="E477" s="126" t="s">
        <v>663</v>
      </c>
      <c r="F477" s="126" t="s">
        <v>663</v>
      </c>
    </row>
    <row r="478" spans="1:6" ht="78.75" x14ac:dyDescent="0.15">
      <c r="A478" s="125" t="s">
        <v>664</v>
      </c>
      <c r="B478" s="128" t="s">
        <v>308</v>
      </c>
      <c r="C478" s="126" t="s">
        <v>532</v>
      </c>
      <c r="D478" s="126" t="s">
        <v>505</v>
      </c>
      <c r="E478" s="126" t="s">
        <v>646</v>
      </c>
      <c r="F478" s="126" t="s">
        <v>600</v>
      </c>
    </row>
    <row r="479" spans="1:6" ht="56.25" x14ac:dyDescent="0.15">
      <c r="A479" s="125" t="s">
        <v>665</v>
      </c>
      <c r="B479" s="128" t="s">
        <v>352</v>
      </c>
      <c r="C479" s="126" t="s">
        <v>526</v>
      </c>
      <c r="D479" s="126" t="s">
        <v>613</v>
      </c>
      <c r="E479" s="126" t="s">
        <v>614</v>
      </c>
      <c r="F479" s="126" t="s">
        <v>615</v>
      </c>
    </row>
    <row r="480" spans="1:6" ht="22.5" x14ac:dyDescent="0.15">
      <c r="A480" s="125" t="s">
        <v>666</v>
      </c>
      <c r="B480" s="128" t="s">
        <v>359</v>
      </c>
      <c r="C480" s="126" t="s">
        <v>504</v>
      </c>
      <c r="D480" s="126" t="s">
        <v>505</v>
      </c>
      <c r="E480" s="126" t="s">
        <v>593</v>
      </c>
      <c r="F480" s="126" t="s">
        <v>593</v>
      </c>
    </row>
    <row r="481" spans="1:6" ht="101.25" x14ac:dyDescent="0.15">
      <c r="A481" s="125">
        <v>496</v>
      </c>
      <c r="B481" s="128" t="s">
        <v>379</v>
      </c>
      <c r="C481" s="126" t="s">
        <v>526</v>
      </c>
      <c r="D481" s="126" t="s">
        <v>667</v>
      </c>
      <c r="E481" s="126" t="s">
        <v>668</v>
      </c>
      <c r="F481" s="126" t="s">
        <v>669</v>
      </c>
    </row>
    <row r="482" spans="1:6" ht="45" x14ac:dyDescent="0.15">
      <c r="A482" s="125" t="s">
        <v>670</v>
      </c>
      <c r="B482" s="128" t="s">
        <v>327</v>
      </c>
      <c r="C482" s="126" t="s">
        <v>526</v>
      </c>
      <c r="D482" s="126" t="s">
        <v>671</v>
      </c>
      <c r="E482" s="126" t="s">
        <v>564</v>
      </c>
      <c r="F482" s="126" t="s">
        <v>565</v>
      </c>
    </row>
    <row r="483" spans="1:6" ht="45" x14ac:dyDescent="0.15">
      <c r="A483" s="125">
        <v>501</v>
      </c>
      <c r="B483" s="128" t="s">
        <v>383</v>
      </c>
      <c r="C483" s="126" t="s">
        <v>491</v>
      </c>
      <c r="D483" s="126" t="s">
        <v>501</v>
      </c>
      <c r="E483" s="126" t="s">
        <v>672</v>
      </c>
      <c r="F483" s="126" t="s">
        <v>650</v>
      </c>
    </row>
    <row r="484" spans="1:6" ht="56.25" x14ac:dyDescent="0.15">
      <c r="A484" s="125" t="s">
        <v>673</v>
      </c>
      <c r="B484" s="128" t="s">
        <v>327</v>
      </c>
      <c r="C484" s="126" t="s">
        <v>526</v>
      </c>
      <c r="D484" s="126" t="s">
        <v>613</v>
      </c>
      <c r="E484" s="126" t="s">
        <v>614</v>
      </c>
      <c r="F484" s="126" t="s">
        <v>615</v>
      </c>
    </row>
    <row r="485" spans="1:6" ht="22.5" x14ac:dyDescent="0.15">
      <c r="A485" s="125">
        <v>510</v>
      </c>
      <c r="B485" s="128" t="s">
        <v>387</v>
      </c>
      <c r="C485" s="126" t="s">
        <v>504</v>
      </c>
      <c r="D485" s="126" t="s">
        <v>505</v>
      </c>
      <c r="E485" s="126" t="s">
        <v>511</v>
      </c>
      <c r="F485" s="126" t="s">
        <v>511</v>
      </c>
    </row>
    <row r="486" spans="1:6" ht="45" x14ac:dyDescent="0.15">
      <c r="A486" s="125">
        <v>511</v>
      </c>
      <c r="B486" s="128" t="s">
        <v>393</v>
      </c>
      <c r="C486" s="126" t="s">
        <v>567</v>
      </c>
      <c r="D486" s="126" t="s">
        <v>578</v>
      </c>
      <c r="E486" s="126" t="s">
        <v>579</v>
      </c>
      <c r="F486" s="126" t="s">
        <v>580</v>
      </c>
    </row>
    <row r="487" spans="1:6" ht="22.5" x14ac:dyDescent="0.15">
      <c r="A487" s="125">
        <v>514</v>
      </c>
      <c r="B487" s="128" t="s">
        <v>395</v>
      </c>
      <c r="C487" s="126" t="s">
        <v>567</v>
      </c>
      <c r="D487" s="126" t="s">
        <v>674</v>
      </c>
      <c r="E487" s="126"/>
      <c r="F487" s="126" t="s">
        <v>243</v>
      </c>
    </row>
    <row r="488" spans="1:6" ht="22.5" x14ac:dyDescent="0.15">
      <c r="A488" s="125" t="s">
        <v>675</v>
      </c>
      <c r="B488" s="128" t="s">
        <v>368</v>
      </c>
      <c r="C488" s="126" t="s">
        <v>504</v>
      </c>
      <c r="D488" s="126" t="s">
        <v>505</v>
      </c>
      <c r="E488" s="126" t="s">
        <v>642</v>
      </c>
      <c r="F488" s="126" t="s">
        <v>642</v>
      </c>
    </row>
    <row r="489" spans="1:6" ht="22.5" x14ac:dyDescent="0.15">
      <c r="A489" s="125">
        <v>519</v>
      </c>
      <c r="B489" s="128" t="s">
        <v>399</v>
      </c>
      <c r="C489" s="126" t="s">
        <v>526</v>
      </c>
      <c r="D489" s="126" t="s">
        <v>639</v>
      </c>
      <c r="E489" s="126" t="s">
        <v>640</v>
      </c>
      <c r="F489" s="126" t="s">
        <v>640</v>
      </c>
    </row>
    <row r="490" spans="1:6" ht="33.75" x14ac:dyDescent="0.15">
      <c r="A490" s="125">
        <v>523</v>
      </c>
      <c r="B490" s="128" t="s">
        <v>349</v>
      </c>
      <c r="C490" s="126" t="s">
        <v>592</v>
      </c>
      <c r="D490" s="126" t="s">
        <v>505</v>
      </c>
      <c r="E490" s="126" t="s">
        <v>663</v>
      </c>
      <c r="F490" s="126" t="s">
        <v>663</v>
      </c>
    </row>
    <row r="491" spans="1:6" ht="101.25" x14ac:dyDescent="0.15">
      <c r="A491" s="125">
        <v>524</v>
      </c>
      <c r="B491" s="128" t="s">
        <v>402</v>
      </c>
      <c r="C491" s="126" t="s">
        <v>526</v>
      </c>
      <c r="D491" s="126" t="s">
        <v>667</v>
      </c>
      <c r="E491" s="126" t="s">
        <v>668</v>
      </c>
      <c r="F491" s="126" t="s">
        <v>669</v>
      </c>
    </row>
    <row r="492" spans="1:6" ht="22.5" x14ac:dyDescent="0.15">
      <c r="A492" s="125">
        <v>536</v>
      </c>
      <c r="B492" s="128" t="s">
        <v>405</v>
      </c>
      <c r="C492" s="126" t="s">
        <v>567</v>
      </c>
      <c r="D492" s="126" t="s">
        <v>505</v>
      </c>
      <c r="E492" s="126" t="s">
        <v>676</v>
      </c>
      <c r="F492" s="126" t="s">
        <v>642</v>
      </c>
    </row>
    <row r="493" spans="1:6" ht="146.25" x14ac:dyDescent="0.15">
      <c r="A493" s="125">
        <v>554</v>
      </c>
      <c r="B493" s="128" t="s">
        <v>410</v>
      </c>
      <c r="C493" s="126" t="s">
        <v>526</v>
      </c>
      <c r="D493" s="126" t="s">
        <v>677</v>
      </c>
      <c r="E493" s="126" t="s">
        <v>678</v>
      </c>
      <c r="F493" s="126" t="s">
        <v>266</v>
      </c>
    </row>
    <row r="494" spans="1:6" ht="56.25" x14ac:dyDescent="0.15">
      <c r="A494" s="125">
        <v>557</v>
      </c>
      <c r="B494" s="128" t="s">
        <v>415</v>
      </c>
      <c r="C494" s="126" t="s">
        <v>491</v>
      </c>
      <c r="D494" s="126" t="s">
        <v>501</v>
      </c>
      <c r="E494" s="126" t="s">
        <v>679</v>
      </c>
      <c r="F494" s="126" t="s">
        <v>680</v>
      </c>
    </row>
    <row r="495" spans="1:6" ht="22.5" x14ac:dyDescent="0.15">
      <c r="A495" s="125">
        <v>571</v>
      </c>
      <c r="B495" s="128" t="s">
        <v>722</v>
      </c>
      <c r="C495" s="126" t="s">
        <v>526</v>
      </c>
      <c r="D495" s="126" t="s">
        <v>734</v>
      </c>
      <c r="E495" s="126" t="s">
        <v>735</v>
      </c>
      <c r="F495" s="126" t="s">
        <v>735</v>
      </c>
    </row>
    <row r="496" spans="1:6" ht="22.5" x14ac:dyDescent="0.15">
      <c r="A496" s="125">
        <v>582</v>
      </c>
      <c r="B496" s="128" t="s">
        <v>741</v>
      </c>
      <c r="C496" s="126" t="s">
        <v>504</v>
      </c>
      <c r="D496" s="126" t="s">
        <v>505</v>
      </c>
      <c r="E496" s="126" t="s">
        <v>511</v>
      </c>
      <c r="F496" s="126" t="s">
        <v>511</v>
      </c>
    </row>
    <row r="497" spans="1:6" ht="22.5" x14ac:dyDescent="0.15">
      <c r="A497" s="125" t="s">
        <v>797</v>
      </c>
      <c r="B497" s="128" t="s">
        <v>750</v>
      </c>
      <c r="C497" s="126" t="s">
        <v>504</v>
      </c>
      <c r="D497" s="126" t="s">
        <v>505</v>
      </c>
      <c r="E497" s="126" t="s">
        <v>642</v>
      </c>
      <c r="F497" s="126" t="s">
        <v>642</v>
      </c>
    </row>
    <row r="498" spans="1:6" ht="22.5" x14ac:dyDescent="0.15">
      <c r="A498" s="125">
        <v>602</v>
      </c>
      <c r="B498" s="128" t="s">
        <v>787</v>
      </c>
      <c r="C498" s="126" t="s">
        <v>526</v>
      </c>
      <c r="D498" s="126" t="s">
        <v>563</v>
      </c>
      <c r="E498" s="126" t="s">
        <v>798</v>
      </c>
      <c r="F498" s="126" t="s">
        <v>565</v>
      </c>
    </row>
    <row r="499" spans="1:6" ht="22.5" x14ac:dyDescent="0.15">
      <c r="A499" s="125">
        <v>607</v>
      </c>
      <c r="B499" s="128" t="s">
        <v>791</v>
      </c>
      <c r="C499" s="126" t="s">
        <v>567</v>
      </c>
      <c r="D499" s="126" t="s">
        <v>799</v>
      </c>
      <c r="E499" s="126" t="s">
        <v>800</v>
      </c>
      <c r="F499" s="126" t="s">
        <v>800</v>
      </c>
    </row>
    <row r="500" spans="1:6" ht="22.5" x14ac:dyDescent="0.15">
      <c r="A500" s="125">
        <v>612</v>
      </c>
      <c r="B500" s="128" t="s">
        <v>804</v>
      </c>
      <c r="C500" s="126" t="s">
        <v>526</v>
      </c>
      <c r="D500" s="126" t="s">
        <v>814</v>
      </c>
      <c r="E500" s="126" t="s">
        <v>648</v>
      </c>
      <c r="F500" s="126" t="s">
        <v>648</v>
      </c>
    </row>
    <row r="501" spans="1:6" ht="123.75" x14ac:dyDescent="0.15">
      <c r="A501" s="125">
        <v>614</v>
      </c>
      <c r="B501" s="128" t="s">
        <v>819</v>
      </c>
      <c r="C501" s="126" t="s">
        <v>526</v>
      </c>
      <c r="D501" s="126" t="s">
        <v>826</v>
      </c>
      <c r="E501" s="126" t="s">
        <v>827</v>
      </c>
      <c r="F501" s="126" t="s">
        <v>615</v>
      </c>
    </row>
    <row r="502" spans="1:6" x14ac:dyDescent="0.15">
      <c r="A502" s="122"/>
      <c r="B502" s="129"/>
      <c r="C502" s="123"/>
      <c r="D502" s="123"/>
      <c r="E502" s="123"/>
      <c r="F502" s="123"/>
    </row>
    <row r="503" spans="1:6" ht="12.75" x14ac:dyDescent="0.2">
      <c r="A503" s="113" t="s">
        <v>681</v>
      </c>
      <c r="B503" s="132" t="s">
        <v>682</v>
      </c>
      <c r="C503" s="114"/>
      <c r="D503" s="114"/>
      <c r="E503" s="124"/>
      <c r="F503" s="114"/>
    </row>
    <row r="504" spans="1:6" ht="12.75" x14ac:dyDescent="0.2">
      <c r="A504" s="113" t="s">
        <v>683</v>
      </c>
      <c r="B504" s="114" t="s">
        <v>505</v>
      </c>
      <c r="C504" s="114"/>
      <c r="D504" s="114"/>
      <c r="E504" s="123"/>
      <c r="F504" s="114"/>
    </row>
    <row r="505" spans="1:6" ht="12.75" x14ac:dyDescent="0.2">
      <c r="A505" s="113" t="s">
        <v>684</v>
      </c>
      <c r="B505" s="132" t="s">
        <v>492</v>
      </c>
      <c r="C505" s="114"/>
      <c r="D505" s="114"/>
      <c r="E505" s="114"/>
      <c r="F505" s="114"/>
    </row>
    <row r="506" spans="1:6" ht="12.75" x14ac:dyDescent="0.2">
      <c r="A506" s="113" t="s">
        <v>685</v>
      </c>
      <c r="B506" s="114" t="s">
        <v>686</v>
      </c>
      <c r="C506" s="114"/>
      <c r="D506" s="114"/>
      <c r="E506" s="114"/>
      <c r="F506" s="114"/>
    </row>
    <row r="507" spans="1:6" ht="12.75" x14ac:dyDescent="0.2">
      <c r="A507" s="113" t="s">
        <v>687</v>
      </c>
      <c r="B507" s="114" t="s">
        <v>688</v>
      </c>
      <c r="C507" s="114"/>
      <c r="D507" s="114"/>
      <c r="E507" s="114"/>
      <c r="F507" s="114"/>
    </row>
    <row r="508" spans="1:6" ht="12.75" x14ac:dyDescent="0.2">
      <c r="A508" s="113" t="s">
        <v>689</v>
      </c>
      <c r="B508" s="114" t="s">
        <v>690</v>
      </c>
      <c r="C508" s="114"/>
      <c r="D508" s="114"/>
      <c r="E508" s="114"/>
      <c r="F508" s="114"/>
    </row>
    <row r="509" spans="1:6" ht="12.75" x14ac:dyDescent="0.2">
      <c r="A509" s="113" t="s">
        <v>691</v>
      </c>
      <c r="B509" s="114" t="s">
        <v>692</v>
      </c>
      <c r="C509" s="114"/>
      <c r="D509" s="114"/>
      <c r="E509" s="114"/>
      <c r="F509" s="114"/>
    </row>
    <row r="510" spans="1:6" ht="12.75" x14ac:dyDescent="0.2">
      <c r="A510" s="113" t="s">
        <v>693</v>
      </c>
      <c r="B510" s="114" t="s">
        <v>694</v>
      </c>
      <c r="C510" s="114"/>
      <c r="D510" s="114"/>
      <c r="E510" s="114"/>
      <c r="F510" s="114"/>
    </row>
    <row r="511" spans="1:6" ht="12.75" x14ac:dyDescent="0.2">
      <c r="A511" s="113" t="s">
        <v>695</v>
      </c>
      <c r="B511" s="114" t="s">
        <v>696</v>
      </c>
      <c r="C511" s="114"/>
      <c r="D511" s="114"/>
      <c r="E511" s="114"/>
      <c r="F511" s="114"/>
    </row>
    <row r="512" spans="1:6" ht="12.75" x14ac:dyDescent="0.2">
      <c r="A512" s="113" t="s">
        <v>697</v>
      </c>
      <c r="B512" s="114" t="s">
        <v>783</v>
      </c>
      <c r="C512" s="114"/>
      <c r="D512" s="114"/>
      <c r="E512" s="114"/>
      <c r="F512" s="114"/>
    </row>
    <row r="513" spans="1:6" ht="12.75" x14ac:dyDescent="0.2">
      <c r="A513" s="113"/>
      <c r="B513" s="114"/>
      <c r="C513" s="114"/>
      <c r="D513" s="114"/>
      <c r="E513" s="114"/>
      <c r="F513" s="114"/>
    </row>
    <row r="514" spans="1:6" x14ac:dyDescent="0.15">
      <c r="A514" s="149" t="s">
        <v>699</v>
      </c>
      <c r="B514" s="149"/>
      <c r="C514" s="149"/>
      <c r="D514" s="149"/>
      <c r="E514" s="149"/>
      <c r="F514" s="149"/>
    </row>
    <row r="515" spans="1:6" x14ac:dyDescent="0.15">
      <c r="A515" s="149"/>
      <c r="B515" s="149"/>
      <c r="C515" s="149"/>
      <c r="D515" s="149"/>
      <c r="E515" s="149"/>
      <c r="F515" s="149"/>
    </row>
    <row r="516" spans="1:6" x14ac:dyDescent="0.15">
      <c r="A516" s="149"/>
      <c r="B516" s="149"/>
      <c r="C516" s="149"/>
      <c r="D516" s="149"/>
      <c r="E516" s="149"/>
      <c r="F516" s="149"/>
    </row>
    <row r="517" spans="1:6" x14ac:dyDescent="0.15">
      <c r="A517" s="149"/>
      <c r="B517" s="149"/>
      <c r="C517" s="149"/>
      <c r="D517" s="149"/>
      <c r="E517" s="149"/>
      <c r="F517" s="149"/>
    </row>
  </sheetData>
  <mergeCells count="1">
    <mergeCell ref="A514:F5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I484"/>
  <sheetViews>
    <sheetView workbookViewId="0"/>
  </sheetViews>
  <sheetFormatPr baseColWidth="10" defaultColWidth="11.7109375" defaultRowHeight="12" x14ac:dyDescent="0.15"/>
  <cols>
    <col min="1" max="1" width="37.28515625" style="6" customWidth="1"/>
    <col min="2" max="2" width="14.140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44" width="9.7109375" style="7" customWidth="1"/>
    <col min="145"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00" width="9.7109375" style="7" customWidth="1"/>
    <col min="401"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56" width="9.7109375" style="7" customWidth="1"/>
    <col min="657"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12" width="9.7109375" style="7" customWidth="1"/>
    <col min="913"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68" width="9.7109375" style="7" customWidth="1"/>
    <col min="1169"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4" width="9.7109375" style="7" customWidth="1"/>
    <col min="1425"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80" width="9.7109375" style="7" customWidth="1"/>
    <col min="1681"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36" width="9.7109375" style="7" customWidth="1"/>
    <col min="1937"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92" width="9.7109375" style="7" customWidth="1"/>
    <col min="2193"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48" width="9.7109375" style="7" customWidth="1"/>
    <col min="2449"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4" width="9.7109375" style="7" customWidth="1"/>
    <col min="2705"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60" width="9.7109375" style="7" customWidth="1"/>
    <col min="2961"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16" width="9.7109375" style="7" customWidth="1"/>
    <col min="3217"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72" width="9.7109375" style="7" customWidth="1"/>
    <col min="3473"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28" width="9.7109375" style="7" customWidth="1"/>
    <col min="3729"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4" width="9.7109375" style="7" customWidth="1"/>
    <col min="3985"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40" width="9.7109375" style="7" customWidth="1"/>
    <col min="4241"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496" width="9.7109375" style="7" customWidth="1"/>
    <col min="4497"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52" width="9.7109375" style="7" customWidth="1"/>
    <col min="4753"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08" width="9.7109375" style="7" customWidth="1"/>
    <col min="5009"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4" width="9.7109375" style="7" customWidth="1"/>
    <col min="5265"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20" width="9.7109375" style="7" customWidth="1"/>
    <col min="5521"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76" width="9.7109375" style="7" customWidth="1"/>
    <col min="5777"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32" width="9.7109375" style="7" customWidth="1"/>
    <col min="6033"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88" width="9.7109375" style="7" customWidth="1"/>
    <col min="6289"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4" width="9.7109375" style="7" customWidth="1"/>
    <col min="6545"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00" width="9.7109375" style="7" customWidth="1"/>
    <col min="6801"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56" width="9.7109375" style="7" customWidth="1"/>
    <col min="7057"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12" width="9.7109375" style="7" customWidth="1"/>
    <col min="7313"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68" width="9.7109375" style="7" customWidth="1"/>
    <col min="7569"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4" width="9.7109375" style="7" customWidth="1"/>
    <col min="7825"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80" width="9.7109375" style="7" customWidth="1"/>
    <col min="8081"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36" width="9.7109375" style="7" customWidth="1"/>
    <col min="8337"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92" width="9.7109375" style="7" customWidth="1"/>
    <col min="8593"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48" width="9.7109375" style="7" customWidth="1"/>
    <col min="8849"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4" width="9.7109375" style="7" customWidth="1"/>
    <col min="9105"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60" width="9.7109375" style="7" customWidth="1"/>
    <col min="9361"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16" width="9.7109375" style="7" customWidth="1"/>
    <col min="9617"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72" width="9.7109375" style="7" customWidth="1"/>
    <col min="9873"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28" width="9.7109375" style="7" customWidth="1"/>
    <col min="10129"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4" width="9.7109375" style="7" customWidth="1"/>
    <col min="10385"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40" width="9.7109375" style="7" customWidth="1"/>
    <col min="10641"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896" width="9.7109375" style="7" customWidth="1"/>
    <col min="10897"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52" width="9.7109375" style="7" customWidth="1"/>
    <col min="11153"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08" width="9.7109375" style="7" customWidth="1"/>
    <col min="11409"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4" width="9.7109375" style="7" customWidth="1"/>
    <col min="11665"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20" width="9.7109375" style="7" customWidth="1"/>
    <col min="11921"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76" width="9.7109375" style="7" customWidth="1"/>
    <col min="12177"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32" width="9.7109375" style="7" customWidth="1"/>
    <col min="12433"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88" width="9.7109375" style="7" customWidth="1"/>
    <col min="12689"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4" width="9.7109375" style="7" customWidth="1"/>
    <col min="12945"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00" width="9.7109375" style="7" customWidth="1"/>
    <col min="13201"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56" width="9.7109375" style="7" customWidth="1"/>
    <col min="13457"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12" width="9.7109375" style="7" customWidth="1"/>
    <col min="13713"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68" width="9.7109375" style="7" customWidth="1"/>
    <col min="13969"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4" width="9.7109375" style="7" customWidth="1"/>
    <col min="14225"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80" width="9.7109375" style="7" customWidth="1"/>
    <col min="14481"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36" width="9.7109375" style="7" customWidth="1"/>
    <col min="14737"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92" width="9.7109375" style="7" customWidth="1"/>
    <col min="14993"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48" width="9.7109375" style="7" customWidth="1"/>
    <col min="15249"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4" width="9.7109375" style="7" customWidth="1"/>
    <col min="15505"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60" width="9.7109375" style="7" customWidth="1"/>
    <col min="15761"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16" width="9.7109375" style="7" customWidth="1"/>
    <col min="16017"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72" width="9.7109375" style="7" customWidth="1"/>
    <col min="16273" max="16384" width="11.7109375" style="7"/>
  </cols>
  <sheetData>
    <row r="1" spans="1:14" ht="12.75" x14ac:dyDescent="0.2">
      <c r="A1" s="1" t="s">
        <v>0</v>
      </c>
      <c r="B1" s="2"/>
      <c r="D1" s="4"/>
      <c r="E1" s="5"/>
    </row>
    <row r="2" spans="1:14" ht="12.75" x14ac:dyDescent="0.2">
      <c r="A2" s="1" t="s">
        <v>1</v>
      </c>
      <c r="B2" s="2"/>
      <c r="D2" s="4"/>
      <c r="E2" s="5"/>
    </row>
    <row r="3" spans="1:14" ht="12.75" x14ac:dyDescent="0.2">
      <c r="A3" s="8" t="s">
        <v>700</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33"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701</v>
      </c>
      <c r="B8" s="30"/>
      <c r="C8" s="30">
        <v>21073.81</v>
      </c>
      <c r="D8" s="31"/>
      <c r="E8" s="30"/>
      <c r="F8" s="30" t="s">
        <v>702</v>
      </c>
      <c r="G8" s="30">
        <v>599.04</v>
      </c>
      <c r="H8" s="32"/>
      <c r="I8" s="32"/>
      <c r="J8" s="32"/>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c r="M10" s="43"/>
      <c r="N10" s="44"/>
    </row>
    <row r="11" spans="1:14" x14ac:dyDescent="0.15">
      <c r="A11" s="37" t="s">
        <v>34</v>
      </c>
      <c r="B11" s="38">
        <v>193</v>
      </c>
      <c r="C11" s="38" t="s">
        <v>35</v>
      </c>
      <c r="D11" s="38" t="s">
        <v>36</v>
      </c>
      <c r="E11" s="39">
        <v>139</v>
      </c>
      <c r="F11" s="40" t="s">
        <v>39</v>
      </c>
      <c r="G11" s="41">
        <v>6.3</v>
      </c>
      <c r="H11" s="38" t="s">
        <v>38</v>
      </c>
      <c r="I11" s="42">
        <v>24.5</v>
      </c>
      <c r="J11" s="43">
        <v>132606.21</v>
      </c>
      <c r="K11" s="43">
        <v>2794518</v>
      </c>
      <c r="L11" s="43">
        <v>27855</v>
      </c>
      <c r="M11" s="43">
        <v>2822373</v>
      </c>
      <c r="N11" s="44"/>
    </row>
    <row r="12" spans="1:14" x14ac:dyDescent="0.15">
      <c r="A12" s="37" t="s">
        <v>34</v>
      </c>
      <c r="B12" s="38">
        <v>199</v>
      </c>
      <c r="C12" s="38" t="s">
        <v>40</v>
      </c>
      <c r="D12" s="38" t="s">
        <v>36</v>
      </c>
      <c r="E12" s="39">
        <v>168</v>
      </c>
      <c r="F12" s="40" t="s">
        <v>41</v>
      </c>
      <c r="G12" s="41">
        <v>6.5</v>
      </c>
      <c r="H12" s="38" t="s">
        <v>38</v>
      </c>
      <c r="I12" s="42">
        <v>11.5</v>
      </c>
      <c r="J12" s="43">
        <v>0</v>
      </c>
      <c r="K12" s="43">
        <v>0</v>
      </c>
      <c r="L12" s="43"/>
      <c r="M12" s="43"/>
      <c r="N12" s="44"/>
    </row>
    <row r="13" spans="1:14" x14ac:dyDescent="0.15">
      <c r="A13" s="37" t="s">
        <v>34</v>
      </c>
      <c r="B13" s="38">
        <v>199</v>
      </c>
      <c r="C13" s="38" t="s">
        <v>40</v>
      </c>
      <c r="D13" s="38" t="s">
        <v>36</v>
      </c>
      <c r="E13" s="39">
        <v>143</v>
      </c>
      <c r="F13" s="40" t="s">
        <v>42</v>
      </c>
      <c r="G13" s="41">
        <v>6.3</v>
      </c>
      <c r="H13" s="38" t="s">
        <v>38</v>
      </c>
      <c r="I13" s="42">
        <v>24.5</v>
      </c>
      <c r="J13" s="43">
        <v>136000</v>
      </c>
      <c r="K13" s="43">
        <v>2866038</v>
      </c>
      <c r="L13" s="43">
        <v>68259</v>
      </c>
      <c r="M13" s="43">
        <v>2934297</v>
      </c>
      <c r="N13" s="44"/>
    </row>
    <row r="14" spans="1:14" x14ac:dyDescent="0.15">
      <c r="A14" s="37" t="s">
        <v>34</v>
      </c>
      <c r="B14" s="38">
        <v>202</v>
      </c>
      <c r="C14" s="38" t="s">
        <v>43</v>
      </c>
      <c r="D14" s="38" t="s">
        <v>36</v>
      </c>
      <c r="E14" s="39">
        <v>230</v>
      </c>
      <c r="F14" s="40" t="s">
        <v>44</v>
      </c>
      <c r="G14" s="41">
        <v>7.4</v>
      </c>
      <c r="H14" s="38" t="s">
        <v>38</v>
      </c>
      <c r="I14" s="42">
        <v>5</v>
      </c>
      <c r="J14" s="43">
        <v>0</v>
      </c>
      <c r="K14" s="43">
        <v>0</v>
      </c>
      <c r="L14" s="43"/>
      <c r="M14" s="43"/>
      <c r="N14" s="44"/>
    </row>
    <row r="15" spans="1:14" x14ac:dyDescent="0.15">
      <c r="A15" s="37" t="s">
        <v>45</v>
      </c>
      <c r="B15" s="38">
        <v>202</v>
      </c>
      <c r="C15" s="38" t="s">
        <v>43</v>
      </c>
      <c r="D15" s="38" t="s">
        <v>36</v>
      </c>
      <c r="E15" s="39">
        <v>317</v>
      </c>
      <c r="F15" s="40" t="s">
        <v>46</v>
      </c>
      <c r="G15" s="41">
        <v>7.4</v>
      </c>
      <c r="H15" s="38" t="s">
        <v>38</v>
      </c>
      <c r="I15" s="42">
        <v>20</v>
      </c>
      <c r="J15" s="43">
        <v>222672.28</v>
      </c>
      <c r="K15" s="43">
        <v>4692553</v>
      </c>
      <c r="L15" s="43">
        <v>54644</v>
      </c>
      <c r="M15" s="43">
        <v>4747197</v>
      </c>
      <c r="N15" s="44"/>
    </row>
    <row r="16" spans="1:14" x14ac:dyDescent="0.15">
      <c r="A16" s="37" t="s">
        <v>47</v>
      </c>
      <c r="B16" s="38">
        <v>211</v>
      </c>
      <c r="C16" s="38" t="s">
        <v>48</v>
      </c>
      <c r="D16" s="38" t="s">
        <v>36</v>
      </c>
      <c r="E16" s="39">
        <v>290</v>
      </c>
      <c r="F16" s="38" t="s">
        <v>49</v>
      </c>
      <c r="G16" s="41">
        <v>6.9</v>
      </c>
      <c r="H16" s="38" t="s">
        <v>38</v>
      </c>
      <c r="I16" s="42">
        <v>20</v>
      </c>
      <c r="J16" s="43">
        <v>131213.62</v>
      </c>
      <c r="K16" s="43">
        <v>2765171</v>
      </c>
      <c r="L16" s="43">
        <v>68485</v>
      </c>
      <c r="M16" s="43">
        <v>2833656</v>
      </c>
      <c r="N16" s="44"/>
    </row>
    <row r="17" spans="1:14" x14ac:dyDescent="0.15">
      <c r="A17" s="37" t="s">
        <v>47</v>
      </c>
      <c r="B17" s="38">
        <v>211</v>
      </c>
      <c r="C17" s="38" t="s">
        <v>48</v>
      </c>
      <c r="D17" s="38" t="s">
        <v>36</v>
      </c>
      <c r="E17" s="39">
        <v>128</v>
      </c>
      <c r="F17" s="38" t="s">
        <v>50</v>
      </c>
      <c r="G17" s="41">
        <v>6.9</v>
      </c>
      <c r="H17" s="38" t="s">
        <v>38</v>
      </c>
      <c r="I17" s="42">
        <v>20</v>
      </c>
      <c r="J17" s="43">
        <v>57318.97</v>
      </c>
      <c r="K17" s="43">
        <v>1207929</v>
      </c>
      <c r="L17" s="43">
        <v>29916</v>
      </c>
      <c r="M17" s="43">
        <v>1237845</v>
      </c>
      <c r="N17" s="44"/>
    </row>
    <row r="18" spans="1:14" x14ac:dyDescent="0.15">
      <c r="A18" s="37" t="s">
        <v>51</v>
      </c>
      <c r="B18" s="38">
        <v>211</v>
      </c>
      <c r="C18" s="38" t="s">
        <v>48</v>
      </c>
      <c r="D18" s="38" t="s">
        <v>36</v>
      </c>
      <c r="E18" s="39">
        <v>22</v>
      </c>
      <c r="F18" s="38" t="s">
        <v>52</v>
      </c>
      <c r="G18" s="41">
        <v>6.9</v>
      </c>
      <c r="H18" s="38" t="s">
        <v>38</v>
      </c>
      <c r="I18" s="42">
        <v>20</v>
      </c>
      <c r="J18" s="43">
        <v>41869.300000000003</v>
      </c>
      <c r="K18" s="43">
        <v>882346</v>
      </c>
      <c r="L18" s="43">
        <v>21853</v>
      </c>
      <c r="M18" s="43">
        <v>904199</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v>4846976</v>
      </c>
      <c r="L20" s="43">
        <v>128554</v>
      </c>
      <c r="M20" s="43">
        <v>4975530</v>
      </c>
      <c r="N20" s="44"/>
    </row>
    <row r="21" spans="1:14" x14ac:dyDescent="0.15">
      <c r="A21" s="37" t="s">
        <v>47</v>
      </c>
      <c r="B21" s="38">
        <v>221</v>
      </c>
      <c r="C21" s="38" t="s">
        <v>53</v>
      </c>
      <c r="D21" s="38" t="s">
        <v>36</v>
      </c>
      <c r="E21" s="39">
        <v>43</v>
      </c>
      <c r="F21" s="38" t="s">
        <v>56</v>
      </c>
      <c r="G21" s="41">
        <v>7.4</v>
      </c>
      <c r="H21" s="38" t="s">
        <v>55</v>
      </c>
      <c r="I21" s="42">
        <v>20</v>
      </c>
      <c r="J21" s="43">
        <v>30000</v>
      </c>
      <c r="K21" s="43">
        <v>632214</v>
      </c>
      <c r="L21" s="43">
        <v>16767</v>
      </c>
      <c r="M21" s="43">
        <v>648981</v>
      </c>
      <c r="N21" s="44"/>
    </row>
    <row r="22" spans="1:14" x14ac:dyDescent="0.15">
      <c r="A22" s="37" t="s">
        <v>47</v>
      </c>
      <c r="B22" s="38">
        <v>221</v>
      </c>
      <c r="C22" s="38" t="s">
        <v>53</v>
      </c>
      <c r="D22" s="38" t="s">
        <v>36</v>
      </c>
      <c r="E22" s="39">
        <v>240</v>
      </c>
      <c r="F22" s="38" t="s">
        <v>57</v>
      </c>
      <c r="G22" s="41">
        <v>7.4</v>
      </c>
      <c r="H22" s="38" t="s">
        <v>55</v>
      </c>
      <c r="I22" s="42">
        <v>12</v>
      </c>
      <c r="J22" s="43">
        <v>44376.800000000003</v>
      </c>
      <c r="K22" s="43">
        <v>935188</v>
      </c>
      <c r="L22" s="43">
        <v>24803</v>
      </c>
      <c r="M22" s="43">
        <v>959991</v>
      </c>
      <c r="N22" s="44"/>
    </row>
    <row r="23" spans="1:14" x14ac:dyDescent="0.15">
      <c r="A23" s="37" t="s">
        <v>47</v>
      </c>
      <c r="B23" s="38">
        <v>221</v>
      </c>
      <c r="C23" s="38" t="s">
        <v>53</v>
      </c>
      <c r="D23" s="38" t="s">
        <v>36</v>
      </c>
      <c r="E23" s="39">
        <v>55</v>
      </c>
      <c r="F23" s="38" t="s">
        <v>58</v>
      </c>
      <c r="G23" s="41">
        <v>7.4</v>
      </c>
      <c r="H23" s="38" t="s">
        <v>55</v>
      </c>
      <c r="I23" s="42">
        <v>12</v>
      </c>
      <c r="J23" s="43">
        <v>10180.950000000001</v>
      </c>
      <c r="K23" s="43">
        <v>214551</v>
      </c>
      <c r="L23" s="43">
        <v>5730</v>
      </c>
      <c r="M23" s="43">
        <v>220281</v>
      </c>
      <c r="N23" s="44"/>
    </row>
    <row r="24" spans="1:14" x14ac:dyDescent="0.15">
      <c r="A24" s="37" t="s">
        <v>51</v>
      </c>
      <c r="B24" s="38">
        <v>221</v>
      </c>
      <c r="C24" s="38" t="s">
        <v>53</v>
      </c>
      <c r="D24" s="38" t="s">
        <v>36</v>
      </c>
      <c r="E24" s="39">
        <v>50</v>
      </c>
      <c r="F24" s="38" t="s">
        <v>59</v>
      </c>
      <c r="G24" s="41">
        <v>7.4</v>
      </c>
      <c r="H24" s="38" t="s">
        <v>55</v>
      </c>
      <c r="I24" s="42">
        <v>20</v>
      </c>
      <c r="J24" s="43">
        <v>97139.5</v>
      </c>
      <c r="K24" s="43">
        <v>2047099</v>
      </c>
      <c r="L24" s="43">
        <v>54059</v>
      </c>
      <c r="M24" s="43">
        <v>2101158</v>
      </c>
      <c r="N24" s="44"/>
    </row>
    <row r="25" spans="1:14" x14ac:dyDescent="0.15">
      <c r="A25" s="37" t="s">
        <v>703</v>
      </c>
      <c r="B25" s="38">
        <v>225</v>
      </c>
      <c r="C25" s="38" t="s">
        <v>61</v>
      </c>
      <c r="D25" s="38" t="s">
        <v>36</v>
      </c>
      <c r="E25" s="39">
        <v>427</v>
      </c>
      <c r="F25" s="38" t="s">
        <v>62</v>
      </c>
      <c r="G25" s="41">
        <v>7.5</v>
      </c>
      <c r="H25" s="38" t="s">
        <v>63</v>
      </c>
      <c r="I25" s="42">
        <v>24</v>
      </c>
      <c r="J25" s="43">
        <v>311451</v>
      </c>
      <c r="K25" s="43">
        <v>6563459</v>
      </c>
      <c r="L25" s="43">
        <v>80560</v>
      </c>
      <c r="M25" s="43">
        <v>6644019</v>
      </c>
      <c r="N25" s="44"/>
    </row>
    <row r="26" spans="1:14" x14ac:dyDescent="0.15">
      <c r="A26" s="37" t="s">
        <v>704</v>
      </c>
      <c r="B26" s="38">
        <v>225</v>
      </c>
      <c r="C26" s="38" t="s">
        <v>61</v>
      </c>
      <c r="D26" s="38" t="s">
        <v>36</v>
      </c>
      <c r="E26" s="39">
        <v>36</v>
      </c>
      <c r="F26" s="38" t="s">
        <v>65</v>
      </c>
      <c r="G26" s="41">
        <v>7.5</v>
      </c>
      <c r="H26" s="38" t="s">
        <v>63</v>
      </c>
      <c r="I26" s="42">
        <v>24</v>
      </c>
      <c r="J26" s="43">
        <v>67784</v>
      </c>
      <c r="K26" s="43">
        <v>1428467</v>
      </c>
      <c r="L26" s="43">
        <v>17533</v>
      </c>
      <c r="M26" s="43">
        <v>1446000</v>
      </c>
      <c r="N26" s="44"/>
    </row>
    <row r="27" spans="1:14" x14ac:dyDescent="0.15">
      <c r="A27" s="37"/>
      <c r="B27" s="38"/>
      <c r="C27" s="38"/>
      <c r="D27" s="38"/>
      <c r="E27" s="39"/>
      <c r="F27" s="38"/>
      <c r="G27" s="41"/>
      <c r="H27" s="38"/>
      <c r="I27" s="42"/>
      <c r="J27" s="43"/>
      <c r="K27" s="43"/>
      <c r="L27" s="43"/>
      <c r="M27" s="43"/>
      <c r="N27" s="44"/>
    </row>
    <row r="28" spans="1:14" x14ac:dyDescent="0.15">
      <c r="A28" s="37" t="s">
        <v>703</v>
      </c>
      <c r="B28" s="38">
        <v>228</v>
      </c>
      <c r="C28" s="38" t="s">
        <v>66</v>
      </c>
      <c r="D28" s="38" t="s">
        <v>36</v>
      </c>
      <c r="E28" s="39">
        <v>433</v>
      </c>
      <c r="F28" s="38" t="s">
        <v>41</v>
      </c>
      <c r="G28" s="41">
        <v>7.5</v>
      </c>
      <c r="H28" s="38" t="s">
        <v>63</v>
      </c>
      <c r="I28" s="42">
        <v>21</v>
      </c>
      <c r="J28" s="43">
        <v>242825</v>
      </c>
      <c r="K28" s="43">
        <v>5117248</v>
      </c>
      <c r="L28" s="43">
        <v>62809</v>
      </c>
      <c r="M28" s="43">
        <v>5180057</v>
      </c>
      <c r="N28" s="44"/>
    </row>
    <row r="29" spans="1:14" x14ac:dyDescent="0.15">
      <c r="A29" s="37" t="s">
        <v>704</v>
      </c>
      <c r="B29" s="38">
        <v>228</v>
      </c>
      <c r="C29" s="38" t="s">
        <v>66</v>
      </c>
      <c r="D29" s="38" t="s">
        <v>36</v>
      </c>
      <c r="E29" s="39">
        <v>60</v>
      </c>
      <c r="F29" s="38" t="s">
        <v>42</v>
      </c>
      <c r="G29" s="41">
        <v>7.5</v>
      </c>
      <c r="H29" s="38" t="s">
        <v>63</v>
      </c>
      <c r="I29" s="42">
        <v>21</v>
      </c>
      <c r="J29" s="43">
        <v>112973</v>
      </c>
      <c r="K29" s="43">
        <v>2380772</v>
      </c>
      <c r="L29" s="43">
        <v>29221</v>
      </c>
      <c r="M29" s="43">
        <v>2409993</v>
      </c>
      <c r="N29" s="44"/>
    </row>
    <row r="30" spans="1:14" x14ac:dyDescent="0.15">
      <c r="A30" s="37" t="s">
        <v>67</v>
      </c>
      <c r="B30" s="38">
        <v>236</v>
      </c>
      <c r="C30" s="38" t="s">
        <v>68</v>
      </c>
      <c r="D30" s="38" t="s">
        <v>36</v>
      </c>
      <c r="E30" s="39">
        <v>403</v>
      </c>
      <c r="F30" s="40" t="s">
        <v>69</v>
      </c>
      <c r="G30" s="41">
        <v>7</v>
      </c>
      <c r="H30" s="38" t="s">
        <v>63</v>
      </c>
      <c r="I30" s="42">
        <v>19</v>
      </c>
      <c r="J30" s="43">
        <v>241587.62</v>
      </c>
      <c r="K30" s="43">
        <v>5091172</v>
      </c>
      <c r="L30" s="43">
        <v>85663</v>
      </c>
      <c r="M30" s="43">
        <v>5176835</v>
      </c>
      <c r="N30" s="44"/>
    </row>
    <row r="31" spans="1:14" x14ac:dyDescent="0.15">
      <c r="A31" s="37" t="s">
        <v>70</v>
      </c>
      <c r="B31" s="38">
        <v>236</v>
      </c>
      <c r="C31" s="38" t="s">
        <v>68</v>
      </c>
      <c r="D31" s="38" t="s">
        <v>36</v>
      </c>
      <c r="E31" s="39">
        <v>35.5</v>
      </c>
      <c r="F31" s="40" t="s">
        <v>71</v>
      </c>
      <c r="G31" s="41">
        <v>6.5</v>
      </c>
      <c r="H31" s="38" t="s">
        <v>63</v>
      </c>
      <c r="I31" s="42">
        <v>20</v>
      </c>
      <c r="J31" s="43">
        <v>61580.17</v>
      </c>
      <c r="K31" s="43">
        <v>1297729</v>
      </c>
      <c r="L31" s="43">
        <v>0</v>
      </c>
      <c r="M31" s="43">
        <v>1297729</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146896.87</v>
      </c>
      <c r="K33" s="43">
        <v>3095677</v>
      </c>
      <c r="L33" s="43">
        <v>18156</v>
      </c>
      <c r="M33" s="43">
        <v>3113832.62</v>
      </c>
      <c r="N33" s="44"/>
    </row>
    <row r="34" spans="1:14" x14ac:dyDescent="0.15">
      <c r="A34" s="37" t="s">
        <v>74</v>
      </c>
      <c r="B34" s="38">
        <v>239</v>
      </c>
      <c r="C34" s="38" t="s">
        <v>73</v>
      </c>
      <c r="D34" s="38" t="s">
        <v>36</v>
      </c>
      <c r="E34" s="39">
        <v>48</v>
      </c>
      <c r="F34" s="38" t="s">
        <v>75</v>
      </c>
      <c r="G34" s="41">
        <v>6.8</v>
      </c>
      <c r="H34" s="38" t="s">
        <v>38</v>
      </c>
      <c r="I34" s="42">
        <v>14</v>
      </c>
      <c r="J34" s="43">
        <v>83018.77</v>
      </c>
      <c r="K34" s="43">
        <v>1749522</v>
      </c>
      <c r="L34" s="43">
        <v>0</v>
      </c>
      <c r="M34" s="43">
        <v>1749522</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340666.32</v>
      </c>
      <c r="K36" s="43">
        <v>7179137</v>
      </c>
      <c r="L36" s="43">
        <v>180314</v>
      </c>
      <c r="M36" s="43">
        <v>7359451</v>
      </c>
      <c r="N36" s="44"/>
    </row>
    <row r="37" spans="1:14" x14ac:dyDescent="0.15">
      <c r="A37" s="37" t="s">
        <v>47</v>
      </c>
      <c r="B37" s="38">
        <v>245</v>
      </c>
      <c r="C37" s="38" t="s">
        <v>76</v>
      </c>
      <c r="D37" s="38" t="s">
        <v>36</v>
      </c>
      <c r="E37" s="39">
        <v>95</v>
      </c>
      <c r="F37" s="38" t="s">
        <v>78</v>
      </c>
      <c r="G37" s="41">
        <v>7</v>
      </c>
      <c r="H37" s="38" t="s">
        <v>55</v>
      </c>
      <c r="I37" s="41">
        <v>19.75</v>
      </c>
      <c r="J37" s="43">
        <v>40360.04</v>
      </c>
      <c r="K37" s="43">
        <v>850540</v>
      </c>
      <c r="L37" s="43">
        <v>21360</v>
      </c>
      <c r="M37" s="43">
        <v>871900</v>
      </c>
      <c r="N37" s="44"/>
    </row>
    <row r="38" spans="1:14" x14ac:dyDescent="0.15">
      <c r="A38" s="37" t="s">
        <v>79</v>
      </c>
      <c r="B38" s="38">
        <v>245</v>
      </c>
      <c r="C38" s="38" t="s">
        <v>76</v>
      </c>
      <c r="D38" s="38" t="s">
        <v>36</v>
      </c>
      <c r="E38" s="39">
        <v>90</v>
      </c>
      <c r="F38" s="38" t="s">
        <v>80</v>
      </c>
      <c r="G38" s="41">
        <v>7</v>
      </c>
      <c r="H38" s="38" t="s">
        <v>55</v>
      </c>
      <c r="I38" s="41">
        <v>19.75</v>
      </c>
      <c r="J38" s="43">
        <v>143739.4</v>
      </c>
      <c r="K38" s="43">
        <v>3029137</v>
      </c>
      <c r="L38" s="43">
        <v>76087</v>
      </c>
      <c r="M38" s="43">
        <v>3105224</v>
      </c>
      <c r="N38" s="44"/>
    </row>
    <row r="39" spans="1:14" x14ac:dyDescent="0.15">
      <c r="A39" s="37" t="s">
        <v>47</v>
      </c>
      <c r="B39" s="38">
        <v>247</v>
      </c>
      <c r="C39" s="38" t="s">
        <v>81</v>
      </c>
      <c r="D39" s="38" t="s">
        <v>36</v>
      </c>
      <c r="E39" s="39">
        <v>470</v>
      </c>
      <c r="F39" s="38" t="s">
        <v>82</v>
      </c>
      <c r="G39" s="41">
        <v>6.3</v>
      </c>
      <c r="H39" s="38" t="s">
        <v>55</v>
      </c>
      <c r="I39" s="41">
        <v>25</v>
      </c>
      <c r="J39" s="43">
        <v>224022.99</v>
      </c>
      <c r="K39" s="43">
        <v>4721018</v>
      </c>
      <c r="L39" s="43">
        <v>131588</v>
      </c>
      <c r="M39" s="43">
        <v>4852606</v>
      </c>
      <c r="N39" s="44"/>
    </row>
    <row r="40" spans="1:14" x14ac:dyDescent="0.15">
      <c r="A40" s="37" t="s">
        <v>47</v>
      </c>
      <c r="B40" s="38">
        <v>247</v>
      </c>
      <c r="C40" s="38" t="s">
        <v>81</v>
      </c>
      <c r="D40" s="38" t="s">
        <v>36</v>
      </c>
      <c r="E40" s="39">
        <v>25</v>
      </c>
      <c r="F40" s="38" t="s">
        <v>83</v>
      </c>
      <c r="G40" s="41">
        <v>6.3</v>
      </c>
      <c r="H40" s="38" t="s">
        <v>55</v>
      </c>
      <c r="I40" s="41">
        <v>25</v>
      </c>
      <c r="J40" s="43">
        <v>11690.46</v>
      </c>
      <c r="K40" s="43">
        <v>246363</v>
      </c>
      <c r="L40" s="43">
        <v>6865</v>
      </c>
      <c r="M40" s="43">
        <v>253228</v>
      </c>
      <c r="N40" s="44"/>
    </row>
    <row r="41" spans="1:14" x14ac:dyDescent="0.15">
      <c r="A41" s="37" t="s">
        <v>51</v>
      </c>
      <c r="B41" s="38">
        <v>247</v>
      </c>
      <c r="C41" s="38" t="s">
        <v>81</v>
      </c>
      <c r="D41" s="38" t="s">
        <v>36</v>
      </c>
      <c r="E41" s="39">
        <v>27</v>
      </c>
      <c r="F41" s="38" t="s">
        <v>84</v>
      </c>
      <c r="G41" s="41">
        <v>7.3</v>
      </c>
      <c r="H41" s="38" t="s">
        <v>55</v>
      </c>
      <c r="I41" s="41">
        <v>25</v>
      </c>
      <c r="J41" s="43">
        <v>47256.480000000003</v>
      </c>
      <c r="K41" s="43">
        <v>995874</v>
      </c>
      <c r="L41" s="43">
        <v>27823</v>
      </c>
      <c r="M41" s="43">
        <v>1023697</v>
      </c>
      <c r="N41" s="44"/>
    </row>
    <row r="42" spans="1:14" x14ac:dyDescent="0.1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15">
      <c r="A44" s="37" t="s">
        <v>85</v>
      </c>
      <c r="B44" s="38">
        <v>262</v>
      </c>
      <c r="C44" s="38" t="s">
        <v>86</v>
      </c>
      <c r="D44" s="38" t="s">
        <v>36</v>
      </c>
      <c r="E44" s="39">
        <v>465</v>
      </c>
      <c r="F44" s="38" t="s">
        <v>89</v>
      </c>
      <c r="G44" s="41">
        <v>6.5</v>
      </c>
      <c r="H44" s="38" t="s">
        <v>38</v>
      </c>
      <c r="I44" s="41">
        <v>20</v>
      </c>
      <c r="J44" s="43">
        <v>71764.899999999994</v>
      </c>
      <c r="K44" s="43">
        <v>1512360</v>
      </c>
      <c r="L44" s="43">
        <v>15466</v>
      </c>
      <c r="M44" s="43">
        <v>1527826</v>
      </c>
      <c r="N44" s="44"/>
    </row>
    <row r="45" spans="1:14" x14ac:dyDescent="0.15">
      <c r="A45" s="37" t="s">
        <v>85</v>
      </c>
      <c r="B45" s="38">
        <v>262</v>
      </c>
      <c r="C45" s="38" t="s">
        <v>86</v>
      </c>
      <c r="D45" s="38" t="s">
        <v>36</v>
      </c>
      <c r="E45" s="39">
        <v>121</v>
      </c>
      <c r="F45" s="38" t="s">
        <v>90</v>
      </c>
      <c r="G45" s="41">
        <v>6.5</v>
      </c>
      <c r="H45" s="38" t="s">
        <v>38</v>
      </c>
      <c r="I45" s="41">
        <v>20</v>
      </c>
      <c r="J45" s="43">
        <v>18130.099999999999</v>
      </c>
      <c r="K45" s="43">
        <v>382070</v>
      </c>
      <c r="L45" s="43">
        <v>3907</v>
      </c>
      <c r="M45" s="43">
        <v>385977</v>
      </c>
      <c r="N45" s="44"/>
    </row>
    <row r="46" spans="1:14" x14ac:dyDescent="0.15">
      <c r="A46" s="37" t="s">
        <v>91</v>
      </c>
      <c r="B46" s="38">
        <v>262</v>
      </c>
      <c r="C46" s="38" t="s">
        <v>86</v>
      </c>
      <c r="D46" s="38" t="s">
        <v>36</v>
      </c>
      <c r="E46" s="39">
        <v>35</v>
      </c>
      <c r="F46" s="38" t="s">
        <v>92</v>
      </c>
      <c r="G46" s="41">
        <v>6.5</v>
      </c>
      <c r="H46" s="38" t="s">
        <v>38</v>
      </c>
      <c r="I46" s="41">
        <v>20</v>
      </c>
      <c r="J46" s="43">
        <v>56129.4</v>
      </c>
      <c r="K46" s="43">
        <v>1182860</v>
      </c>
      <c r="L46" s="43">
        <v>12096</v>
      </c>
      <c r="M46" s="43">
        <v>1194956</v>
      </c>
      <c r="N46" s="44"/>
    </row>
    <row r="47" spans="1:14" x14ac:dyDescent="0.15">
      <c r="A47" s="37"/>
      <c r="B47" s="38"/>
      <c r="C47" s="38"/>
      <c r="D47" s="38"/>
      <c r="E47" s="39"/>
      <c r="F47" s="38"/>
      <c r="G47" s="41"/>
      <c r="H47" s="38"/>
      <c r="I47" s="41"/>
      <c r="J47" s="43"/>
      <c r="K47" s="43"/>
      <c r="L47" s="43"/>
      <c r="M47" s="43"/>
      <c r="N47" s="44"/>
    </row>
    <row r="48" spans="1:14" x14ac:dyDescent="0.15">
      <c r="A48" s="37" t="s">
        <v>703</v>
      </c>
      <c r="B48" s="38">
        <v>270</v>
      </c>
      <c r="C48" s="38" t="s">
        <v>93</v>
      </c>
      <c r="D48" s="38" t="s">
        <v>36</v>
      </c>
      <c r="E48" s="39">
        <v>450</v>
      </c>
      <c r="F48" s="38" t="s">
        <v>44</v>
      </c>
      <c r="G48" s="41">
        <v>7</v>
      </c>
      <c r="H48" s="38" t="s">
        <v>63</v>
      </c>
      <c r="I48" s="41">
        <v>21</v>
      </c>
      <c r="J48" s="43">
        <v>280578</v>
      </c>
      <c r="K48" s="43">
        <v>5912847</v>
      </c>
      <c r="L48" s="43">
        <v>67817</v>
      </c>
      <c r="M48" s="43">
        <v>5980664</v>
      </c>
      <c r="N48" s="44"/>
    </row>
    <row r="49" spans="1:14" x14ac:dyDescent="0.15">
      <c r="A49" s="37" t="s">
        <v>704</v>
      </c>
      <c r="B49" s="38">
        <v>270</v>
      </c>
      <c r="C49" s="38" t="s">
        <v>93</v>
      </c>
      <c r="D49" s="38" t="s">
        <v>36</v>
      </c>
      <c r="E49" s="39">
        <v>80</v>
      </c>
      <c r="F49" s="38" t="s">
        <v>46</v>
      </c>
      <c r="G49" s="41">
        <v>7</v>
      </c>
      <c r="H49" s="38" t="s">
        <v>63</v>
      </c>
      <c r="I49" s="41">
        <v>21</v>
      </c>
      <c r="J49" s="43">
        <v>132883</v>
      </c>
      <c r="K49" s="43">
        <v>2800351</v>
      </c>
      <c r="L49" s="43">
        <v>32118</v>
      </c>
      <c r="M49" s="43">
        <v>2832469</v>
      </c>
      <c r="N49" s="44"/>
    </row>
    <row r="50" spans="1:14" x14ac:dyDescent="0.15">
      <c r="A50" s="37" t="s">
        <v>94</v>
      </c>
      <c r="B50" s="38">
        <v>271</v>
      </c>
      <c r="C50" s="38" t="s">
        <v>95</v>
      </c>
      <c r="D50" s="38" t="s">
        <v>36</v>
      </c>
      <c r="E50" s="39">
        <v>185</v>
      </c>
      <c r="F50" s="38" t="s">
        <v>96</v>
      </c>
      <c r="G50" s="41">
        <v>5.5</v>
      </c>
      <c r="H50" s="38" t="s">
        <v>55</v>
      </c>
      <c r="I50" s="41">
        <v>5</v>
      </c>
      <c r="J50" s="43">
        <v>0</v>
      </c>
      <c r="K50" s="43">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v>0</v>
      </c>
      <c r="L51" s="43"/>
      <c r="M51" s="43"/>
      <c r="N51" s="44"/>
    </row>
    <row r="52" spans="1:14" x14ac:dyDescent="0.15">
      <c r="A52" s="37" t="s">
        <v>94</v>
      </c>
      <c r="B52" s="38">
        <v>271</v>
      </c>
      <c r="C52" s="38" t="s">
        <v>95</v>
      </c>
      <c r="D52" s="38" t="s">
        <v>36</v>
      </c>
      <c r="E52" s="39">
        <v>795</v>
      </c>
      <c r="F52" s="38" t="s">
        <v>97</v>
      </c>
      <c r="G52" s="41">
        <v>6.5</v>
      </c>
      <c r="H52" s="38" t="s">
        <v>55</v>
      </c>
      <c r="I52" s="41">
        <v>22.25</v>
      </c>
      <c r="J52" s="43">
        <v>429082.54</v>
      </c>
      <c r="K52" s="43">
        <v>9042404</v>
      </c>
      <c r="L52" s="43">
        <v>14248</v>
      </c>
      <c r="M52" s="43">
        <v>9056652</v>
      </c>
      <c r="N52" s="44"/>
    </row>
    <row r="53" spans="1:14" x14ac:dyDescent="0.15">
      <c r="A53" s="37" t="s">
        <v>94</v>
      </c>
      <c r="B53" s="38">
        <v>271</v>
      </c>
      <c r="C53" s="38" t="s">
        <v>95</v>
      </c>
      <c r="D53" s="38" t="s">
        <v>36</v>
      </c>
      <c r="E53" s="39">
        <v>203</v>
      </c>
      <c r="F53" s="38" t="s">
        <v>98</v>
      </c>
      <c r="G53" s="41">
        <v>6.5</v>
      </c>
      <c r="H53" s="38" t="s">
        <v>55</v>
      </c>
      <c r="I53" s="41">
        <v>22.25</v>
      </c>
      <c r="J53" s="43">
        <v>109607.21</v>
      </c>
      <c r="K53" s="43">
        <v>2309842</v>
      </c>
      <c r="L53" s="43">
        <v>3638</v>
      </c>
      <c r="M53" s="43">
        <v>2313480</v>
      </c>
      <c r="N53" s="44"/>
    </row>
    <row r="54" spans="1:14" x14ac:dyDescent="0.15">
      <c r="A54" s="37" t="s">
        <v>99</v>
      </c>
      <c r="B54" s="38">
        <v>271</v>
      </c>
      <c r="C54" s="38" t="s">
        <v>95</v>
      </c>
      <c r="D54" s="38" t="s">
        <v>36</v>
      </c>
      <c r="E54" s="39">
        <v>90</v>
      </c>
      <c r="F54" s="38" t="s">
        <v>77</v>
      </c>
      <c r="G54" s="41">
        <v>6.5</v>
      </c>
      <c r="H54" s="38" t="s">
        <v>55</v>
      </c>
      <c r="I54" s="41">
        <v>22.25</v>
      </c>
      <c r="J54" s="43">
        <v>144332.64000000001</v>
      </c>
      <c r="K54" s="43">
        <v>3041639</v>
      </c>
      <c r="L54" s="43">
        <v>4792</v>
      </c>
      <c r="M54" s="43">
        <v>3046431</v>
      </c>
      <c r="N54" s="44"/>
    </row>
    <row r="55" spans="1:14" x14ac:dyDescent="0.15">
      <c r="A55" s="37" t="s">
        <v>47</v>
      </c>
      <c r="B55" s="38">
        <v>280</v>
      </c>
      <c r="C55" s="38" t="s">
        <v>100</v>
      </c>
      <c r="D55" s="38" t="s">
        <v>36</v>
      </c>
      <c r="E55" s="39">
        <v>1100</v>
      </c>
      <c r="F55" s="38" t="s">
        <v>101</v>
      </c>
      <c r="G55" s="41">
        <v>6.3419999999999996</v>
      </c>
      <c r="H55" s="38" t="s">
        <v>102</v>
      </c>
      <c r="I55" s="41">
        <v>7.5</v>
      </c>
      <c r="J55" s="43">
        <v>1064305.6599999999</v>
      </c>
      <c r="K55" s="43">
        <v>22428975</v>
      </c>
      <c r="L55" s="43">
        <v>473465</v>
      </c>
      <c r="M55" s="43">
        <v>22902440</v>
      </c>
      <c r="N55" s="44"/>
    </row>
    <row r="56" spans="1:14" x14ac:dyDescent="0.15">
      <c r="A56" s="37" t="s">
        <v>47</v>
      </c>
      <c r="B56" s="38">
        <v>280</v>
      </c>
      <c r="C56" s="38" t="s">
        <v>100</v>
      </c>
      <c r="D56" s="38" t="s">
        <v>36</v>
      </c>
      <c r="E56" s="39">
        <v>1215</v>
      </c>
      <c r="F56" s="38" t="s">
        <v>103</v>
      </c>
      <c r="G56" s="41">
        <v>6.3419999999999996</v>
      </c>
      <c r="H56" s="38" t="s">
        <v>102</v>
      </c>
      <c r="I56" s="41">
        <v>7.5</v>
      </c>
      <c r="J56" s="43">
        <v>1175574.08</v>
      </c>
      <c r="K56" s="43">
        <v>24773825</v>
      </c>
      <c r="L56" s="43">
        <v>522963</v>
      </c>
      <c r="M56" s="43">
        <v>25296788</v>
      </c>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v>0</v>
      </c>
      <c r="L59" s="43"/>
      <c r="M59" s="43"/>
      <c r="N59" s="44"/>
    </row>
    <row r="60" spans="1:14" x14ac:dyDescent="0.15">
      <c r="A60" s="37" t="s">
        <v>94</v>
      </c>
      <c r="B60" s="38">
        <v>282</v>
      </c>
      <c r="C60" s="38" t="s">
        <v>104</v>
      </c>
      <c r="D60" s="38" t="s">
        <v>36</v>
      </c>
      <c r="E60" s="39">
        <v>1090</v>
      </c>
      <c r="F60" s="38" t="s">
        <v>106</v>
      </c>
      <c r="G60" s="41">
        <v>6</v>
      </c>
      <c r="H60" s="38" t="s">
        <v>55</v>
      </c>
      <c r="I60" s="41">
        <v>25</v>
      </c>
      <c r="J60" s="43">
        <v>638141.49</v>
      </c>
      <c r="K60" s="43">
        <v>13448073</v>
      </c>
      <c r="L60" s="43">
        <v>151032</v>
      </c>
      <c r="M60" s="43">
        <v>13599105</v>
      </c>
      <c r="N60" s="44"/>
    </row>
    <row r="61" spans="1:14" x14ac:dyDescent="0.15">
      <c r="A61" s="37" t="s">
        <v>94</v>
      </c>
      <c r="B61" s="38">
        <v>282</v>
      </c>
      <c r="C61" s="38" t="s">
        <v>104</v>
      </c>
      <c r="D61" s="38" t="s">
        <v>36</v>
      </c>
      <c r="E61" s="39">
        <v>274</v>
      </c>
      <c r="F61" s="38" t="s">
        <v>107</v>
      </c>
      <c r="G61" s="41">
        <v>6</v>
      </c>
      <c r="H61" s="38" t="s">
        <v>55</v>
      </c>
      <c r="I61" s="41">
        <v>25</v>
      </c>
      <c r="J61" s="43">
        <v>159752.42000000001</v>
      </c>
      <c r="K61" s="43">
        <v>3366592</v>
      </c>
      <c r="L61" s="43">
        <v>37810</v>
      </c>
      <c r="M61" s="43">
        <v>3404402</v>
      </c>
      <c r="N61" s="44"/>
    </row>
    <row r="62" spans="1:14" x14ac:dyDescent="0.15">
      <c r="A62" s="37" t="s">
        <v>108</v>
      </c>
      <c r="B62" s="38">
        <v>282</v>
      </c>
      <c r="C62" s="38" t="s">
        <v>104</v>
      </c>
      <c r="D62" s="38" t="s">
        <v>36</v>
      </c>
      <c r="E62" s="39">
        <v>197</v>
      </c>
      <c r="F62" s="38" t="s">
        <v>78</v>
      </c>
      <c r="G62" s="41">
        <v>6</v>
      </c>
      <c r="H62" s="38" t="s">
        <v>55</v>
      </c>
      <c r="I62" s="41">
        <v>25</v>
      </c>
      <c r="J62" s="43">
        <v>296215.15999999997</v>
      </c>
      <c r="K62" s="43">
        <v>6242382</v>
      </c>
      <c r="L62" s="43">
        <v>70107</v>
      </c>
      <c r="M62" s="43">
        <v>6312489</v>
      </c>
      <c r="N62" s="44"/>
    </row>
    <row r="63" spans="1:14" x14ac:dyDescent="0.15">
      <c r="A63" s="37" t="s">
        <v>109</v>
      </c>
      <c r="B63" s="38">
        <v>283</v>
      </c>
      <c r="C63" s="38" t="s">
        <v>110</v>
      </c>
      <c r="D63" s="38" t="s">
        <v>36</v>
      </c>
      <c r="E63" s="39">
        <v>438</v>
      </c>
      <c r="F63" s="40" t="s">
        <v>111</v>
      </c>
      <c r="G63" s="41">
        <v>6</v>
      </c>
      <c r="H63" s="38" t="s">
        <v>63</v>
      </c>
      <c r="I63" s="41">
        <v>22</v>
      </c>
      <c r="J63" s="43">
        <v>347949.57</v>
      </c>
      <c r="K63" s="43">
        <v>7332623</v>
      </c>
      <c r="L63" s="43">
        <v>106005</v>
      </c>
      <c r="M63" s="43">
        <v>7438628</v>
      </c>
      <c r="N63" s="44"/>
    </row>
    <row r="64" spans="1:14" x14ac:dyDescent="0.15">
      <c r="A64" s="37" t="s">
        <v>112</v>
      </c>
      <c r="B64" s="38">
        <v>283</v>
      </c>
      <c r="C64" s="38" t="s">
        <v>110</v>
      </c>
      <c r="D64" s="38" t="s">
        <v>36</v>
      </c>
      <c r="E64" s="39">
        <v>122.8</v>
      </c>
      <c r="F64" s="38" t="s">
        <v>113</v>
      </c>
      <c r="G64" s="41">
        <v>6</v>
      </c>
      <c r="H64" s="38" t="s">
        <v>63</v>
      </c>
      <c r="I64" s="41">
        <v>22.5</v>
      </c>
      <c r="J64" s="43">
        <v>187315.13</v>
      </c>
      <c r="K64" s="43">
        <v>3947443</v>
      </c>
      <c r="L64" s="43">
        <v>0</v>
      </c>
      <c r="M64" s="43">
        <v>3947443</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199180.28</v>
      </c>
      <c r="K68" s="43">
        <v>4197487</v>
      </c>
      <c r="L68" s="43">
        <v>115362</v>
      </c>
      <c r="M68" s="43">
        <v>4312849</v>
      </c>
      <c r="N68" s="44"/>
    </row>
    <row r="69" spans="1:14" x14ac:dyDescent="0.15">
      <c r="A69" s="37" t="s">
        <v>47</v>
      </c>
      <c r="B69" s="38">
        <v>294</v>
      </c>
      <c r="C69" s="45" t="s">
        <v>118</v>
      </c>
      <c r="D69" s="38" t="s">
        <v>36</v>
      </c>
      <c r="E69" s="39">
        <v>69</v>
      </c>
      <c r="F69" s="38" t="s">
        <v>120</v>
      </c>
      <c r="G69" s="41">
        <v>6.25</v>
      </c>
      <c r="H69" s="38" t="s">
        <v>55</v>
      </c>
      <c r="I69" s="41">
        <v>20.83</v>
      </c>
      <c r="J69" s="43">
        <v>34856.550000000003</v>
      </c>
      <c r="K69" s="43">
        <v>734560</v>
      </c>
      <c r="L69" s="43">
        <v>20188</v>
      </c>
      <c r="M69" s="43">
        <v>754748</v>
      </c>
      <c r="N69" s="44"/>
    </row>
    <row r="70" spans="1:14" x14ac:dyDescent="0.15">
      <c r="A70" s="37" t="s">
        <v>51</v>
      </c>
      <c r="B70" s="38">
        <v>294</v>
      </c>
      <c r="C70" s="45" t="s">
        <v>118</v>
      </c>
      <c r="D70" s="38" t="s">
        <v>36</v>
      </c>
      <c r="E70" s="39">
        <v>31.8</v>
      </c>
      <c r="F70" s="38" t="s">
        <v>121</v>
      </c>
      <c r="G70" s="41">
        <v>6.75</v>
      </c>
      <c r="H70" s="38" t="s">
        <v>55</v>
      </c>
      <c r="I70" s="41">
        <v>20.83</v>
      </c>
      <c r="J70" s="43">
        <v>49925.55</v>
      </c>
      <c r="K70" s="43">
        <v>1052122</v>
      </c>
      <c r="L70" s="43">
        <v>31385</v>
      </c>
      <c r="M70" s="43">
        <v>1083507</v>
      </c>
      <c r="N70" s="44"/>
    </row>
    <row r="71" spans="1:14" x14ac:dyDescent="0.1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15">
      <c r="A73" s="37" t="s">
        <v>124</v>
      </c>
      <c r="B73" s="38">
        <v>300</v>
      </c>
      <c r="C73" s="38" t="s">
        <v>125</v>
      </c>
      <c r="D73" s="38" t="s">
        <v>36</v>
      </c>
      <c r="E73" s="39">
        <v>275</v>
      </c>
      <c r="F73" s="38" t="s">
        <v>126</v>
      </c>
      <c r="G73" s="41">
        <v>6.2</v>
      </c>
      <c r="H73" s="38" t="s">
        <v>63</v>
      </c>
      <c r="I73" s="41">
        <v>22.75</v>
      </c>
      <c r="J73" s="43">
        <v>198793</v>
      </c>
      <c r="K73" s="43">
        <v>4189326</v>
      </c>
      <c r="L73" s="43">
        <v>48588</v>
      </c>
      <c r="M73" s="43">
        <v>4237914</v>
      </c>
      <c r="N73" s="44"/>
    </row>
    <row r="74" spans="1:14" x14ac:dyDescent="0.15">
      <c r="A74" s="37" t="s">
        <v>124</v>
      </c>
      <c r="B74" s="38">
        <v>300</v>
      </c>
      <c r="C74" s="45" t="s">
        <v>125</v>
      </c>
      <c r="D74" s="38" t="s">
        <v>36</v>
      </c>
      <c r="E74" s="39">
        <v>74</v>
      </c>
      <c r="F74" s="38" t="s">
        <v>127</v>
      </c>
      <c r="G74" s="41">
        <v>6.2</v>
      </c>
      <c r="H74" s="38" t="s">
        <v>63</v>
      </c>
      <c r="I74" s="41">
        <v>22.75</v>
      </c>
      <c r="J74" s="43">
        <v>51779</v>
      </c>
      <c r="K74" s="43">
        <v>1091181</v>
      </c>
      <c r="L74" s="43">
        <v>12648</v>
      </c>
      <c r="M74" s="43">
        <v>1103829</v>
      </c>
      <c r="N74" s="44"/>
    </row>
    <row r="75" spans="1:14" x14ac:dyDescent="0.15">
      <c r="A75" s="37" t="s">
        <v>128</v>
      </c>
      <c r="B75" s="38">
        <v>300</v>
      </c>
      <c r="C75" s="45" t="s">
        <v>125</v>
      </c>
      <c r="D75" s="38" t="s">
        <v>36</v>
      </c>
      <c r="E75" s="39">
        <v>70</v>
      </c>
      <c r="F75" s="38" t="s">
        <v>129</v>
      </c>
      <c r="G75" s="41">
        <v>6.2</v>
      </c>
      <c r="H75" s="38" t="s">
        <v>63</v>
      </c>
      <c r="I75" s="41">
        <v>22.75</v>
      </c>
      <c r="J75" s="43">
        <v>70000</v>
      </c>
      <c r="K75" s="43">
        <v>1475167</v>
      </c>
      <c r="L75" s="43">
        <v>731098</v>
      </c>
      <c r="M75" s="47">
        <v>2206265</v>
      </c>
      <c r="N75" s="7"/>
    </row>
    <row r="76" spans="1:14" x14ac:dyDescent="0.15">
      <c r="A76" s="37"/>
      <c r="B76" s="48"/>
      <c r="C76" s="48"/>
      <c r="D76" s="38"/>
      <c r="E76" s="39"/>
      <c r="F76" s="38"/>
      <c r="G76" s="41"/>
      <c r="H76" s="38"/>
      <c r="I76" s="41"/>
      <c r="J76" s="43"/>
      <c r="K76" s="43"/>
      <c r="L76" s="43"/>
      <c r="M76" s="43"/>
      <c r="N76" s="44"/>
    </row>
    <row r="77" spans="1:14" x14ac:dyDescent="0.15">
      <c r="A77" s="37" t="s">
        <v>130</v>
      </c>
      <c r="B77" s="49">
        <v>310</v>
      </c>
      <c r="C77" s="49" t="s">
        <v>131</v>
      </c>
      <c r="D77" s="38" t="s">
        <v>36</v>
      </c>
      <c r="E77" s="39">
        <v>155</v>
      </c>
      <c r="F77" s="38" t="s">
        <v>132</v>
      </c>
      <c r="G77" s="41">
        <v>2.2000000000000002</v>
      </c>
      <c r="H77" s="38" t="s">
        <v>102</v>
      </c>
      <c r="I77" s="41">
        <v>1.33</v>
      </c>
      <c r="J77" s="43">
        <v>0</v>
      </c>
      <c r="K77" s="43">
        <v>0</v>
      </c>
      <c r="L77" s="43"/>
      <c r="M77" s="43"/>
      <c r="N77" s="40"/>
    </row>
    <row r="78" spans="1:14" x14ac:dyDescent="0.15">
      <c r="A78" s="37" t="s">
        <v>130</v>
      </c>
      <c r="B78" s="49">
        <v>310</v>
      </c>
      <c r="C78" s="49" t="s">
        <v>131</v>
      </c>
      <c r="D78" s="38" t="s">
        <v>36</v>
      </c>
      <c r="E78" s="39">
        <v>855</v>
      </c>
      <c r="F78" s="38" t="s">
        <v>133</v>
      </c>
      <c r="G78" s="41">
        <v>2.9</v>
      </c>
      <c r="H78" s="38" t="s">
        <v>102</v>
      </c>
      <c r="I78" s="41">
        <v>2.33</v>
      </c>
      <c r="J78" s="43">
        <v>0</v>
      </c>
      <c r="K78" s="43">
        <v>0</v>
      </c>
      <c r="L78" s="43"/>
      <c r="M78" s="43"/>
      <c r="N78" s="44"/>
    </row>
    <row r="79" spans="1:14" x14ac:dyDescent="0.15">
      <c r="A79" s="37" t="s">
        <v>130</v>
      </c>
      <c r="B79" s="49">
        <v>310</v>
      </c>
      <c r="C79" s="49" t="s">
        <v>131</v>
      </c>
      <c r="D79" s="38" t="s">
        <v>36</v>
      </c>
      <c r="E79" s="39">
        <v>800</v>
      </c>
      <c r="F79" s="38" t="s">
        <v>134</v>
      </c>
      <c r="G79" s="41">
        <v>4.0999999999999996</v>
      </c>
      <c r="H79" s="38" t="s">
        <v>102</v>
      </c>
      <c r="I79" s="41">
        <v>3.33</v>
      </c>
      <c r="J79" s="43">
        <v>0</v>
      </c>
      <c r="K79" s="43">
        <v>0</v>
      </c>
      <c r="L79" s="43"/>
      <c r="M79" s="43"/>
      <c r="N79" s="44"/>
    </row>
    <row r="80" spans="1:14" x14ac:dyDescent="0.15">
      <c r="A80" s="37" t="s">
        <v>130</v>
      </c>
      <c r="B80" s="49">
        <v>310</v>
      </c>
      <c r="C80" s="49" t="s">
        <v>131</v>
      </c>
      <c r="D80" s="38" t="s">
        <v>36</v>
      </c>
      <c r="E80" s="39">
        <v>185</v>
      </c>
      <c r="F80" s="38" t="s">
        <v>135</v>
      </c>
      <c r="G80" s="41">
        <v>4.5</v>
      </c>
      <c r="H80" s="38" t="s">
        <v>102</v>
      </c>
      <c r="I80" s="41">
        <v>4.33</v>
      </c>
      <c r="J80" s="43">
        <v>0</v>
      </c>
      <c r="K80" s="43">
        <v>0</v>
      </c>
      <c r="L80" s="43"/>
      <c r="M80" s="43"/>
      <c r="N80" s="44"/>
    </row>
    <row r="81" spans="1:217" x14ac:dyDescent="0.15">
      <c r="A81" s="37" t="s">
        <v>130</v>
      </c>
      <c r="B81" s="49">
        <v>310</v>
      </c>
      <c r="C81" s="49" t="s">
        <v>131</v>
      </c>
      <c r="D81" s="38" t="s">
        <v>36</v>
      </c>
      <c r="E81" s="39">
        <v>2.8</v>
      </c>
      <c r="F81" s="38" t="s">
        <v>136</v>
      </c>
      <c r="G81" s="41">
        <v>2.2000000000000002</v>
      </c>
      <c r="H81" s="38" t="s">
        <v>102</v>
      </c>
      <c r="I81" s="41">
        <v>1.33</v>
      </c>
      <c r="J81" s="43">
        <v>0</v>
      </c>
      <c r="K81" s="43">
        <v>0</v>
      </c>
      <c r="L81" s="43"/>
      <c r="M81" s="43"/>
      <c r="N81" s="44"/>
    </row>
    <row r="82" spans="1:217" x14ac:dyDescent="0.15">
      <c r="A82" s="37" t="s">
        <v>130</v>
      </c>
      <c r="B82" s="49">
        <v>310</v>
      </c>
      <c r="C82" s="49" t="s">
        <v>131</v>
      </c>
      <c r="D82" s="38" t="s">
        <v>36</v>
      </c>
      <c r="E82" s="39">
        <v>3.7</v>
      </c>
      <c r="F82" s="38" t="s">
        <v>137</v>
      </c>
      <c r="G82" s="41">
        <v>2.9</v>
      </c>
      <c r="H82" s="38" t="s">
        <v>102</v>
      </c>
      <c r="I82" s="41">
        <v>2.33</v>
      </c>
      <c r="J82" s="43">
        <v>0</v>
      </c>
      <c r="K82" s="43">
        <v>0</v>
      </c>
      <c r="L82" s="43"/>
      <c r="M82" s="43"/>
      <c r="N82" s="44"/>
    </row>
    <row r="83" spans="1:217" x14ac:dyDescent="0.15">
      <c r="A83" s="37" t="s">
        <v>130</v>
      </c>
      <c r="B83" s="49">
        <v>310</v>
      </c>
      <c r="C83" s="49" t="s">
        <v>131</v>
      </c>
      <c r="D83" s="38" t="s">
        <v>36</v>
      </c>
      <c r="E83" s="39">
        <v>9</v>
      </c>
      <c r="F83" s="38" t="s">
        <v>138</v>
      </c>
      <c r="G83" s="41">
        <v>4.0999999999999996</v>
      </c>
      <c r="H83" s="38" t="s">
        <v>102</v>
      </c>
      <c r="I83" s="41">
        <v>3.33</v>
      </c>
      <c r="J83" s="43">
        <v>0</v>
      </c>
      <c r="K83" s="43">
        <v>0</v>
      </c>
      <c r="L83" s="43"/>
      <c r="M83" s="43"/>
      <c r="N83" s="44"/>
    </row>
    <row r="84" spans="1:217" x14ac:dyDescent="0.15">
      <c r="A84" s="37" t="s">
        <v>130</v>
      </c>
      <c r="B84" s="49">
        <v>310</v>
      </c>
      <c r="C84" s="49" t="s">
        <v>131</v>
      </c>
      <c r="D84" s="38" t="s">
        <v>36</v>
      </c>
      <c r="E84" s="39">
        <v>2.2999999999999998</v>
      </c>
      <c r="F84" s="38" t="s">
        <v>139</v>
      </c>
      <c r="G84" s="41">
        <v>4.5</v>
      </c>
      <c r="H84" s="38" t="s">
        <v>102</v>
      </c>
      <c r="I84" s="41">
        <v>4.33</v>
      </c>
      <c r="J84" s="43">
        <v>0</v>
      </c>
      <c r="K84" s="43">
        <v>0</v>
      </c>
      <c r="L84" s="43"/>
      <c r="M84" s="43"/>
      <c r="N84" s="44"/>
    </row>
    <row r="85" spans="1:217" x14ac:dyDescent="0.15">
      <c r="A85" s="37" t="s">
        <v>140</v>
      </c>
      <c r="B85" s="49">
        <v>310</v>
      </c>
      <c r="C85" s="49" t="s">
        <v>141</v>
      </c>
      <c r="D85" s="38" t="s">
        <v>36</v>
      </c>
      <c r="E85" s="39">
        <v>595</v>
      </c>
      <c r="F85" s="38" t="s">
        <v>142</v>
      </c>
      <c r="G85" s="41">
        <v>4.0999999999999996</v>
      </c>
      <c r="H85" s="38" t="s">
        <v>102</v>
      </c>
      <c r="I85" s="41">
        <v>3.75</v>
      </c>
      <c r="J85" s="43">
        <v>0</v>
      </c>
      <c r="K85" s="43">
        <v>0</v>
      </c>
      <c r="L85" s="43"/>
      <c r="M85" s="43"/>
      <c r="N85" s="44"/>
    </row>
    <row r="86" spans="1:217" x14ac:dyDescent="0.15">
      <c r="A86" s="37" t="s">
        <v>140</v>
      </c>
      <c r="B86" s="49">
        <v>310</v>
      </c>
      <c r="C86" s="49" t="s">
        <v>141</v>
      </c>
      <c r="D86" s="38" t="s">
        <v>36</v>
      </c>
      <c r="E86" s="39">
        <v>655</v>
      </c>
      <c r="F86" s="38" t="s">
        <v>143</v>
      </c>
      <c r="G86" s="41">
        <v>4.5999999999999996</v>
      </c>
      <c r="H86" s="38" t="s">
        <v>102</v>
      </c>
      <c r="I86" s="41">
        <v>4.75</v>
      </c>
      <c r="J86" s="43">
        <v>0</v>
      </c>
      <c r="K86" s="43">
        <v>0</v>
      </c>
      <c r="L86" s="43"/>
      <c r="M86" s="43"/>
      <c r="N86" s="44"/>
    </row>
    <row r="87" spans="1:217" x14ac:dyDescent="0.15">
      <c r="A87" s="37" t="s">
        <v>140</v>
      </c>
      <c r="B87" s="49">
        <v>310</v>
      </c>
      <c r="C87" s="49" t="s">
        <v>141</v>
      </c>
      <c r="D87" s="38" t="s">
        <v>36</v>
      </c>
      <c r="E87" s="39">
        <v>5.4</v>
      </c>
      <c r="F87" s="38" t="s">
        <v>144</v>
      </c>
      <c r="G87" s="41">
        <v>4.0999999999999996</v>
      </c>
      <c r="H87" s="38" t="s">
        <v>102</v>
      </c>
      <c r="I87" s="41">
        <v>3.75</v>
      </c>
      <c r="J87" s="43">
        <v>0</v>
      </c>
      <c r="K87" s="43">
        <v>0</v>
      </c>
      <c r="L87" s="43"/>
      <c r="M87" s="43"/>
      <c r="N87" s="44"/>
    </row>
    <row r="88" spans="1:217" x14ac:dyDescent="0.15">
      <c r="A88" s="37" t="s">
        <v>140</v>
      </c>
      <c r="B88" s="49">
        <v>310</v>
      </c>
      <c r="C88" s="49" t="s">
        <v>141</v>
      </c>
      <c r="D88" s="38" t="s">
        <v>36</v>
      </c>
      <c r="E88" s="39">
        <v>10.1</v>
      </c>
      <c r="F88" s="38" t="s">
        <v>145</v>
      </c>
      <c r="G88" s="41">
        <v>4.5999999999999996</v>
      </c>
      <c r="H88" s="38" t="s">
        <v>102</v>
      </c>
      <c r="I88" s="41">
        <v>4.75</v>
      </c>
      <c r="J88" s="43">
        <v>0</v>
      </c>
      <c r="K88" s="43">
        <v>0</v>
      </c>
      <c r="L88" s="43"/>
      <c r="M88" s="43"/>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row>
    <row r="89" spans="1:217" x14ac:dyDescent="0.15">
      <c r="A89" s="37"/>
      <c r="B89" s="49"/>
      <c r="C89" s="49"/>
      <c r="D89" s="38"/>
      <c r="E89" s="39"/>
      <c r="F89" s="38"/>
      <c r="G89" s="41"/>
      <c r="H89" s="38"/>
      <c r="I89" s="41"/>
      <c r="J89" s="43"/>
      <c r="K89" s="43"/>
      <c r="L89" s="43"/>
      <c r="M89" s="43"/>
      <c r="N89" s="44"/>
    </row>
    <row r="90" spans="1:217" x14ac:dyDescent="0.15">
      <c r="A90" s="37" t="s">
        <v>146</v>
      </c>
      <c r="B90" s="49">
        <v>316</v>
      </c>
      <c r="C90" s="49" t="s">
        <v>147</v>
      </c>
      <c r="D90" s="38" t="s">
        <v>36</v>
      </c>
      <c r="E90" s="39">
        <v>500</v>
      </c>
      <c r="F90" s="38" t="s">
        <v>148</v>
      </c>
      <c r="G90" s="41">
        <v>5</v>
      </c>
      <c r="H90" s="38" t="s">
        <v>116</v>
      </c>
      <c r="I90" s="41">
        <v>6.5</v>
      </c>
      <c r="J90" s="43">
        <v>439770</v>
      </c>
      <c r="K90" s="43">
        <v>9267629</v>
      </c>
      <c r="L90" s="43">
        <v>183595</v>
      </c>
      <c r="M90" s="43">
        <v>9451224</v>
      </c>
      <c r="N90" s="44"/>
    </row>
    <row r="91" spans="1:217" x14ac:dyDescent="0.15">
      <c r="A91" s="37" t="s">
        <v>146</v>
      </c>
      <c r="B91" s="49">
        <v>316</v>
      </c>
      <c r="C91" s="49" t="s">
        <v>147</v>
      </c>
      <c r="D91" s="38" t="s">
        <v>36</v>
      </c>
      <c r="E91" s="50">
        <v>1E-3</v>
      </c>
      <c r="F91" s="38" t="s">
        <v>149</v>
      </c>
      <c r="G91" s="41">
        <v>0</v>
      </c>
      <c r="H91" s="38" t="s">
        <v>116</v>
      </c>
      <c r="I91" s="41">
        <v>6.5</v>
      </c>
      <c r="J91" s="43">
        <v>1</v>
      </c>
      <c r="K91" s="43">
        <v>21</v>
      </c>
      <c r="L91" s="43">
        <v>0</v>
      </c>
      <c r="M91" s="43">
        <v>21</v>
      </c>
      <c r="N91" s="44"/>
    </row>
    <row r="92" spans="1:217" x14ac:dyDescent="0.15">
      <c r="A92" s="37" t="s">
        <v>703</v>
      </c>
      <c r="B92" s="49">
        <v>319</v>
      </c>
      <c r="C92" s="49" t="s">
        <v>150</v>
      </c>
      <c r="D92" s="38" t="s">
        <v>36</v>
      </c>
      <c r="E92" s="39">
        <v>950</v>
      </c>
      <c r="F92" s="38" t="s">
        <v>69</v>
      </c>
      <c r="G92" s="41">
        <v>6</v>
      </c>
      <c r="H92" s="38" t="s">
        <v>63</v>
      </c>
      <c r="I92" s="41">
        <v>22</v>
      </c>
      <c r="J92" s="43">
        <v>676211</v>
      </c>
      <c r="K92" s="43">
        <v>14250342</v>
      </c>
      <c r="L92" s="43">
        <v>139405</v>
      </c>
      <c r="M92" s="43">
        <v>14389747</v>
      </c>
      <c r="N92" s="44"/>
    </row>
    <row r="93" spans="1:217" x14ac:dyDescent="0.15">
      <c r="A93" s="37" t="s">
        <v>704</v>
      </c>
      <c r="B93" s="49">
        <v>319</v>
      </c>
      <c r="C93" s="49" t="s">
        <v>150</v>
      </c>
      <c r="D93" s="38" t="s">
        <v>36</v>
      </c>
      <c r="E93" s="39">
        <v>58</v>
      </c>
      <c r="F93" s="38" t="s">
        <v>71</v>
      </c>
      <c r="G93" s="41">
        <v>6</v>
      </c>
      <c r="H93" s="38" t="s">
        <v>63</v>
      </c>
      <c r="I93" s="41">
        <v>22</v>
      </c>
      <c r="J93" s="43">
        <v>82274</v>
      </c>
      <c r="K93" s="43">
        <v>1733827</v>
      </c>
      <c r="L93" s="43">
        <v>16961</v>
      </c>
      <c r="M93" s="43">
        <v>1750788</v>
      </c>
      <c r="N93" s="44"/>
    </row>
    <row r="94" spans="1:217" x14ac:dyDescent="0.15">
      <c r="A94" s="37" t="s">
        <v>704</v>
      </c>
      <c r="B94" s="49">
        <v>319</v>
      </c>
      <c r="C94" s="49" t="s">
        <v>150</v>
      </c>
      <c r="D94" s="38" t="s">
        <v>36</v>
      </c>
      <c r="E94" s="39">
        <v>100</v>
      </c>
      <c r="F94" s="38" t="s">
        <v>151</v>
      </c>
      <c r="G94" s="41">
        <v>6</v>
      </c>
      <c r="H94" s="38" t="s">
        <v>63</v>
      </c>
      <c r="I94" s="41">
        <v>22</v>
      </c>
      <c r="J94" s="43">
        <v>141852</v>
      </c>
      <c r="K94" s="43">
        <v>2989362</v>
      </c>
      <c r="L94" s="43">
        <v>29244</v>
      </c>
      <c r="M94" s="43">
        <v>3018606</v>
      </c>
      <c r="N94" s="44"/>
    </row>
    <row r="95" spans="1:217" x14ac:dyDescent="0.15">
      <c r="A95" s="37" t="s">
        <v>94</v>
      </c>
      <c r="B95" s="49">
        <v>322</v>
      </c>
      <c r="C95" s="49" t="s">
        <v>152</v>
      </c>
      <c r="D95" s="38" t="s">
        <v>36</v>
      </c>
      <c r="E95" s="39">
        <v>440</v>
      </c>
      <c r="F95" s="38" t="s">
        <v>153</v>
      </c>
      <c r="G95" s="41">
        <v>4</v>
      </c>
      <c r="H95" s="38" t="s">
        <v>55</v>
      </c>
      <c r="I95" s="41">
        <v>5</v>
      </c>
      <c r="J95" s="43">
        <v>0</v>
      </c>
      <c r="K95" s="43">
        <v>0</v>
      </c>
      <c r="L95" s="43"/>
      <c r="M95" s="43"/>
      <c r="N95" s="44"/>
    </row>
    <row r="96" spans="1:217" x14ac:dyDescent="0.15">
      <c r="A96" s="37" t="s">
        <v>94</v>
      </c>
      <c r="B96" s="49">
        <v>322</v>
      </c>
      <c r="C96" s="49" t="s">
        <v>152</v>
      </c>
      <c r="D96" s="38" t="s">
        <v>36</v>
      </c>
      <c r="E96" s="39">
        <v>114</v>
      </c>
      <c r="F96" s="38" t="s">
        <v>154</v>
      </c>
      <c r="G96" s="41">
        <v>4</v>
      </c>
      <c r="H96" s="38" t="s">
        <v>55</v>
      </c>
      <c r="I96" s="41">
        <v>5</v>
      </c>
      <c r="J96" s="43">
        <v>0</v>
      </c>
      <c r="K96" s="43">
        <v>0</v>
      </c>
      <c r="L96" s="43"/>
      <c r="M96" s="43"/>
      <c r="N96" s="44"/>
    </row>
    <row r="97" spans="1:217" x14ac:dyDescent="0.15">
      <c r="A97" s="37" t="s">
        <v>94</v>
      </c>
      <c r="B97" s="49">
        <v>322</v>
      </c>
      <c r="C97" s="49" t="s">
        <v>152</v>
      </c>
      <c r="D97" s="38" t="s">
        <v>36</v>
      </c>
      <c r="E97" s="39">
        <v>1500</v>
      </c>
      <c r="F97" s="38" t="s">
        <v>155</v>
      </c>
      <c r="G97" s="41">
        <v>5.8</v>
      </c>
      <c r="H97" s="38" t="s">
        <v>55</v>
      </c>
      <c r="I97" s="41">
        <v>19.25</v>
      </c>
      <c r="J97" s="43">
        <v>981176.23</v>
      </c>
      <c r="K97" s="43">
        <v>20677121</v>
      </c>
      <c r="L97" s="43">
        <v>126680</v>
      </c>
      <c r="M97" s="43">
        <v>20803801</v>
      </c>
      <c r="N97" s="44"/>
    </row>
    <row r="98" spans="1:217" x14ac:dyDescent="0.15">
      <c r="A98" s="37" t="s">
        <v>94</v>
      </c>
      <c r="B98" s="49">
        <v>322</v>
      </c>
      <c r="C98" s="49" t="s">
        <v>152</v>
      </c>
      <c r="D98" s="38" t="s">
        <v>36</v>
      </c>
      <c r="E98" s="39">
        <v>374</v>
      </c>
      <c r="F98" s="38" t="s">
        <v>156</v>
      </c>
      <c r="G98" s="41">
        <v>5.8</v>
      </c>
      <c r="H98" s="38" t="s">
        <v>55</v>
      </c>
      <c r="I98" s="41">
        <v>19.25</v>
      </c>
      <c r="J98" s="43">
        <v>245059.32</v>
      </c>
      <c r="K98" s="43">
        <v>5164334</v>
      </c>
      <c r="L98" s="43">
        <v>31639</v>
      </c>
      <c r="M98" s="43">
        <v>5195973</v>
      </c>
      <c r="N98" s="44"/>
    </row>
    <row r="99" spans="1:217" x14ac:dyDescent="0.15">
      <c r="A99" s="37" t="s">
        <v>157</v>
      </c>
      <c r="B99" s="49">
        <v>322</v>
      </c>
      <c r="C99" s="49" t="s">
        <v>152</v>
      </c>
      <c r="D99" s="38" t="s">
        <v>36</v>
      </c>
      <c r="E99" s="39">
        <v>314</v>
      </c>
      <c r="F99" s="38" t="s">
        <v>158</v>
      </c>
      <c r="G99" s="41">
        <v>5.8</v>
      </c>
      <c r="H99" s="38" t="s">
        <v>55</v>
      </c>
      <c r="I99" s="41">
        <v>19</v>
      </c>
      <c r="J99" s="43">
        <v>385313.97</v>
      </c>
      <c r="K99" s="43">
        <v>8120033</v>
      </c>
      <c r="L99" s="43">
        <v>49746</v>
      </c>
      <c r="M99" s="43">
        <v>8169779</v>
      </c>
      <c r="N99" s="44"/>
    </row>
    <row r="100" spans="1:217" x14ac:dyDescent="0.15">
      <c r="A100" s="37" t="s">
        <v>159</v>
      </c>
      <c r="B100" s="49">
        <v>322</v>
      </c>
      <c r="C100" s="49" t="s">
        <v>152</v>
      </c>
      <c r="D100" s="38" t="s">
        <v>36</v>
      </c>
      <c r="E100" s="39">
        <v>28</v>
      </c>
      <c r="F100" s="38" t="s">
        <v>160</v>
      </c>
      <c r="G100" s="41">
        <v>5.8</v>
      </c>
      <c r="H100" s="38" t="s">
        <v>55</v>
      </c>
      <c r="I100" s="41">
        <v>19</v>
      </c>
      <c r="J100" s="43">
        <v>39271</v>
      </c>
      <c r="K100" s="43">
        <v>827590</v>
      </c>
      <c r="L100" s="43">
        <v>5070</v>
      </c>
      <c r="M100" s="43">
        <v>832660</v>
      </c>
      <c r="N100" s="44"/>
    </row>
    <row r="101" spans="1:217" x14ac:dyDescent="0.15">
      <c r="A101" s="37"/>
      <c r="B101" s="49"/>
      <c r="C101" s="49"/>
      <c r="D101" s="38"/>
      <c r="E101" s="39"/>
      <c r="F101" s="38"/>
      <c r="G101" s="41"/>
      <c r="H101" s="38"/>
      <c r="I101" s="41"/>
      <c r="J101" s="43"/>
      <c r="K101" s="43"/>
      <c r="L101" s="43"/>
      <c r="M101" s="43"/>
      <c r="N101" s="44"/>
    </row>
    <row r="102" spans="1:217" x14ac:dyDescent="0.15">
      <c r="A102" s="37" t="s">
        <v>124</v>
      </c>
      <c r="B102" s="49">
        <v>330</v>
      </c>
      <c r="C102" s="49" t="s">
        <v>161</v>
      </c>
      <c r="D102" s="38" t="s">
        <v>36</v>
      </c>
      <c r="E102" s="39">
        <v>1000</v>
      </c>
      <c r="F102" s="38" t="s">
        <v>162</v>
      </c>
      <c r="G102" s="41">
        <v>5</v>
      </c>
      <c r="H102" s="38" t="s">
        <v>163</v>
      </c>
      <c r="I102" s="41">
        <v>11</v>
      </c>
      <c r="J102" s="43">
        <v>500000</v>
      </c>
      <c r="K102" s="43">
        <v>10536905</v>
      </c>
      <c r="L102" s="43">
        <v>127866</v>
      </c>
      <c r="M102" s="43">
        <v>10664771</v>
      </c>
      <c r="N102" s="44"/>
    </row>
    <row r="103" spans="1:217" x14ac:dyDescent="0.15">
      <c r="A103" s="37" t="s">
        <v>164</v>
      </c>
      <c r="B103" s="49">
        <v>332</v>
      </c>
      <c r="C103" s="49" t="s">
        <v>165</v>
      </c>
      <c r="D103" s="38" t="s">
        <v>36</v>
      </c>
      <c r="E103" s="39">
        <v>700</v>
      </c>
      <c r="F103" s="38" t="s">
        <v>166</v>
      </c>
      <c r="G103" s="41">
        <v>6</v>
      </c>
      <c r="H103" s="38" t="s">
        <v>163</v>
      </c>
      <c r="I103" s="41">
        <v>10</v>
      </c>
      <c r="J103" s="43">
        <v>0</v>
      </c>
      <c r="K103" s="43">
        <v>0</v>
      </c>
      <c r="L103" s="43">
        <v>0</v>
      </c>
      <c r="M103" s="43">
        <v>0</v>
      </c>
      <c r="N103" s="44"/>
    </row>
    <row r="104" spans="1:217" x14ac:dyDescent="0.15">
      <c r="A104" s="37" t="s">
        <v>164</v>
      </c>
      <c r="B104" s="49">
        <v>332</v>
      </c>
      <c r="C104" s="49" t="s">
        <v>165</v>
      </c>
      <c r="D104" s="38" t="s">
        <v>36</v>
      </c>
      <c r="E104" s="39">
        <v>1300</v>
      </c>
      <c r="F104" s="38" t="s">
        <v>167</v>
      </c>
      <c r="G104" s="41">
        <v>6</v>
      </c>
      <c r="H104" s="38" t="s">
        <v>163</v>
      </c>
      <c r="I104" s="41">
        <v>10</v>
      </c>
      <c r="J104" s="43">
        <v>0</v>
      </c>
      <c r="K104" s="43">
        <v>0</v>
      </c>
      <c r="L104" s="43">
        <v>0</v>
      </c>
      <c r="M104" s="43">
        <v>0</v>
      </c>
      <c r="N104" s="44"/>
    </row>
    <row r="105" spans="1:217" x14ac:dyDescent="0.15">
      <c r="A105" s="37" t="s">
        <v>168</v>
      </c>
      <c r="B105" s="49">
        <v>332</v>
      </c>
      <c r="C105" s="49" t="s">
        <v>165</v>
      </c>
      <c r="D105" s="38" t="s">
        <v>36</v>
      </c>
      <c r="E105" s="51">
        <v>1E-3</v>
      </c>
      <c r="F105" s="38" t="s">
        <v>54</v>
      </c>
      <c r="G105" s="41">
        <v>6</v>
      </c>
      <c r="H105" s="38" t="s">
        <v>163</v>
      </c>
      <c r="I105" s="41">
        <v>10</v>
      </c>
      <c r="J105" s="43">
        <v>0</v>
      </c>
      <c r="K105" s="43">
        <v>0</v>
      </c>
      <c r="L105" s="43">
        <v>0</v>
      </c>
      <c r="M105" s="43">
        <v>0</v>
      </c>
      <c r="N105" s="44"/>
    </row>
    <row r="106" spans="1:217" x14ac:dyDescent="0.15">
      <c r="A106" s="37" t="s">
        <v>169</v>
      </c>
      <c r="B106" s="49">
        <v>337</v>
      </c>
      <c r="C106" s="49" t="s">
        <v>170</v>
      </c>
      <c r="D106" s="38" t="s">
        <v>36</v>
      </c>
      <c r="E106" s="39">
        <v>400</v>
      </c>
      <c r="F106" s="38" t="s">
        <v>37</v>
      </c>
      <c r="G106" s="41">
        <v>6.3</v>
      </c>
      <c r="H106" s="38" t="s">
        <v>63</v>
      </c>
      <c r="I106" s="41">
        <v>19.5</v>
      </c>
      <c r="J106" s="43">
        <v>281197</v>
      </c>
      <c r="K106" s="43">
        <v>5925892</v>
      </c>
      <c r="L106" s="43">
        <v>5035</v>
      </c>
      <c r="M106" s="43">
        <v>5930927</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row>
    <row r="107" spans="1:217" x14ac:dyDescent="0.15">
      <c r="A107" s="37" t="s">
        <v>169</v>
      </c>
      <c r="B107" s="49">
        <v>337</v>
      </c>
      <c r="C107" s="49" t="s">
        <v>170</v>
      </c>
      <c r="D107" s="38" t="s">
        <v>36</v>
      </c>
      <c r="E107" s="39">
        <v>74</v>
      </c>
      <c r="F107" s="38" t="s">
        <v>39</v>
      </c>
      <c r="G107" s="41">
        <v>6.3</v>
      </c>
      <c r="H107" s="38" t="s">
        <v>63</v>
      </c>
      <c r="I107" s="41">
        <v>19.5</v>
      </c>
      <c r="J107" s="43">
        <v>52050</v>
      </c>
      <c r="K107" s="43">
        <v>1096892</v>
      </c>
      <c r="L107" s="43">
        <v>920</v>
      </c>
      <c r="M107" s="43">
        <v>1097812</v>
      </c>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row>
    <row r="108" spans="1:217" x14ac:dyDescent="0.15">
      <c r="A108" s="37" t="s">
        <v>171</v>
      </c>
      <c r="B108" s="49">
        <v>337</v>
      </c>
      <c r="C108" s="49" t="s">
        <v>170</v>
      </c>
      <c r="D108" s="38" t="s">
        <v>36</v>
      </c>
      <c r="E108" s="39">
        <v>38</v>
      </c>
      <c r="F108" s="38" t="s">
        <v>172</v>
      </c>
      <c r="G108" s="41">
        <v>7</v>
      </c>
      <c r="H108" s="38" t="s">
        <v>63</v>
      </c>
      <c r="I108" s="41">
        <v>19.75</v>
      </c>
      <c r="J108" s="43">
        <v>38000</v>
      </c>
      <c r="K108" s="43">
        <v>800805</v>
      </c>
      <c r="L108" s="43">
        <v>381941</v>
      </c>
      <c r="M108" s="43">
        <v>1182746</v>
      </c>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row>
    <row r="109" spans="1:217" s="52" customFormat="1" x14ac:dyDescent="0.15">
      <c r="A109" s="37" t="s">
        <v>173</v>
      </c>
      <c r="B109" s="49">
        <v>337</v>
      </c>
      <c r="C109" s="49" t="s">
        <v>174</v>
      </c>
      <c r="D109" s="38" t="s">
        <v>36</v>
      </c>
      <c r="E109" s="39">
        <v>539</v>
      </c>
      <c r="F109" s="38" t="s">
        <v>175</v>
      </c>
      <c r="G109" s="41">
        <v>5</v>
      </c>
      <c r="H109" s="49" t="s">
        <v>55</v>
      </c>
      <c r="I109" s="41">
        <v>19.5</v>
      </c>
      <c r="J109" s="43">
        <v>411015</v>
      </c>
      <c r="K109" s="43">
        <v>8661652</v>
      </c>
      <c r="L109" s="43">
        <v>41192</v>
      </c>
      <c r="M109" s="43">
        <v>8702844</v>
      </c>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row>
    <row r="110" spans="1:217" s="52" customFormat="1" x14ac:dyDescent="0.15">
      <c r="A110" s="37" t="s">
        <v>173</v>
      </c>
      <c r="B110" s="49">
        <v>337</v>
      </c>
      <c r="C110" s="49" t="s">
        <v>174</v>
      </c>
      <c r="D110" s="38" t="s">
        <v>36</v>
      </c>
      <c r="E110" s="39">
        <v>40</v>
      </c>
      <c r="F110" s="38" t="s">
        <v>176</v>
      </c>
      <c r="G110" s="41">
        <v>7.5</v>
      </c>
      <c r="H110" s="49" t="s">
        <v>55</v>
      </c>
      <c r="I110" s="41">
        <v>19.75</v>
      </c>
      <c r="J110" s="43">
        <v>40000</v>
      </c>
      <c r="K110" s="43">
        <v>842952</v>
      </c>
      <c r="L110" s="43">
        <v>332472</v>
      </c>
      <c r="M110" s="43">
        <v>1175424</v>
      </c>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row>
    <row r="111" spans="1:217" x14ac:dyDescent="0.15">
      <c r="A111" s="37" t="s">
        <v>177</v>
      </c>
      <c r="B111" s="49">
        <v>337</v>
      </c>
      <c r="C111" s="49" t="s">
        <v>178</v>
      </c>
      <c r="D111" s="38" t="s">
        <v>36</v>
      </c>
      <c r="E111" s="39">
        <v>512</v>
      </c>
      <c r="F111" s="38" t="s">
        <v>179</v>
      </c>
      <c r="G111" s="41">
        <v>4.5</v>
      </c>
      <c r="H111" s="38" t="s">
        <v>63</v>
      </c>
      <c r="I111" s="41">
        <v>19.5</v>
      </c>
      <c r="J111" s="43">
        <v>409651</v>
      </c>
      <c r="K111" s="43">
        <v>8632907</v>
      </c>
      <c r="L111" s="43">
        <v>5257</v>
      </c>
      <c r="M111" s="43">
        <v>8638164</v>
      </c>
      <c r="N111" s="44"/>
    </row>
    <row r="112" spans="1:217" x14ac:dyDescent="0.15">
      <c r="A112" s="37" t="s">
        <v>177</v>
      </c>
      <c r="B112" s="49">
        <v>337</v>
      </c>
      <c r="C112" s="49" t="s">
        <v>178</v>
      </c>
      <c r="D112" s="38" t="s">
        <v>36</v>
      </c>
      <c r="E112" s="39">
        <v>45</v>
      </c>
      <c r="F112" s="38" t="s">
        <v>180</v>
      </c>
      <c r="G112" s="41">
        <v>8</v>
      </c>
      <c r="H112" s="38" t="s">
        <v>63</v>
      </c>
      <c r="I112" s="41">
        <v>19.75</v>
      </c>
      <c r="J112" s="43">
        <v>45000</v>
      </c>
      <c r="K112" s="43">
        <v>948321</v>
      </c>
      <c r="L112" s="43">
        <v>318628</v>
      </c>
      <c r="M112" s="43">
        <v>1266949</v>
      </c>
      <c r="N112" s="44"/>
    </row>
    <row r="113" spans="1:217" x14ac:dyDescent="0.15">
      <c r="A113" s="37"/>
      <c r="B113" s="49"/>
      <c r="C113" s="49"/>
      <c r="D113" s="38"/>
      <c r="E113" s="39"/>
      <c r="F113" s="38"/>
      <c r="G113" s="41"/>
      <c r="H113" s="38"/>
      <c r="I113" s="41"/>
      <c r="J113" s="43"/>
      <c r="K113" s="43"/>
      <c r="L113" s="43"/>
      <c r="M113" s="43"/>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row>
    <row r="114" spans="1:217" x14ac:dyDescent="0.15">
      <c r="A114" s="37" t="s">
        <v>703</v>
      </c>
      <c r="B114" s="49">
        <v>341</v>
      </c>
      <c r="C114" s="49" t="s">
        <v>181</v>
      </c>
      <c r="D114" s="38" t="s">
        <v>36</v>
      </c>
      <c r="E114" s="39">
        <v>320</v>
      </c>
      <c r="F114" s="38" t="s">
        <v>182</v>
      </c>
      <c r="G114" s="41">
        <v>5.8</v>
      </c>
      <c r="H114" s="38" t="s">
        <v>38</v>
      </c>
      <c r="I114" s="41">
        <v>23.75</v>
      </c>
      <c r="J114" s="43">
        <v>191136</v>
      </c>
      <c r="K114" s="43">
        <v>4027964</v>
      </c>
      <c r="L114" s="43">
        <v>38117</v>
      </c>
      <c r="M114" s="43">
        <v>4066081</v>
      </c>
      <c r="N114" s="44"/>
    </row>
    <row r="115" spans="1:217" x14ac:dyDescent="0.15">
      <c r="A115" s="37" t="s">
        <v>704</v>
      </c>
      <c r="B115" s="49">
        <v>341</v>
      </c>
      <c r="C115" s="49" t="s">
        <v>181</v>
      </c>
      <c r="D115" s="38" t="s">
        <v>36</v>
      </c>
      <c r="E115" s="39">
        <v>6</v>
      </c>
      <c r="F115" s="38" t="s">
        <v>183</v>
      </c>
      <c r="G115" s="41">
        <v>7.5</v>
      </c>
      <c r="H115" s="38" t="s">
        <v>38</v>
      </c>
      <c r="I115" s="41">
        <v>23.75</v>
      </c>
      <c r="J115" s="43">
        <v>8771</v>
      </c>
      <c r="K115" s="43">
        <v>184838</v>
      </c>
      <c r="L115" s="43">
        <v>2249</v>
      </c>
      <c r="M115" s="43">
        <v>187087</v>
      </c>
      <c r="N115" s="44"/>
    </row>
    <row r="116" spans="1:217" x14ac:dyDescent="0.15">
      <c r="A116" s="37" t="s">
        <v>704</v>
      </c>
      <c r="B116" s="49">
        <v>341</v>
      </c>
      <c r="C116" s="49" t="s">
        <v>181</v>
      </c>
      <c r="D116" s="38" t="s">
        <v>36</v>
      </c>
      <c r="E116" s="39">
        <v>15.2</v>
      </c>
      <c r="F116" s="38" t="s">
        <v>184</v>
      </c>
      <c r="G116" s="41">
        <v>7.5</v>
      </c>
      <c r="H116" s="38" t="s">
        <v>38</v>
      </c>
      <c r="I116" s="41">
        <v>23.75</v>
      </c>
      <c r="J116" s="43">
        <v>22220</v>
      </c>
      <c r="K116" s="43">
        <v>468260</v>
      </c>
      <c r="L116" s="43">
        <v>5695</v>
      </c>
      <c r="M116" s="43">
        <v>473955</v>
      </c>
      <c r="N116" s="44"/>
    </row>
    <row r="117" spans="1:217" x14ac:dyDescent="0.15">
      <c r="A117" s="37" t="s">
        <v>94</v>
      </c>
      <c r="B117" s="49">
        <v>342</v>
      </c>
      <c r="C117" s="49" t="s">
        <v>185</v>
      </c>
      <c r="D117" s="38" t="s">
        <v>186</v>
      </c>
      <c r="E117" s="39">
        <v>13200000</v>
      </c>
      <c r="F117" s="38" t="s">
        <v>187</v>
      </c>
      <c r="G117" s="41">
        <v>5.5</v>
      </c>
      <c r="H117" s="38" t="s">
        <v>188</v>
      </c>
      <c r="I117" s="41">
        <v>4</v>
      </c>
      <c r="J117" s="43">
        <v>0</v>
      </c>
      <c r="K117" s="43">
        <v>0</v>
      </c>
      <c r="L117" s="43"/>
      <c r="M117" s="43"/>
      <c r="N117" s="44"/>
    </row>
    <row r="118" spans="1:217" x14ac:dyDescent="0.15">
      <c r="A118" s="37" t="s">
        <v>159</v>
      </c>
      <c r="B118" s="49">
        <v>342</v>
      </c>
      <c r="C118" s="49" t="s">
        <v>185</v>
      </c>
      <c r="D118" s="38" t="s">
        <v>186</v>
      </c>
      <c r="E118" s="39">
        <v>2900000</v>
      </c>
      <c r="F118" s="38" t="s">
        <v>189</v>
      </c>
      <c r="G118" s="41">
        <v>10</v>
      </c>
      <c r="H118" s="38" t="s">
        <v>188</v>
      </c>
      <c r="I118" s="41">
        <v>4</v>
      </c>
      <c r="J118" s="43">
        <v>16493457</v>
      </c>
      <c r="K118" s="43">
        <v>16493</v>
      </c>
      <c r="L118" s="43">
        <v>257</v>
      </c>
      <c r="M118" s="43">
        <v>16750</v>
      </c>
      <c r="N118" s="44"/>
    </row>
    <row r="119" spans="1:217" x14ac:dyDescent="0.15">
      <c r="A119" s="37" t="s">
        <v>190</v>
      </c>
      <c r="B119" s="49">
        <v>342</v>
      </c>
      <c r="C119" s="49" t="s">
        <v>191</v>
      </c>
      <c r="D119" s="38" t="s">
        <v>186</v>
      </c>
      <c r="E119" s="39">
        <v>15500000</v>
      </c>
      <c r="F119" s="38" t="s">
        <v>192</v>
      </c>
      <c r="G119" s="41">
        <v>4.5</v>
      </c>
      <c r="H119" s="49" t="s">
        <v>188</v>
      </c>
      <c r="I119" s="41">
        <v>4</v>
      </c>
      <c r="J119" s="43">
        <v>0</v>
      </c>
      <c r="K119" s="43">
        <v>0</v>
      </c>
      <c r="L119" s="43"/>
      <c r="M119" s="43"/>
      <c r="N119" s="44"/>
    </row>
    <row r="120" spans="1:217" x14ac:dyDescent="0.15">
      <c r="A120" s="37" t="s">
        <v>193</v>
      </c>
      <c r="B120" s="49">
        <v>342</v>
      </c>
      <c r="C120" s="49" t="s">
        <v>191</v>
      </c>
      <c r="D120" s="38" t="s">
        <v>186</v>
      </c>
      <c r="E120" s="39">
        <v>100000</v>
      </c>
      <c r="F120" s="38" t="s">
        <v>194</v>
      </c>
      <c r="G120" s="41">
        <v>10</v>
      </c>
      <c r="H120" s="49" t="s">
        <v>188</v>
      </c>
      <c r="I120" s="41">
        <v>4.25</v>
      </c>
      <c r="J120" s="43">
        <v>146940485</v>
      </c>
      <c r="K120" s="43">
        <v>146940</v>
      </c>
      <c r="L120" s="43">
        <v>5331</v>
      </c>
      <c r="M120" s="43">
        <v>152271</v>
      </c>
      <c r="N120" s="44"/>
    </row>
    <row r="121" spans="1:217" x14ac:dyDescent="0.15">
      <c r="A121" s="37" t="s">
        <v>195</v>
      </c>
      <c r="B121" s="49">
        <v>342</v>
      </c>
      <c r="C121" s="49" t="s">
        <v>196</v>
      </c>
      <c r="D121" s="38" t="s">
        <v>186</v>
      </c>
      <c r="E121" s="53">
        <v>15860000</v>
      </c>
      <c r="F121" s="38" t="s">
        <v>197</v>
      </c>
      <c r="G121" s="41">
        <v>4.5</v>
      </c>
      <c r="H121" s="49" t="s">
        <v>188</v>
      </c>
      <c r="I121" s="41">
        <v>4</v>
      </c>
      <c r="J121" s="43">
        <v>13162752</v>
      </c>
      <c r="K121" s="43">
        <v>13163</v>
      </c>
      <c r="L121" s="43">
        <v>95</v>
      </c>
      <c r="M121" s="43">
        <v>13258</v>
      </c>
      <c r="N121" s="44"/>
    </row>
    <row r="122" spans="1:217" x14ac:dyDescent="0.15">
      <c r="A122" s="37" t="s">
        <v>198</v>
      </c>
      <c r="B122" s="49">
        <v>342</v>
      </c>
      <c r="C122" s="49" t="s">
        <v>196</v>
      </c>
      <c r="D122" s="38" t="s">
        <v>186</v>
      </c>
      <c r="E122" s="53">
        <v>100000</v>
      </c>
      <c r="F122" s="38" t="s">
        <v>199</v>
      </c>
      <c r="G122" s="41">
        <v>10</v>
      </c>
      <c r="H122" s="49" t="s">
        <v>188</v>
      </c>
      <c r="I122" s="41">
        <v>4.25</v>
      </c>
      <c r="J122" s="43">
        <v>142962645</v>
      </c>
      <c r="K122" s="43">
        <v>142963</v>
      </c>
      <c r="L122" s="43">
        <v>2250</v>
      </c>
      <c r="M122" s="43">
        <v>145213</v>
      </c>
      <c r="N122" s="44"/>
    </row>
    <row r="123" spans="1:217" x14ac:dyDescent="0.15">
      <c r="A123" s="37" t="s">
        <v>85</v>
      </c>
      <c r="B123" s="49">
        <v>346</v>
      </c>
      <c r="C123" s="49" t="s">
        <v>200</v>
      </c>
      <c r="D123" s="38" t="s">
        <v>186</v>
      </c>
      <c r="E123" s="39">
        <v>10065000</v>
      </c>
      <c r="F123" s="38" t="s">
        <v>111</v>
      </c>
      <c r="G123" s="41">
        <v>4.75</v>
      </c>
      <c r="H123" s="38" t="s">
        <v>163</v>
      </c>
      <c r="I123" s="41">
        <v>6.5</v>
      </c>
      <c r="J123" s="43">
        <v>0</v>
      </c>
      <c r="K123" s="43">
        <v>0</v>
      </c>
      <c r="L123" s="43"/>
      <c r="M123" s="43"/>
      <c r="N123" s="44"/>
    </row>
    <row r="124" spans="1:217" x14ac:dyDescent="0.15">
      <c r="A124" s="37" t="s">
        <v>201</v>
      </c>
      <c r="B124" s="49">
        <v>346</v>
      </c>
      <c r="C124" s="49" t="s">
        <v>200</v>
      </c>
      <c r="D124" s="38" t="s">
        <v>186</v>
      </c>
      <c r="E124" s="39">
        <v>6435000</v>
      </c>
      <c r="F124" s="38" t="s">
        <v>113</v>
      </c>
      <c r="G124" s="41">
        <v>16</v>
      </c>
      <c r="H124" s="38" t="s">
        <v>163</v>
      </c>
      <c r="I124" s="41">
        <v>6.75</v>
      </c>
      <c r="J124" s="43">
        <v>0</v>
      </c>
      <c r="K124" s="43">
        <v>0</v>
      </c>
      <c r="L124" s="43"/>
      <c r="M124" s="43"/>
      <c r="N124" s="44"/>
    </row>
    <row r="125" spans="1:217" x14ac:dyDescent="0.15">
      <c r="A125" s="37"/>
      <c r="B125" s="49"/>
      <c r="C125" s="49"/>
      <c r="D125" s="38"/>
      <c r="E125" s="39"/>
      <c r="F125" s="38"/>
      <c r="G125" s="41"/>
      <c r="H125" s="38"/>
      <c r="I125" s="41"/>
      <c r="J125" s="43"/>
      <c r="K125" s="43"/>
      <c r="L125" s="43"/>
      <c r="M125" s="43"/>
      <c r="N125" s="44"/>
    </row>
    <row r="126" spans="1:217" x14ac:dyDescent="0.15">
      <c r="A126" s="37" t="s">
        <v>94</v>
      </c>
      <c r="B126" s="49">
        <v>351</v>
      </c>
      <c r="C126" s="49" t="s">
        <v>202</v>
      </c>
      <c r="D126" s="38" t="s">
        <v>36</v>
      </c>
      <c r="E126" s="39">
        <v>400</v>
      </c>
      <c r="F126" s="38" t="s">
        <v>203</v>
      </c>
      <c r="G126" s="41">
        <v>6.5</v>
      </c>
      <c r="H126" s="38" t="s">
        <v>55</v>
      </c>
      <c r="I126" s="41">
        <v>20</v>
      </c>
      <c r="J126" s="43">
        <v>293666.58</v>
      </c>
      <c r="K126" s="43">
        <v>6188674</v>
      </c>
      <c r="L126" s="43">
        <v>42365</v>
      </c>
      <c r="M126" s="43">
        <v>6231039</v>
      </c>
      <c r="N126" s="44"/>
    </row>
    <row r="127" spans="1:217" x14ac:dyDescent="0.15">
      <c r="A127" s="37" t="s">
        <v>94</v>
      </c>
      <c r="B127" s="49">
        <v>351</v>
      </c>
      <c r="C127" s="49" t="s">
        <v>202</v>
      </c>
      <c r="D127" s="38" t="s">
        <v>36</v>
      </c>
      <c r="E127" s="39">
        <v>155</v>
      </c>
      <c r="F127" s="38" t="s">
        <v>204</v>
      </c>
      <c r="G127" s="41">
        <v>6.5</v>
      </c>
      <c r="H127" s="38" t="s">
        <v>55</v>
      </c>
      <c r="I127" s="41">
        <v>20</v>
      </c>
      <c r="J127" s="43">
        <v>113796.01</v>
      </c>
      <c r="K127" s="43">
        <v>2398115</v>
      </c>
      <c r="L127" s="43">
        <v>16418</v>
      </c>
      <c r="M127" s="43">
        <v>2414533</v>
      </c>
      <c r="N127" s="44"/>
    </row>
    <row r="128" spans="1:217" x14ac:dyDescent="0.15">
      <c r="A128" s="37" t="s">
        <v>205</v>
      </c>
      <c r="B128" s="49">
        <v>351</v>
      </c>
      <c r="C128" s="49" t="s">
        <v>202</v>
      </c>
      <c r="D128" s="38" t="s">
        <v>36</v>
      </c>
      <c r="E128" s="39">
        <v>21</v>
      </c>
      <c r="F128" s="38" t="s">
        <v>206</v>
      </c>
      <c r="G128" s="41">
        <v>5</v>
      </c>
      <c r="H128" s="38" t="s">
        <v>55</v>
      </c>
      <c r="I128" s="41">
        <v>5.5</v>
      </c>
      <c r="J128" s="43">
        <v>1893.52</v>
      </c>
      <c r="K128" s="43">
        <v>39904</v>
      </c>
      <c r="L128" s="43">
        <v>211</v>
      </c>
      <c r="M128" s="43">
        <v>40115</v>
      </c>
      <c r="N128" s="44"/>
    </row>
    <row r="129" spans="1:14" x14ac:dyDescent="0.15">
      <c r="A129" s="37" t="s">
        <v>108</v>
      </c>
      <c r="B129" s="49">
        <v>351</v>
      </c>
      <c r="C129" s="49" t="s">
        <v>202</v>
      </c>
      <c r="D129" s="38" t="s">
        <v>36</v>
      </c>
      <c r="E129" s="39">
        <v>60</v>
      </c>
      <c r="F129" s="38" t="s">
        <v>207</v>
      </c>
      <c r="G129" s="41">
        <v>6.5</v>
      </c>
      <c r="H129" s="38" t="s">
        <v>55</v>
      </c>
      <c r="I129" s="41">
        <v>20</v>
      </c>
      <c r="J129" s="43">
        <v>83509.66</v>
      </c>
      <c r="K129" s="43">
        <v>1759867</v>
      </c>
      <c r="L129" s="43">
        <v>12047</v>
      </c>
      <c r="M129" s="43">
        <v>1771914</v>
      </c>
      <c r="N129" s="44"/>
    </row>
    <row r="130" spans="1:14" x14ac:dyDescent="0.15">
      <c r="A130" s="37" t="s">
        <v>108</v>
      </c>
      <c r="B130" s="49">
        <v>351</v>
      </c>
      <c r="C130" s="49" t="s">
        <v>202</v>
      </c>
      <c r="D130" s="38" t="s">
        <v>36</v>
      </c>
      <c r="E130" s="39">
        <v>2</v>
      </c>
      <c r="F130" s="38" t="s">
        <v>208</v>
      </c>
      <c r="G130" s="41">
        <v>6.5</v>
      </c>
      <c r="H130" s="38" t="s">
        <v>55</v>
      </c>
      <c r="I130" s="41">
        <v>21</v>
      </c>
      <c r="J130" s="43">
        <v>2783.66</v>
      </c>
      <c r="K130" s="43">
        <v>58662</v>
      </c>
      <c r="L130" s="43">
        <v>402</v>
      </c>
      <c r="M130" s="43">
        <v>59064</v>
      </c>
      <c r="N130" s="44"/>
    </row>
    <row r="131" spans="1:14" x14ac:dyDescent="0.15">
      <c r="A131" s="37" t="s">
        <v>209</v>
      </c>
      <c r="B131" s="49">
        <v>351</v>
      </c>
      <c r="C131" s="49" t="s">
        <v>210</v>
      </c>
      <c r="D131" s="38" t="s">
        <v>36</v>
      </c>
      <c r="E131" s="39">
        <v>160</v>
      </c>
      <c r="F131" s="38" t="s">
        <v>211</v>
      </c>
      <c r="G131" s="41">
        <v>5.3</v>
      </c>
      <c r="H131" s="38" t="s">
        <v>55</v>
      </c>
      <c r="I131" s="41">
        <v>6</v>
      </c>
      <c r="J131" s="43">
        <v>23076.91</v>
      </c>
      <c r="K131" s="43">
        <v>486318</v>
      </c>
      <c r="L131" s="43">
        <v>2729</v>
      </c>
      <c r="M131" s="43">
        <v>489047</v>
      </c>
      <c r="N131" s="44"/>
    </row>
    <row r="132" spans="1:14" x14ac:dyDescent="0.15">
      <c r="A132" s="37" t="s">
        <v>209</v>
      </c>
      <c r="B132" s="49">
        <v>351</v>
      </c>
      <c r="C132" s="49" t="s">
        <v>210</v>
      </c>
      <c r="D132" s="38" t="s">
        <v>36</v>
      </c>
      <c r="E132" s="39">
        <v>60</v>
      </c>
      <c r="F132" s="38" t="s">
        <v>212</v>
      </c>
      <c r="G132" s="41">
        <v>5.3</v>
      </c>
      <c r="H132" s="38" t="s">
        <v>55</v>
      </c>
      <c r="I132" s="41">
        <v>6</v>
      </c>
      <c r="J132" s="43">
        <v>8653.73</v>
      </c>
      <c r="K132" s="43">
        <v>182367</v>
      </c>
      <c r="L132" s="43">
        <v>1023</v>
      </c>
      <c r="M132" s="43">
        <v>183390</v>
      </c>
      <c r="N132" s="44"/>
    </row>
    <row r="133" spans="1:14" x14ac:dyDescent="0.15">
      <c r="A133" s="37" t="s">
        <v>209</v>
      </c>
      <c r="B133" s="49">
        <v>351</v>
      </c>
      <c r="C133" s="49" t="s">
        <v>210</v>
      </c>
      <c r="D133" s="38" t="s">
        <v>36</v>
      </c>
      <c r="E133" s="39">
        <v>600</v>
      </c>
      <c r="F133" s="38" t="s">
        <v>213</v>
      </c>
      <c r="G133" s="41">
        <v>6.5</v>
      </c>
      <c r="H133" s="38" t="s">
        <v>55</v>
      </c>
      <c r="I133" s="41">
        <v>22.5</v>
      </c>
      <c r="J133" s="43">
        <v>519235.32</v>
      </c>
      <c r="K133" s="43">
        <v>10942266</v>
      </c>
      <c r="L133" s="43">
        <v>74906</v>
      </c>
      <c r="M133" s="43">
        <v>11017172</v>
      </c>
      <c r="N133" s="44"/>
    </row>
    <row r="134" spans="1:14" x14ac:dyDescent="0.15">
      <c r="A134" s="37" t="s">
        <v>209</v>
      </c>
      <c r="B134" s="49">
        <v>351</v>
      </c>
      <c r="C134" s="49" t="s">
        <v>210</v>
      </c>
      <c r="D134" s="38" t="s">
        <v>36</v>
      </c>
      <c r="E134" s="39">
        <v>129</v>
      </c>
      <c r="F134" s="38" t="s">
        <v>214</v>
      </c>
      <c r="G134" s="41">
        <v>6.5</v>
      </c>
      <c r="H134" s="38" t="s">
        <v>55</v>
      </c>
      <c r="I134" s="41">
        <v>22.5</v>
      </c>
      <c r="J134" s="43">
        <v>111636.07</v>
      </c>
      <c r="K134" s="43">
        <v>2352597</v>
      </c>
      <c r="L134" s="43">
        <v>16105</v>
      </c>
      <c r="M134" s="43">
        <v>2368702</v>
      </c>
      <c r="N134" s="44"/>
    </row>
    <row r="135" spans="1:14" x14ac:dyDescent="0.15">
      <c r="A135" s="37" t="s">
        <v>215</v>
      </c>
      <c r="B135" s="49">
        <v>351</v>
      </c>
      <c r="C135" s="49" t="s">
        <v>210</v>
      </c>
      <c r="D135" s="38" t="s">
        <v>36</v>
      </c>
      <c r="E135" s="39">
        <v>82</v>
      </c>
      <c r="F135" s="38" t="s">
        <v>216</v>
      </c>
      <c r="G135" s="41">
        <v>6.5</v>
      </c>
      <c r="H135" s="38" t="s">
        <v>55</v>
      </c>
      <c r="I135" s="41">
        <v>22.5</v>
      </c>
      <c r="J135" s="43">
        <v>112347.11</v>
      </c>
      <c r="K135" s="43">
        <v>2367582</v>
      </c>
      <c r="L135" s="43">
        <v>16207</v>
      </c>
      <c r="M135" s="43">
        <v>2383789</v>
      </c>
      <c r="N135" s="44"/>
    </row>
    <row r="136" spans="1:14" x14ac:dyDescent="0.15">
      <c r="A136" s="37" t="s">
        <v>215</v>
      </c>
      <c r="B136" s="49">
        <v>351</v>
      </c>
      <c r="C136" s="49" t="s">
        <v>210</v>
      </c>
      <c r="D136" s="38" t="s">
        <v>36</v>
      </c>
      <c r="E136" s="39">
        <v>7</v>
      </c>
      <c r="F136" s="38" t="s">
        <v>217</v>
      </c>
      <c r="G136" s="41">
        <v>6.5</v>
      </c>
      <c r="H136" s="38" t="s">
        <v>55</v>
      </c>
      <c r="I136" s="41">
        <v>22.5</v>
      </c>
      <c r="J136" s="43">
        <v>9590.61</v>
      </c>
      <c r="K136" s="43">
        <v>202111</v>
      </c>
      <c r="L136" s="43">
        <v>1383</v>
      </c>
      <c r="M136" s="43">
        <v>203494</v>
      </c>
      <c r="N136" s="44"/>
    </row>
    <row r="137" spans="1:14" x14ac:dyDescent="0.15">
      <c r="A137" s="37" t="s">
        <v>218</v>
      </c>
      <c r="B137" s="49">
        <v>351</v>
      </c>
      <c r="C137" s="49" t="s">
        <v>219</v>
      </c>
      <c r="D137" s="38" t="s">
        <v>36</v>
      </c>
      <c r="E137" s="39">
        <v>255</v>
      </c>
      <c r="F137" s="38" t="s">
        <v>220</v>
      </c>
      <c r="G137" s="41">
        <v>4</v>
      </c>
      <c r="H137" s="49" t="s">
        <v>63</v>
      </c>
      <c r="I137" s="41">
        <v>5.75</v>
      </c>
      <c r="J137" s="43">
        <v>55832.77</v>
      </c>
      <c r="K137" s="43">
        <v>1176609</v>
      </c>
      <c r="L137" s="43">
        <v>5010</v>
      </c>
      <c r="M137" s="43">
        <v>1181619</v>
      </c>
      <c r="N137" s="44"/>
    </row>
    <row r="138" spans="1:14" x14ac:dyDescent="0.15">
      <c r="A138" s="37" t="s">
        <v>218</v>
      </c>
      <c r="B138" s="49">
        <v>351</v>
      </c>
      <c r="C138" s="49" t="s">
        <v>219</v>
      </c>
      <c r="D138" s="38" t="s">
        <v>36</v>
      </c>
      <c r="E138" s="39">
        <v>69</v>
      </c>
      <c r="F138" s="38" t="s">
        <v>221</v>
      </c>
      <c r="G138" s="41">
        <v>4</v>
      </c>
      <c r="H138" s="49" t="s">
        <v>63</v>
      </c>
      <c r="I138" s="41">
        <v>5.75</v>
      </c>
      <c r="J138" s="43">
        <v>15107.87</v>
      </c>
      <c r="K138" s="43">
        <v>318380</v>
      </c>
      <c r="L138" s="43">
        <v>1356</v>
      </c>
      <c r="M138" s="43">
        <v>319736</v>
      </c>
      <c r="N138" s="44"/>
    </row>
    <row r="139" spans="1:14" x14ac:dyDescent="0.15">
      <c r="A139" s="37" t="s">
        <v>222</v>
      </c>
      <c r="B139" s="49">
        <v>351</v>
      </c>
      <c r="C139" s="49" t="s">
        <v>219</v>
      </c>
      <c r="D139" s="38" t="s">
        <v>36</v>
      </c>
      <c r="E139" s="39">
        <v>305</v>
      </c>
      <c r="F139" s="38" t="s">
        <v>223</v>
      </c>
      <c r="G139" s="41">
        <v>6</v>
      </c>
      <c r="H139" s="49" t="s">
        <v>63</v>
      </c>
      <c r="I139" s="41">
        <v>22.5</v>
      </c>
      <c r="J139" s="43">
        <v>328578.7</v>
      </c>
      <c r="K139" s="43">
        <v>6924405</v>
      </c>
      <c r="L139" s="43">
        <v>43849</v>
      </c>
      <c r="M139" s="43">
        <v>6968254</v>
      </c>
      <c r="N139" s="44"/>
    </row>
    <row r="140" spans="1:14" x14ac:dyDescent="0.15">
      <c r="A140" s="37" t="s">
        <v>222</v>
      </c>
      <c r="B140" s="49">
        <v>351</v>
      </c>
      <c r="C140" s="49" t="s">
        <v>219</v>
      </c>
      <c r="D140" s="38" t="s">
        <v>36</v>
      </c>
      <c r="E140" s="39">
        <v>77</v>
      </c>
      <c r="F140" s="38" t="s">
        <v>224</v>
      </c>
      <c r="G140" s="41">
        <v>6</v>
      </c>
      <c r="H140" s="49" t="s">
        <v>63</v>
      </c>
      <c r="I140" s="41">
        <v>22.5</v>
      </c>
      <c r="J140" s="43">
        <v>82953.11</v>
      </c>
      <c r="K140" s="43">
        <v>1748138</v>
      </c>
      <c r="L140" s="43">
        <v>11070</v>
      </c>
      <c r="M140" s="43">
        <v>1759208</v>
      </c>
      <c r="N140" s="44"/>
    </row>
    <row r="141" spans="1:14" x14ac:dyDescent="0.15">
      <c r="A141" s="37" t="s">
        <v>222</v>
      </c>
      <c r="B141" s="49">
        <v>351</v>
      </c>
      <c r="C141" s="49" t="s">
        <v>219</v>
      </c>
      <c r="D141" s="38" t="s">
        <v>36</v>
      </c>
      <c r="E141" s="39">
        <v>29</v>
      </c>
      <c r="F141" s="38" t="s">
        <v>225</v>
      </c>
      <c r="G141" s="41">
        <v>6</v>
      </c>
      <c r="H141" s="49" t="s">
        <v>63</v>
      </c>
      <c r="I141" s="41">
        <v>25.5</v>
      </c>
      <c r="J141" s="43">
        <v>37511.599999999999</v>
      </c>
      <c r="K141" s="43">
        <v>790512</v>
      </c>
      <c r="L141" s="43">
        <v>5006</v>
      </c>
      <c r="M141" s="43">
        <v>795518</v>
      </c>
      <c r="N141" s="44"/>
    </row>
    <row r="142" spans="1:14" x14ac:dyDescent="0.15">
      <c r="A142" s="37" t="s">
        <v>226</v>
      </c>
      <c r="B142" s="49">
        <v>351</v>
      </c>
      <c r="C142" s="49" t="s">
        <v>219</v>
      </c>
      <c r="D142" s="38" t="s">
        <v>36</v>
      </c>
      <c r="E142" s="39">
        <v>29</v>
      </c>
      <c r="F142" s="38" t="s">
        <v>227</v>
      </c>
      <c r="G142" s="41">
        <v>4.5</v>
      </c>
      <c r="H142" s="49" t="s">
        <v>63</v>
      </c>
      <c r="I142" s="41">
        <v>26</v>
      </c>
      <c r="J142" s="43">
        <v>35223.160000000003</v>
      </c>
      <c r="K142" s="43">
        <v>742286</v>
      </c>
      <c r="L142" s="43">
        <v>3548</v>
      </c>
      <c r="M142" s="43">
        <v>745834</v>
      </c>
      <c r="N142" s="44"/>
    </row>
    <row r="143" spans="1:14" x14ac:dyDescent="0.15">
      <c r="A143" s="37" t="s">
        <v>228</v>
      </c>
      <c r="B143" s="49">
        <v>351</v>
      </c>
      <c r="C143" s="49" t="s">
        <v>229</v>
      </c>
      <c r="D143" s="38" t="s">
        <v>36</v>
      </c>
      <c r="E143" s="39">
        <v>205</v>
      </c>
      <c r="F143" s="38" t="s">
        <v>230</v>
      </c>
      <c r="G143" s="41">
        <v>4</v>
      </c>
      <c r="H143" s="49" t="s">
        <v>63</v>
      </c>
      <c r="I143" s="41">
        <v>5.75</v>
      </c>
      <c r="J143" s="43">
        <v>52484.83</v>
      </c>
      <c r="K143" s="43">
        <v>1106055</v>
      </c>
      <c r="L143" s="43">
        <v>4710</v>
      </c>
      <c r="M143" s="43">
        <v>1110765</v>
      </c>
      <c r="N143" s="44"/>
    </row>
    <row r="144" spans="1:14" x14ac:dyDescent="0.15">
      <c r="A144" s="37" t="s">
        <v>228</v>
      </c>
      <c r="B144" s="49">
        <v>351</v>
      </c>
      <c r="C144" s="49" t="s">
        <v>229</v>
      </c>
      <c r="D144" s="38" t="s">
        <v>36</v>
      </c>
      <c r="E144" s="39">
        <v>57</v>
      </c>
      <c r="F144" s="38" t="s">
        <v>231</v>
      </c>
      <c r="G144" s="41">
        <v>4</v>
      </c>
      <c r="H144" s="49" t="s">
        <v>63</v>
      </c>
      <c r="I144" s="41">
        <v>5.75</v>
      </c>
      <c r="J144" s="43">
        <v>14593.46</v>
      </c>
      <c r="K144" s="43">
        <v>307540</v>
      </c>
      <c r="L144" s="43">
        <v>1309</v>
      </c>
      <c r="M144" s="43">
        <v>308849</v>
      </c>
      <c r="N144" s="44"/>
    </row>
    <row r="145" spans="1:14" x14ac:dyDescent="0.15">
      <c r="A145" s="37" t="s">
        <v>232</v>
      </c>
      <c r="B145" s="49">
        <v>351</v>
      </c>
      <c r="C145" s="49" t="s">
        <v>229</v>
      </c>
      <c r="D145" s="38" t="s">
        <v>36</v>
      </c>
      <c r="E145" s="39">
        <v>270</v>
      </c>
      <c r="F145" s="38" t="s">
        <v>233</v>
      </c>
      <c r="G145" s="41">
        <v>5.6</v>
      </c>
      <c r="H145" s="49" t="s">
        <v>63</v>
      </c>
      <c r="I145" s="41">
        <v>19.75</v>
      </c>
      <c r="J145" s="43">
        <v>283463</v>
      </c>
      <c r="K145" s="43">
        <v>5973645</v>
      </c>
      <c r="L145" s="43">
        <v>35367</v>
      </c>
      <c r="M145" s="43">
        <v>6009012</v>
      </c>
      <c r="N145" s="44"/>
    </row>
    <row r="146" spans="1:14" x14ac:dyDescent="0.15">
      <c r="A146" s="37" t="s">
        <v>234</v>
      </c>
      <c r="B146" s="49">
        <v>351</v>
      </c>
      <c r="C146" s="49" t="s">
        <v>229</v>
      </c>
      <c r="D146" s="38" t="s">
        <v>36</v>
      </c>
      <c r="E146" s="39">
        <v>69</v>
      </c>
      <c r="F146" s="38" t="s">
        <v>235</v>
      </c>
      <c r="G146" s="41">
        <v>5.6</v>
      </c>
      <c r="H146" s="49" t="s">
        <v>63</v>
      </c>
      <c r="I146" s="41">
        <v>19.75</v>
      </c>
      <c r="J146" s="43">
        <v>72440.77</v>
      </c>
      <c r="K146" s="43">
        <v>1526603</v>
      </c>
      <c r="L146" s="43">
        <v>9038</v>
      </c>
      <c r="M146" s="43">
        <v>1535641</v>
      </c>
      <c r="N146" s="44"/>
    </row>
    <row r="147" spans="1:14" x14ac:dyDescent="0.15">
      <c r="A147" s="37" t="s">
        <v>236</v>
      </c>
      <c r="B147" s="49">
        <v>351</v>
      </c>
      <c r="C147" s="49" t="s">
        <v>229</v>
      </c>
      <c r="D147" s="38" t="s">
        <v>36</v>
      </c>
      <c r="E147" s="39">
        <v>20</v>
      </c>
      <c r="F147" s="38" t="s">
        <v>237</v>
      </c>
      <c r="G147" s="41">
        <v>6</v>
      </c>
      <c r="H147" s="49" t="s">
        <v>63</v>
      </c>
      <c r="I147" s="41">
        <v>25.25</v>
      </c>
      <c r="J147" s="43">
        <v>25372.44</v>
      </c>
      <c r="K147" s="43">
        <v>534694</v>
      </c>
      <c r="L147" s="43">
        <v>3386</v>
      </c>
      <c r="M147" s="43">
        <v>538080</v>
      </c>
      <c r="N147" s="44"/>
    </row>
    <row r="148" spans="1:14" x14ac:dyDescent="0.15">
      <c r="A148" s="37" t="s">
        <v>232</v>
      </c>
      <c r="B148" s="49">
        <v>351</v>
      </c>
      <c r="C148" s="49" t="s">
        <v>229</v>
      </c>
      <c r="D148" s="38" t="s">
        <v>36</v>
      </c>
      <c r="E148" s="39">
        <v>46</v>
      </c>
      <c r="F148" s="38" t="s">
        <v>238</v>
      </c>
      <c r="G148" s="41">
        <v>4.5</v>
      </c>
      <c r="H148" s="49" t="s">
        <v>63</v>
      </c>
      <c r="I148" s="41">
        <v>25.75</v>
      </c>
      <c r="J148" s="43">
        <v>55057.440000000002</v>
      </c>
      <c r="K148" s="43">
        <v>1160270</v>
      </c>
      <c r="L148" s="43">
        <v>5546</v>
      </c>
      <c r="M148" s="43">
        <v>1165816</v>
      </c>
      <c r="N148" s="44"/>
    </row>
    <row r="149" spans="1:14" x14ac:dyDescent="0.15">
      <c r="A149" s="37"/>
      <c r="B149" s="49"/>
      <c r="C149" s="49"/>
      <c r="D149" s="38"/>
      <c r="E149" s="39"/>
      <c r="F149" s="38"/>
      <c r="G149" s="41"/>
      <c r="H149" s="49"/>
      <c r="I149" s="41"/>
      <c r="J149" s="43"/>
      <c r="K149" s="43"/>
      <c r="L149" s="43"/>
      <c r="M149" s="43"/>
      <c r="N149" s="44"/>
    </row>
    <row r="150" spans="1:14" x14ac:dyDescent="0.15">
      <c r="A150" s="37" t="s">
        <v>94</v>
      </c>
      <c r="B150" s="49">
        <v>363</v>
      </c>
      <c r="C150" s="49" t="s">
        <v>239</v>
      </c>
      <c r="D150" s="38" t="s">
        <v>36</v>
      </c>
      <c r="E150" s="39">
        <v>400</v>
      </c>
      <c r="F150" s="38" t="s">
        <v>240</v>
      </c>
      <c r="G150" s="41">
        <v>5</v>
      </c>
      <c r="H150" s="49" t="s">
        <v>163</v>
      </c>
      <c r="I150" s="41">
        <v>17.5</v>
      </c>
      <c r="J150" s="43">
        <v>315529.42</v>
      </c>
      <c r="K150" s="43">
        <v>6649407</v>
      </c>
      <c r="L150" s="43">
        <v>2902</v>
      </c>
      <c r="M150" s="43">
        <v>6652309</v>
      </c>
      <c r="N150" s="44"/>
    </row>
    <row r="151" spans="1:14" x14ac:dyDescent="0.15">
      <c r="A151" s="37" t="s">
        <v>94</v>
      </c>
      <c r="B151" s="49">
        <v>363</v>
      </c>
      <c r="C151" s="49" t="s">
        <v>239</v>
      </c>
      <c r="D151" s="38" t="s">
        <v>36</v>
      </c>
      <c r="E151" s="39">
        <v>96</v>
      </c>
      <c r="F151" s="38" t="s">
        <v>241</v>
      </c>
      <c r="G151" s="41">
        <v>5</v>
      </c>
      <c r="H151" s="49" t="s">
        <v>163</v>
      </c>
      <c r="I151" s="41">
        <v>17.5</v>
      </c>
      <c r="J151" s="43">
        <v>75727.06</v>
      </c>
      <c r="K151" s="43">
        <v>1595858</v>
      </c>
      <c r="L151" s="43">
        <v>696</v>
      </c>
      <c r="M151" s="43">
        <v>1596554</v>
      </c>
      <c r="N151" s="44"/>
    </row>
    <row r="152" spans="1:14" x14ac:dyDescent="0.15">
      <c r="A152" s="37" t="s">
        <v>205</v>
      </c>
      <c r="B152" s="49">
        <v>363</v>
      </c>
      <c r="C152" s="49" t="s">
        <v>239</v>
      </c>
      <c r="D152" s="38" t="s">
        <v>36</v>
      </c>
      <c r="E152" s="51">
        <v>1E-3</v>
      </c>
      <c r="F152" s="38" t="s">
        <v>242</v>
      </c>
      <c r="G152" s="41">
        <v>0</v>
      </c>
      <c r="H152" s="49" t="s">
        <v>163</v>
      </c>
      <c r="I152" s="41">
        <v>17.5</v>
      </c>
      <c r="J152" s="43">
        <v>1</v>
      </c>
      <c r="K152" s="43">
        <v>21</v>
      </c>
      <c r="L152" s="43">
        <v>0</v>
      </c>
      <c r="M152" s="43">
        <v>21</v>
      </c>
      <c r="N152" s="44"/>
    </row>
    <row r="153" spans="1:14" x14ac:dyDescent="0.15">
      <c r="A153" s="37" t="s">
        <v>243</v>
      </c>
      <c r="B153" s="49">
        <v>365</v>
      </c>
      <c r="C153" s="49" t="s">
        <v>244</v>
      </c>
      <c r="D153" s="38" t="s">
        <v>186</v>
      </c>
      <c r="E153" s="39">
        <v>6350000</v>
      </c>
      <c r="F153" s="38" t="s">
        <v>111</v>
      </c>
      <c r="G153" s="41" t="s">
        <v>245</v>
      </c>
      <c r="H153" s="49" t="s">
        <v>163</v>
      </c>
      <c r="I153" s="41">
        <v>6</v>
      </c>
      <c r="J153" s="43">
        <v>6350000000</v>
      </c>
      <c r="K153" s="43">
        <v>6350000</v>
      </c>
      <c r="L153" s="43">
        <v>74371</v>
      </c>
      <c r="M153" s="43">
        <v>6424371</v>
      </c>
      <c r="N153" s="44"/>
    </row>
    <row r="154" spans="1:14" x14ac:dyDescent="0.15">
      <c r="A154" s="37" t="s">
        <v>246</v>
      </c>
      <c r="B154" s="49">
        <v>365</v>
      </c>
      <c r="C154" s="49" t="s">
        <v>244</v>
      </c>
      <c r="D154" s="38" t="s">
        <v>186</v>
      </c>
      <c r="E154" s="39">
        <v>50</v>
      </c>
      <c r="F154" s="38" t="s">
        <v>113</v>
      </c>
      <c r="G154" s="41" t="s">
        <v>245</v>
      </c>
      <c r="H154" s="49" t="s">
        <v>163</v>
      </c>
      <c r="I154" s="41">
        <v>6.25</v>
      </c>
      <c r="J154" s="43">
        <v>73066</v>
      </c>
      <c r="K154" s="43">
        <v>73</v>
      </c>
      <c r="L154" s="43">
        <v>1</v>
      </c>
      <c r="M154" s="43">
        <v>74</v>
      </c>
      <c r="N154" s="44"/>
    </row>
    <row r="155" spans="1:14" x14ac:dyDescent="0.15">
      <c r="A155" s="37" t="s">
        <v>703</v>
      </c>
      <c r="B155" s="49">
        <v>367</v>
      </c>
      <c r="C155" s="49" t="s">
        <v>247</v>
      </c>
      <c r="D155" s="38" t="s">
        <v>36</v>
      </c>
      <c r="E155" s="39">
        <v>321.5</v>
      </c>
      <c r="F155" s="38" t="s">
        <v>248</v>
      </c>
      <c r="G155" s="41">
        <v>5.5</v>
      </c>
      <c r="H155" s="49" t="s">
        <v>63</v>
      </c>
      <c r="I155" s="41">
        <v>19</v>
      </c>
      <c r="J155" s="43">
        <v>233500</v>
      </c>
      <c r="K155" s="43">
        <v>4920735</v>
      </c>
      <c r="L155" s="43">
        <v>44205</v>
      </c>
      <c r="M155" s="43">
        <v>4964940</v>
      </c>
      <c r="N155" s="44"/>
    </row>
    <row r="156" spans="1:14" x14ac:dyDescent="0.15">
      <c r="A156" s="37" t="s">
        <v>703</v>
      </c>
      <c r="B156" s="49">
        <v>367</v>
      </c>
      <c r="C156" s="49" t="s">
        <v>247</v>
      </c>
      <c r="D156" s="38" t="s">
        <v>36</v>
      </c>
      <c r="E156" s="39">
        <v>452.5</v>
      </c>
      <c r="F156" s="38" t="s">
        <v>249</v>
      </c>
      <c r="G156" s="41">
        <v>5.9</v>
      </c>
      <c r="H156" s="49" t="s">
        <v>63</v>
      </c>
      <c r="I156" s="41">
        <v>21.5</v>
      </c>
      <c r="J156" s="43">
        <v>388978</v>
      </c>
      <c r="K156" s="43">
        <v>8197248</v>
      </c>
      <c r="L156" s="43">
        <v>78882</v>
      </c>
      <c r="M156" s="43">
        <v>8276130</v>
      </c>
      <c r="N156" s="44"/>
    </row>
    <row r="157" spans="1:14" x14ac:dyDescent="0.15">
      <c r="A157" s="37" t="s">
        <v>704</v>
      </c>
      <c r="B157" s="49">
        <v>367</v>
      </c>
      <c r="C157" s="49" t="s">
        <v>247</v>
      </c>
      <c r="D157" s="38" t="s">
        <v>36</v>
      </c>
      <c r="E157" s="39">
        <v>31</v>
      </c>
      <c r="F157" s="38" t="s">
        <v>250</v>
      </c>
      <c r="G157" s="41">
        <v>6.3</v>
      </c>
      <c r="H157" s="49" t="s">
        <v>63</v>
      </c>
      <c r="I157" s="41">
        <v>21.5</v>
      </c>
      <c r="J157" s="43">
        <v>41438</v>
      </c>
      <c r="K157" s="43">
        <v>873257</v>
      </c>
      <c r="L157" s="43">
        <v>8960</v>
      </c>
      <c r="M157" s="43">
        <v>882217</v>
      </c>
      <c r="N157" s="44"/>
    </row>
    <row r="158" spans="1:14" x14ac:dyDescent="0.15">
      <c r="A158" s="37" t="s">
        <v>704</v>
      </c>
      <c r="B158" s="49">
        <v>367</v>
      </c>
      <c r="C158" s="49" t="s">
        <v>247</v>
      </c>
      <c r="D158" s="38" t="s">
        <v>36</v>
      </c>
      <c r="E158" s="39">
        <v>51.8</v>
      </c>
      <c r="F158" s="38" t="s">
        <v>251</v>
      </c>
      <c r="G158" s="41">
        <v>6.3</v>
      </c>
      <c r="H158" s="49" t="s">
        <v>63</v>
      </c>
      <c r="I158" s="41">
        <v>21.5</v>
      </c>
      <c r="J158" s="43">
        <v>69241</v>
      </c>
      <c r="K158" s="43">
        <v>1459172</v>
      </c>
      <c r="L158" s="43">
        <v>14972</v>
      </c>
      <c r="M158" s="43">
        <v>1474144</v>
      </c>
      <c r="N158" s="44"/>
    </row>
    <row r="159" spans="1:14" x14ac:dyDescent="0.15">
      <c r="A159" s="37"/>
      <c r="B159" s="49"/>
      <c r="C159" s="49"/>
      <c r="D159" s="38"/>
      <c r="E159" s="39"/>
      <c r="F159" s="38"/>
      <c r="G159" s="41"/>
      <c r="H159" s="49"/>
      <c r="I159" s="41"/>
      <c r="J159" s="43"/>
      <c r="K159" s="43"/>
      <c r="L159" s="43"/>
      <c r="M159" s="43"/>
      <c r="N159" s="44"/>
    </row>
    <row r="160" spans="1:14" x14ac:dyDescent="0.15">
      <c r="A160" s="37" t="s">
        <v>124</v>
      </c>
      <c r="B160" s="49">
        <v>373</v>
      </c>
      <c r="C160" s="49" t="s">
        <v>252</v>
      </c>
      <c r="D160" s="38" t="s">
        <v>186</v>
      </c>
      <c r="E160" s="39">
        <v>8400000</v>
      </c>
      <c r="F160" s="38" t="s">
        <v>253</v>
      </c>
      <c r="G160" s="41">
        <v>6</v>
      </c>
      <c r="H160" s="49" t="s">
        <v>163</v>
      </c>
      <c r="I160" s="41">
        <v>6</v>
      </c>
      <c r="J160" s="43">
        <v>7350000000</v>
      </c>
      <c r="K160" s="43">
        <v>7350000</v>
      </c>
      <c r="L160" s="43">
        <v>89768</v>
      </c>
      <c r="M160" s="43">
        <v>7439768</v>
      </c>
      <c r="N160" s="54"/>
    </row>
    <row r="161" spans="1:14" x14ac:dyDescent="0.15">
      <c r="A161" s="37" t="s">
        <v>128</v>
      </c>
      <c r="B161" s="49">
        <v>373</v>
      </c>
      <c r="C161" s="49" t="s">
        <v>252</v>
      </c>
      <c r="D161" s="38" t="s">
        <v>186</v>
      </c>
      <c r="E161" s="39">
        <v>3100000</v>
      </c>
      <c r="F161" s="38" t="s">
        <v>254</v>
      </c>
      <c r="G161" s="41">
        <v>6.5</v>
      </c>
      <c r="H161" s="49" t="s">
        <v>163</v>
      </c>
      <c r="I161" s="41">
        <v>6.25</v>
      </c>
      <c r="J161" s="43">
        <v>3100000000</v>
      </c>
      <c r="K161" s="43">
        <v>3100000</v>
      </c>
      <c r="L161" s="43">
        <v>1004832</v>
      </c>
      <c r="M161" s="43">
        <v>4104832</v>
      </c>
      <c r="N161" s="44"/>
    </row>
    <row r="162" spans="1:14" x14ac:dyDescent="0.15">
      <c r="A162" s="37" t="s">
        <v>255</v>
      </c>
      <c r="B162" s="49">
        <v>379</v>
      </c>
      <c r="C162" s="49" t="s">
        <v>256</v>
      </c>
      <c r="D162" s="38" t="s">
        <v>36</v>
      </c>
      <c r="E162" s="39">
        <v>1148</v>
      </c>
      <c r="F162" s="38" t="s">
        <v>172</v>
      </c>
      <c r="G162" s="41">
        <v>5.2</v>
      </c>
      <c r="H162" s="49" t="s">
        <v>116</v>
      </c>
      <c r="I162" s="41">
        <v>11.5</v>
      </c>
      <c r="J162" s="43"/>
      <c r="K162" s="43"/>
      <c r="L162" s="43"/>
      <c r="M162" s="43"/>
      <c r="N162" s="44"/>
    </row>
    <row r="163" spans="1:14" x14ac:dyDescent="0.15">
      <c r="A163" s="37" t="s">
        <v>255</v>
      </c>
      <c r="B163" s="49">
        <v>379</v>
      </c>
      <c r="C163" s="49" t="s">
        <v>256</v>
      </c>
      <c r="D163" s="38" t="s">
        <v>36</v>
      </c>
      <c r="E163" s="51">
        <v>1E-3</v>
      </c>
      <c r="F163" s="38" t="s">
        <v>257</v>
      </c>
      <c r="G163" s="41">
        <v>0</v>
      </c>
      <c r="H163" s="38" t="s">
        <v>116</v>
      </c>
      <c r="I163" s="41">
        <v>11.5</v>
      </c>
      <c r="J163" s="43"/>
      <c r="K163" s="43"/>
      <c r="L163" s="43"/>
      <c r="M163" s="43"/>
      <c r="N163" s="44"/>
    </row>
    <row r="164" spans="1:14" x14ac:dyDescent="0.15">
      <c r="A164" s="37" t="s">
        <v>164</v>
      </c>
      <c r="B164" s="49">
        <v>383</v>
      </c>
      <c r="C164" s="49" t="s">
        <v>219</v>
      </c>
      <c r="D164" s="38" t="s">
        <v>36</v>
      </c>
      <c r="E164" s="39">
        <v>1250</v>
      </c>
      <c r="F164" s="38" t="s">
        <v>105</v>
      </c>
      <c r="G164" s="41">
        <v>4.5</v>
      </c>
      <c r="H164" s="49" t="s">
        <v>55</v>
      </c>
      <c r="I164" s="41">
        <v>22</v>
      </c>
      <c r="J164" s="43">
        <v>616340</v>
      </c>
      <c r="K164" s="43">
        <v>12988632</v>
      </c>
      <c r="L164" s="43">
        <v>420</v>
      </c>
      <c r="M164" s="43">
        <v>12989052</v>
      </c>
      <c r="N164" s="44"/>
    </row>
    <row r="165" spans="1:14" x14ac:dyDescent="0.15">
      <c r="A165" s="37" t="s">
        <v>168</v>
      </c>
      <c r="B165" s="49">
        <v>383</v>
      </c>
      <c r="C165" s="49" t="s">
        <v>219</v>
      </c>
      <c r="D165" s="38" t="s">
        <v>36</v>
      </c>
      <c r="E165" s="51">
        <v>161</v>
      </c>
      <c r="F165" s="38" t="s">
        <v>56</v>
      </c>
      <c r="G165" s="41">
        <v>6</v>
      </c>
      <c r="H165" s="49" t="s">
        <v>55</v>
      </c>
      <c r="I165" s="41">
        <v>22</v>
      </c>
      <c r="J165" s="43">
        <v>198384</v>
      </c>
      <c r="K165" s="43">
        <v>4180707</v>
      </c>
      <c r="L165" s="43">
        <v>174726</v>
      </c>
      <c r="M165" s="43">
        <v>4355433</v>
      </c>
      <c r="N165" s="44"/>
    </row>
    <row r="166" spans="1:14" x14ac:dyDescent="0.15">
      <c r="A166" s="37" t="s">
        <v>67</v>
      </c>
      <c r="B166" s="49">
        <v>392</v>
      </c>
      <c r="C166" s="49" t="s">
        <v>258</v>
      </c>
      <c r="D166" s="38" t="s">
        <v>36</v>
      </c>
      <c r="E166" s="39">
        <v>240</v>
      </c>
      <c r="F166" s="38" t="s">
        <v>259</v>
      </c>
      <c r="G166" s="41">
        <v>3.5</v>
      </c>
      <c r="H166" s="49" t="s">
        <v>55</v>
      </c>
      <c r="I166" s="41">
        <v>7</v>
      </c>
      <c r="J166" s="43">
        <v>103218.86</v>
      </c>
      <c r="K166" s="43">
        <v>2175215</v>
      </c>
      <c r="L166" s="43">
        <v>18579</v>
      </c>
      <c r="M166" s="43">
        <v>2193794</v>
      </c>
      <c r="N166" s="44"/>
    </row>
    <row r="167" spans="1:14" x14ac:dyDescent="0.15">
      <c r="A167" s="37" t="s">
        <v>260</v>
      </c>
      <c r="B167" s="49">
        <v>392</v>
      </c>
      <c r="C167" s="49" t="s">
        <v>258</v>
      </c>
      <c r="D167" s="38" t="s">
        <v>36</v>
      </c>
      <c r="E167" s="39">
        <v>245</v>
      </c>
      <c r="F167" s="38" t="s">
        <v>250</v>
      </c>
      <c r="G167" s="41">
        <v>4.5</v>
      </c>
      <c r="H167" s="49" t="s">
        <v>55</v>
      </c>
      <c r="I167" s="41">
        <v>11</v>
      </c>
      <c r="J167" s="43">
        <v>135204.74</v>
      </c>
      <c r="K167" s="43">
        <v>2849279</v>
      </c>
      <c r="L167" s="43">
        <v>0</v>
      </c>
      <c r="M167" s="43">
        <v>2849279</v>
      </c>
      <c r="N167" s="44"/>
    </row>
    <row r="168" spans="1:14" x14ac:dyDescent="0.15">
      <c r="A168" s="37" t="s">
        <v>260</v>
      </c>
      <c r="B168" s="49">
        <v>392</v>
      </c>
      <c r="C168" s="49" t="s">
        <v>258</v>
      </c>
      <c r="D168" s="38" t="s">
        <v>36</v>
      </c>
      <c r="E168" s="55" t="s">
        <v>261</v>
      </c>
      <c r="F168" s="38" t="s">
        <v>262</v>
      </c>
      <c r="G168" s="41">
        <v>4.5</v>
      </c>
      <c r="H168" s="49" t="s">
        <v>55</v>
      </c>
      <c r="I168" s="41">
        <v>11</v>
      </c>
      <c r="J168" s="43">
        <v>220.03</v>
      </c>
      <c r="K168" s="43">
        <v>4637</v>
      </c>
      <c r="L168" s="43">
        <v>0</v>
      </c>
      <c r="M168" s="43">
        <v>4637</v>
      </c>
      <c r="N168" s="44"/>
    </row>
    <row r="169" spans="1:14" x14ac:dyDescent="0.15">
      <c r="A169" s="37" t="s">
        <v>260</v>
      </c>
      <c r="B169" s="49">
        <v>392</v>
      </c>
      <c r="C169" s="49" t="s">
        <v>258</v>
      </c>
      <c r="D169" s="38" t="s">
        <v>36</v>
      </c>
      <c r="E169" s="55" t="s">
        <v>261</v>
      </c>
      <c r="F169" s="38" t="s">
        <v>263</v>
      </c>
      <c r="G169" s="41">
        <v>5</v>
      </c>
      <c r="H169" s="49" t="s">
        <v>55</v>
      </c>
      <c r="I169" s="41">
        <v>11.5</v>
      </c>
      <c r="J169" s="43">
        <v>167899.72</v>
      </c>
      <c r="K169" s="43">
        <v>3538287</v>
      </c>
      <c r="L169" s="43">
        <v>0</v>
      </c>
      <c r="M169" s="43">
        <v>3538287</v>
      </c>
      <c r="N169" s="44"/>
    </row>
    <row r="171" spans="1:14" x14ac:dyDescent="0.15">
      <c r="A171" s="37" t="s">
        <v>146</v>
      </c>
      <c r="B171" s="49">
        <v>405</v>
      </c>
      <c r="C171" s="49" t="s">
        <v>264</v>
      </c>
      <c r="D171" s="38" t="s">
        <v>36</v>
      </c>
      <c r="E171" s="39">
        <v>680</v>
      </c>
      <c r="F171" s="38" t="s">
        <v>265</v>
      </c>
      <c r="G171" s="41">
        <v>6.4107000000000003</v>
      </c>
      <c r="H171" s="49" t="s">
        <v>38</v>
      </c>
      <c r="I171" s="41">
        <v>25</v>
      </c>
      <c r="J171" s="43">
        <v>0</v>
      </c>
      <c r="K171" s="43">
        <v>0</v>
      </c>
      <c r="L171" s="43"/>
      <c r="M171" s="43"/>
      <c r="N171" s="44"/>
    </row>
    <row r="172" spans="1:14" x14ac:dyDescent="0.15">
      <c r="A172" s="37" t="s">
        <v>266</v>
      </c>
      <c r="B172" s="49">
        <v>412</v>
      </c>
      <c r="C172" s="49" t="s">
        <v>267</v>
      </c>
      <c r="D172" s="38" t="s">
        <v>186</v>
      </c>
      <c r="E172" s="53">
        <v>50000000</v>
      </c>
      <c r="F172" s="38" t="s">
        <v>268</v>
      </c>
      <c r="G172" s="41">
        <v>5</v>
      </c>
      <c r="H172" s="49" t="s">
        <v>163</v>
      </c>
      <c r="I172" s="41">
        <v>7</v>
      </c>
      <c r="J172" s="43">
        <v>50000000000</v>
      </c>
      <c r="K172" s="43">
        <v>50000000</v>
      </c>
      <c r="L172" s="43">
        <v>606792</v>
      </c>
      <c r="M172" s="43">
        <v>50606792</v>
      </c>
      <c r="N172" s="44"/>
    </row>
    <row r="173" spans="1:14" x14ac:dyDescent="0.15">
      <c r="A173" s="37" t="s">
        <v>266</v>
      </c>
      <c r="B173" s="49">
        <v>412</v>
      </c>
      <c r="C173" s="49" t="s">
        <v>267</v>
      </c>
      <c r="D173" s="38" t="s">
        <v>186</v>
      </c>
      <c r="E173" s="53">
        <v>30000000</v>
      </c>
      <c r="F173" s="38" t="s">
        <v>269</v>
      </c>
      <c r="G173" s="41">
        <v>0</v>
      </c>
      <c r="H173" s="49" t="s">
        <v>163</v>
      </c>
      <c r="I173" s="41">
        <v>7.25</v>
      </c>
      <c r="J173" s="43">
        <v>23100000000</v>
      </c>
      <c r="K173" s="43">
        <v>23100000</v>
      </c>
      <c r="L173" s="43">
        <v>0</v>
      </c>
      <c r="M173" s="43">
        <v>23100000</v>
      </c>
      <c r="N173" s="44"/>
    </row>
    <row r="174" spans="1:14" x14ac:dyDescent="0.15">
      <c r="A174" s="37" t="s">
        <v>243</v>
      </c>
      <c r="B174" s="49">
        <v>414</v>
      </c>
      <c r="C174" s="49" t="s">
        <v>270</v>
      </c>
      <c r="D174" s="38" t="s">
        <v>186</v>
      </c>
      <c r="E174" s="53">
        <v>36000000</v>
      </c>
      <c r="F174" s="38" t="s">
        <v>271</v>
      </c>
      <c r="G174" s="41">
        <v>5.5</v>
      </c>
      <c r="H174" s="49" t="s">
        <v>163</v>
      </c>
      <c r="I174" s="41">
        <v>6</v>
      </c>
      <c r="J174" s="43">
        <v>7813032120</v>
      </c>
      <c r="K174" s="43">
        <v>7813032</v>
      </c>
      <c r="L174" s="43">
        <v>105282</v>
      </c>
      <c r="M174" s="43">
        <v>7918314</v>
      </c>
      <c r="N174" s="44"/>
    </row>
    <row r="175" spans="1:14" x14ac:dyDescent="0.15">
      <c r="A175" s="37" t="s">
        <v>246</v>
      </c>
      <c r="B175" s="49">
        <v>414</v>
      </c>
      <c r="C175" s="49" t="s">
        <v>270</v>
      </c>
      <c r="D175" s="38" t="s">
        <v>186</v>
      </c>
      <c r="E175" s="53">
        <v>2500000</v>
      </c>
      <c r="F175" s="38" t="s">
        <v>272</v>
      </c>
      <c r="G175" s="41">
        <v>10</v>
      </c>
      <c r="H175" s="49" t="s">
        <v>163</v>
      </c>
      <c r="I175" s="41">
        <v>6.25</v>
      </c>
      <c r="J175" s="43">
        <v>3574066125</v>
      </c>
      <c r="K175" s="43">
        <v>3574066</v>
      </c>
      <c r="L175" s="43">
        <v>83969</v>
      </c>
      <c r="M175" s="43">
        <v>3658035</v>
      </c>
      <c r="N175" s="44"/>
    </row>
    <row r="176" spans="1:14" x14ac:dyDescent="0.15">
      <c r="A176" s="37" t="s">
        <v>703</v>
      </c>
      <c r="B176" s="49">
        <v>420</v>
      </c>
      <c r="C176" s="49" t="s">
        <v>273</v>
      </c>
      <c r="D176" s="38" t="s">
        <v>36</v>
      </c>
      <c r="E176" s="39">
        <v>507</v>
      </c>
      <c r="F176" s="38" t="s">
        <v>268</v>
      </c>
      <c r="G176" s="41">
        <v>4.5</v>
      </c>
      <c r="H176" s="49" t="s">
        <v>38</v>
      </c>
      <c r="I176" s="41">
        <v>19.5</v>
      </c>
      <c r="J176" s="43">
        <v>361506</v>
      </c>
      <c r="K176" s="43">
        <v>7618309</v>
      </c>
      <c r="L176" s="43">
        <v>56198</v>
      </c>
      <c r="M176" s="43">
        <v>7674507</v>
      </c>
      <c r="N176" s="44"/>
    </row>
    <row r="177" spans="1:14" x14ac:dyDescent="0.15">
      <c r="A177" s="37" t="s">
        <v>703</v>
      </c>
      <c r="B177" s="49">
        <v>420</v>
      </c>
      <c r="C177" s="49" t="s">
        <v>273</v>
      </c>
      <c r="D177" s="38" t="s">
        <v>36</v>
      </c>
      <c r="E177" s="39">
        <v>91</v>
      </c>
      <c r="F177" s="38" t="s">
        <v>269</v>
      </c>
      <c r="G177" s="41">
        <v>4.5</v>
      </c>
      <c r="H177" s="49" t="s">
        <v>38</v>
      </c>
      <c r="I177" s="41">
        <v>19.5</v>
      </c>
      <c r="J177" s="43">
        <v>78984</v>
      </c>
      <c r="K177" s="43">
        <v>1664494</v>
      </c>
      <c r="L177" s="43">
        <v>12278</v>
      </c>
      <c r="M177" s="43">
        <v>1676772</v>
      </c>
      <c r="N177" s="44"/>
    </row>
    <row r="178" spans="1:14" x14ac:dyDescent="0.15">
      <c r="A178" s="37" t="s">
        <v>704</v>
      </c>
      <c r="B178" s="49">
        <v>420</v>
      </c>
      <c r="C178" s="49" t="s">
        <v>273</v>
      </c>
      <c r="D178" s="38" t="s">
        <v>36</v>
      </c>
      <c r="E178" s="39">
        <v>32</v>
      </c>
      <c r="F178" s="38" t="s">
        <v>274</v>
      </c>
      <c r="G178" s="41">
        <v>4.5</v>
      </c>
      <c r="H178" s="49" t="s">
        <v>38</v>
      </c>
      <c r="I178" s="41">
        <v>19.5</v>
      </c>
      <c r="J178" s="43">
        <v>37743</v>
      </c>
      <c r="K178" s="43">
        <v>795389</v>
      </c>
      <c r="L178" s="43">
        <v>5867</v>
      </c>
      <c r="M178" s="43">
        <v>801256</v>
      </c>
      <c r="N178" s="44"/>
    </row>
    <row r="179" spans="1:14" x14ac:dyDescent="0.15">
      <c r="A179" s="37" t="s">
        <v>704</v>
      </c>
      <c r="B179" s="49">
        <v>420</v>
      </c>
      <c r="C179" s="49" t="s">
        <v>273</v>
      </c>
      <c r="D179" s="38" t="s">
        <v>36</v>
      </c>
      <c r="E179" s="39">
        <v>28</v>
      </c>
      <c r="F179" s="38" t="s">
        <v>275</v>
      </c>
      <c r="G179" s="41">
        <v>4.5</v>
      </c>
      <c r="H179" s="49" t="s">
        <v>38</v>
      </c>
      <c r="I179" s="41">
        <v>19.5</v>
      </c>
      <c r="J179" s="43">
        <v>33025</v>
      </c>
      <c r="K179" s="43">
        <v>695963</v>
      </c>
      <c r="L179" s="43">
        <v>5134</v>
      </c>
      <c r="M179" s="43">
        <v>701097</v>
      </c>
      <c r="N179" s="44"/>
    </row>
    <row r="180" spans="1:14" x14ac:dyDescent="0.15">
      <c r="A180" s="37" t="s">
        <v>704</v>
      </c>
      <c r="B180" s="49">
        <v>420</v>
      </c>
      <c r="C180" s="49" t="s">
        <v>273</v>
      </c>
      <c r="D180" s="38" t="s">
        <v>36</v>
      </c>
      <c r="E180" s="39">
        <v>25</v>
      </c>
      <c r="F180" s="38" t="s">
        <v>276</v>
      </c>
      <c r="G180" s="41">
        <v>4.5</v>
      </c>
      <c r="H180" s="49" t="s">
        <v>38</v>
      </c>
      <c r="I180" s="41">
        <v>19.5</v>
      </c>
      <c r="J180" s="43">
        <v>29487</v>
      </c>
      <c r="K180" s="43">
        <v>621403</v>
      </c>
      <c r="L180" s="43">
        <v>4584</v>
      </c>
      <c r="M180" s="43">
        <v>625987</v>
      </c>
      <c r="N180" s="44"/>
    </row>
    <row r="181" spans="1:14" x14ac:dyDescent="0.15">
      <c r="A181" s="37"/>
      <c r="B181" s="49"/>
      <c r="C181" s="49"/>
      <c r="D181" s="38"/>
      <c r="E181" s="39"/>
      <c r="F181" s="38"/>
      <c r="G181" s="41"/>
      <c r="H181" s="49"/>
      <c r="I181" s="41"/>
      <c r="J181" s="43"/>
      <c r="K181" s="43"/>
      <c r="L181" s="43"/>
      <c r="M181" s="43"/>
      <c r="N181" s="44"/>
    </row>
    <row r="182" spans="1:14" x14ac:dyDescent="0.15">
      <c r="A182" s="37" t="s">
        <v>130</v>
      </c>
      <c r="B182" s="49">
        <v>424</v>
      </c>
      <c r="C182" s="49" t="s">
        <v>277</v>
      </c>
      <c r="D182" s="38" t="s">
        <v>36</v>
      </c>
      <c r="E182" s="39">
        <v>893.5</v>
      </c>
      <c r="F182" s="38" t="s">
        <v>278</v>
      </c>
      <c r="G182" s="41">
        <v>1.51</v>
      </c>
      <c r="H182" s="38" t="s">
        <v>102</v>
      </c>
      <c r="I182" s="41">
        <v>1.04</v>
      </c>
      <c r="J182" s="43">
        <v>0</v>
      </c>
      <c r="K182" s="43">
        <v>0</v>
      </c>
      <c r="L182" s="43"/>
      <c r="M182" s="43"/>
      <c r="N182" s="44"/>
    </row>
    <row r="183" spans="1:14" x14ac:dyDescent="0.15">
      <c r="A183" s="37" t="s">
        <v>130</v>
      </c>
      <c r="B183" s="49">
        <v>424</v>
      </c>
      <c r="C183" s="49" t="s">
        <v>277</v>
      </c>
      <c r="D183" s="38" t="s">
        <v>36</v>
      </c>
      <c r="E183" s="39">
        <v>638.5</v>
      </c>
      <c r="F183" s="38" t="s">
        <v>279</v>
      </c>
      <c r="G183" s="41">
        <v>1.61</v>
      </c>
      <c r="H183" s="38" t="s">
        <v>102</v>
      </c>
      <c r="I183" s="41">
        <v>1.1399999999999999</v>
      </c>
      <c r="J183" s="43">
        <v>0</v>
      </c>
      <c r="K183" s="43">
        <v>0</v>
      </c>
      <c r="L183" s="43"/>
      <c r="M183" s="43"/>
      <c r="N183" s="44"/>
    </row>
    <row r="184" spans="1:14" x14ac:dyDescent="0.15">
      <c r="A184" s="37" t="s">
        <v>130</v>
      </c>
      <c r="B184" s="49">
        <v>424</v>
      </c>
      <c r="C184" s="49" t="s">
        <v>277</v>
      </c>
      <c r="D184" s="38" t="s">
        <v>36</v>
      </c>
      <c r="E184" s="39">
        <v>618</v>
      </c>
      <c r="F184" s="38" t="s">
        <v>280</v>
      </c>
      <c r="G184" s="41">
        <v>2.41</v>
      </c>
      <c r="H184" s="38" t="s">
        <v>102</v>
      </c>
      <c r="I184" s="41">
        <v>2.15</v>
      </c>
      <c r="J184" s="43">
        <v>0</v>
      </c>
      <c r="K184" s="43">
        <v>0</v>
      </c>
      <c r="L184" s="43"/>
      <c r="M184" s="43"/>
      <c r="N184" s="44"/>
    </row>
    <row r="185" spans="1:14" x14ac:dyDescent="0.15">
      <c r="A185" s="37" t="s">
        <v>130</v>
      </c>
      <c r="B185" s="49">
        <v>424</v>
      </c>
      <c r="C185" s="49" t="s">
        <v>277</v>
      </c>
      <c r="D185" s="38" t="s">
        <v>36</v>
      </c>
      <c r="E185" s="39">
        <v>821</v>
      </c>
      <c r="F185" s="38" t="s">
        <v>281</v>
      </c>
      <c r="G185" s="41">
        <v>2.72</v>
      </c>
      <c r="H185" s="38" t="s">
        <v>102</v>
      </c>
      <c r="I185" s="41">
        <v>3.07</v>
      </c>
      <c r="J185" s="43">
        <v>0</v>
      </c>
      <c r="K185" s="43">
        <v>0</v>
      </c>
      <c r="L185" s="43"/>
      <c r="M185" s="43"/>
      <c r="N185" s="44"/>
    </row>
    <row r="186" spans="1:14" x14ac:dyDescent="0.15">
      <c r="A186" s="37" t="s">
        <v>130</v>
      </c>
      <c r="B186" s="49">
        <v>424</v>
      </c>
      <c r="C186" s="49" t="s">
        <v>277</v>
      </c>
      <c r="D186" s="38" t="s">
        <v>36</v>
      </c>
      <c r="E186" s="39">
        <v>789.5</v>
      </c>
      <c r="F186" s="38" t="s">
        <v>282</v>
      </c>
      <c r="G186" s="41">
        <v>3.02</v>
      </c>
      <c r="H186" s="38" t="s">
        <v>102</v>
      </c>
      <c r="I186" s="41">
        <v>4.08</v>
      </c>
      <c r="J186" s="43">
        <v>789500</v>
      </c>
      <c r="K186" s="43">
        <v>16637773</v>
      </c>
      <c r="L186" s="43">
        <v>1916374</v>
      </c>
      <c r="M186" s="43">
        <v>18554147</v>
      </c>
      <c r="N186" s="44"/>
    </row>
    <row r="187" spans="1:14" x14ac:dyDescent="0.15">
      <c r="A187" s="37" t="s">
        <v>130</v>
      </c>
      <c r="B187" s="49">
        <v>424</v>
      </c>
      <c r="C187" s="49" t="s">
        <v>277</v>
      </c>
      <c r="D187" s="38" t="s">
        <v>36</v>
      </c>
      <c r="E187" s="39">
        <v>764</v>
      </c>
      <c r="F187" s="38" t="s">
        <v>283</v>
      </c>
      <c r="G187" s="41">
        <v>3.07</v>
      </c>
      <c r="H187" s="38" t="s">
        <v>102</v>
      </c>
      <c r="I187" s="41">
        <v>5.09</v>
      </c>
      <c r="J187" s="43">
        <v>764000</v>
      </c>
      <c r="K187" s="43">
        <v>16100391</v>
      </c>
      <c r="L187" s="43">
        <v>1886884</v>
      </c>
      <c r="M187" s="43">
        <v>17987275</v>
      </c>
      <c r="N187" s="44"/>
    </row>
    <row r="188" spans="1:14" x14ac:dyDescent="0.15">
      <c r="A188" s="37" t="s">
        <v>130</v>
      </c>
      <c r="B188" s="49">
        <v>424</v>
      </c>
      <c r="C188" s="49" t="s">
        <v>277</v>
      </c>
      <c r="D188" s="38" t="s">
        <v>36</v>
      </c>
      <c r="E188" s="39">
        <v>738.5</v>
      </c>
      <c r="F188" s="38" t="s">
        <v>284</v>
      </c>
      <c r="G188" s="41">
        <v>3.12</v>
      </c>
      <c r="H188" s="38" t="s">
        <v>102</v>
      </c>
      <c r="I188" s="41">
        <v>6.11</v>
      </c>
      <c r="J188" s="43">
        <v>738500</v>
      </c>
      <c r="K188" s="43">
        <v>15563009</v>
      </c>
      <c r="L188" s="43">
        <v>1855280</v>
      </c>
      <c r="M188" s="43">
        <v>17418289</v>
      </c>
      <c r="N188" s="44"/>
    </row>
    <row r="189" spans="1:14" x14ac:dyDescent="0.15">
      <c r="A189" s="37" t="s">
        <v>130</v>
      </c>
      <c r="B189" s="49">
        <v>424</v>
      </c>
      <c r="C189" s="49" t="s">
        <v>277</v>
      </c>
      <c r="D189" s="38" t="s">
        <v>36</v>
      </c>
      <c r="E189" s="39">
        <v>708</v>
      </c>
      <c r="F189" s="38" t="s">
        <v>285</v>
      </c>
      <c r="G189" s="41">
        <v>3.17</v>
      </c>
      <c r="H189" s="38" t="s">
        <v>102</v>
      </c>
      <c r="I189" s="41">
        <v>7.13</v>
      </c>
      <c r="J189" s="43">
        <v>708000</v>
      </c>
      <c r="K189" s="43">
        <v>14920257</v>
      </c>
      <c r="L189" s="43">
        <v>1808782</v>
      </c>
      <c r="M189" s="43">
        <v>16729039</v>
      </c>
      <c r="N189" s="44"/>
    </row>
    <row r="190" spans="1:14" x14ac:dyDescent="0.15">
      <c r="A190" s="37" t="s">
        <v>130</v>
      </c>
      <c r="B190" s="49">
        <v>424</v>
      </c>
      <c r="C190" s="49" t="s">
        <v>277</v>
      </c>
      <c r="D190" s="38" t="s">
        <v>36</v>
      </c>
      <c r="E190" s="51">
        <v>1E-3</v>
      </c>
      <c r="F190" s="38" t="s">
        <v>286</v>
      </c>
      <c r="G190" s="41">
        <v>0</v>
      </c>
      <c r="H190" s="38" t="s">
        <v>102</v>
      </c>
      <c r="I190" s="41">
        <v>7.13</v>
      </c>
      <c r="J190" s="43">
        <v>1</v>
      </c>
      <c r="K190" s="43">
        <v>21</v>
      </c>
      <c r="L190" s="43">
        <v>0</v>
      </c>
      <c r="M190" s="43">
        <v>21</v>
      </c>
      <c r="N190" s="44"/>
    </row>
    <row r="191" spans="1:14" x14ac:dyDescent="0.15">
      <c r="A191" s="37"/>
      <c r="B191" s="49"/>
      <c r="C191" s="49"/>
      <c r="D191" s="38"/>
      <c r="E191" s="39"/>
      <c r="F191" s="38"/>
      <c r="G191" s="41"/>
      <c r="H191" s="49"/>
      <c r="I191" s="41"/>
      <c r="J191" s="43"/>
      <c r="K191" s="43"/>
      <c r="L191" s="43"/>
      <c r="M191" s="43"/>
      <c r="N191" s="44"/>
    </row>
    <row r="192" spans="1:14" x14ac:dyDescent="0.15">
      <c r="A192" s="37" t="s">
        <v>287</v>
      </c>
      <c r="B192" s="49">
        <v>430</v>
      </c>
      <c r="C192" s="49" t="s">
        <v>288</v>
      </c>
      <c r="D192" s="38" t="s">
        <v>36</v>
      </c>
      <c r="E192" s="53">
        <v>3660</v>
      </c>
      <c r="F192" s="38" t="s">
        <v>289</v>
      </c>
      <c r="G192" s="41">
        <v>3</v>
      </c>
      <c r="H192" s="49" t="s">
        <v>163</v>
      </c>
      <c r="I192" s="41">
        <v>11.42</v>
      </c>
      <c r="J192" s="43">
        <v>2824109.44</v>
      </c>
      <c r="K192" s="43">
        <v>59514746</v>
      </c>
      <c r="L192" s="43">
        <v>715298</v>
      </c>
      <c r="M192" s="43">
        <v>60230044</v>
      </c>
      <c r="N192" s="44"/>
    </row>
    <row r="193" spans="1:14" x14ac:dyDescent="0.15">
      <c r="A193" s="37" t="s">
        <v>287</v>
      </c>
      <c r="B193" s="49">
        <v>430</v>
      </c>
      <c r="C193" s="49" t="s">
        <v>288</v>
      </c>
      <c r="D193" s="38" t="s">
        <v>36</v>
      </c>
      <c r="E193" s="53">
        <v>479</v>
      </c>
      <c r="F193" s="38" t="s">
        <v>290</v>
      </c>
      <c r="G193" s="41">
        <v>4</v>
      </c>
      <c r="H193" s="49" t="s">
        <v>163</v>
      </c>
      <c r="I193" s="41">
        <v>11.42</v>
      </c>
      <c r="J193" s="43">
        <v>486356.47999999998</v>
      </c>
      <c r="K193" s="43">
        <v>10249384</v>
      </c>
      <c r="L193" s="43">
        <v>160506</v>
      </c>
      <c r="M193" s="43">
        <v>10409890</v>
      </c>
      <c r="N193" s="44"/>
    </row>
    <row r="194" spans="1:14" x14ac:dyDescent="0.15">
      <c r="A194" s="37" t="s">
        <v>291</v>
      </c>
      <c r="B194" s="49">
        <v>430</v>
      </c>
      <c r="C194" s="49" t="s">
        <v>288</v>
      </c>
      <c r="D194" s="38" t="s">
        <v>36</v>
      </c>
      <c r="E194" s="51">
        <v>1.5349999999999999</v>
      </c>
      <c r="F194" s="38" t="s">
        <v>292</v>
      </c>
      <c r="G194" s="41">
        <v>10</v>
      </c>
      <c r="H194" s="49" t="s">
        <v>163</v>
      </c>
      <c r="I194" s="41">
        <v>11.42</v>
      </c>
      <c r="J194" s="43">
        <v>2044.15</v>
      </c>
      <c r="K194" s="43">
        <v>43078</v>
      </c>
      <c r="L194" s="43">
        <v>1825</v>
      </c>
      <c r="M194" s="43">
        <v>44903</v>
      </c>
      <c r="N194" s="44"/>
    </row>
    <row r="195" spans="1:14" x14ac:dyDescent="0.15">
      <c r="A195" s="37" t="s">
        <v>293</v>
      </c>
      <c r="B195" s="49">
        <v>436</v>
      </c>
      <c r="C195" s="49" t="s">
        <v>294</v>
      </c>
      <c r="D195" s="38" t="s">
        <v>186</v>
      </c>
      <c r="E195" s="53">
        <v>22000000</v>
      </c>
      <c r="F195" s="49" t="s">
        <v>295</v>
      </c>
      <c r="G195" s="41">
        <v>5.5</v>
      </c>
      <c r="H195" s="49" t="s">
        <v>163</v>
      </c>
      <c r="I195" s="41">
        <v>6</v>
      </c>
      <c r="J195" s="43">
        <v>20166666300</v>
      </c>
      <c r="K195" s="43">
        <v>20166666</v>
      </c>
      <c r="L195" s="43">
        <v>205115</v>
      </c>
      <c r="M195" s="43">
        <v>20371781</v>
      </c>
      <c r="N195" s="44"/>
    </row>
    <row r="196" spans="1:14" x14ac:dyDescent="0.15">
      <c r="A196" s="37" t="s">
        <v>246</v>
      </c>
      <c r="B196" s="49">
        <v>436</v>
      </c>
      <c r="C196" s="49" t="s">
        <v>294</v>
      </c>
      <c r="D196" s="38" t="s">
        <v>186</v>
      </c>
      <c r="E196" s="53">
        <v>14100000</v>
      </c>
      <c r="F196" s="49" t="s">
        <v>296</v>
      </c>
      <c r="G196" s="41">
        <v>10</v>
      </c>
      <c r="H196" s="49" t="s">
        <v>163</v>
      </c>
      <c r="I196" s="41">
        <v>6</v>
      </c>
      <c r="J196" s="43">
        <v>19219644014</v>
      </c>
      <c r="K196" s="43">
        <v>19219644</v>
      </c>
      <c r="L196" s="43">
        <v>349315</v>
      </c>
      <c r="M196" s="43">
        <v>19568959</v>
      </c>
      <c r="N196" s="44"/>
    </row>
    <row r="197" spans="1:14" x14ac:dyDescent="0.15">
      <c r="A197" s="37"/>
      <c r="B197" s="49"/>
      <c r="C197" s="49"/>
      <c r="D197" s="38"/>
      <c r="E197" s="53"/>
      <c r="F197" s="49"/>
      <c r="G197" s="41"/>
      <c r="H197" s="49"/>
      <c r="I197" s="41"/>
      <c r="J197" s="43"/>
      <c r="K197" s="43"/>
      <c r="L197" s="43"/>
      <c r="M197" s="43"/>
      <c r="N197" s="44"/>
    </row>
    <row r="198" spans="1:14" x14ac:dyDescent="0.15">
      <c r="A198" s="37" t="s">
        <v>146</v>
      </c>
      <c r="B198" s="49">
        <v>437</v>
      </c>
      <c r="C198" s="49" t="s">
        <v>297</v>
      </c>
      <c r="D198" s="38" t="s">
        <v>36</v>
      </c>
      <c r="E198" s="53">
        <v>110</v>
      </c>
      <c r="F198" s="38" t="s">
        <v>298</v>
      </c>
      <c r="G198" s="41">
        <v>3</v>
      </c>
      <c r="H198" s="49" t="s">
        <v>63</v>
      </c>
      <c r="I198" s="41">
        <v>7</v>
      </c>
      <c r="J198" s="43">
        <v>50280.57</v>
      </c>
      <c r="K198" s="43">
        <v>1059603</v>
      </c>
      <c r="L198" s="43">
        <v>6020</v>
      </c>
      <c r="M198" s="43">
        <v>1065623</v>
      </c>
      <c r="N198" s="44"/>
    </row>
    <row r="199" spans="1:14" x14ac:dyDescent="0.15">
      <c r="A199" s="37" t="s">
        <v>146</v>
      </c>
      <c r="B199" s="49">
        <v>437</v>
      </c>
      <c r="C199" s="49" t="s">
        <v>297</v>
      </c>
      <c r="D199" s="38" t="s">
        <v>36</v>
      </c>
      <c r="E199" s="53">
        <v>33</v>
      </c>
      <c r="F199" s="38" t="s">
        <v>299</v>
      </c>
      <c r="G199" s="41">
        <v>3</v>
      </c>
      <c r="H199" s="49" t="s">
        <v>63</v>
      </c>
      <c r="I199" s="41">
        <v>7</v>
      </c>
      <c r="J199" s="43">
        <v>15084.17</v>
      </c>
      <c r="K199" s="43">
        <v>317881</v>
      </c>
      <c r="L199" s="43">
        <v>1806</v>
      </c>
      <c r="M199" s="43">
        <v>319687</v>
      </c>
      <c r="N199" s="44"/>
    </row>
    <row r="200" spans="1:14" x14ac:dyDescent="0.15">
      <c r="A200" s="37" t="s">
        <v>146</v>
      </c>
      <c r="B200" s="49">
        <v>437</v>
      </c>
      <c r="C200" s="49" t="s">
        <v>297</v>
      </c>
      <c r="D200" s="38" t="s">
        <v>36</v>
      </c>
      <c r="E200" s="53">
        <v>260</v>
      </c>
      <c r="F200" s="38" t="s">
        <v>300</v>
      </c>
      <c r="G200" s="41">
        <v>4.2</v>
      </c>
      <c r="H200" s="49" t="s">
        <v>63</v>
      </c>
      <c r="I200" s="41">
        <v>20</v>
      </c>
      <c r="J200" s="43">
        <v>230354.87</v>
      </c>
      <c r="K200" s="43">
        <v>4854455</v>
      </c>
      <c r="L200" s="43">
        <v>38431</v>
      </c>
      <c r="M200" s="43">
        <v>4892886</v>
      </c>
      <c r="N200" s="44"/>
    </row>
    <row r="201" spans="1:14" x14ac:dyDescent="0.15">
      <c r="A201" s="37" t="s">
        <v>146</v>
      </c>
      <c r="B201" s="49">
        <v>437</v>
      </c>
      <c r="C201" s="49" t="s">
        <v>297</v>
      </c>
      <c r="D201" s="38" t="s">
        <v>36</v>
      </c>
      <c r="E201" s="53">
        <v>68</v>
      </c>
      <c r="F201" s="38" t="s">
        <v>301</v>
      </c>
      <c r="G201" s="41">
        <v>4.2</v>
      </c>
      <c r="H201" s="49" t="s">
        <v>63</v>
      </c>
      <c r="I201" s="41">
        <v>20</v>
      </c>
      <c r="J201" s="43">
        <v>60246.65</v>
      </c>
      <c r="K201" s="43">
        <v>1269626</v>
      </c>
      <c r="L201" s="43">
        <v>10053</v>
      </c>
      <c r="M201" s="43">
        <v>1279679</v>
      </c>
      <c r="N201" s="44"/>
    </row>
    <row r="202" spans="1:14" x14ac:dyDescent="0.15">
      <c r="A202" s="37" t="s">
        <v>302</v>
      </c>
      <c r="B202" s="49">
        <v>437</v>
      </c>
      <c r="C202" s="49" t="s">
        <v>297</v>
      </c>
      <c r="D202" s="38" t="s">
        <v>36</v>
      </c>
      <c r="E202" s="56">
        <v>132</v>
      </c>
      <c r="F202" s="38" t="s">
        <v>303</v>
      </c>
      <c r="G202" s="41">
        <v>4.2</v>
      </c>
      <c r="H202" s="49" t="s">
        <v>63</v>
      </c>
      <c r="I202" s="41">
        <v>20</v>
      </c>
      <c r="J202" s="43">
        <v>109854.19</v>
      </c>
      <c r="K202" s="43">
        <v>2315046</v>
      </c>
      <c r="L202" s="43">
        <v>18328</v>
      </c>
      <c r="M202" s="43">
        <v>2333374</v>
      </c>
      <c r="N202" s="44"/>
    </row>
    <row r="203" spans="1:14" x14ac:dyDescent="0.15">
      <c r="A203" s="37" t="s">
        <v>304</v>
      </c>
      <c r="B203" s="49">
        <v>437</v>
      </c>
      <c r="C203" s="49" t="s">
        <v>297</v>
      </c>
      <c r="D203" s="38" t="s">
        <v>36</v>
      </c>
      <c r="E203" s="56">
        <v>55</v>
      </c>
      <c r="F203" s="38" t="s">
        <v>305</v>
      </c>
      <c r="G203" s="41">
        <v>4.2</v>
      </c>
      <c r="H203" s="49" t="s">
        <v>63</v>
      </c>
      <c r="I203" s="41">
        <v>20</v>
      </c>
      <c r="J203" s="43">
        <v>58296.2</v>
      </c>
      <c r="K203" s="43">
        <v>1228523</v>
      </c>
      <c r="L203" s="43">
        <v>9726</v>
      </c>
      <c r="M203" s="43">
        <v>1238249</v>
      </c>
      <c r="N203" s="44"/>
    </row>
    <row r="204" spans="1:14" x14ac:dyDescent="0.15">
      <c r="A204" s="37" t="s">
        <v>304</v>
      </c>
      <c r="B204" s="49">
        <v>437</v>
      </c>
      <c r="C204" s="49" t="s">
        <v>297</v>
      </c>
      <c r="D204" s="38" t="s">
        <v>36</v>
      </c>
      <c r="E204" s="56">
        <v>1</v>
      </c>
      <c r="F204" s="38" t="s">
        <v>306</v>
      </c>
      <c r="G204" s="41">
        <v>4.2</v>
      </c>
      <c r="H204" s="49" t="s">
        <v>63</v>
      </c>
      <c r="I204" s="41">
        <v>20</v>
      </c>
      <c r="J204" s="43">
        <v>1143.06</v>
      </c>
      <c r="K204" s="43">
        <v>24089</v>
      </c>
      <c r="L204" s="43">
        <v>190</v>
      </c>
      <c r="M204" s="43">
        <v>24279</v>
      </c>
      <c r="N204" s="44"/>
    </row>
    <row r="205" spans="1:14" x14ac:dyDescent="0.15">
      <c r="A205" s="37" t="s">
        <v>307</v>
      </c>
      <c r="B205" s="49">
        <v>437</v>
      </c>
      <c r="C205" s="49" t="s">
        <v>308</v>
      </c>
      <c r="D205" s="38" t="s">
        <v>36</v>
      </c>
      <c r="E205" s="39">
        <v>110</v>
      </c>
      <c r="F205" s="38" t="s">
        <v>309</v>
      </c>
      <c r="G205" s="41">
        <v>3</v>
      </c>
      <c r="H205" s="49" t="s">
        <v>63</v>
      </c>
      <c r="I205" s="41">
        <v>5.93</v>
      </c>
      <c r="J205" s="43">
        <v>71572.02</v>
      </c>
      <c r="K205" s="43">
        <v>1508295</v>
      </c>
      <c r="L205" s="43">
        <v>8570</v>
      </c>
      <c r="M205" s="43">
        <v>1516865</v>
      </c>
      <c r="N205" s="44"/>
    </row>
    <row r="206" spans="1:14" x14ac:dyDescent="0.15">
      <c r="A206" s="37" t="s">
        <v>310</v>
      </c>
      <c r="B206" s="49">
        <v>437</v>
      </c>
      <c r="C206" s="49" t="s">
        <v>308</v>
      </c>
      <c r="D206" s="38" t="s">
        <v>36</v>
      </c>
      <c r="E206" s="39">
        <v>33</v>
      </c>
      <c r="F206" s="38" t="s">
        <v>311</v>
      </c>
      <c r="G206" s="41">
        <v>3</v>
      </c>
      <c r="H206" s="49" t="s">
        <v>63</v>
      </c>
      <c r="I206" s="41">
        <v>5.93</v>
      </c>
      <c r="J206" s="43">
        <v>21471.62</v>
      </c>
      <c r="K206" s="43">
        <v>452489</v>
      </c>
      <c r="L206" s="43">
        <v>2571</v>
      </c>
      <c r="M206" s="43">
        <v>455060</v>
      </c>
      <c r="N206" s="44"/>
    </row>
    <row r="207" spans="1:14" x14ac:dyDescent="0.15">
      <c r="A207" s="37" t="s">
        <v>307</v>
      </c>
      <c r="B207" s="49">
        <v>437</v>
      </c>
      <c r="C207" s="49" t="s">
        <v>308</v>
      </c>
      <c r="D207" s="38" t="s">
        <v>36</v>
      </c>
      <c r="E207" s="39">
        <v>375</v>
      </c>
      <c r="F207" s="38" t="s">
        <v>312</v>
      </c>
      <c r="G207" s="41">
        <v>4.2</v>
      </c>
      <c r="H207" s="49" t="s">
        <v>63</v>
      </c>
      <c r="I207" s="41">
        <v>19.75</v>
      </c>
      <c r="J207" s="43">
        <v>352705.31</v>
      </c>
      <c r="K207" s="43">
        <v>7432845</v>
      </c>
      <c r="L207" s="43">
        <v>58842</v>
      </c>
      <c r="M207" s="43">
        <v>7491687</v>
      </c>
      <c r="N207" s="44"/>
    </row>
    <row r="208" spans="1:14" x14ac:dyDescent="0.15">
      <c r="A208" s="37" t="s">
        <v>307</v>
      </c>
      <c r="B208" s="49">
        <v>437</v>
      </c>
      <c r="C208" s="49" t="s">
        <v>308</v>
      </c>
      <c r="D208" s="38" t="s">
        <v>36</v>
      </c>
      <c r="E208" s="39">
        <v>99</v>
      </c>
      <c r="F208" s="38" t="s">
        <v>313</v>
      </c>
      <c r="G208" s="41">
        <v>4.2</v>
      </c>
      <c r="H208" s="49" t="s">
        <v>63</v>
      </c>
      <c r="I208" s="41">
        <v>19.75</v>
      </c>
      <c r="J208" s="43">
        <v>93114.2</v>
      </c>
      <c r="K208" s="43">
        <v>1962271</v>
      </c>
      <c r="L208" s="43">
        <v>15535</v>
      </c>
      <c r="M208" s="43">
        <v>1977806</v>
      </c>
      <c r="N208" s="44"/>
    </row>
    <row r="209" spans="1:14" x14ac:dyDescent="0.15">
      <c r="A209" s="37" t="s">
        <v>307</v>
      </c>
      <c r="B209" s="49">
        <v>437</v>
      </c>
      <c r="C209" s="49" t="s">
        <v>308</v>
      </c>
      <c r="D209" s="38" t="s">
        <v>36</v>
      </c>
      <c r="E209" s="39">
        <v>93</v>
      </c>
      <c r="F209" s="38" t="s">
        <v>314</v>
      </c>
      <c r="G209" s="41">
        <v>4.2</v>
      </c>
      <c r="H209" s="49" t="s">
        <v>63</v>
      </c>
      <c r="I209" s="41">
        <v>19.75</v>
      </c>
      <c r="J209" s="43">
        <v>86430.66</v>
      </c>
      <c r="K209" s="43">
        <v>1821423</v>
      </c>
      <c r="L209" s="43">
        <v>14420</v>
      </c>
      <c r="M209" s="43">
        <v>1835843</v>
      </c>
      <c r="N209" s="44"/>
    </row>
    <row r="210" spans="1:14" x14ac:dyDescent="0.15">
      <c r="A210" s="37" t="s">
        <v>315</v>
      </c>
      <c r="B210" s="49">
        <v>437</v>
      </c>
      <c r="C210" s="49" t="s">
        <v>308</v>
      </c>
      <c r="D210" s="38" t="s">
        <v>36</v>
      </c>
      <c r="E210" s="39">
        <v>122</v>
      </c>
      <c r="F210" s="38" t="s">
        <v>316</v>
      </c>
      <c r="G210" s="41">
        <v>4.2</v>
      </c>
      <c r="H210" s="49" t="s">
        <v>63</v>
      </c>
      <c r="I210" s="41">
        <v>19.75</v>
      </c>
      <c r="J210" s="43">
        <v>129845.74</v>
      </c>
      <c r="K210" s="43">
        <v>2736344</v>
      </c>
      <c r="L210" s="43">
        <v>21663</v>
      </c>
      <c r="M210" s="43">
        <v>2758007</v>
      </c>
      <c r="N210" s="44"/>
    </row>
    <row r="211" spans="1:14" x14ac:dyDescent="0.15">
      <c r="A211" s="37" t="s">
        <v>315</v>
      </c>
      <c r="B211" s="49">
        <v>437</v>
      </c>
      <c r="C211" s="49" t="s">
        <v>308</v>
      </c>
      <c r="D211" s="38" t="s">
        <v>36</v>
      </c>
      <c r="E211" s="39">
        <v>1</v>
      </c>
      <c r="F211" s="38" t="s">
        <v>317</v>
      </c>
      <c r="G211" s="41">
        <v>4.2</v>
      </c>
      <c r="H211" s="49" t="s">
        <v>63</v>
      </c>
      <c r="I211" s="41">
        <v>19.75</v>
      </c>
      <c r="J211" s="43">
        <v>1082.05</v>
      </c>
      <c r="K211" s="43">
        <v>22803</v>
      </c>
      <c r="L211" s="43">
        <v>180</v>
      </c>
      <c r="M211" s="43">
        <v>22983</v>
      </c>
      <c r="N211" s="44"/>
    </row>
    <row r="212" spans="1:14" x14ac:dyDescent="0.15">
      <c r="A212" s="37"/>
      <c r="B212" s="49"/>
      <c r="C212" s="49"/>
      <c r="D212" s="38"/>
      <c r="E212" s="39"/>
      <c r="F212" s="38"/>
      <c r="G212" s="41"/>
      <c r="H212" s="49"/>
      <c r="I212" s="41"/>
      <c r="J212" s="43"/>
      <c r="K212" s="43"/>
      <c r="L212" s="43"/>
      <c r="M212" s="43"/>
      <c r="N212" s="44"/>
    </row>
    <row r="213" spans="1:14" x14ac:dyDescent="0.15">
      <c r="A213" s="37" t="s">
        <v>243</v>
      </c>
      <c r="B213" s="49">
        <v>441</v>
      </c>
      <c r="C213" s="49" t="s">
        <v>318</v>
      </c>
      <c r="D213" s="38" t="s">
        <v>186</v>
      </c>
      <c r="E213" s="39">
        <v>17200000</v>
      </c>
      <c r="F213" s="38" t="s">
        <v>319</v>
      </c>
      <c r="G213" s="41">
        <v>6</v>
      </c>
      <c r="H213" s="49" t="s">
        <v>188</v>
      </c>
      <c r="I213" s="41">
        <v>4</v>
      </c>
      <c r="J213" s="43">
        <v>817693568</v>
      </c>
      <c r="K213" s="43">
        <v>817694</v>
      </c>
      <c r="L213" s="43">
        <v>3533</v>
      </c>
      <c r="M213" s="43">
        <v>821227</v>
      </c>
      <c r="N213" s="44"/>
    </row>
    <row r="214" spans="1:14" x14ac:dyDescent="0.15">
      <c r="A214" s="37" t="s">
        <v>320</v>
      </c>
      <c r="B214" s="49">
        <v>441</v>
      </c>
      <c r="C214" s="49" t="s">
        <v>318</v>
      </c>
      <c r="D214" s="38" t="s">
        <v>186</v>
      </c>
      <c r="E214" s="39">
        <v>2500000</v>
      </c>
      <c r="F214" s="38" t="s">
        <v>321</v>
      </c>
      <c r="G214" s="41">
        <v>10</v>
      </c>
      <c r="H214" s="49" t="s">
        <v>188</v>
      </c>
      <c r="I214" s="41">
        <v>4</v>
      </c>
      <c r="J214" s="43">
        <v>13630953</v>
      </c>
      <c r="K214" s="43">
        <v>13631</v>
      </c>
      <c r="L214" s="43">
        <v>96</v>
      </c>
      <c r="M214" s="43">
        <v>13727</v>
      </c>
      <c r="N214" s="44"/>
    </row>
    <row r="215" spans="1:14" x14ac:dyDescent="0.15">
      <c r="A215" s="37" t="s">
        <v>266</v>
      </c>
      <c r="B215" s="49">
        <v>442</v>
      </c>
      <c r="C215" s="49" t="s">
        <v>322</v>
      </c>
      <c r="D215" s="38" t="s">
        <v>186</v>
      </c>
      <c r="E215" s="39">
        <v>30700000</v>
      </c>
      <c r="F215" s="38" t="s">
        <v>271</v>
      </c>
      <c r="G215" s="41">
        <v>6</v>
      </c>
      <c r="H215" s="49" t="s">
        <v>163</v>
      </c>
      <c r="I215" s="41">
        <v>6.25</v>
      </c>
      <c r="J215" s="43">
        <v>29165000000</v>
      </c>
      <c r="K215" s="43">
        <v>29165000</v>
      </c>
      <c r="L215" s="43">
        <v>290313</v>
      </c>
      <c r="M215" s="43">
        <v>29455313</v>
      </c>
      <c r="N215" s="44"/>
    </row>
    <row r="216" spans="1:14" x14ac:dyDescent="0.15">
      <c r="A216" s="37" t="s">
        <v>266</v>
      </c>
      <c r="B216" s="49">
        <v>442</v>
      </c>
      <c r="C216" s="49" t="s">
        <v>322</v>
      </c>
      <c r="D216" s="38" t="s">
        <v>186</v>
      </c>
      <c r="E216" s="39">
        <v>18000</v>
      </c>
      <c r="F216" s="38" t="s">
        <v>272</v>
      </c>
      <c r="G216" s="41">
        <v>0</v>
      </c>
      <c r="H216" s="49" t="s">
        <v>163</v>
      </c>
      <c r="I216" s="41">
        <v>6.5</v>
      </c>
      <c r="J216" s="43">
        <v>18000000</v>
      </c>
      <c r="K216" s="43">
        <v>18000</v>
      </c>
      <c r="L216" s="43">
        <v>0</v>
      </c>
      <c r="M216" s="43">
        <v>18000</v>
      </c>
      <c r="N216" s="44"/>
    </row>
    <row r="217" spans="1:14" x14ac:dyDescent="0.15">
      <c r="A217" s="37" t="s">
        <v>67</v>
      </c>
      <c r="B217" s="49">
        <v>449</v>
      </c>
      <c r="C217" s="49" t="s">
        <v>323</v>
      </c>
      <c r="D217" s="38" t="s">
        <v>36</v>
      </c>
      <c r="E217" s="39">
        <v>162</v>
      </c>
      <c r="F217" s="38" t="s">
        <v>268</v>
      </c>
      <c r="G217" s="41">
        <v>4.8</v>
      </c>
      <c r="H217" s="38" t="s">
        <v>55</v>
      </c>
      <c r="I217" s="41">
        <v>7.75</v>
      </c>
      <c r="J217" s="43">
        <v>108308.99</v>
      </c>
      <c r="K217" s="43">
        <v>2282483</v>
      </c>
      <c r="L217" s="43">
        <v>18125</v>
      </c>
      <c r="M217" s="43">
        <v>2300608</v>
      </c>
      <c r="N217" s="44"/>
    </row>
    <row r="218" spans="1:14" x14ac:dyDescent="0.15">
      <c r="A218" s="37" t="s">
        <v>324</v>
      </c>
      <c r="B218" s="49">
        <v>449</v>
      </c>
      <c r="C218" s="49" t="s">
        <v>323</v>
      </c>
      <c r="D218" s="38" t="s">
        <v>36</v>
      </c>
      <c r="E218" s="39">
        <v>50</v>
      </c>
      <c r="F218" s="38" t="s">
        <v>269</v>
      </c>
      <c r="G218" s="41">
        <v>5.4</v>
      </c>
      <c r="H218" s="38" t="s">
        <v>55</v>
      </c>
      <c r="I218" s="41">
        <v>14.75</v>
      </c>
      <c r="J218" s="43">
        <v>59044.6</v>
      </c>
      <c r="K218" s="43">
        <v>1244295</v>
      </c>
      <c r="L218" s="43">
        <v>0</v>
      </c>
      <c r="M218" s="43">
        <v>1244295</v>
      </c>
      <c r="N218" s="44"/>
    </row>
    <row r="219" spans="1:14" x14ac:dyDescent="0.15">
      <c r="A219" s="37" t="s">
        <v>324</v>
      </c>
      <c r="B219" s="49">
        <v>449</v>
      </c>
      <c r="C219" s="49" t="s">
        <v>323</v>
      </c>
      <c r="D219" s="38" t="s">
        <v>36</v>
      </c>
      <c r="E219" s="39">
        <v>59.52</v>
      </c>
      <c r="F219" s="38" t="s">
        <v>274</v>
      </c>
      <c r="G219" s="41">
        <v>4.5</v>
      </c>
      <c r="H219" s="38" t="s">
        <v>55</v>
      </c>
      <c r="I219" s="41">
        <v>15</v>
      </c>
      <c r="J219" s="43">
        <v>68406.55</v>
      </c>
      <c r="K219" s="43">
        <v>1441587</v>
      </c>
      <c r="L219" s="43">
        <v>0</v>
      </c>
      <c r="M219" s="43">
        <v>1441587</v>
      </c>
      <c r="N219" s="44"/>
    </row>
    <row r="220" spans="1:14" x14ac:dyDescent="0.15">
      <c r="A220" s="37" t="s">
        <v>266</v>
      </c>
      <c r="B220" s="49">
        <v>450</v>
      </c>
      <c r="C220" s="49" t="s">
        <v>325</v>
      </c>
      <c r="D220" s="38" t="s">
        <v>186</v>
      </c>
      <c r="E220" s="39">
        <v>30420000</v>
      </c>
      <c r="F220" s="38" t="s">
        <v>319</v>
      </c>
      <c r="G220" s="41">
        <v>6.5</v>
      </c>
      <c r="H220" s="49" t="s">
        <v>163</v>
      </c>
      <c r="I220" s="41">
        <v>6.5</v>
      </c>
      <c r="J220" s="43">
        <v>30420000000</v>
      </c>
      <c r="K220" s="43">
        <v>30420000</v>
      </c>
      <c r="L220" s="43">
        <v>477347</v>
      </c>
      <c r="M220" s="43">
        <v>30897347</v>
      </c>
      <c r="N220" s="44"/>
    </row>
    <row r="221" spans="1:14" x14ac:dyDescent="0.15">
      <c r="A221" s="37" t="s">
        <v>201</v>
      </c>
      <c r="B221" s="49">
        <v>450</v>
      </c>
      <c r="C221" s="49" t="s">
        <v>325</v>
      </c>
      <c r="D221" s="38" t="s">
        <v>186</v>
      </c>
      <c r="E221" s="39">
        <v>19580000</v>
      </c>
      <c r="F221" s="38" t="s">
        <v>321</v>
      </c>
      <c r="G221" s="41">
        <v>5</v>
      </c>
      <c r="H221" s="49" t="s">
        <v>163</v>
      </c>
      <c r="I221" s="41">
        <v>9.75</v>
      </c>
      <c r="J221" s="43">
        <v>22666293584</v>
      </c>
      <c r="K221" s="43">
        <v>22666294</v>
      </c>
      <c r="L221" s="43">
        <v>275074</v>
      </c>
      <c r="M221" s="43">
        <v>22941368</v>
      </c>
      <c r="N221" s="44"/>
    </row>
    <row r="222" spans="1:14" x14ac:dyDescent="0.15">
      <c r="A222" s="37" t="s">
        <v>326</v>
      </c>
      <c r="B222" s="49">
        <v>450</v>
      </c>
      <c r="C222" s="49" t="s">
        <v>327</v>
      </c>
      <c r="D222" s="38" t="s">
        <v>186</v>
      </c>
      <c r="E222" s="39">
        <v>21280000</v>
      </c>
      <c r="F222" s="38" t="s">
        <v>328</v>
      </c>
      <c r="G222" s="41">
        <v>6</v>
      </c>
      <c r="H222" s="49" t="s">
        <v>163</v>
      </c>
      <c r="I222" s="41">
        <v>5.3</v>
      </c>
      <c r="J222" s="43">
        <v>21280000000</v>
      </c>
      <c r="K222" s="43">
        <v>21280000</v>
      </c>
      <c r="L222" s="43">
        <v>308789</v>
      </c>
      <c r="M222" s="43">
        <v>21588789</v>
      </c>
      <c r="N222" s="44"/>
    </row>
    <row r="223" spans="1:14" x14ac:dyDescent="0.15">
      <c r="A223" s="37" t="s">
        <v>329</v>
      </c>
      <c r="B223" s="49">
        <v>450</v>
      </c>
      <c r="C223" s="49" t="s">
        <v>327</v>
      </c>
      <c r="D223" s="38" t="s">
        <v>186</v>
      </c>
      <c r="E223" s="39">
        <v>13720000</v>
      </c>
      <c r="F223" s="38" t="s">
        <v>330</v>
      </c>
      <c r="G223" s="41">
        <v>2</v>
      </c>
      <c r="H223" s="49" t="s">
        <v>163</v>
      </c>
      <c r="I223" s="41">
        <v>8.5</v>
      </c>
      <c r="J223" s="43">
        <v>14203800128</v>
      </c>
      <c r="K223" s="43">
        <v>14203800</v>
      </c>
      <c r="L223" s="43">
        <v>69710</v>
      </c>
      <c r="M223" s="43">
        <v>14273510</v>
      </c>
      <c r="N223" s="44"/>
    </row>
    <row r="224" spans="1:14" x14ac:dyDescent="0.15">
      <c r="A224" s="37"/>
      <c r="B224" s="49"/>
      <c r="C224" s="49"/>
      <c r="D224" s="38"/>
      <c r="E224" s="39"/>
      <c r="F224" s="38"/>
      <c r="G224" s="41"/>
      <c r="H224" s="49"/>
      <c r="I224" s="41"/>
      <c r="J224" s="43"/>
      <c r="K224" s="43"/>
      <c r="L224" s="43"/>
      <c r="M224" s="43"/>
      <c r="N224" s="44"/>
    </row>
    <row r="225" spans="1:14" x14ac:dyDescent="0.15">
      <c r="A225" s="37" t="s">
        <v>331</v>
      </c>
      <c r="B225" s="49">
        <v>455</v>
      </c>
      <c r="C225" s="49" t="s">
        <v>332</v>
      </c>
      <c r="D225" s="38" t="s">
        <v>36</v>
      </c>
      <c r="E225" s="39">
        <v>750</v>
      </c>
      <c r="F225" s="38" t="s">
        <v>115</v>
      </c>
      <c r="G225" s="41">
        <v>5.3</v>
      </c>
      <c r="H225" s="49" t="s">
        <v>163</v>
      </c>
      <c r="I225" s="41">
        <v>8</v>
      </c>
      <c r="J225" s="43"/>
      <c r="K225" s="43"/>
      <c r="L225" s="43"/>
      <c r="M225" s="43"/>
      <c r="N225" s="44"/>
    </row>
    <row r="226" spans="1:14" x14ac:dyDescent="0.15">
      <c r="A226" s="37" t="s">
        <v>331</v>
      </c>
      <c r="B226" s="49">
        <v>455</v>
      </c>
      <c r="C226" s="49" t="s">
        <v>332</v>
      </c>
      <c r="D226" s="38" t="s">
        <v>36</v>
      </c>
      <c r="E226" s="51">
        <v>1E-3</v>
      </c>
      <c r="F226" s="38" t="s">
        <v>57</v>
      </c>
      <c r="G226" s="41">
        <v>0</v>
      </c>
      <c r="H226" s="49" t="s">
        <v>163</v>
      </c>
      <c r="I226" s="41">
        <v>8</v>
      </c>
      <c r="J226" s="43"/>
      <c r="K226" s="43"/>
      <c r="L226" s="43"/>
      <c r="M226" s="43"/>
      <c r="N226" s="44"/>
    </row>
    <row r="227" spans="1:14" x14ac:dyDescent="0.15">
      <c r="A227" s="37" t="s">
        <v>333</v>
      </c>
      <c r="B227" s="49">
        <v>458</v>
      </c>
      <c r="C227" s="49" t="s">
        <v>334</v>
      </c>
      <c r="D227" s="38" t="s">
        <v>186</v>
      </c>
      <c r="E227" s="39">
        <v>16320000</v>
      </c>
      <c r="F227" s="38" t="s">
        <v>335</v>
      </c>
      <c r="G227" s="41">
        <v>6</v>
      </c>
      <c r="H227" s="49" t="s">
        <v>163</v>
      </c>
      <c r="I227" s="41">
        <v>4</v>
      </c>
      <c r="J227" s="43">
        <v>1748546016</v>
      </c>
      <c r="K227" s="43">
        <v>1748546</v>
      </c>
      <c r="L227" s="43">
        <v>8226</v>
      </c>
      <c r="M227" s="43">
        <v>1756772</v>
      </c>
      <c r="N227" s="44"/>
    </row>
    <row r="228" spans="1:14" x14ac:dyDescent="0.15">
      <c r="A228" s="37" t="s">
        <v>157</v>
      </c>
      <c r="B228" s="49">
        <v>458</v>
      </c>
      <c r="C228" s="49" t="s">
        <v>334</v>
      </c>
      <c r="D228" s="38" t="s">
        <v>186</v>
      </c>
      <c r="E228" s="39">
        <v>3500000</v>
      </c>
      <c r="F228" s="38" t="s">
        <v>336</v>
      </c>
      <c r="G228" s="41">
        <v>10</v>
      </c>
      <c r="H228" s="49" t="s">
        <v>163</v>
      </c>
      <c r="I228" s="41">
        <v>6.1666600000000003</v>
      </c>
      <c r="J228" s="43">
        <v>1264450190</v>
      </c>
      <c r="K228" s="43">
        <v>1264450</v>
      </c>
      <c r="L228" s="43">
        <v>9746</v>
      </c>
      <c r="M228" s="43">
        <v>1274196</v>
      </c>
      <c r="N228" s="44"/>
    </row>
    <row r="229" spans="1:14" x14ac:dyDescent="0.15">
      <c r="A229" s="37" t="s">
        <v>157</v>
      </c>
      <c r="B229" s="49">
        <v>458</v>
      </c>
      <c r="C229" s="49" t="s">
        <v>334</v>
      </c>
      <c r="D229" s="38" t="s">
        <v>186</v>
      </c>
      <c r="E229" s="39">
        <v>1000</v>
      </c>
      <c r="F229" s="38" t="s">
        <v>337</v>
      </c>
      <c r="G229" s="41">
        <v>10</v>
      </c>
      <c r="H229" s="49" t="s">
        <v>163</v>
      </c>
      <c r="I229" s="41">
        <v>6.1666600000000003</v>
      </c>
      <c r="J229" s="43">
        <v>1299663</v>
      </c>
      <c r="K229" s="43">
        <v>1300</v>
      </c>
      <c r="L229" s="43">
        <v>41</v>
      </c>
      <c r="M229" s="43">
        <v>1341</v>
      </c>
      <c r="N229" s="44"/>
    </row>
    <row r="230" spans="1:14" x14ac:dyDescent="0.15">
      <c r="A230" s="37"/>
      <c r="B230" s="49"/>
      <c r="C230" s="49"/>
      <c r="D230" s="38"/>
      <c r="E230" s="39"/>
      <c r="F230" s="38"/>
      <c r="G230" s="41"/>
      <c r="H230" s="49"/>
      <c r="I230" s="41"/>
      <c r="J230" s="43"/>
      <c r="K230" s="43"/>
      <c r="L230" s="43"/>
      <c r="M230" s="43"/>
      <c r="N230" s="44"/>
    </row>
    <row r="231" spans="1:14" x14ac:dyDescent="0.15">
      <c r="A231" s="37" t="s">
        <v>266</v>
      </c>
      <c r="B231" s="49">
        <v>471</v>
      </c>
      <c r="C231" s="49" t="s">
        <v>338</v>
      </c>
      <c r="D231" s="38" t="s">
        <v>186</v>
      </c>
      <c r="E231" s="39">
        <v>35250000</v>
      </c>
      <c r="F231" s="38" t="s">
        <v>339</v>
      </c>
      <c r="G231" s="41">
        <v>6.5</v>
      </c>
      <c r="H231" s="49" t="s">
        <v>163</v>
      </c>
      <c r="I231" s="41">
        <v>7</v>
      </c>
      <c r="J231" s="43">
        <v>35250000000</v>
      </c>
      <c r="K231" s="43">
        <v>35250000</v>
      </c>
      <c r="L231" s="43">
        <v>553139</v>
      </c>
      <c r="M231" s="43">
        <v>35803139</v>
      </c>
      <c r="N231" s="44"/>
    </row>
    <row r="232" spans="1:14" x14ac:dyDescent="0.15">
      <c r="A232" s="37" t="s">
        <v>266</v>
      </c>
      <c r="B232" s="49">
        <v>471</v>
      </c>
      <c r="C232" s="49" t="s">
        <v>338</v>
      </c>
      <c r="D232" s="38" t="s">
        <v>186</v>
      </c>
      <c r="E232" s="39">
        <v>4750000</v>
      </c>
      <c r="F232" s="38" t="s">
        <v>340</v>
      </c>
      <c r="G232" s="41">
        <v>0</v>
      </c>
      <c r="H232" s="49" t="s">
        <v>163</v>
      </c>
      <c r="I232" s="41">
        <v>7.25</v>
      </c>
      <c r="J232" s="43">
        <v>4750000000</v>
      </c>
      <c r="K232" s="43">
        <v>4750000</v>
      </c>
      <c r="L232" s="43">
        <v>0</v>
      </c>
      <c r="M232" s="43">
        <v>4750000</v>
      </c>
      <c r="N232" s="44"/>
    </row>
    <row r="233" spans="1:14" x14ac:dyDescent="0.15">
      <c r="A233" s="37" t="s">
        <v>169</v>
      </c>
      <c r="B233" s="49">
        <v>472</v>
      </c>
      <c r="C233" s="49" t="s">
        <v>341</v>
      </c>
      <c r="D233" s="38" t="s">
        <v>186</v>
      </c>
      <c r="E233" s="39">
        <v>15700000</v>
      </c>
      <c r="F233" s="38" t="s">
        <v>69</v>
      </c>
      <c r="G233" s="41">
        <v>6</v>
      </c>
      <c r="H233" s="49" t="s">
        <v>163</v>
      </c>
      <c r="I233" s="41">
        <v>4</v>
      </c>
      <c r="J233" s="43">
        <v>2745664000</v>
      </c>
      <c r="K233" s="43">
        <v>2745664</v>
      </c>
      <c r="L233" s="43">
        <v>26346</v>
      </c>
      <c r="M233" s="43">
        <v>2772010</v>
      </c>
      <c r="N233" s="44"/>
    </row>
    <row r="234" spans="1:14" x14ac:dyDescent="0.15">
      <c r="A234" s="37" t="s">
        <v>169</v>
      </c>
      <c r="B234" s="49">
        <v>472</v>
      </c>
      <c r="C234" s="49" t="s">
        <v>341</v>
      </c>
      <c r="D234" s="38" t="s">
        <v>186</v>
      </c>
      <c r="E234" s="39">
        <v>500000</v>
      </c>
      <c r="F234" s="38" t="s">
        <v>71</v>
      </c>
      <c r="G234" s="41" t="s">
        <v>342</v>
      </c>
      <c r="H234" s="49" t="s">
        <v>163</v>
      </c>
      <c r="I234" s="41">
        <v>6</v>
      </c>
      <c r="J234" s="43">
        <v>500000000</v>
      </c>
      <c r="K234" s="43">
        <v>500000</v>
      </c>
      <c r="L234" s="43">
        <v>0</v>
      </c>
      <c r="M234" s="43">
        <v>500000</v>
      </c>
      <c r="N234" s="44"/>
    </row>
    <row r="235" spans="1:14" x14ac:dyDescent="0.15">
      <c r="A235" s="37" t="s">
        <v>169</v>
      </c>
      <c r="B235" s="49">
        <v>472</v>
      </c>
      <c r="C235" s="49" t="s">
        <v>341</v>
      </c>
      <c r="D235" s="38" t="s">
        <v>186</v>
      </c>
      <c r="E235" s="39">
        <v>1000</v>
      </c>
      <c r="F235" s="38" t="s">
        <v>151</v>
      </c>
      <c r="G235" s="41">
        <v>10</v>
      </c>
      <c r="H235" s="49" t="s">
        <v>163</v>
      </c>
      <c r="I235" s="41">
        <v>6</v>
      </c>
      <c r="J235" s="43">
        <v>1000000</v>
      </c>
      <c r="K235" s="43">
        <v>1000</v>
      </c>
      <c r="L235" s="43">
        <v>289</v>
      </c>
      <c r="M235" s="43">
        <v>1289</v>
      </c>
      <c r="N235" s="43"/>
    </row>
    <row r="236" spans="1:14" x14ac:dyDescent="0.15">
      <c r="A236" s="37" t="s">
        <v>266</v>
      </c>
      <c r="B236" s="49">
        <v>473</v>
      </c>
      <c r="C236" s="49" t="s">
        <v>343</v>
      </c>
      <c r="D236" s="38" t="s">
        <v>186</v>
      </c>
      <c r="E236" s="39">
        <v>13000000</v>
      </c>
      <c r="F236" s="38" t="s">
        <v>344</v>
      </c>
      <c r="G236" s="41">
        <v>6.5</v>
      </c>
      <c r="H236" s="49" t="s">
        <v>163</v>
      </c>
      <c r="I236" s="41">
        <v>5.25</v>
      </c>
      <c r="J236" s="43">
        <v>13000000000</v>
      </c>
      <c r="K236" s="43">
        <v>13000000</v>
      </c>
      <c r="L236" s="43">
        <v>132940</v>
      </c>
      <c r="M236" s="43">
        <v>13132940</v>
      </c>
      <c r="N236" s="44"/>
    </row>
    <row r="237" spans="1:14" x14ac:dyDescent="0.15">
      <c r="A237" s="37" t="s">
        <v>266</v>
      </c>
      <c r="B237" s="49">
        <v>473</v>
      </c>
      <c r="C237" s="49" t="s">
        <v>343</v>
      </c>
      <c r="D237" s="38" t="s">
        <v>186</v>
      </c>
      <c r="E237" s="39">
        <v>10000</v>
      </c>
      <c r="F237" s="38" t="s">
        <v>345</v>
      </c>
      <c r="G237" s="41">
        <v>0</v>
      </c>
      <c r="H237" s="49" t="s">
        <v>163</v>
      </c>
      <c r="I237" s="41">
        <v>5.5</v>
      </c>
      <c r="J237" s="43">
        <v>10000000</v>
      </c>
      <c r="K237" s="43">
        <v>10000</v>
      </c>
      <c r="L237" s="43">
        <v>0</v>
      </c>
      <c r="M237" s="43">
        <v>10000</v>
      </c>
      <c r="N237" s="44"/>
    </row>
    <row r="238" spans="1:14" x14ac:dyDescent="0.15">
      <c r="A238" s="37" t="s">
        <v>169</v>
      </c>
      <c r="B238" s="49">
        <v>486</v>
      </c>
      <c r="C238" s="49" t="s">
        <v>346</v>
      </c>
      <c r="D238" s="38" t="s">
        <v>36</v>
      </c>
      <c r="E238" s="39">
        <v>450</v>
      </c>
      <c r="F238" s="38" t="s">
        <v>111</v>
      </c>
      <c r="G238" s="41">
        <v>4.25</v>
      </c>
      <c r="H238" s="49" t="s">
        <v>63</v>
      </c>
      <c r="I238" s="41">
        <v>19.5</v>
      </c>
      <c r="J238" s="43">
        <v>386079</v>
      </c>
      <c r="K238" s="43">
        <v>8136155</v>
      </c>
      <c r="L238" s="43">
        <v>32989</v>
      </c>
      <c r="M238" s="43">
        <v>8169144</v>
      </c>
      <c r="N238" s="44"/>
    </row>
    <row r="239" spans="1:14" x14ac:dyDescent="0.15">
      <c r="A239" s="37" t="s">
        <v>347</v>
      </c>
      <c r="B239" s="49">
        <v>486</v>
      </c>
      <c r="C239" s="49" t="s">
        <v>346</v>
      </c>
      <c r="D239" s="38" t="s">
        <v>36</v>
      </c>
      <c r="E239" s="39">
        <v>50</v>
      </c>
      <c r="F239" s="38" t="s">
        <v>113</v>
      </c>
      <c r="G239" s="41">
        <v>8</v>
      </c>
      <c r="H239" s="49" t="s">
        <v>63</v>
      </c>
      <c r="I239" s="41">
        <v>23.25</v>
      </c>
      <c r="J239" s="43">
        <v>50000</v>
      </c>
      <c r="K239" s="43">
        <v>1053691</v>
      </c>
      <c r="L239" s="43">
        <v>233142</v>
      </c>
      <c r="M239" s="43">
        <v>1286833</v>
      </c>
      <c r="N239" s="44"/>
    </row>
    <row r="240" spans="1:14" x14ac:dyDescent="0.15">
      <c r="A240" s="37" t="s">
        <v>348</v>
      </c>
      <c r="B240" s="49">
        <v>486</v>
      </c>
      <c r="C240" s="49" t="s">
        <v>349</v>
      </c>
      <c r="D240" s="38" t="s">
        <v>36</v>
      </c>
      <c r="E240" s="39">
        <v>427</v>
      </c>
      <c r="F240" s="38" t="s">
        <v>263</v>
      </c>
      <c r="G240" s="41">
        <v>4</v>
      </c>
      <c r="H240" s="49" t="s">
        <v>63</v>
      </c>
      <c r="I240" s="41">
        <v>20</v>
      </c>
      <c r="J240" s="43">
        <v>400310</v>
      </c>
      <c r="K240" s="43">
        <v>8436057</v>
      </c>
      <c r="L240" s="43">
        <v>32209</v>
      </c>
      <c r="M240" s="43">
        <v>8468266</v>
      </c>
      <c r="N240" s="44"/>
    </row>
    <row r="241" spans="1:14" x14ac:dyDescent="0.15">
      <c r="A241" s="37" t="s">
        <v>348</v>
      </c>
      <c r="B241" s="49">
        <v>486</v>
      </c>
      <c r="C241" s="49" t="s">
        <v>349</v>
      </c>
      <c r="D241" s="38" t="s">
        <v>36</v>
      </c>
      <c r="E241" s="39">
        <v>37</v>
      </c>
      <c r="F241" s="38" t="s">
        <v>350</v>
      </c>
      <c r="G241" s="41">
        <v>4</v>
      </c>
      <c r="H241" s="49" t="s">
        <v>63</v>
      </c>
      <c r="I241" s="41">
        <v>20</v>
      </c>
      <c r="J241" s="43">
        <v>37000</v>
      </c>
      <c r="K241" s="43">
        <v>779731</v>
      </c>
      <c r="L241" s="43">
        <v>34287</v>
      </c>
      <c r="M241" s="43">
        <v>814018</v>
      </c>
      <c r="N241" s="44"/>
    </row>
    <row r="242" spans="1:14" x14ac:dyDescent="0.15">
      <c r="A242" s="37" t="s">
        <v>348</v>
      </c>
      <c r="B242" s="49">
        <v>486</v>
      </c>
      <c r="C242" s="49" t="s">
        <v>349</v>
      </c>
      <c r="D242" s="38" t="s">
        <v>36</v>
      </c>
      <c r="E242" s="39">
        <v>59</v>
      </c>
      <c r="F242" s="38" t="s">
        <v>351</v>
      </c>
      <c r="G242" s="41">
        <v>7</v>
      </c>
      <c r="H242" s="49" t="s">
        <v>63</v>
      </c>
      <c r="I242" s="41">
        <v>21.75</v>
      </c>
      <c r="J242" s="43">
        <v>59000</v>
      </c>
      <c r="K242" s="43">
        <v>1243355</v>
      </c>
      <c r="L242" s="43">
        <v>95815</v>
      </c>
      <c r="M242" s="43">
        <v>1339170</v>
      </c>
      <c r="N242" s="44"/>
    </row>
    <row r="243" spans="1:14" x14ac:dyDescent="0.15">
      <c r="A243" s="37"/>
      <c r="B243" s="49"/>
      <c r="C243" s="49"/>
      <c r="D243" s="38"/>
      <c r="E243" s="39"/>
      <c r="F243" s="38"/>
      <c r="G243" s="41"/>
      <c r="H243" s="49"/>
      <c r="I243" s="41"/>
      <c r="J243" s="43"/>
      <c r="K243" s="43"/>
      <c r="L243" s="43"/>
      <c r="M243" s="43"/>
      <c r="N243" s="44"/>
    </row>
    <row r="244" spans="1:14" x14ac:dyDescent="0.15">
      <c r="A244" s="37" t="s">
        <v>266</v>
      </c>
      <c r="B244" s="49">
        <v>490</v>
      </c>
      <c r="C244" s="49" t="s">
        <v>352</v>
      </c>
      <c r="D244" s="38" t="s">
        <v>186</v>
      </c>
      <c r="E244" s="39">
        <v>15000000</v>
      </c>
      <c r="F244" s="38" t="s">
        <v>353</v>
      </c>
      <c r="G244" s="41">
        <v>6.25</v>
      </c>
      <c r="H244" s="49" t="s">
        <v>163</v>
      </c>
      <c r="I244" s="41">
        <v>6.25</v>
      </c>
      <c r="J244" s="43">
        <v>15000000000</v>
      </c>
      <c r="K244" s="43">
        <v>15000000</v>
      </c>
      <c r="L244" s="43">
        <v>226529</v>
      </c>
      <c r="M244" s="43">
        <v>15226529</v>
      </c>
      <c r="N244" s="44"/>
    </row>
    <row r="245" spans="1:14" x14ac:dyDescent="0.15">
      <c r="A245" s="37" t="s">
        <v>266</v>
      </c>
      <c r="B245" s="49">
        <v>490</v>
      </c>
      <c r="C245" s="49" t="s">
        <v>352</v>
      </c>
      <c r="D245" s="38" t="s">
        <v>186</v>
      </c>
      <c r="E245" s="39">
        <v>10000000</v>
      </c>
      <c r="F245" s="38" t="s">
        <v>354</v>
      </c>
      <c r="G245" s="41">
        <v>0</v>
      </c>
      <c r="H245" s="49" t="s">
        <v>163</v>
      </c>
      <c r="I245" s="41">
        <v>6.5</v>
      </c>
      <c r="J245" s="43">
        <v>10000000000</v>
      </c>
      <c r="K245" s="43">
        <v>10000000</v>
      </c>
      <c r="L245" s="43">
        <v>0</v>
      </c>
      <c r="M245" s="43">
        <v>10000000</v>
      </c>
      <c r="N245" s="44"/>
    </row>
    <row r="246" spans="1:14" x14ac:dyDescent="0.15">
      <c r="A246" s="37" t="s">
        <v>355</v>
      </c>
      <c r="B246" s="49">
        <v>490</v>
      </c>
      <c r="C246" s="49" t="s">
        <v>356</v>
      </c>
      <c r="D246" s="38" t="s">
        <v>186</v>
      </c>
      <c r="E246" s="39">
        <v>16800000</v>
      </c>
      <c r="F246" s="38" t="s">
        <v>357</v>
      </c>
      <c r="G246" s="41">
        <v>6.5</v>
      </c>
      <c r="H246" s="49" t="s">
        <v>163</v>
      </c>
      <c r="I246" s="41">
        <v>5.75</v>
      </c>
      <c r="J246" s="43">
        <v>16800000000</v>
      </c>
      <c r="K246" s="43">
        <v>16800000</v>
      </c>
      <c r="L246" s="43">
        <v>263624</v>
      </c>
      <c r="M246" s="43">
        <v>17063624</v>
      </c>
      <c r="N246" s="44"/>
    </row>
    <row r="247" spans="1:14" x14ac:dyDescent="0.15">
      <c r="A247" s="37" t="s">
        <v>355</v>
      </c>
      <c r="B247" s="49">
        <v>490</v>
      </c>
      <c r="C247" s="49" t="s">
        <v>356</v>
      </c>
      <c r="D247" s="38" t="s">
        <v>186</v>
      </c>
      <c r="E247" s="39">
        <v>11200000</v>
      </c>
      <c r="F247" s="38" t="s">
        <v>358</v>
      </c>
      <c r="G247" s="41">
        <v>0</v>
      </c>
      <c r="H247" s="49" t="s">
        <v>163</v>
      </c>
      <c r="I247" s="41">
        <v>6</v>
      </c>
      <c r="J247" s="43">
        <v>11200000000</v>
      </c>
      <c r="K247" s="43">
        <v>11200000</v>
      </c>
      <c r="L247" s="43">
        <v>0</v>
      </c>
      <c r="M247" s="43">
        <v>11200000</v>
      </c>
      <c r="N247" s="44"/>
    </row>
    <row r="248" spans="1:14" x14ac:dyDescent="0.15">
      <c r="A248" s="37" t="s">
        <v>703</v>
      </c>
      <c r="B248" s="49">
        <v>495</v>
      </c>
      <c r="C248" s="49" t="s">
        <v>359</v>
      </c>
      <c r="D248" s="38" t="s">
        <v>36</v>
      </c>
      <c r="E248" s="39">
        <v>578.5</v>
      </c>
      <c r="F248" s="38" t="s">
        <v>360</v>
      </c>
      <c r="G248" s="41">
        <v>4</v>
      </c>
      <c r="H248" s="49" t="s">
        <v>63</v>
      </c>
      <c r="I248" s="41">
        <v>19.25</v>
      </c>
      <c r="J248" s="43">
        <v>506266</v>
      </c>
      <c r="K248" s="43">
        <v>10668953</v>
      </c>
      <c r="L248" s="43">
        <v>70080</v>
      </c>
      <c r="M248" s="43">
        <v>10739033</v>
      </c>
      <c r="N248" s="44"/>
    </row>
    <row r="249" spans="1:14" x14ac:dyDescent="0.15">
      <c r="A249" s="37" t="s">
        <v>703</v>
      </c>
      <c r="B249" s="49">
        <v>495</v>
      </c>
      <c r="C249" s="49" t="s">
        <v>359</v>
      </c>
      <c r="D249" s="38" t="s">
        <v>36</v>
      </c>
      <c r="E249" s="39">
        <v>52.2</v>
      </c>
      <c r="F249" s="38" t="s">
        <v>361</v>
      </c>
      <c r="G249" s="41">
        <v>5</v>
      </c>
      <c r="H249" s="49" t="s">
        <v>63</v>
      </c>
      <c r="I249" s="41">
        <v>19.25</v>
      </c>
      <c r="J249" s="43">
        <v>52841</v>
      </c>
      <c r="K249" s="43">
        <v>1113561</v>
      </c>
      <c r="L249" s="43">
        <v>9110</v>
      </c>
      <c r="M249" s="43">
        <v>1122671</v>
      </c>
      <c r="N249" s="44"/>
    </row>
    <row r="250" spans="1:14" x14ac:dyDescent="0.15">
      <c r="A250" s="37" t="s">
        <v>704</v>
      </c>
      <c r="B250" s="49">
        <v>495</v>
      </c>
      <c r="C250" s="49" t="s">
        <v>359</v>
      </c>
      <c r="D250" s="38" t="s">
        <v>36</v>
      </c>
      <c r="E250" s="39">
        <v>27.4</v>
      </c>
      <c r="F250" s="38" t="s">
        <v>362</v>
      </c>
      <c r="G250" s="41">
        <v>5.5</v>
      </c>
      <c r="H250" s="49" t="s">
        <v>63</v>
      </c>
      <c r="I250" s="41">
        <v>19.25</v>
      </c>
      <c r="J250" s="43">
        <v>30091</v>
      </c>
      <c r="K250" s="43">
        <v>634132</v>
      </c>
      <c r="L250" s="43">
        <v>5696</v>
      </c>
      <c r="M250" s="43">
        <v>639828</v>
      </c>
      <c r="N250" s="44"/>
    </row>
    <row r="251" spans="1:14" x14ac:dyDescent="0.15">
      <c r="A251" s="37" t="s">
        <v>704</v>
      </c>
      <c r="B251" s="49">
        <v>495</v>
      </c>
      <c r="C251" s="49" t="s">
        <v>359</v>
      </c>
      <c r="D251" s="38" t="s">
        <v>36</v>
      </c>
      <c r="E251" s="39">
        <v>20.399999999999999</v>
      </c>
      <c r="F251" s="38" t="s">
        <v>363</v>
      </c>
      <c r="G251" s="41">
        <v>6</v>
      </c>
      <c r="H251" s="49" t="s">
        <v>63</v>
      </c>
      <c r="I251" s="41">
        <v>19.25</v>
      </c>
      <c r="J251" s="43">
        <v>22921</v>
      </c>
      <c r="K251" s="43">
        <v>483033</v>
      </c>
      <c r="L251" s="43">
        <v>4725</v>
      </c>
      <c r="M251" s="43">
        <v>487758</v>
      </c>
      <c r="N251" s="44"/>
    </row>
    <row r="252" spans="1:14" x14ac:dyDescent="0.15">
      <c r="A252" s="37" t="s">
        <v>705</v>
      </c>
      <c r="B252" s="49">
        <v>495</v>
      </c>
      <c r="C252" s="49" t="s">
        <v>359</v>
      </c>
      <c r="D252" s="38" t="s">
        <v>36</v>
      </c>
      <c r="E252" s="39">
        <v>22</v>
      </c>
      <c r="F252" s="57" t="s">
        <v>365</v>
      </c>
      <c r="G252" s="41">
        <v>7</v>
      </c>
      <c r="H252" s="49" t="s">
        <v>63</v>
      </c>
      <c r="I252" s="41">
        <v>19.25</v>
      </c>
      <c r="J252" s="43">
        <v>25188</v>
      </c>
      <c r="K252" s="43">
        <v>530807</v>
      </c>
      <c r="L252" s="43">
        <v>6037</v>
      </c>
      <c r="M252" s="43">
        <v>536844</v>
      </c>
      <c r="N252" s="44"/>
    </row>
    <row r="253" spans="1:14" x14ac:dyDescent="0.15">
      <c r="A253" s="37" t="s">
        <v>705</v>
      </c>
      <c r="B253" s="49">
        <v>495</v>
      </c>
      <c r="C253" s="49" t="s">
        <v>359</v>
      </c>
      <c r="D253" s="38" t="s">
        <v>36</v>
      </c>
      <c r="E253" s="39">
        <v>31</v>
      </c>
      <c r="F253" s="38" t="s">
        <v>366</v>
      </c>
      <c r="G253" s="41">
        <v>7.5</v>
      </c>
      <c r="H253" s="49" t="s">
        <v>63</v>
      </c>
      <c r="I253" s="41">
        <v>19.25</v>
      </c>
      <c r="J253" s="43">
        <v>35824</v>
      </c>
      <c r="K253" s="43">
        <v>754948</v>
      </c>
      <c r="L253" s="43">
        <v>9183</v>
      </c>
      <c r="M253" s="43">
        <v>764131</v>
      </c>
      <c r="N253" s="44"/>
    </row>
    <row r="254" spans="1:14" x14ac:dyDescent="0.15">
      <c r="A254" s="37" t="s">
        <v>706</v>
      </c>
      <c r="B254" s="49">
        <v>495</v>
      </c>
      <c r="C254" s="49" t="s">
        <v>368</v>
      </c>
      <c r="D254" s="38" t="s">
        <v>36</v>
      </c>
      <c r="E254" s="39">
        <v>478</v>
      </c>
      <c r="F254" s="38" t="s">
        <v>369</v>
      </c>
      <c r="G254" s="41">
        <v>4</v>
      </c>
      <c r="H254" s="49" t="s">
        <v>63</v>
      </c>
      <c r="I254" s="41">
        <v>18.25</v>
      </c>
      <c r="J254" s="43">
        <v>447139</v>
      </c>
      <c r="K254" s="43">
        <v>9422922</v>
      </c>
      <c r="L254" s="43">
        <v>61898</v>
      </c>
      <c r="M254" s="43">
        <v>9484820</v>
      </c>
      <c r="N254" s="44"/>
    </row>
    <row r="255" spans="1:14" x14ac:dyDescent="0.15">
      <c r="A255" s="37" t="s">
        <v>707</v>
      </c>
      <c r="B255" s="49">
        <v>495</v>
      </c>
      <c r="C255" s="49" t="s">
        <v>368</v>
      </c>
      <c r="D255" s="38" t="s">
        <v>36</v>
      </c>
      <c r="E255" s="39">
        <v>55</v>
      </c>
      <c r="F255" s="38" t="s">
        <v>371</v>
      </c>
      <c r="G255" s="41">
        <v>5</v>
      </c>
      <c r="H255" s="49" t="s">
        <v>63</v>
      </c>
      <c r="I255" s="41">
        <v>18.25</v>
      </c>
      <c r="J255" s="43">
        <v>11945</v>
      </c>
      <c r="K255" s="43">
        <v>251727</v>
      </c>
      <c r="L255" s="43">
        <v>2059</v>
      </c>
      <c r="M255" s="43">
        <v>253786</v>
      </c>
      <c r="N255" s="44"/>
    </row>
    <row r="256" spans="1:14" x14ac:dyDescent="0.15">
      <c r="A256" s="37" t="s">
        <v>708</v>
      </c>
      <c r="B256" s="49">
        <v>495</v>
      </c>
      <c r="C256" s="49" t="s">
        <v>368</v>
      </c>
      <c r="D256" s="38" t="s">
        <v>36</v>
      </c>
      <c r="E256" s="39">
        <v>18</v>
      </c>
      <c r="F256" s="38" t="s">
        <v>373</v>
      </c>
      <c r="G256" s="41">
        <v>5.5</v>
      </c>
      <c r="H256" s="49" t="s">
        <v>63</v>
      </c>
      <c r="I256" s="41">
        <v>18.25</v>
      </c>
      <c r="J256" s="43"/>
      <c r="K256" s="43"/>
      <c r="L256" s="43"/>
      <c r="M256" s="43"/>
      <c r="N256" s="44"/>
    </row>
    <row r="257" spans="1:14" x14ac:dyDescent="0.15">
      <c r="A257" s="37" t="s">
        <v>708</v>
      </c>
      <c r="B257" s="49">
        <v>495</v>
      </c>
      <c r="C257" s="49" t="s">
        <v>368</v>
      </c>
      <c r="D257" s="38" t="s">
        <v>36</v>
      </c>
      <c r="E257" s="39">
        <v>8</v>
      </c>
      <c r="F257" s="38" t="s">
        <v>374</v>
      </c>
      <c r="G257" s="41">
        <v>6</v>
      </c>
      <c r="H257" s="49" t="s">
        <v>63</v>
      </c>
      <c r="I257" s="41">
        <v>18.25</v>
      </c>
      <c r="J257" s="43"/>
      <c r="K257" s="43"/>
      <c r="L257" s="43"/>
      <c r="M257" s="43"/>
      <c r="N257" s="44"/>
    </row>
    <row r="258" spans="1:14" x14ac:dyDescent="0.15">
      <c r="A258" s="37" t="s">
        <v>706</v>
      </c>
      <c r="B258" s="49">
        <v>495</v>
      </c>
      <c r="C258" s="49" t="s">
        <v>368</v>
      </c>
      <c r="D258" s="38" t="s">
        <v>36</v>
      </c>
      <c r="E258" s="39">
        <v>15</v>
      </c>
      <c r="F258" s="57" t="s">
        <v>375</v>
      </c>
      <c r="G258" s="41">
        <v>7</v>
      </c>
      <c r="H258" s="49" t="s">
        <v>63</v>
      </c>
      <c r="I258" s="41">
        <v>18.25</v>
      </c>
      <c r="J258" s="43">
        <v>2354</v>
      </c>
      <c r="K258" s="43">
        <v>49608</v>
      </c>
      <c r="L258" s="43">
        <v>564</v>
      </c>
      <c r="M258" s="43">
        <v>50172</v>
      </c>
      <c r="N258" s="44"/>
    </row>
    <row r="259" spans="1:14" x14ac:dyDescent="0.15">
      <c r="A259" s="37" t="s">
        <v>709</v>
      </c>
      <c r="B259" s="49">
        <v>495</v>
      </c>
      <c r="C259" s="49" t="s">
        <v>368</v>
      </c>
      <c r="D259" s="38" t="s">
        <v>36</v>
      </c>
      <c r="E259" s="39">
        <v>25</v>
      </c>
      <c r="F259" s="38" t="s">
        <v>377</v>
      </c>
      <c r="G259" s="41">
        <v>7.5</v>
      </c>
      <c r="H259" s="49" t="s">
        <v>63</v>
      </c>
      <c r="I259" s="41">
        <v>18.25</v>
      </c>
      <c r="J259" s="43">
        <v>26875</v>
      </c>
      <c r="K259" s="43">
        <v>566359</v>
      </c>
      <c r="L259" s="43">
        <v>6888</v>
      </c>
      <c r="M259" s="43">
        <v>573247</v>
      </c>
      <c r="N259" s="44"/>
    </row>
    <row r="260" spans="1:14" x14ac:dyDescent="0.15">
      <c r="A260" s="37"/>
      <c r="B260" s="49"/>
      <c r="C260" s="49"/>
      <c r="D260" s="38"/>
      <c r="E260" s="39"/>
      <c r="F260" s="38"/>
      <c r="G260" s="41"/>
      <c r="H260" s="49"/>
      <c r="I260" s="41"/>
      <c r="J260" s="43"/>
      <c r="K260" s="43"/>
      <c r="L260" s="43"/>
      <c r="M260" s="43"/>
      <c r="N260" s="44"/>
    </row>
    <row r="261" spans="1:14" x14ac:dyDescent="0.15">
      <c r="A261" s="37" t="s">
        <v>378</v>
      </c>
      <c r="B261" s="49">
        <v>496</v>
      </c>
      <c r="C261" s="49" t="s">
        <v>379</v>
      </c>
      <c r="D261" s="38" t="s">
        <v>186</v>
      </c>
      <c r="E261" s="39">
        <v>55000000</v>
      </c>
      <c r="F261" s="38" t="s">
        <v>380</v>
      </c>
      <c r="G261" s="41">
        <v>8</v>
      </c>
      <c r="H261" s="49" t="s">
        <v>163</v>
      </c>
      <c r="I261" s="41">
        <v>6.5</v>
      </c>
      <c r="J261" s="43"/>
      <c r="K261" s="43"/>
      <c r="L261" s="43"/>
      <c r="M261" s="43"/>
      <c r="N261" s="44"/>
    </row>
    <row r="262" spans="1:14" x14ac:dyDescent="0.15">
      <c r="A262" s="37" t="s">
        <v>378</v>
      </c>
      <c r="B262" s="49">
        <v>496</v>
      </c>
      <c r="C262" s="49" t="s">
        <v>379</v>
      </c>
      <c r="D262" s="38" t="s">
        <v>186</v>
      </c>
      <c r="E262" s="39">
        <v>27200000</v>
      </c>
      <c r="F262" s="38" t="s">
        <v>381</v>
      </c>
      <c r="G262" s="41">
        <v>0</v>
      </c>
      <c r="H262" s="49" t="s">
        <v>163</v>
      </c>
      <c r="I262" s="41">
        <v>6.75</v>
      </c>
      <c r="J262" s="43"/>
      <c r="K262" s="43"/>
      <c r="L262" s="43"/>
      <c r="M262" s="43"/>
      <c r="N262" s="44"/>
    </row>
    <row r="263" spans="1:14" x14ac:dyDescent="0.15">
      <c r="A263" s="37" t="s">
        <v>378</v>
      </c>
      <c r="B263" s="49">
        <v>496</v>
      </c>
      <c r="C263" s="49" t="s">
        <v>379</v>
      </c>
      <c r="D263" s="38" t="s">
        <v>186</v>
      </c>
      <c r="E263" s="39">
        <v>2800000</v>
      </c>
      <c r="F263" s="38" t="s">
        <v>382</v>
      </c>
      <c r="G263" s="41">
        <v>0</v>
      </c>
      <c r="H263" s="49" t="s">
        <v>163</v>
      </c>
      <c r="I263" s="41">
        <v>6.75</v>
      </c>
      <c r="J263" s="43"/>
      <c r="K263" s="43"/>
      <c r="L263" s="43"/>
      <c r="M263" s="43"/>
      <c r="N263" s="44"/>
    </row>
    <row r="264" spans="1:14" x14ac:dyDescent="0.15">
      <c r="A264" s="37" t="s">
        <v>67</v>
      </c>
      <c r="B264" s="49">
        <v>501</v>
      </c>
      <c r="C264" s="49" t="s">
        <v>383</v>
      </c>
      <c r="D264" s="38" t="s">
        <v>36</v>
      </c>
      <c r="E264" s="39">
        <v>156.30000000000001</v>
      </c>
      <c r="F264" s="38" t="s">
        <v>271</v>
      </c>
      <c r="G264" s="41">
        <v>4.1500000000000004</v>
      </c>
      <c r="H264" s="38" t="s">
        <v>55</v>
      </c>
      <c r="I264" s="41">
        <v>7.75</v>
      </c>
      <c r="J264" s="43">
        <v>127248.52</v>
      </c>
      <c r="K264" s="43">
        <v>2681611</v>
      </c>
      <c r="L264" s="43">
        <v>27094</v>
      </c>
      <c r="M264" s="43">
        <v>2708705</v>
      </c>
      <c r="N264" s="44"/>
    </row>
    <row r="265" spans="1:14" x14ac:dyDescent="0.15">
      <c r="A265" s="37" t="s">
        <v>324</v>
      </c>
      <c r="B265" s="49">
        <v>501</v>
      </c>
      <c r="C265" s="49" t="s">
        <v>383</v>
      </c>
      <c r="D265" s="38" t="s">
        <v>36</v>
      </c>
      <c r="E265" s="39">
        <v>47.1</v>
      </c>
      <c r="F265" s="38" t="s">
        <v>272</v>
      </c>
      <c r="G265" s="41">
        <v>4.5</v>
      </c>
      <c r="H265" s="38" t="s">
        <v>55</v>
      </c>
      <c r="I265" s="41">
        <v>14.75</v>
      </c>
      <c r="J265" s="43">
        <v>51428.08</v>
      </c>
      <c r="K265" s="43">
        <v>1083786</v>
      </c>
      <c r="L265" s="43">
        <v>0</v>
      </c>
      <c r="M265" s="43">
        <v>1083786</v>
      </c>
      <c r="N265" s="44"/>
    </row>
    <row r="266" spans="1:14" x14ac:dyDescent="0.15">
      <c r="A266" s="37" t="s">
        <v>324</v>
      </c>
      <c r="B266" s="49">
        <v>501</v>
      </c>
      <c r="C266" s="49" t="s">
        <v>383</v>
      </c>
      <c r="D266" s="38" t="s">
        <v>36</v>
      </c>
      <c r="E266" s="39">
        <v>11.4</v>
      </c>
      <c r="F266" s="38" t="s">
        <v>384</v>
      </c>
      <c r="G266" s="41">
        <v>5.5</v>
      </c>
      <c r="H266" s="38" t="s">
        <v>55</v>
      </c>
      <c r="I266" s="41">
        <v>15</v>
      </c>
      <c r="J266" s="43">
        <v>12686.61</v>
      </c>
      <c r="K266" s="43">
        <v>267355</v>
      </c>
      <c r="L266" s="43">
        <v>0</v>
      </c>
      <c r="M266" s="43">
        <v>267355</v>
      </c>
      <c r="N266" s="44"/>
    </row>
    <row r="267" spans="1:14" x14ac:dyDescent="0.15">
      <c r="A267" s="37" t="s">
        <v>324</v>
      </c>
      <c r="B267" s="49">
        <v>501</v>
      </c>
      <c r="C267" s="49" t="s">
        <v>383</v>
      </c>
      <c r="D267" s="38" t="s">
        <v>36</v>
      </c>
      <c r="E267" s="39">
        <v>58</v>
      </c>
      <c r="F267" s="38" t="s">
        <v>385</v>
      </c>
      <c r="G267" s="41">
        <v>5</v>
      </c>
      <c r="H267" s="38" t="s">
        <v>55</v>
      </c>
      <c r="I267" s="41">
        <v>15.25</v>
      </c>
      <c r="J267" s="43">
        <v>63936.39</v>
      </c>
      <c r="K267" s="43">
        <v>1347383</v>
      </c>
      <c r="L267" s="43">
        <v>0</v>
      </c>
      <c r="M267" s="43">
        <v>1347383</v>
      </c>
      <c r="N267" s="44"/>
    </row>
    <row r="268" spans="1:14" x14ac:dyDescent="0.15">
      <c r="A268" s="37"/>
      <c r="B268" s="49"/>
      <c r="C268" s="49"/>
      <c r="D268" s="38"/>
      <c r="E268" s="39"/>
      <c r="F268" s="38"/>
      <c r="G268" s="41"/>
      <c r="H268" s="49"/>
      <c r="I268" s="41"/>
      <c r="J268" s="43"/>
      <c r="K268" s="43"/>
      <c r="L268" s="43"/>
      <c r="M268" s="43"/>
      <c r="N268" s="44"/>
    </row>
    <row r="269" spans="1:14" x14ac:dyDescent="0.15">
      <c r="A269" s="37" t="s">
        <v>710</v>
      </c>
      <c r="B269" s="49">
        <v>510</v>
      </c>
      <c r="C269" s="38" t="s">
        <v>387</v>
      </c>
      <c r="D269" s="38" t="s">
        <v>36</v>
      </c>
      <c r="E269" s="39">
        <v>863</v>
      </c>
      <c r="F269" s="38" t="s">
        <v>319</v>
      </c>
      <c r="G269" s="41">
        <v>4</v>
      </c>
      <c r="H269" s="49" t="s">
        <v>63</v>
      </c>
      <c r="I269" s="41">
        <v>18.5</v>
      </c>
      <c r="J269" s="43">
        <v>795232</v>
      </c>
      <c r="K269" s="43">
        <v>16758568</v>
      </c>
      <c r="L269" s="43">
        <v>110078</v>
      </c>
      <c r="M269" s="43">
        <v>16868646</v>
      </c>
      <c r="N269" s="44"/>
    </row>
    <row r="270" spans="1:14" x14ac:dyDescent="0.15">
      <c r="A270" s="37" t="s">
        <v>710</v>
      </c>
      <c r="B270" s="49">
        <v>510</v>
      </c>
      <c r="C270" s="38" t="s">
        <v>387</v>
      </c>
      <c r="D270" s="38" t="s">
        <v>36</v>
      </c>
      <c r="E270" s="39">
        <v>141</v>
      </c>
      <c r="F270" s="38" t="s">
        <v>321</v>
      </c>
      <c r="G270" s="41">
        <v>4</v>
      </c>
      <c r="H270" s="49" t="s">
        <v>63</v>
      </c>
      <c r="I270" s="41">
        <v>18.5</v>
      </c>
      <c r="J270" s="43">
        <v>131284</v>
      </c>
      <c r="K270" s="43">
        <v>2766654</v>
      </c>
      <c r="L270" s="43">
        <v>18173</v>
      </c>
      <c r="M270" s="43">
        <v>2784827</v>
      </c>
      <c r="N270" s="44"/>
    </row>
    <row r="271" spans="1:14" x14ac:dyDescent="0.15">
      <c r="A271" s="37" t="s">
        <v>704</v>
      </c>
      <c r="B271" s="49">
        <v>510</v>
      </c>
      <c r="C271" s="38" t="s">
        <v>387</v>
      </c>
      <c r="D271" s="38" t="s">
        <v>36</v>
      </c>
      <c r="E271" s="39">
        <v>45</v>
      </c>
      <c r="F271" s="38" t="s">
        <v>388</v>
      </c>
      <c r="G271" s="41">
        <v>4</v>
      </c>
      <c r="H271" s="49" t="s">
        <v>63</v>
      </c>
      <c r="I271" s="41">
        <v>18.5</v>
      </c>
      <c r="J271" s="43">
        <v>47727</v>
      </c>
      <c r="K271" s="43">
        <v>1005790</v>
      </c>
      <c r="L271" s="43">
        <v>6606</v>
      </c>
      <c r="M271" s="43">
        <v>1012396</v>
      </c>
      <c r="N271" s="44"/>
    </row>
    <row r="272" spans="1:14" x14ac:dyDescent="0.15">
      <c r="A272" s="37" t="s">
        <v>704</v>
      </c>
      <c r="B272" s="49">
        <v>510</v>
      </c>
      <c r="C272" s="38" t="s">
        <v>387</v>
      </c>
      <c r="D272" s="38" t="s">
        <v>36</v>
      </c>
      <c r="E272" s="39">
        <v>18</v>
      </c>
      <c r="F272" s="38" t="s">
        <v>389</v>
      </c>
      <c r="G272" s="41">
        <v>4</v>
      </c>
      <c r="H272" s="49" t="s">
        <v>63</v>
      </c>
      <c r="I272" s="41">
        <v>18.5</v>
      </c>
      <c r="J272" s="43">
        <v>19091</v>
      </c>
      <c r="K272" s="43">
        <v>402320</v>
      </c>
      <c r="L272" s="43">
        <v>2643</v>
      </c>
      <c r="M272" s="43">
        <v>404963</v>
      </c>
      <c r="N272" s="44"/>
    </row>
    <row r="273" spans="1:14" x14ac:dyDescent="0.15">
      <c r="A273" s="37" t="s">
        <v>711</v>
      </c>
      <c r="B273" s="49">
        <v>510</v>
      </c>
      <c r="C273" s="38" t="s">
        <v>387</v>
      </c>
      <c r="D273" s="38" t="s">
        <v>36</v>
      </c>
      <c r="E273" s="39">
        <v>46</v>
      </c>
      <c r="F273" s="38" t="s">
        <v>391</v>
      </c>
      <c r="G273" s="41">
        <v>4</v>
      </c>
      <c r="H273" s="49" t="s">
        <v>63</v>
      </c>
      <c r="I273" s="41">
        <v>18.5</v>
      </c>
      <c r="J273" s="43">
        <v>48787</v>
      </c>
      <c r="K273" s="43">
        <v>1028128</v>
      </c>
      <c r="L273" s="43">
        <v>6753</v>
      </c>
      <c r="M273" s="43">
        <v>1034881</v>
      </c>
      <c r="N273" s="44"/>
    </row>
    <row r="274" spans="1:14" x14ac:dyDescent="0.15">
      <c r="A274" s="37" t="s">
        <v>711</v>
      </c>
      <c r="B274" s="49">
        <v>510</v>
      </c>
      <c r="C274" s="38" t="s">
        <v>387</v>
      </c>
      <c r="D274" s="38" t="s">
        <v>36</v>
      </c>
      <c r="E274" s="39">
        <v>113</v>
      </c>
      <c r="F274" s="38" t="s">
        <v>392</v>
      </c>
      <c r="G274" s="41">
        <v>4</v>
      </c>
      <c r="H274" s="49" t="s">
        <v>63</v>
      </c>
      <c r="I274" s="41">
        <v>18.5</v>
      </c>
      <c r="J274" s="43">
        <v>119847</v>
      </c>
      <c r="K274" s="43">
        <v>2525633</v>
      </c>
      <c r="L274" s="43">
        <v>16590</v>
      </c>
      <c r="M274" s="43">
        <v>2542223</v>
      </c>
      <c r="N274" s="44"/>
    </row>
    <row r="275" spans="1:14" x14ac:dyDescent="0.15">
      <c r="A275" s="37" t="s">
        <v>293</v>
      </c>
      <c r="B275" s="49">
        <v>511</v>
      </c>
      <c r="C275" s="49" t="s">
        <v>393</v>
      </c>
      <c r="D275" s="38" t="s">
        <v>186</v>
      </c>
      <c r="E275" s="39">
        <v>17160000</v>
      </c>
      <c r="F275" s="38" t="s">
        <v>339</v>
      </c>
      <c r="G275" s="41">
        <v>7</v>
      </c>
      <c r="H275" s="38" t="s">
        <v>163</v>
      </c>
      <c r="I275" s="41">
        <v>6</v>
      </c>
      <c r="J275" s="43">
        <v>17160000000</v>
      </c>
      <c r="K275" s="43">
        <v>17160000</v>
      </c>
      <c r="L275" s="43">
        <v>121135</v>
      </c>
      <c r="M275" s="43">
        <v>17281135</v>
      </c>
      <c r="N275" s="44"/>
    </row>
    <row r="276" spans="1:14" x14ac:dyDescent="0.15">
      <c r="A276" s="37" t="s">
        <v>293</v>
      </c>
      <c r="B276" s="49">
        <v>511</v>
      </c>
      <c r="C276" s="49" t="s">
        <v>393</v>
      </c>
      <c r="D276" s="38" t="s">
        <v>186</v>
      </c>
      <c r="E276" s="39">
        <v>3450000</v>
      </c>
      <c r="F276" s="38" t="s">
        <v>340</v>
      </c>
      <c r="G276" s="41">
        <v>7.7</v>
      </c>
      <c r="H276" s="38" t="s">
        <v>163</v>
      </c>
      <c r="I276" s="41">
        <v>6</v>
      </c>
      <c r="J276" s="43">
        <v>3450000000</v>
      </c>
      <c r="K276" s="43">
        <v>3450000</v>
      </c>
      <c r="L276" s="43">
        <v>26718</v>
      </c>
      <c r="M276" s="43">
        <v>3476718</v>
      </c>
      <c r="N276" s="44"/>
    </row>
    <row r="277" spans="1:14" x14ac:dyDescent="0.15">
      <c r="A277" s="37" t="s">
        <v>246</v>
      </c>
      <c r="B277" s="49">
        <v>511</v>
      </c>
      <c r="C277" s="49" t="s">
        <v>393</v>
      </c>
      <c r="D277" s="38" t="s">
        <v>186</v>
      </c>
      <c r="E277" s="39">
        <v>3596000</v>
      </c>
      <c r="F277" s="38" t="s">
        <v>394</v>
      </c>
      <c r="G277" s="41">
        <v>10</v>
      </c>
      <c r="H277" s="38" t="s">
        <v>163</v>
      </c>
      <c r="I277" s="41">
        <v>6.25</v>
      </c>
      <c r="J277" s="43">
        <v>4148668272</v>
      </c>
      <c r="K277" s="43">
        <v>4148668</v>
      </c>
      <c r="L277" s="43">
        <v>41321</v>
      </c>
      <c r="M277" s="43">
        <v>4189989</v>
      </c>
      <c r="N277" s="44"/>
    </row>
    <row r="278" spans="1:14" x14ac:dyDescent="0.15">
      <c r="A278" s="37"/>
      <c r="B278" s="49"/>
      <c r="C278" s="49"/>
      <c r="D278" s="38"/>
      <c r="E278" s="39"/>
      <c r="F278" s="38"/>
      <c r="G278" s="41"/>
      <c r="H278" s="38"/>
      <c r="I278" s="41"/>
      <c r="J278" s="43"/>
      <c r="K278" s="43"/>
      <c r="L278" s="43"/>
      <c r="M278" s="43"/>
      <c r="N278" s="44"/>
    </row>
    <row r="279" spans="1:14" x14ac:dyDescent="0.15">
      <c r="A279" s="37" t="s">
        <v>243</v>
      </c>
      <c r="B279" s="49">
        <v>514</v>
      </c>
      <c r="C279" s="49" t="s">
        <v>395</v>
      </c>
      <c r="D279" s="38" t="s">
        <v>396</v>
      </c>
      <c r="E279" s="39">
        <v>65000</v>
      </c>
      <c r="F279" s="38" t="s">
        <v>344</v>
      </c>
      <c r="G279" s="41">
        <v>7.61</v>
      </c>
      <c r="H279" s="38" t="s">
        <v>116</v>
      </c>
      <c r="I279" s="41">
        <v>14.5</v>
      </c>
      <c r="J279" s="43">
        <v>65000000</v>
      </c>
      <c r="K279" s="43">
        <v>38937600</v>
      </c>
      <c r="L279" s="43">
        <v>8231</v>
      </c>
      <c r="M279" s="43">
        <v>38945831</v>
      </c>
      <c r="N279" s="44"/>
    </row>
    <row r="280" spans="1:14" x14ac:dyDescent="0.15">
      <c r="A280" s="37" t="s">
        <v>397</v>
      </c>
      <c r="B280" s="49">
        <v>514</v>
      </c>
      <c r="C280" s="49" t="s">
        <v>395</v>
      </c>
      <c r="D280" s="38" t="s">
        <v>396</v>
      </c>
      <c r="E280" s="39">
        <v>1</v>
      </c>
      <c r="F280" s="38" t="s">
        <v>398</v>
      </c>
      <c r="G280" s="41">
        <v>7.75</v>
      </c>
      <c r="H280" s="38" t="s">
        <v>116</v>
      </c>
      <c r="I280" s="41">
        <v>15</v>
      </c>
      <c r="J280" s="43">
        <v>1120.81</v>
      </c>
      <c r="K280" s="43">
        <v>671</v>
      </c>
      <c r="L280" s="43">
        <v>1</v>
      </c>
      <c r="M280" s="43">
        <v>672</v>
      </c>
      <c r="N280" s="44"/>
    </row>
    <row r="281" spans="1:14" x14ac:dyDescent="0.15">
      <c r="A281" s="37" t="s">
        <v>266</v>
      </c>
      <c r="B281" s="49">
        <v>519</v>
      </c>
      <c r="C281" s="49" t="s">
        <v>399</v>
      </c>
      <c r="D281" s="38" t="s">
        <v>186</v>
      </c>
      <c r="E281" s="39">
        <v>34000000</v>
      </c>
      <c r="F281" s="38" t="s">
        <v>400</v>
      </c>
      <c r="G281" s="41">
        <v>6.5</v>
      </c>
      <c r="H281" s="38" t="s">
        <v>163</v>
      </c>
      <c r="I281" s="41">
        <v>7.25</v>
      </c>
      <c r="J281" s="43">
        <v>34000000000</v>
      </c>
      <c r="K281" s="43">
        <v>34000000</v>
      </c>
      <c r="L281" s="43">
        <v>533524</v>
      </c>
      <c r="M281" s="43">
        <v>34533524</v>
      </c>
      <c r="N281" s="44"/>
    </row>
    <row r="282" spans="1:14" x14ac:dyDescent="0.15">
      <c r="A282" s="37" t="s">
        <v>266</v>
      </c>
      <c r="B282" s="49">
        <v>519</v>
      </c>
      <c r="C282" s="49" t="s">
        <v>399</v>
      </c>
      <c r="D282" s="38" t="s">
        <v>186</v>
      </c>
      <c r="E282" s="39">
        <v>6000000</v>
      </c>
      <c r="F282" s="38" t="s">
        <v>401</v>
      </c>
      <c r="G282" s="41">
        <v>0</v>
      </c>
      <c r="H282" s="38" t="s">
        <v>163</v>
      </c>
      <c r="I282" s="41">
        <v>7.5</v>
      </c>
      <c r="J282" s="43">
        <v>6000000000</v>
      </c>
      <c r="K282" s="43">
        <v>6000000</v>
      </c>
      <c r="L282" s="43">
        <v>0</v>
      </c>
      <c r="M282" s="43">
        <v>6000000</v>
      </c>
      <c r="N282" s="44"/>
    </row>
    <row r="283" spans="1:14" x14ac:dyDescent="0.15">
      <c r="A283" s="37" t="s">
        <v>378</v>
      </c>
      <c r="B283" s="49">
        <v>524</v>
      </c>
      <c r="C283" s="49" t="s">
        <v>402</v>
      </c>
      <c r="D283" s="38" t="s">
        <v>186</v>
      </c>
      <c r="E283" s="39">
        <v>55000000</v>
      </c>
      <c r="F283" s="38" t="s">
        <v>403</v>
      </c>
      <c r="G283" s="41">
        <v>6.5</v>
      </c>
      <c r="H283" s="38" t="s">
        <v>163</v>
      </c>
      <c r="I283" s="41">
        <v>6.5</v>
      </c>
      <c r="J283" s="43"/>
      <c r="K283" s="43"/>
      <c r="L283" s="43"/>
      <c r="M283" s="43"/>
      <c r="N283" s="44"/>
    </row>
    <row r="284" spans="1:14" x14ac:dyDescent="0.15">
      <c r="A284" s="37" t="s">
        <v>378</v>
      </c>
      <c r="B284" s="49">
        <v>524</v>
      </c>
      <c r="C284" s="49" t="s">
        <v>402</v>
      </c>
      <c r="D284" s="38" t="s">
        <v>186</v>
      </c>
      <c r="E284" s="39">
        <v>30000000</v>
      </c>
      <c r="F284" s="38" t="s">
        <v>404</v>
      </c>
      <c r="G284" s="41">
        <v>0</v>
      </c>
      <c r="H284" s="38" t="s">
        <v>163</v>
      </c>
      <c r="I284" s="41">
        <v>6.75</v>
      </c>
      <c r="J284" s="43"/>
      <c r="K284" s="43"/>
      <c r="L284" s="43"/>
      <c r="M284" s="43"/>
      <c r="N284" s="44"/>
    </row>
    <row r="285" spans="1:14" x14ac:dyDescent="0.15">
      <c r="A285" s="37" t="s">
        <v>243</v>
      </c>
      <c r="B285" s="49">
        <v>536</v>
      </c>
      <c r="C285" s="49" t="s">
        <v>405</v>
      </c>
      <c r="D285" s="38" t="s">
        <v>36</v>
      </c>
      <c r="E285" s="39">
        <v>302</v>
      </c>
      <c r="F285" s="38" t="s">
        <v>406</v>
      </c>
      <c r="G285" s="41">
        <v>3.7</v>
      </c>
      <c r="H285" s="38" t="s">
        <v>63</v>
      </c>
      <c r="I285" s="41">
        <v>19.5</v>
      </c>
      <c r="J285" s="43">
        <v>287150.96000000002</v>
      </c>
      <c r="K285" s="43">
        <v>6051365</v>
      </c>
      <c r="L285" s="43">
        <v>16270</v>
      </c>
      <c r="M285" s="43">
        <v>6067635</v>
      </c>
      <c r="N285" s="44"/>
    </row>
    <row r="286" spans="1:14" x14ac:dyDescent="0.15">
      <c r="A286" s="37" t="s">
        <v>397</v>
      </c>
      <c r="B286" s="49">
        <v>536</v>
      </c>
      <c r="C286" s="49" t="s">
        <v>405</v>
      </c>
      <c r="D286" s="38" t="s">
        <v>36</v>
      </c>
      <c r="E286" s="39">
        <v>19</v>
      </c>
      <c r="F286" s="38" t="s">
        <v>407</v>
      </c>
      <c r="G286" s="41">
        <v>4</v>
      </c>
      <c r="H286" s="38" t="s">
        <v>63</v>
      </c>
      <c r="I286" s="41">
        <v>19.5</v>
      </c>
      <c r="J286" s="43">
        <v>19567.2</v>
      </c>
      <c r="K286" s="43">
        <v>412355</v>
      </c>
      <c r="L286" s="43">
        <v>1198</v>
      </c>
      <c r="M286" s="43">
        <v>413553</v>
      </c>
      <c r="N286" s="44"/>
    </row>
    <row r="287" spans="1:14" x14ac:dyDescent="0.15">
      <c r="A287" s="37" t="s">
        <v>397</v>
      </c>
      <c r="B287" s="49">
        <v>536</v>
      </c>
      <c r="C287" s="49" t="s">
        <v>405</v>
      </c>
      <c r="D287" s="38" t="s">
        <v>36</v>
      </c>
      <c r="E287" s="39">
        <v>17</v>
      </c>
      <c r="F287" s="38" t="s">
        <v>328</v>
      </c>
      <c r="G287" s="41">
        <v>4.7</v>
      </c>
      <c r="H287" s="38" t="s">
        <v>63</v>
      </c>
      <c r="I287" s="41">
        <v>19.5</v>
      </c>
      <c r="J287" s="43">
        <v>17595.8</v>
      </c>
      <c r="K287" s="43">
        <v>370811</v>
      </c>
      <c r="L287" s="43">
        <v>1260</v>
      </c>
      <c r="M287" s="43">
        <v>372071</v>
      </c>
      <c r="N287" s="44"/>
    </row>
    <row r="288" spans="1:14" x14ac:dyDescent="0.15">
      <c r="A288" s="37" t="s">
        <v>397</v>
      </c>
      <c r="B288" s="49">
        <v>536</v>
      </c>
      <c r="C288" s="49" t="s">
        <v>405</v>
      </c>
      <c r="D288" s="38" t="s">
        <v>36</v>
      </c>
      <c r="E288" s="39">
        <v>11.5</v>
      </c>
      <c r="F288" s="38" t="s">
        <v>330</v>
      </c>
      <c r="G288" s="41">
        <v>5.5</v>
      </c>
      <c r="H288" s="38" t="s">
        <v>63</v>
      </c>
      <c r="I288" s="41">
        <v>19.5</v>
      </c>
      <c r="J288" s="43">
        <v>11971.19</v>
      </c>
      <c r="K288" s="43">
        <v>252279</v>
      </c>
      <c r="L288" s="43">
        <v>1000</v>
      </c>
      <c r="M288" s="43">
        <v>253279</v>
      </c>
      <c r="N288" s="44"/>
    </row>
    <row r="289" spans="1:14" x14ac:dyDescent="0.15">
      <c r="A289" s="37" t="s">
        <v>408</v>
      </c>
      <c r="B289" s="49">
        <v>536</v>
      </c>
      <c r="C289" s="49" t="s">
        <v>405</v>
      </c>
      <c r="D289" s="38" t="s">
        <v>36</v>
      </c>
      <c r="E289" s="39">
        <v>20</v>
      </c>
      <c r="F289" s="38" t="s">
        <v>409</v>
      </c>
      <c r="G289" s="41">
        <v>7.5</v>
      </c>
      <c r="H289" s="38" t="s">
        <v>63</v>
      </c>
      <c r="I289" s="41">
        <v>19.5</v>
      </c>
      <c r="J289" s="43">
        <v>21114.77</v>
      </c>
      <c r="K289" s="43">
        <v>444969</v>
      </c>
      <c r="L289" s="43">
        <v>2385</v>
      </c>
      <c r="M289" s="43">
        <v>447354</v>
      </c>
      <c r="N289" s="44"/>
    </row>
    <row r="290" spans="1:14" x14ac:dyDescent="0.15">
      <c r="A290" s="37"/>
      <c r="B290" s="49"/>
      <c r="C290" s="49"/>
      <c r="D290" s="38"/>
      <c r="E290" s="39"/>
      <c r="F290" s="38"/>
      <c r="G290" s="41"/>
      <c r="H290" s="38"/>
      <c r="I290" s="41"/>
      <c r="J290" s="43"/>
      <c r="K290" s="43"/>
      <c r="L290" s="43"/>
      <c r="M290" s="43"/>
      <c r="N290" s="44"/>
    </row>
    <row r="291" spans="1:14" x14ac:dyDescent="0.15">
      <c r="A291" s="37" t="s">
        <v>378</v>
      </c>
      <c r="B291" s="49">
        <v>554</v>
      </c>
      <c r="C291" s="49" t="s">
        <v>410</v>
      </c>
      <c r="D291" s="38" t="s">
        <v>36</v>
      </c>
      <c r="E291" s="39">
        <v>592.5</v>
      </c>
      <c r="F291" s="38" t="s">
        <v>411</v>
      </c>
      <c r="G291" s="41">
        <v>4</v>
      </c>
      <c r="H291" s="38" t="s">
        <v>188</v>
      </c>
      <c r="I291" s="41">
        <v>15</v>
      </c>
      <c r="J291" s="43"/>
      <c r="K291" s="43"/>
      <c r="L291" s="43"/>
      <c r="M291" s="43"/>
      <c r="N291" s="44"/>
    </row>
    <row r="292" spans="1:14" x14ac:dyDescent="0.15">
      <c r="A292" s="37" t="s">
        <v>378</v>
      </c>
      <c r="B292" s="49">
        <v>554</v>
      </c>
      <c r="C292" s="49" t="s">
        <v>410</v>
      </c>
      <c r="D292" s="38" t="s">
        <v>36</v>
      </c>
      <c r="E292" s="39">
        <v>76</v>
      </c>
      <c r="F292" s="38" t="s">
        <v>412</v>
      </c>
      <c r="G292" s="41">
        <v>3.9</v>
      </c>
      <c r="H292" s="38" t="s">
        <v>188</v>
      </c>
      <c r="I292" s="41">
        <v>15</v>
      </c>
      <c r="J292" s="43"/>
      <c r="K292" s="43"/>
      <c r="L292" s="43"/>
      <c r="M292" s="43"/>
      <c r="N292" s="44"/>
    </row>
    <row r="293" spans="1:14" x14ac:dyDescent="0.15">
      <c r="A293" s="37" t="s">
        <v>378</v>
      </c>
      <c r="B293" s="49">
        <v>554</v>
      </c>
      <c r="C293" s="49" t="s">
        <v>410</v>
      </c>
      <c r="D293" s="38" t="s">
        <v>36</v>
      </c>
      <c r="E293" s="39">
        <v>0.5</v>
      </c>
      <c r="F293" s="38" t="s">
        <v>413</v>
      </c>
      <c r="G293" s="41">
        <v>0</v>
      </c>
      <c r="H293" s="38" t="s">
        <v>188</v>
      </c>
      <c r="I293" s="41">
        <v>15.25</v>
      </c>
      <c r="J293" s="43"/>
      <c r="K293" s="43"/>
      <c r="L293" s="43"/>
      <c r="M293" s="43"/>
      <c r="N293" s="44"/>
    </row>
    <row r="294" spans="1:14" x14ac:dyDescent="0.15">
      <c r="A294" s="37" t="s">
        <v>414</v>
      </c>
      <c r="B294" s="49">
        <v>557</v>
      </c>
      <c r="C294" s="49" t="s">
        <v>415</v>
      </c>
      <c r="D294" s="38" t="s">
        <v>36</v>
      </c>
      <c r="E294" s="39">
        <v>120.8</v>
      </c>
      <c r="F294" s="38" t="s">
        <v>295</v>
      </c>
      <c r="G294" s="41">
        <v>4.2</v>
      </c>
      <c r="H294" s="38" t="s">
        <v>55</v>
      </c>
      <c r="I294" s="41">
        <v>9.75</v>
      </c>
      <c r="J294" s="43"/>
      <c r="K294" s="43"/>
      <c r="L294" s="43"/>
      <c r="M294" s="43"/>
      <c r="N294" s="44"/>
    </row>
    <row r="295" spans="1:14" x14ac:dyDescent="0.15">
      <c r="A295" s="37" t="s">
        <v>414</v>
      </c>
      <c r="B295" s="49">
        <v>557</v>
      </c>
      <c r="C295" s="49" t="s">
        <v>415</v>
      </c>
      <c r="D295" s="38" t="s">
        <v>36</v>
      </c>
      <c r="E295" s="39">
        <v>41.9</v>
      </c>
      <c r="F295" s="38" t="s">
        <v>296</v>
      </c>
      <c r="G295" s="41">
        <v>5</v>
      </c>
      <c r="H295" s="38" t="s">
        <v>55</v>
      </c>
      <c r="I295" s="41">
        <v>19.5</v>
      </c>
      <c r="J295" s="43"/>
      <c r="K295" s="43"/>
      <c r="L295" s="43"/>
      <c r="M295" s="43"/>
      <c r="N295" s="44"/>
    </row>
    <row r="296" spans="1:14" x14ac:dyDescent="0.15">
      <c r="A296" s="37" t="s">
        <v>414</v>
      </c>
      <c r="B296" s="49">
        <v>557</v>
      </c>
      <c r="C296" s="49" t="s">
        <v>415</v>
      </c>
      <c r="D296" s="38" t="s">
        <v>36</v>
      </c>
      <c r="E296" s="39">
        <v>11</v>
      </c>
      <c r="F296" s="38" t="s">
        <v>416</v>
      </c>
      <c r="G296" s="41">
        <v>5</v>
      </c>
      <c r="H296" s="38" t="s">
        <v>55</v>
      </c>
      <c r="I296" s="41">
        <v>19.75</v>
      </c>
      <c r="J296" s="43"/>
      <c r="K296" s="43"/>
      <c r="L296" s="43"/>
      <c r="M296" s="43"/>
      <c r="N296" s="44"/>
    </row>
    <row r="297" spans="1:14" x14ac:dyDescent="0.15">
      <c r="A297" s="37" t="s">
        <v>414</v>
      </c>
      <c r="B297" s="49">
        <v>557</v>
      </c>
      <c r="C297" s="49" t="s">
        <v>415</v>
      </c>
      <c r="D297" s="38" t="s">
        <v>36</v>
      </c>
      <c r="E297" s="39">
        <v>64</v>
      </c>
      <c r="F297" s="38" t="s">
        <v>417</v>
      </c>
      <c r="G297" s="41">
        <v>3</v>
      </c>
      <c r="H297" s="38" t="s">
        <v>55</v>
      </c>
      <c r="I297" s="41">
        <v>20</v>
      </c>
      <c r="J297" s="43"/>
      <c r="K297" s="43"/>
      <c r="L297" s="43"/>
      <c r="M297" s="43"/>
      <c r="N297" s="44"/>
    </row>
    <row r="298" spans="1:14" x14ac:dyDescent="0.15">
      <c r="A298" s="37"/>
      <c r="B298" s="49"/>
      <c r="C298" s="49"/>
      <c r="D298" s="38"/>
      <c r="E298" s="39"/>
      <c r="F298" s="38"/>
      <c r="G298" s="41"/>
      <c r="H298" s="38"/>
      <c r="I298" s="41"/>
      <c r="J298" s="43"/>
      <c r="K298" s="43"/>
      <c r="L298" s="43"/>
      <c r="M298" s="43"/>
      <c r="N298" s="44"/>
    </row>
    <row r="299" spans="1:14" x14ac:dyDescent="0.15">
      <c r="A299" s="37"/>
      <c r="B299" s="49"/>
      <c r="C299" s="49"/>
      <c r="D299" s="38"/>
      <c r="E299" s="39"/>
      <c r="F299" s="38"/>
      <c r="G299" s="41"/>
      <c r="H299" s="38"/>
      <c r="I299" s="41"/>
      <c r="J299" s="43"/>
      <c r="K299" s="43"/>
      <c r="L299" s="43"/>
      <c r="M299" s="43"/>
      <c r="N299" s="44"/>
    </row>
    <row r="300" spans="1:14" ht="18.75" customHeight="1" x14ac:dyDescent="0.15">
      <c r="A300" s="58" t="s">
        <v>418</v>
      </c>
      <c r="B300" s="59"/>
      <c r="C300" s="59"/>
      <c r="D300" s="60"/>
      <c r="E300" s="61"/>
      <c r="F300" s="60"/>
      <c r="G300" s="60"/>
      <c r="H300" s="60" t="s">
        <v>3</v>
      </c>
      <c r="I300" s="62"/>
      <c r="J300" s="63"/>
      <c r="K300" s="64">
        <v>1125440208</v>
      </c>
      <c r="L300" s="64">
        <v>21584934</v>
      </c>
      <c r="M300" s="64">
        <v>1147025141.6199999</v>
      </c>
      <c r="N300" s="65"/>
    </row>
    <row r="301" spans="1:14" ht="10.5" customHeight="1" x14ac:dyDescent="0.15">
      <c r="A301" s="66"/>
      <c r="G301" s="67"/>
      <c r="H301" s="68"/>
      <c r="I301" s="69"/>
      <c r="J301" s="70"/>
      <c r="K301" s="70"/>
      <c r="L301" s="70"/>
      <c r="M301" s="70"/>
      <c r="N301" s="71"/>
    </row>
    <row r="302" spans="1:14" x14ac:dyDescent="0.15">
      <c r="A302" s="72" t="s">
        <v>712</v>
      </c>
      <c r="B302" s="72"/>
      <c r="C302" s="72" t="s">
        <v>713</v>
      </c>
      <c r="G302" s="67"/>
      <c r="H302" s="68"/>
      <c r="I302" s="69"/>
    </row>
    <row r="303" spans="1:14" x14ac:dyDescent="0.15">
      <c r="A303" s="73" t="s">
        <v>421</v>
      </c>
      <c r="B303" s="49"/>
      <c r="C303" s="49"/>
      <c r="H303" s="74"/>
      <c r="J303" s="75"/>
      <c r="K303" s="76"/>
    </row>
    <row r="304" spans="1:14" x14ac:dyDescent="0.15">
      <c r="A304" s="73" t="s">
        <v>422</v>
      </c>
    </row>
    <row r="305" spans="1:7" x14ac:dyDescent="0.15">
      <c r="A305" s="73" t="s">
        <v>423</v>
      </c>
    </row>
    <row r="306" spans="1:7" x14ac:dyDescent="0.15">
      <c r="A306" s="73" t="s">
        <v>424</v>
      </c>
    </row>
    <row r="307" spans="1:7" x14ac:dyDescent="0.15">
      <c r="A307" s="73" t="s">
        <v>425</v>
      </c>
    </row>
    <row r="308" spans="1:7" x14ac:dyDescent="0.15">
      <c r="A308" s="77" t="s">
        <v>426</v>
      </c>
      <c r="B308" s="77" t="s">
        <v>427</v>
      </c>
    </row>
    <row r="309" spans="1:7" x14ac:dyDescent="0.15">
      <c r="A309" s="77" t="s">
        <v>428</v>
      </c>
    </row>
    <row r="310" spans="1:7" x14ac:dyDescent="0.15">
      <c r="A310" s="77" t="s">
        <v>429</v>
      </c>
    </row>
    <row r="311" spans="1:7" x14ac:dyDescent="0.15">
      <c r="A311" s="77" t="s">
        <v>430</v>
      </c>
      <c r="E311" s="78"/>
    </row>
    <row r="312" spans="1:7" x14ac:dyDescent="0.15">
      <c r="A312" s="79" t="s">
        <v>431</v>
      </c>
      <c r="B312" s="79" t="s">
        <v>432</v>
      </c>
      <c r="G312" s="79" t="s">
        <v>433</v>
      </c>
    </row>
    <row r="313" spans="1:7" x14ac:dyDescent="0.15">
      <c r="A313" s="79" t="s">
        <v>434</v>
      </c>
      <c r="B313" s="79" t="s">
        <v>435</v>
      </c>
      <c r="E313" s="79" t="s">
        <v>436</v>
      </c>
      <c r="G313" s="7"/>
    </row>
    <row r="314" spans="1:7" x14ac:dyDescent="0.15">
      <c r="A314" s="7"/>
      <c r="B314" s="7"/>
    </row>
    <row r="315" spans="1:7" x14ac:dyDescent="0.15">
      <c r="A315" s="79"/>
    </row>
    <row r="316" spans="1:7" ht="12.75" x14ac:dyDescent="0.2">
      <c r="A316" s="83" t="s">
        <v>437</v>
      </c>
      <c r="C316" s="6"/>
      <c r="E316" s="6"/>
    </row>
    <row r="317" spans="1:7" ht="12.75" x14ac:dyDescent="0.2">
      <c r="A317" s="1" t="s">
        <v>438</v>
      </c>
      <c r="C317" s="6"/>
      <c r="E317" s="6"/>
    </row>
    <row r="318" spans="1:7" ht="12.75" x14ac:dyDescent="0.2">
      <c r="A318" s="83" t="s">
        <v>714</v>
      </c>
      <c r="C318" s="6"/>
      <c r="E318" s="6"/>
    </row>
    <row r="319" spans="1:7" x14ac:dyDescent="0.15">
      <c r="A319" s="11"/>
      <c r="B319" s="2"/>
      <c r="C319" s="11"/>
      <c r="D319" s="11"/>
      <c r="E319" s="11"/>
      <c r="F319" s="11"/>
    </row>
    <row r="320" spans="1:7" ht="12.75" x14ac:dyDescent="0.2">
      <c r="A320" s="84"/>
      <c r="B320" s="85"/>
      <c r="C320" s="86"/>
      <c r="D320" s="86" t="s">
        <v>440</v>
      </c>
      <c r="E320" s="85"/>
      <c r="F320" s="87" t="s">
        <v>441</v>
      </c>
    </row>
    <row r="321" spans="1:9" ht="12.75" x14ac:dyDescent="0.2">
      <c r="A321" s="88" t="s">
        <v>4</v>
      </c>
      <c r="B321" s="89" t="s">
        <v>5</v>
      </c>
      <c r="C321" s="22"/>
      <c r="D321" s="89" t="s">
        <v>442</v>
      </c>
      <c r="E321" s="89" t="s">
        <v>443</v>
      </c>
      <c r="F321" s="90" t="s">
        <v>444</v>
      </c>
    </row>
    <row r="322" spans="1:9" ht="12.75" x14ac:dyDescent="0.2">
      <c r="A322" s="88" t="s">
        <v>445</v>
      </c>
      <c r="B322" s="89" t="s">
        <v>446</v>
      </c>
      <c r="C322" s="89" t="s">
        <v>7</v>
      </c>
      <c r="D322" s="89" t="s">
        <v>447</v>
      </c>
      <c r="E322" s="89" t="s">
        <v>448</v>
      </c>
      <c r="F322" s="90" t="s">
        <v>449</v>
      </c>
    </row>
    <row r="323" spans="1:9" ht="12.75" x14ac:dyDescent="0.2">
      <c r="A323" s="91"/>
      <c r="B323" s="33"/>
      <c r="C323" s="32"/>
      <c r="D323" s="33" t="s">
        <v>33</v>
      </c>
      <c r="E323" s="33" t="s">
        <v>33</v>
      </c>
      <c r="F323" s="92" t="s">
        <v>33</v>
      </c>
    </row>
    <row r="324" spans="1:9" x14ac:dyDescent="0.15">
      <c r="A324" s="11"/>
      <c r="B324" s="2"/>
      <c r="C324" s="11"/>
      <c r="D324" s="11"/>
      <c r="E324" s="11"/>
      <c r="F324" s="11"/>
    </row>
    <row r="325" spans="1:9" x14ac:dyDescent="0.15">
      <c r="A325" s="37" t="s">
        <v>450</v>
      </c>
      <c r="B325" s="38">
        <v>239</v>
      </c>
      <c r="C325" s="38" t="s">
        <v>52</v>
      </c>
      <c r="D325" s="93">
        <v>64484.61</v>
      </c>
      <c r="E325" s="93">
        <v>17372.59</v>
      </c>
      <c r="F325" s="94"/>
    </row>
    <row r="326" spans="1:9" x14ac:dyDescent="0.15">
      <c r="A326" s="79" t="s">
        <v>715</v>
      </c>
      <c r="B326" s="2">
        <v>271</v>
      </c>
      <c r="C326" s="2" t="s">
        <v>97</v>
      </c>
      <c r="D326" s="93">
        <v>262785</v>
      </c>
      <c r="E326" s="93">
        <v>147657</v>
      </c>
      <c r="F326" s="94"/>
    </row>
    <row r="327" spans="1:9" x14ac:dyDescent="0.15">
      <c r="A327" s="79" t="s">
        <v>715</v>
      </c>
      <c r="B327" s="2">
        <v>271</v>
      </c>
      <c r="C327" s="2" t="s">
        <v>98</v>
      </c>
      <c r="D327" s="93">
        <v>80314</v>
      </c>
      <c r="E327" s="93">
        <v>37928</v>
      </c>
      <c r="F327" s="94"/>
    </row>
    <row r="328" spans="1:9" x14ac:dyDescent="0.15">
      <c r="A328" s="37" t="s">
        <v>452</v>
      </c>
      <c r="B328" s="49">
        <v>332</v>
      </c>
      <c r="C328" s="38" t="s">
        <v>166</v>
      </c>
      <c r="D328" s="93">
        <v>6478247</v>
      </c>
      <c r="E328" s="93">
        <v>0</v>
      </c>
      <c r="F328" s="94"/>
    </row>
    <row r="329" spans="1:9" x14ac:dyDescent="0.15">
      <c r="A329" s="37" t="s">
        <v>452</v>
      </c>
      <c r="B329" s="49">
        <v>332</v>
      </c>
      <c r="C329" s="38" t="s">
        <v>167</v>
      </c>
      <c r="D329" s="93">
        <v>12031016</v>
      </c>
      <c r="E329" s="93">
        <v>0</v>
      </c>
      <c r="F329" s="94"/>
    </row>
    <row r="330" spans="1:9" x14ac:dyDescent="0.15">
      <c r="A330" s="37" t="s">
        <v>452</v>
      </c>
      <c r="B330" s="49">
        <v>332</v>
      </c>
      <c r="C330" s="38" t="s">
        <v>54</v>
      </c>
      <c r="D330" s="93">
        <v>21</v>
      </c>
      <c r="E330" s="93">
        <v>0</v>
      </c>
      <c r="F330" s="94"/>
    </row>
    <row r="331" spans="1:9" x14ac:dyDescent="0.15">
      <c r="A331" s="37" t="s">
        <v>451</v>
      </c>
      <c r="B331" s="49">
        <v>337</v>
      </c>
      <c r="C331" s="38" t="s">
        <v>37</v>
      </c>
      <c r="D331" s="93">
        <v>109662</v>
      </c>
      <c r="E331" s="93">
        <v>92893</v>
      </c>
      <c r="F331" s="94"/>
      <c r="G331" s="80"/>
      <c r="H331" s="80"/>
      <c r="I331" s="80"/>
    </row>
    <row r="332" spans="1:9" x14ac:dyDescent="0.15">
      <c r="A332" s="37" t="s">
        <v>451</v>
      </c>
      <c r="B332" s="49">
        <v>337</v>
      </c>
      <c r="C332" s="38" t="s">
        <v>39</v>
      </c>
      <c r="D332" s="93">
        <v>20298</v>
      </c>
      <c r="E332" s="93">
        <v>17195</v>
      </c>
      <c r="F332" s="94"/>
      <c r="G332" s="80"/>
      <c r="H332" s="80"/>
      <c r="I332" s="80"/>
    </row>
    <row r="333" spans="1:9" x14ac:dyDescent="0.15">
      <c r="A333" s="37" t="s">
        <v>451</v>
      </c>
      <c r="B333" s="49">
        <v>337</v>
      </c>
      <c r="C333" s="38" t="s">
        <v>716</v>
      </c>
      <c r="D333" s="93">
        <v>104351</v>
      </c>
      <c r="E333" s="93">
        <v>96678</v>
      </c>
      <c r="F333" s="94"/>
      <c r="G333" s="80"/>
      <c r="H333" s="80"/>
      <c r="I333" s="80"/>
    </row>
    <row r="334" spans="1:9" x14ac:dyDescent="0.15">
      <c r="A334" s="37" t="s">
        <v>94</v>
      </c>
      <c r="B334" s="49">
        <v>363</v>
      </c>
      <c r="C334" s="38" t="s">
        <v>240</v>
      </c>
      <c r="D334" s="93">
        <v>33288</v>
      </c>
      <c r="E334" s="93">
        <v>27226</v>
      </c>
      <c r="F334" s="94"/>
      <c r="G334" s="80"/>
      <c r="H334" s="80"/>
    </row>
    <row r="335" spans="1:9" x14ac:dyDescent="0.15">
      <c r="A335" s="37" t="s">
        <v>94</v>
      </c>
      <c r="B335" s="49">
        <v>363</v>
      </c>
      <c r="C335" s="38" t="s">
        <v>241</v>
      </c>
      <c r="D335" s="93">
        <v>7989</v>
      </c>
      <c r="E335" s="93">
        <v>6534</v>
      </c>
      <c r="F335" s="94"/>
      <c r="G335" s="80"/>
      <c r="H335" s="80"/>
    </row>
    <row r="336" spans="1:9" x14ac:dyDescent="0.15">
      <c r="A336" s="37" t="s">
        <v>452</v>
      </c>
      <c r="B336" s="49">
        <v>383</v>
      </c>
      <c r="C336" s="38" t="s">
        <v>105</v>
      </c>
      <c r="D336" s="93">
        <v>50143</v>
      </c>
      <c r="E336" s="93">
        <v>47918</v>
      </c>
      <c r="F336" s="94"/>
      <c r="H336" s="80"/>
    </row>
    <row r="337" spans="1:14" x14ac:dyDescent="0.15">
      <c r="A337" s="37" t="s">
        <v>243</v>
      </c>
      <c r="B337" s="49">
        <v>441</v>
      </c>
      <c r="C337" s="38" t="s">
        <v>319</v>
      </c>
      <c r="D337" s="93">
        <v>597581</v>
      </c>
      <c r="E337" s="93">
        <v>20768</v>
      </c>
      <c r="F337" s="94"/>
      <c r="H337" s="80"/>
    </row>
    <row r="338" spans="1:14" x14ac:dyDescent="0.15">
      <c r="A338" s="37" t="s">
        <v>146</v>
      </c>
      <c r="B338" s="49">
        <v>458</v>
      </c>
      <c r="C338" s="38" t="s">
        <v>335</v>
      </c>
      <c r="D338" s="93">
        <v>899460</v>
      </c>
      <c r="E338" s="93">
        <v>38855</v>
      </c>
      <c r="F338" s="94"/>
      <c r="H338" s="80"/>
    </row>
    <row r="339" spans="1:14" x14ac:dyDescent="0.15">
      <c r="A339" s="37" t="s">
        <v>146</v>
      </c>
      <c r="B339" s="49">
        <v>458</v>
      </c>
      <c r="C339" s="38" t="s">
        <v>336</v>
      </c>
      <c r="D339" s="93">
        <v>492470</v>
      </c>
      <c r="E339" s="93">
        <v>0</v>
      </c>
      <c r="F339" s="94"/>
      <c r="H339" s="80"/>
    </row>
    <row r="340" spans="1:14" x14ac:dyDescent="0.15">
      <c r="A340" s="37" t="s">
        <v>293</v>
      </c>
      <c r="B340" s="49">
        <v>514</v>
      </c>
      <c r="C340" s="38" t="s">
        <v>344</v>
      </c>
      <c r="D340" s="93">
        <v>0</v>
      </c>
      <c r="E340" s="93">
        <v>1481576</v>
      </c>
      <c r="F340" s="94"/>
    </row>
    <row r="341" spans="1:14" x14ac:dyDescent="0.15">
      <c r="A341" s="37" t="s">
        <v>243</v>
      </c>
      <c r="B341" s="49">
        <v>536</v>
      </c>
      <c r="C341" s="38" t="s">
        <v>406</v>
      </c>
      <c r="D341" s="93">
        <v>116786</v>
      </c>
      <c r="E341" s="93">
        <v>56281</v>
      </c>
      <c r="F341" s="94"/>
    </row>
    <row r="342" spans="1:14" x14ac:dyDescent="0.15">
      <c r="A342" s="37"/>
      <c r="B342" s="2"/>
      <c r="C342" s="38"/>
      <c r="D342" s="93"/>
      <c r="E342" s="93"/>
      <c r="F342" s="94"/>
    </row>
    <row r="343" spans="1:14" x14ac:dyDescent="0.15">
      <c r="A343" s="95" t="s">
        <v>454</v>
      </c>
      <c r="B343" s="59"/>
      <c r="C343" s="60"/>
      <c r="D343" s="58">
        <v>21348895.609999999</v>
      </c>
      <c r="E343" s="58">
        <v>2088881.59</v>
      </c>
      <c r="F343" s="58">
        <v>0</v>
      </c>
    </row>
    <row r="344" spans="1:14" x14ac:dyDescent="0.15">
      <c r="B344" s="2"/>
      <c r="C344" s="2"/>
      <c r="D344" s="80"/>
      <c r="E344" s="5"/>
      <c r="F344" s="80"/>
      <c r="G344" s="80"/>
      <c r="H344" s="80"/>
      <c r="I344" s="80"/>
      <c r="J344" s="80"/>
      <c r="K344" s="80"/>
      <c r="L344" s="80"/>
      <c r="M344" s="80"/>
      <c r="N344" s="80"/>
    </row>
    <row r="345" spans="1:14" ht="12.75" x14ac:dyDescent="0.2">
      <c r="A345" s="8" t="s">
        <v>455</v>
      </c>
      <c r="B345" s="80"/>
      <c r="C345" s="80"/>
      <c r="E345" s="6"/>
      <c r="F345" s="96"/>
      <c r="G345" s="96"/>
      <c r="L345" s="97"/>
      <c r="M345" s="80"/>
    </row>
    <row r="346" spans="1:14" ht="12.75" x14ac:dyDescent="0.2">
      <c r="A346" s="1" t="s">
        <v>438</v>
      </c>
      <c r="B346" s="80"/>
      <c r="C346" s="80"/>
      <c r="E346" s="6"/>
      <c r="F346" s="96"/>
      <c r="G346" s="96"/>
      <c r="L346" s="97"/>
      <c r="M346" s="80"/>
    </row>
    <row r="347" spans="1:14" ht="12.75" x14ac:dyDescent="0.2">
      <c r="A347" s="83" t="s">
        <v>714</v>
      </c>
      <c r="B347" s="6"/>
      <c r="C347" s="6"/>
      <c r="E347" s="6"/>
      <c r="F347" s="96"/>
      <c r="G347" s="96"/>
      <c r="L347" s="97"/>
    </row>
    <row r="348" spans="1:14" x14ac:dyDescent="0.15">
      <c r="A348" s="11"/>
      <c r="B348" s="11"/>
      <c r="C348" s="11"/>
      <c r="D348" s="11"/>
      <c r="E348" s="11"/>
      <c r="F348" s="98"/>
      <c r="G348" s="98"/>
      <c r="H348" s="11"/>
      <c r="I348" s="11"/>
      <c r="J348" s="11"/>
      <c r="K348" s="11"/>
      <c r="L348" s="97"/>
    </row>
    <row r="349" spans="1:14" ht="12.75" x14ac:dyDescent="0.2">
      <c r="A349" s="84"/>
      <c r="B349" s="85" t="s">
        <v>456</v>
      </c>
      <c r="C349" s="85"/>
      <c r="D349" s="85"/>
      <c r="E349" s="99"/>
      <c r="F349" s="85" t="s">
        <v>457</v>
      </c>
      <c r="G349" s="85" t="s">
        <v>458</v>
      </c>
      <c r="H349" s="85" t="s">
        <v>459</v>
      </c>
      <c r="I349" s="85" t="s">
        <v>14</v>
      </c>
      <c r="J349" s="85" t="s">
        <v>459</v>
      </c>
      <c r="K349" s="85" t="s">
        <v>460</v>
      </c>
      <c r="L349" s="85" t="s">
        <v>461</v>
      </c>
      <c r="M349" s="80"/>
      <c r="N349" s="80"/>
    </row>
    <row r="350" spans="1:14" ht="12.75" x14ac:dyDescent="0.2">
      <c r="A350" s="88" t="s">
        <v>462</v>
      </c>
      <c r="B350" s="89" t="s">
        <v>463</v>
      </c>
      <c r="C350" s="89" t="s">
        <v>464</v>
      </c>
      <c r="D350" s="89" t="s">
        <v>5</v>
      </c>
      <c r="E350" s="89" t="s">
        <v>7</v>
      </c>
      <c r="F350" s="89" t="s">
        <v>15</v>
      </c>
      <c r="G350" s="89" t="s">
        <v>465</v>
      </c>
      <c r="H350" s="89" t="s">
        <v>466</v>
      </c>
      <c r="I350" s="89" t="s">
        <v>467</v>
      </c>
      <c r="J350" s="89" t="s">
        <v>468</v>
      </c>
      <c r="K350" s="89" t="s">
        <v>469</v>
      </c>
      <c r="L350" s="89" t="s">
        <v>470</v>
      </c>
      <c r="M350" s="71"/>
    </row>
    <row r="351" spans="1:14" ht="12.75" x14ac:dyDescent="0.2">
      <c r="A351" s="88" t="s">
        <v>445</v>
      </c>
      <c r="B351" s="89" t="s">
        <v>471</v>
      </c>
      <c r="C351" s="89" t="s">
        <v>472</v>
      </c>
      <c r="D351" s="89" t="s">
        <v>473</v>
      </c>
      <c r="E351" s="22"/>
      <c r="F351" s="89" t="s">
        <v>474</v>
      </c>
      <c r="G351" s="89" t="s">
        <v>475</v>
      </c>
      <c r="H351" s="89" t="s">
        <v>476</v>
      </c>
      <c r="I351" s="89" t="s">
        <v>477</v>
      </c>
      <c r="J351" s="89" t="s">
        <v>21</v>
      </c>
      <c r="K351" s="100" t="s">
        <v>21</v>
      </c>
      <c r="L351" s="100" t="s">
        <v>478</v>
      </c>
      <c r="M351" s="71"/>
    </row>
    <row r="352" spans="1:14" ht="12.75" x14ac:dyDescent="0.2">
      <c r="A352" s="91"/>
      <c r="B352" s="33" t="s">
        <v>479</v>
      </c>
      <c r="C352" s="33"/>
      <c r="D352" s="33"/>
      <c r="E352" s="32"/>
      <c r="F352" s="101"/>
      <c r="G352" s="101"/>
      <c r="H352" s="33"/>
      <c r="I352" s="33" t="s">
        <v>33</v>
      </c>
      <c r="J352" s="33"/>
      <c r="K352" s="102"/>
      <c r="L352" s="102" t="s">
        <v>480</v>
      </c>
      <c r="M352" s="71"/>
    </row>
    <row r="353" spans="1:13" x14ac:dyDescent="0.15">
      <c r="A353" s="11"/>
      <c r="B353" s="11"/>
      <c r="C353" s="11"/>
      <c r="D353" s="11"/>
      <c r="E353" s="11"/>
      <c r="F353" s="98"/>
      <c r="G353" s="98"/>
      <c r="H353" s="11"/>
      <c r="I353" s="11"/>
      <c r="J353" s="11"/>
      <c r="K353" s="11"/>
      <c r="L353" s="97"/>
      <c r="M353" s="71"/>
    </row>
    <row r="354" spans="1:13" ht="12.75" x14ac:dyDescent="0.2">
      <c r="A354" s="103" t="s">
        <v>717</v>
      </c>
      <c r="B354" s="37"/>
      <c r="C354" s="6"/>
      <c r="D354" s="49"/>
      <c r="E354" s="38"/>
      <c r="F354" s="104"/>
      <c r="G354" s="38"/>
      <c r="H354" s="105"/>
      <c r="I354" s="105"/>
      <c r="J354" s="105"/>
      <c r="K354" s="105"/>
      <c r="L354" s="97"/>
      <c r="M354" s="71"/>
    </row>
    <row r="355" spans="1:13" x14ac:dyDescent="0.15">
      <c r="A355" s="37"/>
      <c r="B355" s="37"/>
      <c r="C355" s="6"/>
      <c r="D355" s="49"/>
      <c r="E355" s="38"/>
      <c r="F355" s="104"/>
      <c r="G355" s="38"/>
      <c r="H355" s="105"/>
      <c r="I355" s="105"/>
      <c r="J355" s="105"/>
      <c r="K355" s="105"/>
      <c r="L355" s="97"/>
    </row>
    <row r="356" spans="1:13" x14ac:dyDescent="0.15">
      <c r="A356" s="106" t="s">
        <v>454</v>
      </c>
      <c r="B356" s="60"/>
      <c r="C356" s="60"/>
      <c r="D356" s="60"/>
      <c r="E356" s="60"/>
      <c r="F356" s="107"/>
      <c r="G356" s="107"/>
      <c r="H356" s="58"/>
      <c r="I356" s="62">
        <v>0</v>
      </c>
      <c r="J356" s="62">
        <v>0</v>
      </c>
      <c r="K356" s="62">
        <v>0</v>
      </c>
      <c r="L356" s="58"/>
      <c r="M356" s="71"/>
    </row>
    <row r="357" spans="1:13" x14ac:dyDescent="0.15">
      <c r="A357" s="108"/>
      <c r="B357" s="6"/>
      <c r="C357" s="6"/>
      <c r="E357" s="6"/>
      <c r="F357" s="96"/>
      <c r="G357" s="96"/>
      <c r="H357" s="66"/>
      <c r="I357" s="66"/>
      <c r="J357" s="66"/>
      <c r="K357" s="66"/>
      <c r="L357" s="97"/>
      <c r="M357" s="71"/>
    </row>
    <row r="358" spans="1:13" x14ac:dyDescent="0.15">
      <c r="A358" s="109" t="s">
        <v>482</v>
      </c>
      <c r="B358" s="6"/>
      <c r="C358" s="6"/>
      <c r="E358" s="6"/>
      <c r="F358" s="96"/>
      <c r="G358" s="96"/>
      <c r="H358" s="71"/>
      <c r="I358" s="71"/>
      <c r="J358" s="71"/>
      <c r="K358" s="71"/>
      <c r="L358" s="97"/>
      <c r="M358" s="71"/>
    </row>
    <row r="359" spans="1:13" x14ac:dyDescent="0.15">
      <c r="A359" s="73" t="s">
        <v>483</v>
      </c>
      <c r="B359" s="6"/>
      <c r="C359" s="6"/>
      <c r="E359" s="75"/>
      <c r="F359" s="110"/>
      <c r="G359" s="111"/>
      <c r="H359" s="71"/>
      <c r="I359" s="71"/>
      <c r="J359" s="71"/>
      <c r="K359" s="71"/>
      <c r="L359" s="97"/>
      <c r="M359" s="71"/>
    </row>
    <row r="360" spans="1:13" x14ac:dyDescent="0.15">
      <c r="A360" s="73"/>
      <c r="B360" s="6"/>
      <c r="C360" s="6"/>
      <c r="E360" s="6"/>
      <c r="F360" s="96"/>
      <c r="G360" s="96"/>
      <c r="L360" s="97"/>
      <c r="M360" s="71"/>
    </row>
    <row r="361" spans="1:13" x14ac:dyDescent="0.15">
      <c r="A361" s="112"/>
      <c r="B361" s="6"/>
      <c r="C361" s="6"/>
      <c r="E361" s="6"/>
      <c r="F361" s="96"/>
      <c r="G361" s="96"/>
      <c r="H361" s="71"/>
      <c r="I361" s="71"/>
      <c r="J361" s="71"/>
      <c r="K361" s="71"/>
      <c r="L361" s="97"/>
    </row>
    <row r="362" spans="1:13" ht="12.75" x14ac:dyDescent="0.2">
      <c r="A362" s="113"/>
      <c r="B362" s="113"/>
      <c r="C362" s="114"/>
      <c r="D362" s="114"/>
      <c r="E362" s="114"/>
      <c r="F362" s="114"/>
      <c r="G362" s="81"/>
      <c r="I362" s="5"/>
      <c r="J362" s="71"/>
      <c r="K362" s="71"/>
      <c r="L362" s="71"/>
      <c r="M362" s="71"/>
    </row>
    <row r="363" spans="1:13" x14ac:dyDescent="0.15">
      <c r="A363" s="115" t="s">
        <v>484</v>
      </c>
      <c r="B363" s="116"/>
      <c r="C363" s="116"/>
      <c r="D363" s="116"/>
      <c r="E363" s="116"/>
      <c r="F363" s="117"/>
      <c r="G363" s="81"/>
      <c r="I363" s="5"/>
      <c r="J363" s="71"/>
      <c r="K363" s="71"/>
      <c r="L363" s="71"/>
      <c r="M363" s="71"/>
    </row>
    <row r="364" spans="1:13" ht="31.5" x14ac:dyDescent="0.15">
      <c r="A364" s="118" t="s">
        <v>485</v>
      </c>
      <c r="B364" s="119" t="s">
        <v>486</v>
      </c>
      <c r="C364" s="119" t="s">
        <v>487</v>
      </c>
      <c r="D364" s="120" t="s">
        <v>488</v>
      </c>
      <c r="E364" s="119" t="s">
        <v>489</v>
      </c>
      <c r="F364" s="121" t="s">
        <v>490</v>
      </c>
      <c r="G364" s="81"/>
      <c r="I364" s="5"/>
      <c r="J364" s="71"/>
      <c r="K364" s="71"/>
      <c r="L364" s="71"/>
      <c r="M364" s="71"/>
    </row>
    <row r="365" spans="1:13" ht="112.5" x14ac:dyDescent="0.15">
      <c r="A365" s="122">
        <v>193</v>
      </c>
      <c r="B365" s="123" t="s">
        <v>35</v>
      </c>
      <c r="C365" s="123" t="s">
        <v>491</v>
      </c>
      <c r="D365" s="123" t="s">
        <v>492</v>
      </c>
      <c r="E365" s="124" t="s">
        <v>493</v>
      </c>
      <c r="F365" s="124" t="s">
        <v>494</v>
      </c>
      <c r="G365" s="81"/>
      <c r="I365" s="5"/>
      <c r="J365" s="71"/>
      <c r="K365" s="71"/>
      <c r="L365" s="71"/>
      <c r="M365" s="71"/>
    </row>
    <row r="366" spans="1:13" ht="112.5" x14ac:dyDescent="0.15">
      <c r="A366" s="125">
        <v>199</v>
      </c>
      <c r="B366" s="126" t="s">
        <v>40</v>
      </c>
      <c r="C366" s="126" t="s">
        <v>491</v>
      </c>
      <c r="D366" s="126" t="s">
        <v>492</v>
      </c>
      <c r="E366" s="127" t="s">
        <v>493</v>
      </c>
      <c r="F366" s="127" t="s">
        <v>495</v>
      </c>
      <c r="G366" s="81"/>
      <c r="I366" s="5"/>
      <c r="J366" s="71"/>
      <c r="K366" s="71"/>
      <c r="L366" s="71"/>
      <c r="M366" s="71"/>
    </row>
    <row r="367" spans="1:13" ht="146.25" x14ac:dyDescent="0.15">
      <c r="A367" s="122">
        <v>202</v>
      </c>
      <c r="B367" s="123" t="s">
        <v>43</v>
      </c>
      <c r="C367" s="123" t="s">
        <v>491</v>
      </c>
      <c r="D367" s="123" t="s">
        <v>492</v>
      </c>
      <c r="E367" s="124" t="s">
        <v>496</v>
      </c>
      <c r="F367" s="124" t="s">
        <v>497</v>
      </c>
      <c r="I367" s="5"/>
    </row>
    <row r="368" spans="1:13" ht="45" x14ac:dyDescent="0.15">
      <c r="A368" s="125">
        <v>211</v>
      </c>
      <c r="B368" s="126" t="s">
        <v>48</v>
      </c>
      <c r="C368" s="126" t="s">
        <v>498</v>
      </c>
      <c r="D368" s="126" t="s">
        <v>492</v>
      </c>
      <c r="E368" s="126" t="s">
        <v>499</v>
      </c>
      <c r="F368" s="126" t="s">
        <v>500</v>
      </c>
      <c r="G368" s="81"/>
      <c r="I368" s="5"/>
      <c r="J368" s="71"/>
      <c r="K368" s="71"/>
      <c r="L368" s="71"/>
      <c r="M368" s="71"/>
    </row>
    <row r="369" spans="1:14" ht="56.25" x14ac:dyDescent="0.15">
      <c r="A369" s="122">
        <v>221</v>
      </c>
      <c r="B369" s="123" t="s">
        <v>53</v>
      </c>
      <c r="C369" s="123" t="s">
        <v>498</v>
      </c>
      <c r="D369" s="123" t="s">
        <v>501</v>
      </c>
      <c r="E369" s="126" t="s">
        <v>502</v>
      </c>
      <c r="F369" s="126" t="s">
        <v>503</v>
      </c>
      <c r="G369" s="81"/>
      <c r="I369" s="5"/>
      <c r="J369" s="71"/>
      <c r="K369" s="71"/>
      <c r="L369" s="71"/>
      <c r="M369" s="71"/>
    </row>
    <row r="370" spans="1:14" ht="33.75" x14ac:dyDescent="0.15">
      <c r="A370" s="125">
        <v>225</v>
      </c>
      <c r="B370" s="126" t="s">
        <v>61</v>
      </c>
      <c r="C370" s="126" t="s">
        <v>504</v>
      </c>
      <c r="D370" s="126" t="s">
        <v>505</v>
      </c>
      <c r="E370" s="126" t="s">
        <v>506</v>
      </c>
      <c r="F370" s="126" t="s">
        <v>507</v>
      </c>
      <c r="G370" s="81"/>
      <c r="I370" s="5"/>
      <c r="J370" s="71"/>
      <c r="K370" s="71"/>
      <c r="L370" s="71"/>
      <c r="M370" s="71"/>
    </row>
    <row r="371" spans="1:14" ht="22.5" x14ac:dyDescent="0.15">
      <c r="A371" s="122">
        <v>226</v>
      </c>
      <c r="B371" s="123" t="s">
        <v>508</v>
      </c>
      <c r="C371" s="123" t="s">
        <v>498</v>
      </c>
      <c r="D371" s="123" t="s">
        <v>492</v>
      </c>
      <c r="E371" s="123" t="s">
        <v>509</v>
      </c>
      <c r="F371" s="123" t="s">
        <v>510</v>
      </c>
      <c r="G371" s="81"/>
      <c r="I371" s="5"/>
      <c r="J371" s="71"/>
      <c r="K371" s="71"/>
      <c r="L371" s="71"/>
      <c r="M371" s="71"/>
    </row>
    <row r="372" spans="1:14" ht="22.5" x14ac:dyDescent="0.15">
      <c r="A372" s="125">
        <v>228</v>
      </c>
      <c r="B372" s="126" t="s">
        <v>66</v>
      </c>
      <c r="C372" s="126" t="s">
        <v>504</v>
      </c>
      <c r="D372" s="126" t="s">
        <v>505</v>
      </c>
      <c r="E372" s="126" t="s">
        <v>511</v>
      </c>
      <c r="F372" s="126" t="s">
        <v>511</v>
      </c>
      <c r="G372" s="81"/>
      <c r="I372" s="5"/>
      <c r="J372" s="71"/>
      <c r="K372" s="71"/>
      <c r="L372" s="71"/>
      <c r="M372" s="71"/>
    </row>
    <row r="373" spans="1:14" ht="33.75" x14ac:dyDescent="0.15">
      <c r="A373" s="122">
        <v>233</v>
      </c>
      <c r="B373" s="123" t="s">
        <v>512</v>
      </c>
      <c r="C373" s="123" t="s">
        <v>498</v>
      </c>
      <c r="D373" s="123" t="s">
        <v>513</v>
      </c>
      <c r="E373" s="126" t="s">
        <v>514</v>
      </c>
      <c r="F373" s="126" t="s">
        <v>515</v>
      </c>
      <c r="G373" s="81"/>
      <c r="I373" s="5"/>
    </row>
    <row r="374" spans="1:14" ht="67.5" x14ac:dyDescent="0.15">
      <c r="A374" s="125">
        <v>236</v>
      </c>
      <c r="B374" s="126" t="s">
        <v>68</v>
      </c>
      <c r="C374" s="126" t="s">
        <v>491</v>
      </c>
      <c r="D374" s="126" t="s">
        <v>505</v>
      </c>
      <c r="E374" s="126" t="s">
        <v>516</v>
      </c>
      <c r="F374" s="126" t="s">
        <v>517</v>
      </c>
      <c r="G374" s="81"/>
      <c r="I374" s="5"/>
      <c r="J374" s="71"/>
      <c r="K374" s="71"/>
      <c r="L374" s="71"/>
      <c r="M374" s="71"/>
    </row>
    <row r="375" spans="1:14" ht="33.75" x14ac:dyDescent="0.15">
      <c r="A375" s="122">
        <v>239</v>
      </c>
      <c r="B375" s="123" t="s">
        <v>73</v>
      </c>
      <c r="C375" s="123" t="s">
        <v>518</v>
      </c>
      <c r="D375" s="123" t="s">
        <v>492</v>
      </c>
      <c r="E375" s="123" t="s">
        <v>519</v>
      </c>
      <c r="F375" s="123" t="s">
        <v>519</v>
      </c>
      <c r="G375" s="81"/>
      <c r="I375" s="5"/>
      <c r="J375" s="71"/>
      <c r="K375" s="71"/>
      <c r="L375" s="71"/>
      <c r="M375" s="71"/>
    </row>
    <row r="376" spans="1:14" ht="33.75" x14ac:dyDescent="0.15">
      <c r="A376" s="125">
        <v>243</v>
      </c>
      <c r="B376" s="126" t="s">
        <v>520</v>
      </c>
      <c r="C376" s="126" t="s">
        <v>518</v>
      </c>
      <c r="D376" s="126" t="s">
        <v>492</v>
      </c>
      <c r="E376" s="126" t="s">
        <v>521</v>
      </c>
      <c r="F376" s="126" t="s">
        <v>521</v>
      </c>
      <c r="G376" s="81"/>
      <c r="I376" s="5"/>
      <c r="J376" s="71"/>
      <c r="K376" s="71"/>
      <c r="L376" s="71"/>
      <c r="M376" s="71"/>
    </row>
    <row r="377" spans="1:14" ht="90" x14ac:dyDescent="0.15">
      <c r="A377" s="122">
        <v>245</v>
      </c>
      <c r="B377" s="123" t="s">
        <v>76</v>
      </c>
      <c r="C377" s="123" t="s">
        <v>498</v>
      </c>
      <c r="D377" s="123" t="s">
        <v>501</v>
      </c>
      <c r="E377" s="126" t="s">
        <v>522</v>
      </c>
      <c r="F377" s="126" t="s">
        <v>523</v>
      </c>
      <c r="G377" s="81"/>
      <c r="I377" s="5"/>
      <c r="J377" s="71"/>
      <c r="K377" s="71"/>
      <c r="L377" s="71"/>
      <c r="M377" s="71"/>
    </row>
    <row r="378" spans="1:14" ht="90" x14ac:dyDescent="0.15">
      <c r="A378" s="125">
        <v>247</v>
      </c>
      <c r="B378" s="126" t="s">
        <v>81</v>
      </c>
      <c r="C378" s="126" t="s">
        <v>498</v>
      </c>
      <c r="D378" s="126" t="s">
        <v>501</v>
      </c>
      <c r="E378" s="126" t="s">
        <v>524</v>
      </c>
      <c r="F378" s="126" t="s">
        <v>525</v>
      </c>
      <c r="G378" s="81"/>
      <c r="I378" s="5"/>
      <c r="J378" s="71"/>
      <c r="K378" s="71"/>
      <c r="L378" s="71"/>
      <c r="M378" s="71"/>
    </row>
    <row r="379" spans="1:14" ht="22.5" x14ac:dyDescent="0.15">
      <c r="A379" s="122">
        <v>262</v>
      </c>
      <c r="B379" s="123" t="s">
        <v>86</v>
      </c>
      <c r="C379" s="123" t="s">
        <v>526</v>
      </c>
      <c r="D379" s="123" t="s">
        <v>492</v>
      </c>
      <c r="E379" s="123" t="s">
        <v>527</v>
      </c>
      <c r="F379" s="123" t="s">
        <v>527</v>
      </c>
      <c r="G379" s="81"/>
      <c r="I379" s="5"/>
    </row>
    <row r="380" spans="1:14" ht="67.5" x14ac:dyDescent="0.15">
      <c r="A380" s="125">
        <v>265</v>
      </c>
      <c r="B380" s="126" t="s">
        <v>528</v>
      </c>
      <c r="C380" s="126" t="s">
        <v>529</v>
      </c>
      <c r="D380" s="126" t="s">
        <v>501</v>
      </c>
      <c r="E380" s="126" t="s">
        <v>530</v>
      </c>
      <c r="F380" s="126" t="s">
        <v>531</v>
      </c>
      <c r="G380" s="81"/>
      <c r="I380" s="5"/>
      <c r="J380" s="71"/>
      <c r="K380" s="71"/>
      <c r="L380" s="71"/>
      <c r="M380" s="71"/>
    </row>
    <row r="381" spans="1:14" ht="22.5" x14ac:dyDescent="0.15">
      <c r="A381" s="122">
        <v>270</v>
      </c>
      <c r="B381" s="123" t="s">
        <v>93</v>
      </c>
      <c r="C381" s="123" t="s">
        <v>504</v>
      </c>
      <c r="D381" s="123" t="s">
        <v>505</v>
      </c>
      <c r="E381" s="123" t="s">
        <v>511</v>
      </c>
      <c r="F381" s="123" t="s">
        <v>511</v>
      </c>
      <c r="G381" s="81"/>
      <c r="I381" s="5"/>
      <c r="J381" s="71"/>
      <c r="K381" s="71"/>
      <c r="L381" s="71"/>
      <c r="M381" s="71"/>
    </row>
    <row r="382" spans="1:14" ht="101.25" x14ac:dyDescent="0.15">
      <c r="A382" s="125">
        <v>271</v>
      </c>
      <c r="B382" s="126" t="s">
        <v>95</v>
      </c>
      <c r="C382" s="126" t="s">
        <v>532</v>
      </c>
      <c r="D382" s="126" t="s">
        <v>501</v>
      </c>
      <c r="E382" s="126" t="s">
        <v>533</v>
      </c>
      <c r="F382" s="126" t="s">
        <v>534</v>
      </c>
      <c r="G382" s="81"/>
      <c r="I382" s="5"/>
      <c r="J382" s="71"/>
      <c r="K382" s="71"/>
      <c r="L382" s="71"/>
      <c r="M382" s="71"/>
    </row>
    <row r="383" spans="1:14" ht="22.5" x14ac:dyDescent="0.15">
      <c r="A383" s="122">
        <v>278</v>
      </c>
      <c r="B383" s="123" t="s">
        <v>535</v>
      </c>
      <c r="C383" s="123" t="s">
        <v>536</v>
      </c>
      <c r="D383" s="123" t="s">
        <v>492</v>
      </c>
      <c r="E383" s="123" t="s">
        <v>537</v>
      </c>
      <c r="F383" s="123" t="s">
        <v>537</v>
      </c>
      <c r="G383" s="81"/>
      <c r="I383" s="5"/>
      <c r="J383" s="71"/>
      <c r="K383" s="71"/>
      <c r="L383" s="71"/>
      <c r="M383" s="71"/>
      <c r="N383" s="80"/>
    </row>
    <row r="384" spans="1:14" ht="33.75" x14ac:dyDescent="0.15">
      <c r="A384" s="125">
        <v>280</v>
      </c>
      <c r="B384" s="126" t="s">
        <v>100</v>
      </c>
      <c r="C384" s="126" t="s">
        <v>498</v>
      </c>
      <c r="D384" s="126" t="s">
        <v>538</v>
      </c>
      <c r="E384" s="126" t="s">
        <v>539</v>
      </c>
      <c r="F384" s="126" t="s">
        <v>540</v>
      </c>
      <c r="G384" s="81"/>
      <c r="I384" s="5"/>
    </row>
    <row r="385" spans="1:13" ht="90" x14ac:dyDescent="0.15">
      <c r="A385" s="122">
        <v>282</v>
      </c>
      <c r="B385" s="123" t="s">
        <v>104</v>
      </c>
      <c r="C385" s="123" t="s">
        <v>532</v>
      </c>
      <c r="D385" s="123" t="s">
        <v>501</v>
      </c>
      <c r="E385" s="126" t="s">
        <v>541</v>
      </c>
      <c r="F385" s="126" t="s">
        <v>542</v>
      </c>
      <c r="G385" s="81"/>
      <c r="I385" s="5"/>
      <c r="J385" s="71"/>
      <c r="K385" s="71"/>
      <c r="L385" s="71"/>
      <c r="M385" s="71"/>
    </row>
    <row r="386" spans="1:13" ht="67.5" x14ac:dyDescent="0.15">
      <c r="A386" s="125">
        <v>283</v>
      </c>
      <c r="B386" s="126" t="s">
        <v>110</v>
      </c>
      <c r="C386" s="126" t="s">
        <v>491</v>
      </c>
      <c r="D386" s="126" t="s">
        <v>505</v>
      </c>
      <c r="E386" s="126" t="s">
        <v>543</v>
      </c>
      <c r="F386" s="126" t="s">
        <v>544</v>
      </c>
      <c r="G386" s="81"/>
      <c r="I386" s="5"/>
      <c r="J386" s="71"/>
      <c r="K386" s="71"/>
      <c r="L386" s="71"/>
      <c r="M386" s="71"/>
    </row>
    <row r="387" spans="1:13" ht="22.5" x14ac:dyDescent="0.15">
      <c r="A387" s="122">
        <v>290</v>
      </c>
      <c r="B387" s="123" t="s">
        <v>114</v>
      </c>
      <c r="C387" s="123" t="s">
        <v>532</v>
      </c>
      <c r="D387" s="123" t="s">
        <v>545</v>
      </c>
      <c r="E387" s="123"/>
      <c r="F387" s="123" t="s">
        <v>546</v>
      </c>
      <c r="G387" s="81"/>
      <c r="I387" s="5"/>
      <c r="J387" s="71"/>
      <c r="K387" s="71"/>
      <c r="L387" s="71"/>
      <c r="M387" s="71"/>
    </row>
    <row r="388" spans="1:13" ht="90" x14ac:dyDescent="0.15">
      <c r="A388" s="125">
        <v>294</v>
      </c>
      <c r="B388" s="126" t="s">
        <v>118</v>
      </c>
      <c r="C388" s="126" t="s">
        <v>498</v>
      </c>
      <c r="D388" s="126" t="s">
        <v>501</v>
      </c>
      <c r="E388" s="127" t="s">
        <v>547</v>
      </c>
      <c r="F388" s="127" t="s">
        <v>548</v>
      </c>
      <c r="G388" s="81"/>
      <c r="I388" s="5"/>
      <c r="J388" s="71"/>
      <c r="K388" s="71"/>
      <c r="L388" s="71"/>
      <c r="M388" s="71"/>
    </row>
    <row r="389" spans="1:13" ht="22.5" x14ac:dyDescent="0.15">
      <c r="A389" s="122">
        <v>295</v>
      </c>
      <c r="B389" s="123" t="s">
        <v>549</v>
      </c>
      <c r="C389" s="123" t="s">
        <v>532</v>
      </c>
      <c r="D389" s="123" t="s">
        <v>550</v>
      </c>
      <c r="E389" s="123" t="s">
        <v>551</v>
      </c>
      <c r="F389" s="123" t="s">
        <v>551</v>
      </c>
    </row>
    <row r="390" spans="1:13" ht="22.5" x14ac:dyDescent="0.15">
      <c r="A390" s="125">
        <v>299</v>
      </c>
      <c r="B390" s="126" t="s">
        <v>122</v>
      </c>
      <c r="C390" s="126" t="s">
        <v>532</v>
      </c>
      <c r="D390" s="126" t="s">
        <v>545</v>
      </c>
      <c r="E390" s="126"/>
      <c r="F390" s="126" t="s">
        <v>546</v>
      </c>
      <c r="G390" s="81"/>
      <c r="I390" s="5"/>
      <c r="J390" s="71"/>
      <c r="K390" s="71"/>
      <c r="L390" s="71"/>
      <c r="M390" s="71"/>
    </row>
    <row r="391" spans="1:13" ht="33.75" x14ac:dyDescent="0.15">
      <c r="A391" s="122">
        <v>300</v>
      </c>
      <c r="B391" s="123" t="s">
        <v>125</v>
      </c>
      <c r="C391" s="123" t="s">
        <v>529</v>
      </c>
      <c r="D391" s="123" t="s">
        <v>505</v>
      </c>
      <c r="E391" s="123" t="s">
        <v>552</v>
      </c>
      <c r="F391" s="123" t="s">
        <v>553</v>
      </c>
      <c r="G391" s="81"/>
      <c r="I391" s="5"/>
      <c r="J391" s="71"/>
      <c r="K391" s="71"/>
      <c r="L391" s="71"/>
      <c r="M391" s="71"/>
    </row>
    <row r="392" spans="1:13" ht="33.75" x14ac:dyDescent="0.15">
      <c r="A392" s="125">
        <v>304</v>
      </c>
      <c r="B392" s="126" t="s">
        <v>554</v>
      </c>
      <c r="C392" s="126" t="s">
        <v>526</v>
      </c>
      <c r="D392" s="126" t="s">
        <v>555</v>
      </c>
      <c r="E392" s="126" t="s">
        <v>556</v>
      </c>
      <c r="F392" s="126" t="s">
        <v>557</v>
      </c>
      <c r="G392" s="81"/>
      <c r="I392" s="5"/>
      <c r="J392" s="71"/>
      <c r="K392" s="71"/>
      <c r="L392" s="71"/>
      <c r="M392" s="71"/>
    </row>
    <row r="393" spans="1:13" ht="33.75" x14ac:dyDescent="0.15">
      <c r="A393" s="125" t="s">
        <v>558</v>
      </c>
      <c r="B393" s="126" t="s">
        <v>131</v>
      </c>
      <c r="C393" s="126" t="s">
        <v>498</v>
      </c>
      <c r="D393" s="126" t="s">
        <v>559</v>
      </c>
      <c r="E393" s="126" t="s">
        <v>560</v>
      </c>
      <c r="F393" s="126" t="s">
        <v>561</v>
      </c>
      <c r="G393" s="81"/>
      <c r="I393" s="5"/>
      <c r="J393" s="71"/>
      <c r="K393" s="71"/>
      <c r="L393" s="71"/>
      <c r="M393" s="71"/>
    </row>
    <row r="394" spans="1:13" ht="45" x14ac:dyDescent="0.15">
      <c r="A394" s="122">
        <v>311</v>
      </c>
      <c r="B394" s="123" t="s">
        <v>562</v>
      </c>
      <c r="C394" s="123" t="s">
        <v>526</v>
      </c>
      <c r="D394" s="123" t="s">
        <v>563</v>
      </c>
      <c r="E394" s="123" t="s">
        <v>564</v>
      </c>
      <c r="F394" s="123" t="s">
        <v>565</v>
      </c>
      <c r="G394" s="81"/>
      <c r="I394" s="5"/>
    </row>
    <row r="395" spans="1:13" ht="22.5" x14ac:dyDescent="0.15">
      <c r="A395" s="125">
        <v>312</v>
      </c>
      <c r="B395" s="126" t="s">
        <v>566</v>
      </c>
      <c r="C395" s="126" t="s">
        <v>567</v>
      </c>
      <c r="D395" s="126" t="s">
        <v>492</v>
      </c>
      <c r="E395" s="126" t="s">
        <v>568</v>
      </c>
      <c r="F395" s="126" t="s">
        <v>568</v>
      </c>
      <c r="G395" s="81"/>
      <c r="I395" s="5"/>
      <c r="J395" s="71"/>
      <c r="K395" s="71"/>
      <c r="L395" s="71"/>
      <c r="M395" s="71"/>
    </row>
    <row r="396" spans="1:13" ht="90" x14ac:dyDescent="0.15">
      <c r="A396" s="122">
        <v>313</v>
      </c>
      <c r="B396" s="123" t="s">
        <v>569</v>
      </c>
      <c r="C396" s="123" t="s">
        <v>570</v>
      </c>
      <c r="D396" s="123" t="s">
        <v>571</v>
      </c>
      <c r="E396" s="126" t="s">
        <v>572</v>
      </c>
      <c r="F396" s="123" t="s">
        <v>573</v>
      </c>
      <c r="G396" s="81"/>
      <c r="I396" s="5"/>
      <c r="J396" s="71"/>
      <c r="K396" s="71"/>
      <c r="L396" s="71"/>
      <c r="M396" s="71"/>
    </row>
    <row r="397" spans="1:13" ht="33.75" x14ac:dyDescent="0.15">
      <c r="A397" s="125">
        <v>315</v>
      </c>
      <c r="B397" s="126" t="s">
        <v>147</v>
      </c>
      <c r="C397" s="126" t="s">
        <v>574</v>
      </c>
      <c r="D397" s="126" t="s">
        <v>575</v>
      </c>
      <c r="E397" s="126"/>
      <c r="F397" s="126" t="s">
        <v>546</v>
      </c>
      <c r="G397" s="81"/>
      <c r="I397" s="5"/>
      <c r="J397" s="71"/>
      <c r="K397" s="71"/>
      <c r="L397" s="71"/>
      <c r="M397" s="71"/>
    </row>
    <row r="398" spans="1:13" ht="22.5" x14ac:dyDescent="0.15">
      <c r="A398" s="122">
        <v>316</v>
      </c>
      <c r="B398" s="123" t="s">
        <v>147</v>
      </c>
      <c r="C398" s="123" t="s">
        <v>532</v>
      </c>
      <c r="D398" s="123" t="s">
        <v>545</v>
      </c>
      <c r="E398" s="123"/>
      <c r="F398" s="123" t="s">
        <v>546</v>
      </c>
      <c r="G398" s="81"/>
      <c r="I398" s="5"/>
      <c r="J398" s="71"/>
      <c r="K398" s="71"/>
      <c r="L398" s="71"/>
      <c r="M398" s="71"/>
    </row>
    <row r="399" spans="1:13" ht="22.5" x14ac:dyDescent="0.15">
      <c r="A399" s="125">
        <v>319</v>
      </c>
      <c r="B399" s="126" t="s">
        <v>150</v>
      </c>
      <c r="C399" s="126" t="s">
        <v>504</v>
      </c>
      <c r="D399" s="126" t="s">
        <v>505</v>
      </c>
      <c r="E399" s="126" t="s">
        <v>511</v>
      </c>
      <c r="F399" s="126" t="s">
        <v>511</v>
      </c>
      <c r="G399" s="81"/>
    </row>
    <row r="400" spans="1:13" ht="78.75" x14ac:dyDescent="0.15">
      <c r="A400" s="122">
        <v>322</v>
      </c>
      <c r="B400" s="123" t="s">
        <v>152</v>
      </c>
      <c r="C400" s="123" t="s">
        <v>532</v>
      </c>
      <c r="D400" s="123" t="s">
        <v>501</v>
      </c>
      <c r="E400" s="126" t="s">
        <v>576</v>
      </c>
      <c r="F400" s="126" t="s">
        <v>523</v>
      </c>
      <c r="G400" s="81"/>
      <c r="I400" s="5"/>
      <c r="J400" s="71"/>
      <c r="K400" s="71"/>
      <c r="L400" s="71"/>
      <c r="M400" s="71"/>
    </row>
    <row r="401" spans="1:13" ht="45" x14ac:dyDescent="0.15">
      <c r="A401" s="125">
        <v>323</v>
      </c>
      <c r="B401" s="126" t="s">
        <v>577</v>
      </c>
      <c r="C401" s="126" t="s">
        <v>567</v>
      </c>
      <c r="D401" s="126" t="s">
        <v>578</v>
      </c>
      <c r="E401" s="126" t="s">
        <v>579</v>
      </c>
      <c r="F401" s="126" t="s">
        <v>580</v>
      </c>
      <c r="G401" s="81"/>
      <c r="I401" s="5"/>
      <c r="J401" s="71"/>
      <c r="K401" s="71"/>
      <c r="L401" s="71"/>
      <c r="M401" s="71"/>
    </row>
    <row r="402" spans="1:13" ht="22.5" x14ac:dyDescent="0.15">
      <c r="A402" s="122">
        <v>330</v>
      </c>
      <c r="B402" s="123" t="s">
        <v>161</v>
      </c>
      <c r="C402" s="123" t="s">
        <v>529</v>
      </c>
      <c r="D402" s="123" t="s">
        <v>581</v>
      </c>
      <c r="E402" s="123" t="s">
        <v>582</v>
      </c>
      <c r="F402" s="123" t="s">
        <v>582</v>
      </c>
      <c r="G402" s="81"/>
      <c r="I402" s="5"/>
      <c r="J402" s="71"/>
      <c r="K402" s="71"/>
      <c r="L402" s="71"/>
      <c r="M402" s="71"/>
    </row>
    <row r="403" spans="1:13" ht="33.75" x14ac:dyDescent="0.15">
      <c r="A403" s="125">
        <v>331</v>
      </c>
      <c r="B403" s="126" t="s">
        <v>165</v>
      </c>
      <c r="C403" s="126" t="s">
        <v>574</v>
      </c>
      <c r="D403" s="126" t="s">
        <v>583</v>
      </c>
      <c r="E403" s="126" t="s">
        <v>584</v>
      </c>
      <c r="F403" s="126" t="s">
        <v>585</v>
      </c>
      <c r="G403" s="81"/>
      <c r="I403" s="5"/>
      <c r="J403" s="71"/>
      <c r="K403" s="71"/>
      <c r="L403" s="71"/>
      <c r="M403" s="71"/>
    </row>
    <row r="404" spans="1:13" ht="45" x14ac:dyDescent="0.15">
      <c r="A404" s="125">
        <v>332</v>
      </c>
      <c r="B404" s="126" t="s">
        <v>165</v>
      </c>
      <c r="C404" s="126" t="s">
        <v>586</v>
      </c>
      <c r="D404" s="126" t="s">
        <v>587</v>
      </c>
      <c r="E404" s="126" t="s">
        <v>588</v>
      </c>
      <c r="F404" s="126" t="s">
        <v>589</v>
      </c>
      <c r="G404" s="81"/>
      <c r="I404" s="5"/>
      <c r="J404" s="71"/>
      <c r="K404" s="71"/>
      <c r="L404" s="71"/>
      <c r="M404" s="71"/>
    </row>
    <row r="405" spans="1:13" ht="33.75" x14ac:dyDescent="0.15">
      <c r="A405" s="122" t="s">
        <v>590</v>
      </c>
      <c r="B405" s="123" t="s">
        <v>141</v>
      </c>
      <c r="C405" s="123" t="s">
        <v>498</v>
      </c>
      <c r="D405" s="123" t="s">
        <v>559</v>
      </c>
      <c r="E405" s="123" t="s">
        <v>560</v>
      </c>
      <c r="F405" s="123" t="s">
        <v>561</v>
      </c>
      <c r="G405" s="81"/>
    </row>
    <row r="406" spans="1:13" ht="22.5" x14ac:dyDescent="0.15">
      <c r="A406" s="125" t="s">
        <v>591</v>
      </c>
      <c r="B406" s="126" t="s">
        <v>170</v>
      </c>
      <c r="C406" s="126" t="s">
        <v>592</v>
      </c>
      <c r="D406" s="126" t="s">
        <v>505</v>
      </c>
      <c r="E406" s="126" t="s">
        <v>593</v>
      </c>
      <c r="F406" s="126" t="s">
        <v>593</v>
      </c>
      <c r="G406" s="81"/>
      <c r="I406" s="5"/>
      <c r="J406" s="71"/>
      <c r="K406" s="71"/>
      <c r="L406" s="71"/>
      <c r="M406" s="71"/>
    </row>
    <row r="407" spans="1:13" ht="22.5" x14ac:dyDescent="0.15">
      <c r="A407" s="122">
        <v>338</v>
      </c>
      <c r="B407" s="123" t="s">
        <v>594</v>
      </c>
      <c r="C407" s="123" t="s">
        <v>526</v>
      </c>
      <c r="D407" s="123" t="s">
        <v>492</v>
      </c>
      <c r="E407" s="126" t="s">
        <v>595</v>
      </c>
      <c r="F407" s="126" t="s">
        <v>595</v>
      </c>
      <c r="G407" s="81"/>
      <c r="I407" s="5"/>
      <c r="J407" s="71"/>
      <c r="K407" s="71"/>
      <c r="L407" s="71"/>
      <c r="M407" s="71"/>
    </row>
    <row r="408" spans="1:13" ht="33.75" x14ac:dyDescent="0.15">
      <c r="A408" s="125">
        <v>341</v>
      </c>
      <c r="B408" s="126" t="s">
        <v>181</v>
      </c>
      <c r="C408" s="126" t="s">
        <v>504</v>
      </c>
      <c r="D408" s="126" t="s">
        <v>492</v>
      </c>
      <c r="E408" s="126" t="s">
        <v>596</v>
      </c>
      <c r="F408" s="126" t="s">
        <v>596</v>
      </c>
      <c r="G408" s="81"/>
      <c r="I408" s="5"/>
      <c r="J408" s="71"/>
      <c r="K408" s="71"/>
      <c r="L408" s="71"/>
      <c r="M408" s="71"/>
    </row>
    <row r="409" spans="1:13" ht="22.5" x14ac:dyDescent="0.15">
      <c r="A409" s="122">
        <v>342</v>
      </c>
      <c r="B409" s="123" t="s">
        <v>185</v>
      </c>
      <c r="C409" s="123" t="s">
        <v>532</v>
      </c>
      <c r="D409" s="123" t="s">
        <v>597</v>
      </c>
      <c r="E409" s="126" t="s">
        <v>551</v>
      </c>
      <c r="F409" s="123" t="s">
        <v>551</v>
      </c>
      <c r="G409" s="81"/>
      <c r="I409" s="5"/>
      <c r="J409" s="71"/>
      <c r="K409" s="71"/>
      <c r="L409" s="71"/>
      <c r="M409" s="71"/>
    </row>
    <row r="410" spans="1:13" ht="45" x14ac:dyDescent="0.15">
      <c r="A410" s="125">
        <v>346</v>
      </c>
      <c r="B410" s="126" t="s">
        <v>200</v>
      </c>
      <c r="C410" s="126" t="s">
        <v>526</v>
      </c>
      <c r="D410" s="126" t="s">
        <v>563</v>
      </c>
      <c r="E410" s="126" t="s">
        <v>598</v>
      </c>
      <c r="F410" s="126" t="s">
        <v>565</v>
      </c>
      <c r="G410" s="81"/>
      <c r="I410" s="5"/>
      <c r="J410" s="71"/>
      <c r="K410" s="71"/>
      <c r="L410" s="71"/>
      <c r="M410" s="71"/>
    </row>
    <row r="411" spans="1:13" ht="45" x14ac:dyDescent="0.15">
      <c r="A411" s="122" t="s">
        <v>599</v>
      </c>
      <c r="B411" s="123" t="s">
        <v>202</v>
      </c>
      <c r="C411" s="123" t="s">
        <v>532</v>
      </c>
      <c r="D411" s="126" t="s">
        <v>501</v>
      </c>
      <c r="E411" s="126" t="s">
        <v>600</v>
      </c>
      <c r="F411" s="126" t="s">
        <v>600</v>
      </c>
      <c r="G411" s="81"/>
      <c r="I411" s="5"/>
    </row>
    <row r="412" spans="1:13" ht="45" x14ac:dyDescent="0.15">
      <c r="A412" s="125">
        <v>354</v>
      </c>
      <c r="B412" s="126" t="s">
        <v>601</v>
      </c>
      <c r="C412" s="126" t="s">
        <v>574</v>
      </c>
      <c r="D412" s="126" t="s">
        <v>602</v>
      </c>
      <c r="E412" s="126" t="s">
        <v>603</v>
      </c>
      <c r="F412" s="126" t="s">
        <v>603</v>
      </c>
      <c r="G412" s="81"/>
      <c r="I412" s="5"/>
      <c r="J412" s="71"/>
      <c r="K412" s="71"/>
      <c r="L412" s="71"/>
      <c r="M412" s="71"/>
    </row>
    <row r="413" spans="1:13" ht="22.5" x14ac:dyDescent="0.15">
      <c r="A413" s="122">
        <v>361</v>
      </c>
      <c r="B413" s="123" t="s">
        <v>604</v>
      </c>
      <c r="C413" s="123" t="s">
        <v>567</v>
      </c>
      <c r="D413" s="123" t="s">
        <v>492</v>
      </c>
      <c r="E413" s="123" t="s">
        <v>568</v>
      </c>
      <c r="F413" s="123" t="s">
        <v>568</v>
      </c>
      <c r="G413" s="81"/>
      <c r="I413" s="5"/>
      <c r="J413" s="71"/>
      <c r="K413" s="71"/>
      <c r="L413" s="71"/>
      <c r="M413" s="71"/>
    </row>
    <row r="414" spans="1:13" ht="22.5" x14ac:dyDescent="0.15">
      <c r="A414" s="125">
        <v>362</v>
      </c>
      <c r="B414" s="126" t="s">
        <v>605</v>
      </c>
      <c r="C414" s="126" t="s">
        <v>498</v>
      </c>
      <c r="D414" s="126" t="s">
        <v>492</v>
      </c>
      <c r="E414" s="126" t="s">
        <v>537</v>
      </c>
      <c r="F414" s="126" t="s">
        <v>537</v>
      </c>
      <c r="G414" s="81"/>
      <c r="I414" s="5"/>
      <c r="J414" s="71"/>
      <c r="K414" s="71"/>
      <c r="L414" s="71"/>
      <c r="M414" s="71"/>
    </row>
    <row r="415" spans="1:13" ht="45" x14ac:dyDescent="0.15">
      <c r="A415" s="122">
        <v>363</v>
      </c>
      <c r="B415" s="123" t="s">
        <v>239</v>
      </c>
      <c r="C415" s="123" t="s">
        <v>532</v>
      </c>
      <c r="D415" s="123" t="s">
        <v>606</v>
      </c>
      <c r="E415" s="126" t="s">
        <v>607</v>
      </c>
      <c r="F415" s="126" t="s">
        <v>607</v>
      </c>
      <c r="G415" s="81"/>
      <c r="I415" s="5"/>
      <c r="J415" s="71"/>
      <c r="K415" s="71"/>
      <c r="L415" s="71"/>
      <c r="M415" s="71"/>
    </row>
    <row r="416" spans="1:13" ht="78.75" x14ac:dyDescent="0.15">
      <c r="A416" s="125" t="s">
        <v>608</v>
      </c>
      <c r="B416" s="126" t="s">
        <v>210</v>
      </c>
      <c r="C416" s="126" t="s">
        <v>532</v>
      </c>
      <c r="D416" s="126" t="s">
        <v>501</v>
      </c>
      <c r="E416" s="126" t="s">
        <v>609</v>
      </c>
      <c r="F416" s="126" t="s">
        <v>523</v>
      </c>
      <c r="G416" s="81"/>
      <c r="I416" s="5"/>
      <c r="J416" s="71"/>
      <c r="K416" s="71"/>
      <c r="L416" s="71"/>
      <c r="M416" s="71"/>
    </row>
    <row r="417" spans="1:14" ht="22.5" x14ac:dyDescent="0.15">
      <c r="A417" s="122">
        <v>365</v>
      </c>
      <c r="B417" s="123" t="s">
        <v>244</v>
      </c>
      <c r="C417" s="123" t="s">
        <v>567</v>
      </c>
      <c r="D417" s="123" t="s">
        <v>610</v>
      </c>
      <c r="E417" s="126" t="s">
        <v>611</v>
      </c>
      <c r="F417" s="126" t="s">
        <v>611</v>
      </c>
      <c r="G417" s="81"/>
      <c r="I417" s="5"/>
    </row>
    <row r="418" spans="1:14" ht="22.5" x14ac:dyDescent="0.15">
      <c r="A418" s="125">
        <v>367</v>
      </c>
      <c r="B418" s="126" t="s">
        <v>247</v>
      </c>
      <c r="C418" s="126" t="s">
        <v>504</v>
      </c>
      <c r="D418" s="126" t="s">
        <v>505</v>
      </c>
      <c r="E418" s="126" t="s">
        <v>511</v>
      </c>
      <c r="F418" s="126" t="s">
        <v>511</v>
      </c>
      <c r="G418" s="81"/>
      <c r="I418" s="5"/>
      <c r="J418" s="71"/>
      <c r="K418" s="71"/>
      <c r="L418" s="71"/>
      <c r="M418" s="71"/>
    </row>
    <row r="419" spans="1:14" ht="56.25" x14ac:dyDescent="0.15">
      <c r="A419" s="122">
        <v>368</v>
      </c>
      <c r="B419" s="123" t="s">
        <v>612</v>
      </c>
      <c r="C419" s="123" t="s">
        <v>526</v>
      </c>
      <c r="D419" s="123" t="s">
        <v>613</v>
      </c>
      <c r="E419" s="126" t="s">
        <v>614</v>
      </c>
      <c r="F419" s="126" t="s">
        <v>615</v>
      </c>
      <c r="G419" s="81"/>
      <c r="I419" s="5"/>
      <c r="J419" s="71"/>
      <c r="K419" s="71"/>
      <c r="L419" s="71"/>
      <c r="M419" s="71"/>
    </row>
    <row r="420" spans="1:14" ht="22.5" x14ac:dyDescent="0.15">
      <c r="A420" s="125">
        <v>369</v>
      </c>
      <c r="B420" s="126" t="s">
        <v>616</v>
      </c>
      <c r="C420" s="126" t="s">
        <v>567</v>
      </c>
      <c r="D420" s="126" t="s">
        <v>550</v>
      </c>
      <c r="E420" s="126" t="s">
        <v>551</v>
      </c>
      <c r="F420" s="126" t="s">
        <v>551</v>
      </c>
      <c r="G420" s="81"/>
      <c r="I420" s="5"/>
      <c r="J420" s="71"/>
      <c r="K420" s="71"/>
      <c r="L420" s="71"/>
      <c r="M420" s="71"/>
    </row>
    <row r="421" spans="1:14" ht="45" x14ac:dyDescent="0.15">
      <c r="A421" s="125">
        <v>373</v>
      </c>
      <c r="B421" s="126" t="s">
        <v>252</v>
      </c>
      <c r="C421" s="126" t="s">
        <v>529</v>
      </c>
      <c r="D421" s="126" t="s">
        <v>617</v>
      </c>
      <c r="E421" s="126" t="s">
        <v>618</v>
      </c>
      <c r="F421" s="126" t="s">
        <v>619</v>
      </c>
      <c r="G421" s="81"/>
      <c r="I421" s="5"/>
      <c r="J421" s="71"/>
      <c r="K421" s="71"/>
      <c r="L421" s="71"/>
      <c r="M421" s="71"/>
    </row>
    <row r="422" spans="1:14" ht="22.5" x14ac:dyDescent="0.15">
      <c r="A422" s="125">
        <v>379</v>
      </c>
      <c r="B422" s="126" t="s">
        <v>256</v>
      </c>
      <c r="C422" s="126" t="s">
        <v>532</v>
      </c>
      <c r="D422" s="126" t="s">
        <v>620</v>
      </c>
      <c r="E422" s="126"/>
      <c r="F422" s="126" t="s">
        <v>621</v>
      </c>
      <c r="G422" s="81"/>
      <c r="I422" s="5"/>
      <c r="J422" s="71"/>
      <c r="K422" s="71"/>
      <c r="L422" s="71"/>
      <c r="M422" s="71"/>
    </row>
    <row r="423" spans="1:14" ht="56.25" x14ac:dyDescent="0.15">
      <c r="A423" s="125" t="s">
        <v>622</v>
      </c>
      <c r="B423" s="126" t="s">
        <v>174</v>
      </c>
      <c r="C423" s="126" t="s">
        <v>592</v>
      </c>
      <c r="D423" s="126" t="s">
        <v>501</v>
      </c>
      <c r="E423" s="126" t="s">
        <v>623</v>
      </c>
      <c r="F423" s="126" t="s">
        <v>623</v>
      </c>
      <c r="G423" s="81"/>
      <c r="I423" s="5"/>
    </row>
    <row r="424" spans="1:14" ht="78.75" x14ac:dyDescent="0.15">
      <c r="A424" s="125" t="s">
        <v>624</v>
      </c>
      <c r="B424" s="126" t="s">
        <v>219</v>
      </c>
      <c r="C424" s="126" t="s">
        <v>532</v>
      </c>
      <c r="D424" s="126" t="s">
        <v>505</v>
      </c>
      <c r="E424" s="126" t="s">
        <v>625</v>
      </c>
      <c r="F424" s="126" t="s">
        <v>600</v>
      </c>
      <c r="G424" s="81"/>
      <c r="I424" s="5"/>
      <c r="J424" s="71"/>
      <c r="K424" s="71"/>
      <c r="L424" s="71"/>
      <c r="M424" s="71"/>
      <c r="N424" s="71"/>
    </row>
    <row r="425" spans="1:14" ht="56.25" x14ac:dyDescent="0.15">
      <c r="A425" s="125">
        <v>383</v>
      </c>
      <c r="B425" s="126" t="s">
        <v>626</v>
      </c>
      <c r="C425" s="126" t="s">
        <v>586</v>
      </c>
      <c r="D425" s="126" t="s">
        <v>501</v>
      </c>
      <c r="E425" s="126" t="s">
        <v>627</v>
      </c>
      <c r="F425" s="126" t="s">
        <v>628</v>
      </c>
      <c r="G425" s="81"/>
      <c r="I425" s="5"/>
      <c r="J425" s="71"/>
      <c r="K425" s="71"/>
      <c r="L425" s="71"/>
      <c r="M425" s="71"/>
      <c r="N425" s="71"/>
    </row>
    <row r="426" spans="1:14" ht="78.75" x14ac:dyDescent="0.15">
      <c r="A426" s="125">
        <v>392</v>
      </c>
      <c r="B426" s="126" t="s">
        <v>258</v>
      </c>
      <c r="C426" s="126" t="s">
        <v>491</v>
      </c>
      <c r="D426" s="126" t="s">
        <v>501</v>
      </c>
      <c r="E426" s="126" t="s">
        <v>629</v>
      </c>
      <c r="F426" s="126" t="s">
        <v>630</v>
      </c>
      <c r="G426" s="81"/>
      <c r="I426" s="5"/>
      <c r="J426" s="71"/>
      <c r="K426" s="71"/>
      <c r="L426" s="71"/>
      <c r="M426" s="71"/>
      <c r="N426" s="71"/>
    </row>
    <row r="427" spans="1:14" ht="22.5" x14ac:dyDescent="0.15">
      <c r="A427" s="125">
        <v>393</v>
      </c>
      <c r="B427" s="126" t="s">
        <v>191</v>
      </c>
      <c r="C427" s="126" t="s">
        <v>532</v>
      </c>
      <c r="D427" s="126" t="s">
        <v>597</v>
      </c>
      <c r="E427" s="126" t="s">
        <v>551</v>
      </c>
      <c r="F427" s="126" t="s">
        <v>551</v>
      </c>
      <c r="G427" s="82"/>
      <c r="I427" s="5"/>
      <c r="J427" s="71"/>
      <c r="K427" s="71"/>
      <c r="L427" s="71"/>
      <c r="M427" s="71"/>
      <c r="N427" s="71"/>
    </row>
    <row r="428" spans="1:14" ht="22.5" x14ac:dyDescent="0.15">
      <c r="A428" s="125">
        <v>396</v>
      </c>
      <c r="B428" s="126" t="s">
        <v>631</v>
      </c>
      <c r="C428" s="126" t="s">
        <v>567</v>
      </c>
      <c r="D428" s="126" t="s">
        <v>632</v>
      </c>
      <c r="E428" s="126" t="s">
        <v>633</v>
      </c>
      <c r="F428" s="126" t="s">
        <v>633</v>
      </c>
      <c r="G428" s="82"/>
      <c r="I428" s="5"/>
      <c r="J428" s="71"/>
      <c r="K428" s="71"/>
      <c r="L428" s="71"/>
      <c r="M428" s="71"/>
      <c r="N428" s="71"/>
    </row>
    <row r="429" spans="1:14" ht="101.25" x14ac:dyDescent="0.15">
      <c r="A429" s="125" t="s">
        <v>634</v>
      </c>
      <c r="B429" s="126" t="s">
        <v>229</v>
      </c>
      <c r="C429" s="126" t="s">
        <v>532</v>
      </c>
      <c r="D429" s="126" t="s">
        <v>505</v>
      </c>
      <c r="E429" s="126" t="s">
        <v>635</v>
      </c>
      <c r="F429" s="126" t="s">
        <v>600</v>
      </c>
      <c r="G429" s="82"/>
      <c r="I429" s="5"/>
    </row>
    <row r="430" spans="1:14" ht="45" x14ac:dyDescent="0.15">
      <c r="A430" s="125">
        <v>405</v>
      </c>
      <c r="B430" s="128">
        <v>38393</v>
      </c>
      <c r="C430" s="126" t="s">
        <v>532</v>
      </c>
      <c r="D430" s="126" t="s">
        <v>492</v>
      </c>
      <c r="E430" s="126" t="s">
        <v>636</v>
      </c>
      <c r="F430" s="126" t="s">
        <v>636</v>
      </c>
      <c r="G430" s="82"/>
      <c r="I430" s="5"/>
    </row>
    <row r="431" spans="1:14" ht="22.5" x14ac:dyDescent="0.15">
      <c r="A431" s="122">
        <v>410</v>
      </c>
      <c r="B431" s="129">
        <v>38454</v>
      </c>
      <c r="C431" s="130" t="s">
        <v>532</v>
      </c>
      <c r="D431" s="130" t="s">
        <v>597</v>
      </c>
      <c r="E431" s="130" t="s">
        <v>551</v>
      </c>
      <c r="F431" s="130" t="s">
        <v>551</v>
      </c>
      <c r="G431" s="82"/>
      <c r="I431" s="5"/>
    </row>
    <row r="432" spans="1:14" ht="45" x14ac:dyDescent="0.15">
      <c r="A432" s="125">
        <v>412</v>
      </c>
      <c r="B432" s="128">
        <v>38470</v>
      </c>
      <c r="C432" s="126" t="s">
        <v>526</v>
      </c>
      <c r="D432" s="126" t="s">
        <v>637</v>
      </c>
      <c r="E432" s="126" t="s">
        <v>638</v>
      </c>
      <c r="F432" s="126" t="s">
        <v>638</v>
      </c>
      <c r="G432" s="80"/>
      <c r="H432" s="80"/>
      <c r="I432" s="80"/>
      <c r="J432" s="71"/>
      <c r="K432" s="71"/>
      <c r="L432" s="71"/>
      <c r="M432" s="71"/>
      <c r="N432" s="80"/>
    </row>
    <row r="433" spans="1:14" ht="22.5" x14ac:dyDescent="0.15">
      <c r="A433" s="125">
        <v>414</v>
      </c>
      <c r="B433" s="128">
        <v>38498</v>
      </c>
      <c r="C433" s="126" t="s">
        <v>567</v>
      </c>
      <c r="D433" s="126" t="s">
        <v>639</v>
      </c>
      <c r="E433" s="126" t="s">
        <v>640</v>
      </c>
      <c r="F433" s="126" t="s">
        <v>640</v>
      </c>
      <c r="J433" s="71"/>
      <c r="K433" s="71"/>
      <c r="L433" s="71"/>
      <c r="M433" s="71"/>
      <c r="N433" s="71"/>
    </row>
    <row r="434" spans="1:14" ht="22.5" x14ac:dyDescent="0.15">
      <c r="A434" s="125">
        <v>420</v>
      </c>
      <c r="B434" s="128">
        <v>38526</v>
      </c>
      <c r="C434" s="126" t="s">
        <v>504</v>
      </c>
      <c r="D434" s="126" t="s">
        <v>492</v>
      </c>
      <c r="E434" s="126" t="s">
        <v>511</v>
      </c>
      <c r="F434" s="126" t="s">
        <v>511</v>
      </c>
    </row>
    <row r="435" spans="1:14" ht="33.75" x14ac:dyDescent="0.15">
      <c r="A435" s="125">
        <v>424</v>
      </c>
      <c r="B435" s="128">
        <v>38553</v>
      </c>
      <c r="C435" s="128" t="s">
        <v>498</v>
      </c>
      <c r="D435" s="123" t="s">
        <v>559</v>
      </c>
      <c r="E435" s="123" t="s">
        <v>560</v>
      </c>
      <c r="F435" s="123" t="s">
        <v>561</v>
      </c>
    </row>
    <row r="436" spans="1:14" ht="22.5" x14ac:dyDescent="0.15">
      <c r="A436" s="125" t="s">
        <v>641</v>
      </c>
      <c r="B436" s="128">
        <v>38559</v>
      </c>
      <c r="C436" s="126" t="s">
        <v>592</v>
      </c>
      <c r="D436" s="126" t="s">
        <v>505</v>
      </c>
      <c r="E436" s="126" t="s">
        <v>642</v>
      </c>
      <c r="F436" s="126" t="s">
        <v>642</v>
      </c>
    </row>
    <row r="437" spans="1:14" ht="33.75" x14ac:dyDescent="0.15">
      <c r="A437" s="125">
        <v>430</v>
      </c>
      <c r="B437" s="128">
        <v>38576</v>
      </c>
      <c r="C437" s="128" t="s">
        <v>498</v>
      </c>
      <c r="D437" s="126" t="s">
        <v>643</v>
      </c>
      <c r="E437" s="126" t="s">
        <v>644</v>
      </c>
      <c r="F437" s="126" t="s">
        <v>561</v>
      </c>
    </row>
    <row r="438" spans="1:14" ht="45" x14ac:dyDescent="0.15">
      <c r="A438" s="125">
        <v>436</v>
      </c>
      <c r="B438" s="128">
        <v>38638</v>
      </c>
      <c r="C438" s="126" t="s">
        <v>567</v>
      </c>
      <c r="D438" s="126" t="s">
        <v>578</v>
      </c>
      <c r="E438" s="126" t="s">
        <v>579</v>
      </c>
      <c r="F438" s="126" t="s">
        <v>580</v>
      </c>
    </row>
    <row r="439" spans="1:14" ht="78.75" x14ac:dyDescent="0.15">
      <c r="A439" s="125" t="s">
        <v>645</v>
      </c>
      <c r="B439" s="128">
        <v>38649</v>
      </c>
      <c r="C439" s="126" t="s">
        <v>532</v>
      </c>
      <c r="D439" s="126" t="s">
        <v>505</v>
      </c>
      <c r="E439" s="126" t="s">
        <v>646</v>
      </c>
      <c r="F439" s="126" t="s">
        <v>600</v>
      </c>
    </row>
    <row r="440" spans="1:14" ht="22.5" x14ac:dyDescent="0.15">
      <c r="A440" s="125">
        <v>441</v>
      </c>
      <c r="B440" s="128">
        <v>38673</v>
      </c>
      <c r="C440" s="126" t="s">
        <v>567</v>
      </c>
      <c r="D440" s="130" t="s">
        <v>597</v>
      </c>
      <c r="E440" s="130" t="s">
        <v>551</v>
      </c>
      <c r="F440" s="130" t="s">
        <v>551</v>
      </c>
    </row>
    <row r="441" spans="1:14" ht="22.5" x14ac:dyDescent="0.15">
      <c r="A441" s="125">
        <v>442</v>
      </c>
      <c r="B441" s="128">
        <v>38677</v>
      </c>
      <c r="C441" s="126" t="s">
        <v>526</v>
      </c>
      <c r="D441" s="126" t="s">
        <v>647</v>
      </c>
      <c r="E441" s="126" t="s">
        <v>648</v>
      </c>
      <c r="F441" s="126" t="s">
        <v>648</v>
      </c>
    </row>
    <row r="442" spans="1:14" ht="360" x14ac:dyDescent="0.15">
      <c r="A442" s="125">
        <v>449</v>
      </c>
      <c r="B442" s="128">
        <v>38716</v>
      </c>
      <c r="C442" s="126" t="s">
        <v>491</v>
      </c>
      <c r="D442" s="126" t="s">
        <v>501</v>
      </c>
      <c r="E442" s="131" t="s">
        <v>649</v>
      </c>
      <c r="F442" s="126" t="s">
        <v>650</v>
      </c>
    </row>
    <row r="443" spans="1:14" ht="45" x14ac:dyDescent="0.15">
      <c r="A443" s="125" t="s">
        <v>651</v>
      </c>
      <c r="B443" s="128">
        <v>38734</v>
      </c>
      <c r="C443" s="126" t="s">
        <v>526</v>
      </c>
      <c r="D443" s="126" t="s">
        <v>563</v>
      </c>
      <c r="E443" s="126" t="s">
        <v>598</v>
      </c>
      <c r="F443" s="126" t="s">
        <v>565</v>
      </c>
    </row>
    <row r="444" spans="1:14" ht="22.5" x14ac:dyDescent="0.15">
      <c r="A444" s="125">
        <v>455</v>
      </c>
      <c r="B444" s="128">
        <v>38769</v>
      </c>
      <c r="C444" s="126" t="s">
        <v>652</v>
      </c>
      <c r="D444" s="126" t="s">
        <v>653</v>
      </c>
      <c r="E444" s="126" t="s">
        <v>654</v>
      </c>
      <c r="F444" s="126" t="s">
        <v>654</v>
      </c>
    </row>
    <row r="445" spans="1:14" ht="45" x14ac:dyDescent="0.15">
      <c r="A445" s="125">
        <v>458</v>
      </c>
      <c r="B445" s="128">
        <v>38792</v>
      </c>
      <c r="C445" s="130" t="s">
        <v>655</v>
      </c>
      <c r="D445" s="126" t="s">
        <v>597</v>
      </c>
      <c r="E445" s="130" t="s">
        <v>551</v>
      </c>
      <c r="F445" s="130" t="s">
        <v>551</v>
      </c>
    </row>
    <row r="446" spans="1:14" ht="22.5" x14ac:dyDescent="0.15">
      <c r="A446" s="125">
        <v>460</v>
      </c>
      <c r="B446" s="128">
        <v>38812</v>
      </c>
      <c r="C446" s="126" t="s">
        <v>504</v>
      </c>
      <c r="D446" s="126" t="s">
        <v>505</v>
      </c>
      <c r="E446" s="126" t="s">
        <v>593</v>
      </c>
      <c r="F446" s="126" t="s">
        <v>593</v>
      </c>
    </row>
    <row r="447" spans="1:14" ht="123.75" x14ac:dyDescent="0.15">
      <c r="A447" s="125">
        <v>462</v>
      </c>
      <c r="B447" s="128">
        <v>38818</v>
      </c>
      <c r="C447" s="126" t="s">
        <v>526</v>
      </c>
      <c r="D447" s="126" t="s">
        <v>656</v>
      </c>
      <c r="E447" s="126" t="s">
        <v>657</v>
      </c>
      <c r="F447" s="126" t="s">
        <v>658</v>
      </c>
    </row>
    <row r="448" spans="1:14" ht="22.5" x14ac:dyDescent="0.15">
      <c r="A448" s="125">
        <v>471</v>
      </c>
      <c r="B448" s="128">
        <v>38960</v>
      </c>
      <c r="C448" s="126" t="s">
        <v>526</v>
      </c>
      <c r="D448" s="126" t="s">
        <v>659</v>
      </c>
      <c r="E448" s="126" t="s">
        <v>660</v>
      </c>
      <c r="F448" s="126" t="s">
        <v>660</v>
      </c>
    </row>
    <row r="449" spans="1:6" ht="22.5" x14ac:dyDescent="0.15">
      <c r="A449" s="125">
        <v>472</v>
      </c>
      <c r="B449" s="128">
        <v>38973</v>
      </c>
      <c r="C449" s="126" t="s">
        <v>592</v>
      </c>
      <c r="D449" s="123" t="s">
        <v>550</v>
      </c>
      <c r="E449" s="123" t="s">
        <v>551</v>
      </c>
      <c r="F449" s="123" t="s">
        <v>551</v>
      </c>
    </row>
    <row r="450" spans="1:6" x14ac:dyDescent="0.15">
      <c r="A450" s="125">
        <v>473</v>
      </c>
      <c r="B450" s="128">
        <v>38986</v>
      </c>
      <c r="C450" s="126" t="s">
        <v>526</v>
      </c>
      <c r="D450" s="126" t="s">
        <v>661</v>
      </c>
      <c r="E450" s="126" t="s">
        <v>662</v>
      </c>
      <c r="F450" s="126" t="s">
        <v>662</v>
      </c>
    </row>
    <row r="451" spans="1:6" ht="33.75" x14ac:dyDescent="0.15">
      <c r="A451" s="125">
        <v>486</v>
      </c>
      <c r="B451" s="128" t="s">
        <v>346</v>
      </c>
      <c r="C451" s="126" t="s">
        <v>592</v>
      </c>
      <c r="D451" s="126" t="s">
        <v>505</v>
      </c>
      <c r="E451" s="126" t="s">
        <v>663</v>
      </c>
      <c r="F451" s="126" t="s">
        <v>663</v>
      </c>
    </row>
    <row r="452" spans="1:6" ht="78.75" x14ac:dyDescent="0.15">
      <c r="A452" s="125" t="s">
        <v>664</v>
      </c>
      <c r="B452" s="128" t="s">
        <v>308</v>
      </c>
      <c r="C452" s="126" t="s">
        <v>532</v>
      </c>
      <c r="D452" s="126" t="s">
        <v>505</v>
      </c>
      <c r="E452" s="126" t="s">
        <v>646</v>
      </c>
      <c r="F452" s="126" t="s">
        <v>600</v>
      </c>
    </row>
    <row r="453" spans="1:6" ht="56.25" x14ac:dyDescent="0.15">
      <c r="A453" s="125" t="s">
        <v>665</v>
      </c>
      <c r="B453" s="128" t="s">
        <v>352</v>
      </c>
      <c r="C453" s="126" t="s">
        <v>526</v>
      </c>
      <c r="D453" s="126" t="s">
        <v>613</v>
      </c>
      <c r="E453" s="126" t="s">
        <v>614</v>
      </c>
      <c r="F453" s="126" t="s">
        <v>615</v>
      </c>
    </row>
    <row r="454" spans="1:6" ht="22.5" x14ac:dyDescent="0.15">
      <c r="A454" s="125" t="s">
        <v>666</v>
      </c>
      <c r="B454" s="128" t="s">
        <v>359</v>
      </c>
      <c r="C454" s="126" t="s">
        <v>504</v>
      </c>
      <c r="D454" s="126" t="s">
        <v>505</v>
      </c>
      <c r="E454" s="126" t="s">
        <v>593</v>
      </c>
      <c r="F454" s="126" t="s">
        <v>593</v>
      </c>
    </row>
    <row r="455" spans="1:6" ht="101.25" x14ac:dyDescent="0.15">
      <c r="A455" s="125">
        <v>496</v>
      </c>
      <c r="B455" s="128" t="s">
        <v>379</v>
      </c>
      <c r="C455" s="126" t="s">
        <v>526</v>
      </c>
      <c r="D455" s="126" t="s">
        <v>667</v>
      </c>
      <c r="E455" s="126" t="s">
        <v>668</v>
      </c>
      <c r="F455" s="126" t="s">
        <v>669</v>
      </c>
    </row>
    <row r="456" spans="1:6" ht="45" x14ac:dyDescent="0.15">
      <c r="A456" s="125" t="s">
        <v>670</v>
      </c>
      <c r="B456" s="128" t="s">
        <v>327</v>
      </c>
      <c r="C456" s="126" t="s">
        <v>526</v>
      </c>
      <c r="D456" s="126" t="s">
        <v>671</v>
      </c>
      <c r="E456" s="126" t="s">
        <v>564</v>
      </c>
      <c r="F456" s="126" t="s">
        <v>565</v>
      </c>
    </row>
    <row r="457" spans="1:6" ht="45" x14ac:dyDescent="0.15">
      <c r="A457" s="125">
        <v>501</v>
      </c>
      <c r="B457" s="128" t="s">
        <v>383</v>
      </c>
      <c r="C457" s="126" t="s">
        <v>491</v>
      </c>
      <c r="D457" s="126" t="s">
        <v>501</v>
      </c>
      <c r="E457" s="126" t="s">
        <v>672</v>
      </c>
      <c r="F457" s="126" t="s">
        <v>650</v>
      </c>
    </row>
    <row r="458" spans="1:6" ht="56.25" x14ac:dyDescent="0.15">
      <c r="A458" s="125" t="s">
        <v>673</v>
      </c>
      <c r="B458" s="128" t="s">
        <v>327</v>
      </c>
      <c r="C458" s="126" t="s">
        <v>526</v>
      </c>
      <c r="D458" s="126" t="s">
        <v>613</v>
      </c>
      <c r="E458" s="126" t="s">
        <v>614</v>
      </c>
      <c r="F458" s="126" t="s">
        <v>615</v>
      </c>
    </row>
    <row r="459" spans="1:6" ht="22.5" x14ac:dyDescent="0.15">
      <c r="A459" s="125">
        <v>510</v>
      </c>
      <c r="B459" s="128" t="s">
        <v>387</v>
      </c>
      <c r="C459" s="126" t="s">
        <v>504</v>
      </c>
      <c r="D459" s="126" t="s">
        <v>505</v>
      </c>
      <c r="E459" s="126" t="s">
        <v>511</v>
      </c>
      <c r="F459" s="126" t="s">
        <v>511</v>
      </c>
    </row>
    <row r="460" spans="1:6" ht="45" x14ac:dyDescent="0.15">
      <c r="A460" s="125">
        <v>511</v>
      </c>
      <c r="B460" s="128" t="s">
        <v>393</v>
      </c>
      <c r="C460" s="126" t="s">
        <v>567</v>
      </c>
      <c r="D460" s="126" t="s">
        <v>578</v>
      </c>
      <c r="E460" s="126" t="s">
        <v>579</v>
      </c>
      <c r="F460" s="126" t="s">
        <v>580</v>
      </c>
    </row>
    <row r="461" spans="1:6" ht="22.5" x14ac:dyDescent="0.15">
      <c r="A461" s="125">
        <v>514</v>
      </c>
      <c r="B461" s="128" t="s">
        <v>395</v>
      </c>
      <c r="C461" s="126" t="s">
        <v>567</v>
      </c>
      <c r="D461" s="126" t="s">
        <v>674</v>
      </c>
      <c r="E461" s="126"/>
      <c r="F461" s="126" t="s">
        <v>243</v>
      </c>
    </row>
    <row r="462" spans="1:6" ht="22.5" x14ac:dyDescent="0.15">
      <c r="A462" s="125" t="s">
        <v>675</v>
      </c>
      <c r="B462" s="128" t="s">
        <v>368</v>
      </c>
      <c r="C462" s="126" t="s">
        <v>504</v>
      </c>
      <c r="D462" s="126" t="s">
        <v>505</v>
      </c>
      <c r="E462" s="126" t="s">
        <v>642</v>
      </c>
      <c r="F462" s="126" t="s">
        <v>642</v>
      </c>
    </row>
    <row r="463" spans="1:6" ht="22.5" x14ac:dyDescent="0.15">
      <c r="A463" s="125">
        <v>519</v>
      </c>
      <c r="B463" s="128" t="s">
        <v>399</v>
      </c>
      <c r="C463" s="126" t="s">
        <v>526</v>
      </c>
      <c r="D463" s="126" t="s">
        <v>639</v>
      </c>
      <c r="E463" s="126" t="s">
        <v>640</v>
      </c>
      <c r="F463" s="126" t="s">
        <v>640</v>
      </c>
    </row>
    <row r="464" spans="1:6" ht="33.75" x14ac:dyDescent="0.15">
      <c r="A464" s="125">
        <v>523</v>
      </c>
      <c r="B464" s="128" t="s">
        <v>349</v>
      </c>
      <c r="C464" s="126" t="s">
        <v>592</v>
      </c>
      <c r="D464" s="126" t="s">
        <v>505</v>
      </c>
      <c r="E464" s="126" t="s">
        <v>663</v>
      </c>
      <c r="F464" s="126" t="s">
        <v>663</v>
      </c>
    </row>
    <row r="465" spans="1:6" ht="101.25" x14ac:dyDescent="0.15">
      <c r="A465" s="125">
        <v>524</v>
      </c>
      <c r="B465" s="128" t="s">
        <v>402</v>
      </c>
      <c r="C465" s="126" t="s">
        <v>526</v>
      </c>
      <c r="D465" s="126" t="s">
        <v>667</v>
      </c>
      <c r="E465" s="126" t="s">
        <v>668</v>
      </c>
      <c r="F465" s="126" t="s">
        <v>669</v>
      </c>
    </row>
    <row r="466" spans="1:6" ht="22.5" x14ac:dyDescent="0.15">
      <c r="A466" s="125">
        <v>536</v>
      </c>
      <c r="B466" s="128" t="s">
        <v>405</v>
      </c>
      <c r="C466" s="126" t="s">
        <v>567</v>
      </c>
      <c r="D466" s="126" t="s">
        <v>505</v>
      </c>
      <c r="E466" s="126" t="s">
        <v>676</v>
      </c>
      <c r="F466" s="126" t="s">
        <v>642</v>
      </c>
    </row>
    <row r="467" spans="1:6" ht="146.25" x14ac:dyDescent="0.15">
      <c r="A467" s="125">
        <v>554</v>
      </c>
      <c r="B467" s="128" t="s">
        <v>410</v>
      </c>
      <c r="C467" s="126" t="s">
        <v>526</v>
      </c>
      <c r="D467" s="126" t="s">
        <v>677</v>
      </c>
      <c r="E467" s="126" t="s">
        <v>678</v>
      </c>
      <c r="F467" s="126" t="s">
        <v>266</v>
      </c>
    </row>
    <row r="468" spans="1:6" ht="56.25" x14ac:dyDescent="0.15">
      <c r="A468" s="125">
        <v>557</v>
      </c>
      <c r="B468" s="128" t="s">
        <v>415</v>
      </c>
      <c r="C468" s="126" t="s">
        <v>491</v>
      </c>
      <c r="D468" s="126" t="s">
        <v>501</v>
      </c>
      <c r="E468" s="126" t="s">
        <v>679</v>
      </c>
      <c r="F468" s="126" t="s">
        <v>680</v>
      </c>
    </row>
    <row r="469" spans="1:6" x14ac:dyDescent="0.15">
      <c r="A469" s="122"/>
      <c r="B469" s="129"/>
      <c r="C469" s="123"/>
      <c r="D469" s="123"/>
      <c r="E469" s="123"/>
      <c r="F469" s="123"/>
    </row>
    <row r="470" spans="1:6" ht="12.75" x14ac:dyDescent="0.2">
      <c r="A470" s="113" t="s">
        <v>681</v>
      </c>
      <c r="B470" s="132" t="s">
        <v>682</v>
      </c>
      <c r="C470" s="114"/>
      <c r="D470" s="114"/>
      <c r="E470" s="124"/>
      <c r="F470" s="114"/>
    </row>
    <row r="471" spans="1:6" ht="12.75" x14ac:dyDescent="0.2">
      <c r="A471" s="113" t="s">
        <v>683</v>
      </c>
      <c r="B471" s="114" t="s">
        <v>505</v>
      </c>
      <c r="C471" s="114"/>
      <c r="D471" s="114"/>
      <c r="E471" s="123"/>
      <c r="F471" s="114"/>
    </row>
    <row r="472" spans="1:6" ht="12.75" x14ac:dyDescent="0.2">
      <c r="A472" s="113" t="s">
        <v>684</v>
      </c>
      <c r="B472" s="132" t="s">
        <v>492</v>
      </c>
      <c r="C472" s="114"/>
      <c r="D472" s="114"/>
      <c r="E472" s="114"/>
      <c r="F472" s="114"/>
    </row>
    <row r="473" spans="1:6" ht="12.75" x14ac:dyDescent="0.2">
      <c r="A473" s="113" t="s">
        <v>685</v>
      </c>
      <c r="B473" s="114" t="s">
        <v>686</v>
      </c>
      <c r="C473" s="114"/>
      <c r="D473" s="114"/>
      <c r="E473" s="114"/>
      <c r="F473" s="114"/>
    </row>
    <row r="474" spans="1:6" ht="12.75" x14ac:dyDescent="0.2">
      <c r="A474" s="113" t="s">
        <v>687</v>
      </c>
      <c r="B474" s="114" t="s">
        <v>688</v>
      </c>
      <c r="C474" s="114"/>
      <c r="D474" s="114"/>
      <c r="E474" s="114"/>
      <c r="F474" s="114"/>
    </row>
    <row r="475" spans="1:6" ht="12.75" x14ac:dyDescent="0.2">
      <c r="A475" s="113" t="s">
        <v>689</v>
      </c>
      <c r="B475" s="114" t="s">
        <v>690</v>
      </c>
      <c r="C475" s="114"/>
      <c r="D475" s="114"/>
      <c r="E475" s="114"/>
      <c r="F475" s="114"/>
    </row>
    <row r="476" spans="1:6" ht="12.75" x14ac:dyDescent="0.2">
      <c r="A476" s="113" t="s">
        <v>691</v>
      </c>
      <c r="B476" s="114" t="s">
        <v>692</v>
      </c>
      <c r="C476" s="114"/>
      <c r="D476" s="114"/>
      <c r="E476" s="114"/>
      <c r="F476" s="114"/>
    </row>
    <row r="477" spans="1:6" ht="12.75" x14ac:dyDescent="0.2">
      <c r="A477" s="113" t="s">
        <v>693</v>
      </c>
      <c r="B477" s="114" t="s">
        <v>694</v>
      </c>
      <c r="C477" s="114"/>
      <c r="D477" s="114"/>
      <c r="E477" s="114"/>
      <c r="F477" s="114"/>
    </row>
    <row r="478" spans="1:6" ht="12.75" x14ac:dyDescent="0.2">
      <c r="A478" s="113" t="s">
        <v>695</v>
      </c>
      <c r="B478" s="114" t="s">
        <v>696</v>
      </c>
      <c r="C478" s="114"/>
      <c r="D478" s="114"/>
      <c r="E478" s="114"/>
      <c r="F478" s="114"/>
    </row>
    <row r="479" spans="1:6" ht="12.75" x14ac:dyDescent="0.2">
      <c r="A479" s="113" t="s">
        <v>697</v>
      </c>
      <c r="B479" s="114" t="s">
        <v>698</v>
      </c>
      <c r="C479" s="114"/>
      <c r="D479" s="114"/>
      <c r="E479" s="114"/>
      <c r="F479" s="114"/>
    </row>
    <row r="480" spans="1:6" ht="12.75" x14ac:dyDescent="0.2">
      <c r="A480" s="113"/>
      <c r="B480" s="114"/>
      <c r="C480" s="114"/>
      <c r="D480" s="114"/>
      <c r="E480" s="114"/>
      <c r="F480" s="114"/>
    </row>
    <row r="481" spans="1:6" x14ac:dyDescent="0.15">
      <c r="A481" s="149" t="s">
        <v>699</v>
      </c>
      <c r="B481" s="149"/>
      <c r="C481" s="149"/>
      <c r="D481" s="149"/>
      <c r="E481" s="149"/>
      <c r="F481" s="149"/>
    </row>
    <row r="482" spans="1:6" x14ac:dyDescent="0.15">
      <c r="A482" s="149"/>
      <c r="B482" s="149"/>
      <c r="C482" s="149"/>
      <c r="D482" s="149"/>
      <c r="E482" s="149"/>
      <c r="F482" s="149"/>
    </row>
    <row r="483" spans="1:6" x14ac:dyDescent="0.15">
      <c r="A483" s="149"/>
      <c r="B483" s="149"/>
      <c r="C483" s="149"/>
      <c r="D483" s="149"/>
      <c r="E483" s="149"/>
      <c r="F483" s="149"/>
    </row>
    <row r="484" spans="1:6" x14ac:dyDescent="0.15">
      <c r="A484" s="149"/>
      <c r="B484" s="149"/>
      <c r="C484" s="149"/>
      <c r="D484" s="149"/>
      <c r="E484" s="149"/>
      <c r="F484" s="149"/>
    </row>
  </sheetData>
  <mergeCells count="1">
    <mergeCell ref="A481:F48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10"/>
  <sheetViews>
    <sheetView workbookViewId="0"/>
  </sheetViews>
  <sheetFormatPr baseColWidth="10" defaultColWidth="11.7109375" defaultRowHeight="12" x14ac:dyDescent="0.15"/>
  <cols>
    <col min="1" max="1" width="37.28515625" style="6" customWidth="1"/>
    <col min="2" max="2" width="13" style="3" customWidth="1"/>
    <col min="3" max="3" width="9.85546875" style="3" bestFit="1" customWidth="1"/>
    <col min="4" max="4" width="24" style="6" bestFit="1" customWidth="1"/>
    <col min="5" max="5" width="11.42578125" style="9" customWidth="1"/>
    <col min="6" max="6" width="16.5703125" style="6" bestFit="1" customWidth="1"/>
    <col min="7" max="7" width="9.5703125" style="6" bestFit="1" customWidth="1"/>
    <col min="8" max="8" width="11" style="6" bestFit="1" customWidth="1"/>
    <col min="9" max="9" width="13.85546875" style="6" bestFit="1" customWidth="1"/>
    <col min="10" max="10" width="19.85546875" style="6" bestFit="1" customWidth="1"/>
    <col min="11" max="11" width="17.140625" style="6" bestFit="1" customWidth="1"/>
    <col min="12" max="13" width="16.42578125" style="6" bestFit="1" customWidth="1"/>
    <col min="14" max="14" width="3.42578125" style="6" customWidth="1"/>
    <col min="15" max="150" width="9.7109375" style="7" customWidth="1"/>
    <col min="151" max="256" width="11.7109375" style="7"/>
    <col min="257" max="257" width="37.28515625" style="7" customWidth="1"/>
    <col min="258" max="258" width="6.7109375" style="7" customWidth="1"/>
    <col min="259" max="259" width="9.85546875" style="7" bestFit="1" customWidth="1"/>
    <col min="260" max="260" width="5.7109375" style="7" customWidth="1"/>
    <col min="261" max="261" width="11.42578125" style="7" customWidth="1"/>
    <col min="262" max="262" width="6.7109375" style="7" bestFit="1" customWidth="1"/>
    <col min="263" max="263" width="9.5703125" style="7" bestFit="1" customWidth="1"/>
    <col min="264" max="264" width="11" style="7" bestFit="1" customWidth="1"/>
    <col min="265" max="265" width="13.85546875" style="7" bestFit="1" customWidth="1"/>
    <col min="266" max="266" width="19.85546875" style="7" bestFit="1" customWidth="1"/>
    <col min="267" max="267" width="17.140625" style="7" bestFit="1" customWidth="1"/>
    <col min="268" max="269" width="16.42578125" style="7" bestFit="1" customWidth="1"/>
    <col min="270" max="270" width="3.42578125" style="7" customWidth="1"/>
    <col min="271" max="406" width="9.7109375" style="7" customWidth="1"/>
    <col min="407" max="512" width="11.7109375" style="7"/>
    <col min="513" max="513" width="37.28515625" style="7" customWidth="1"/>
    <col min="514" max="514" width="6.7109375" style="7" customWidth="1"/>
    <col min="515" max="515" width="9.85546875" style="7" bestFit="1" customWidth="1"/>
    <col min="516" max="516" width="5.7109375" style="7" customWidth="1"/>
    <col min="517" max="517" width="11.42578125" style="7" customWidth="1"/>
    <col min="518" max="518" width="6.7109375" style="7" bestFit="1" customWidth="1"/>
    <col min="519" max="519" width="9.5703125" style="7" bestFit="1" customWidth="1"/>
    <col min="520" max="520" width="11" style="7" bestFit="1" customWidth="1"/>
    <col min="521" max="521" width="13.85546875" style="7" bestFit="1" customWidth="1"/>
    <col min="522" max="522" width="19.85546875" style="7" bestFit="1" customWidth="1"/>
    <col min="523" max="523" width="17.140625" style="7" bestFit="1" customWidth="1"/>
    <col min="524" max="525" width="16.42578125" style="7" bestFit="1" customWidth="1"/>
    <col min="526" max="526" width="3.42578125" style="7" customWidth="1"/>
    <col min="527" max="662" width="9.7109375" style="7" customWidth="1"/>
    <col min="663" max="768" width="11.7109375" style="7"/>
    <col min="769" max="769" width="37.28515625" style="7" customWidth="1"/>
    <col min="770" max="770" width="6.7109375" style="7" customWidth="1"/>
    <col min="771" max="771" width="9.85546875" style="7" bestFit="1" customWidth="1"/>
    <col min="772" max="772" width="5.7109375" style="7" customWidth="1"/>
    <col min="773" max="773" width="11.42578125" style="7" customWidth="1"/>
    <col min="774" max="774" width="6.7109375" style="7" bestFit="1" customWidth="1"/>
    <col min="775" max="775" width="9.5703125" style="7" bestFit="1" customWidth="1"/>
    <col min="776" max="776" width="11" style="7" bestFit="1" customWidth="1"/>
    <col min="777" max="777" width="13.85546875" style="7" bestFit="1" customWidth="1"/>
    <col min="778" max="778" width="19.85546875" style="7" bestFit="1" customWidth="1"/>
    <col min="779" max="779" width="17.140625" style="7" bestFit="1" customWidth="1"/>
    <col min="780" max="781" width="16.42578125" style="7" bestFit="1" customWidth="1"/>
    <col min="782" max="782" width="3.42578125" style="7" customWidth="1"/>
    <col min="783" max="918" width="9.7109375" style="7" customWidth="1"/>
    <col min="919"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1.42578125" style="7" customWidth="1"/>
    <col min="1030" max="1030" width="6.7109375" style="7" bestFit="1" customWidth="1"/>
    <col min="1031" max="1031" width="9.5703125" style="7" bestFit="1" customWidth="1"/>
    <col min="1032" max="1032" width="11" style="7" bestFit="1" customWidth="1"/>
    <col min="1033" max="1033" width="13.85546875" style="7" bestFit="1" customWidth="1"/>
    <col min="1034" max="1034" width="19.85546875" style="7" bestFit="1" customWidth="1"/>
    <col min="1035" max="1035" width="17.140625" style="7" bestFit="1" customWidth="1"/>
    <col min="1036" max="1037" width="16.42578125" style="7" bestFit="1" customWidth="1"/>
    <col min="1038" max="1038" width="3.42578125" style="7" customWidth="1"/>
    <col min="1039" max="1174" width="9.7109375" style="7" customWidth="1"/>
    <col min="1175"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1.42578125" style="7" customWidth="1"/>
    <col min="1286" max="1286" width="6.7109375" style="7" bestFit="1" customWidth="1"/>
    <col min="1287" max="1287" width="9.5703125" style="7" bestFit="1" customWidth="1"/>
    <col min="1288" max="1288" width="11" style="7" bestFit="1" customWidth="1"/>
    <col min="1289" max="1289" width="13.85546875" style="7" bestFit="1" customWidth="1"/>
    <col min="1290" max="1290" width="19.85546875" style="7" bestFit="1" customWidth="1"/>
    <col min="1291" max="1291" width="17.140625" style="7" bestFit="1" customWidth="1"/>
    <col min="1292" max="1293" width="16.42578125" style="7" bestFit="1" customWidth="1"/>
    <col min="1294" max="1294" width="3.42578125" style="7" customWidth="1"/>
    <col min="1295" max="1430" width="9.7109375" style="7" customWidth="1"/>
    <col min="1431"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1.42578125" style="7" customWidth="1"/>
    <col min="1542" max="1542" width="6.7109375" style="7" bestFit="1" customWidth="1"/>
    <col min="1543" max="1543" width="9.5703125" style="7" bestFit="1" customWidth="1"/>
    <col min="1544" max="1544" width="11" style="7" bestFit="1" customWidth="1"/>
    <col min="1545" max="1545" width="13.85546875" style="7" bestFit="1" customWidth="1"/>
    <col min="1546" max="1546" width="19.85546875" style="7" bestFit="1" customWidth="1"/>
    <col min="1547" max="1547" width="17.140625" style="7" bestFit="1" customWidth="1"/>
    <col min="1548" max="1549" width="16.42578125" style="7" bestFit="1" customWidth="1"/>
    <col min="1550" max="1550" width="3.42578125" style="7" customWidth="1"/>
    <col min="1551" max="1686" width="9.7109375" style="7" customWidth="1"/>
    <col min="1687"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1.42578125" style="7" customWidth="1"/>
    <col min="1798" max="1798" width="6.7109375" style="7" bestFit="1" customWidth="1"/>
    <col min="1799" max="1799" width="9.5703125" style="7" bestFit="1" customWidth="1"/>
    <col min="1800" max="1800" width="11" style="7" bestFit="1" customWidth="1"/>
    <col min="1801" max="1801" width="13.85546875" style="7" bestFit="1" customWidth="1"/>
    <col min="1802" max="1802" width="19.85546875" style="7" bestFit="1" customWidth="1"/>
    <col min="1803" max="1803" width="17.140625" style="7" bestFit="1" customWidth="1"/>
    <col min="1804" max="1805" width="16.42578125" style="7" bestFit="1" customWidth="1"/>
    <col min="1806" max="1806" width="3.42578125" style="7" customWidth="1"/>
    <col min="1807" max="1942" width="9.7109375" style="7" customWidth="1"/>
    <col min="1943"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1.42578125" style="7" customWidth="1"/>
    <col min="2054" max="2054" width="6.7109375" style="7" bestFit="1" customWidth="1"/>
    <col min="2055" max="2055" width="9.5703125" style="7" bestFit="1" customWidth="1"/>
    <col min="2056" max="2056" width="11" style="7" bestFit="1" customWidth="1"/>
    <col min="2057" max="2057" width="13.85546875" style="7" bestFit="1" customWidth="1"/>
    <col min="2058" max="2058" width="19.85546875" style="7" bestFit="1" customWidth="1"/>
    <col min="2059" max="2059" width="17.140625" style="7" bestFit="1" customWidth="1"/>
    <col min="2060" max="2061" width="16.42578125" style="7" bestFit="1" customWidth="1"/>
    <col min="2062" max="2062" width="3.42578125" style="7" customWidth="1"/>
    <col min="2063" max="2198" width="9.7109375" style="7" customWidth="1"/>
    <col min="2199"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1.42578125" style="7" customWidth="1"/>
    <col min="2310" max="2310" width="6.7109375" style="7" bestFit="1" customWidth="1"/>
    <col min="2311" max="2311" width="9.5703125" style="7" bestFit="1" customWidth="1"/>
    <col min="2312" max="2312" width="11" style="7" bestFit="1" customWidth="1"/>
    <col min="2313" max="2313" width="13.85546875" style="7" bestFit="1" customWidth="1"/>
    <col min="2314" max="2314" width="19.85546875" style="7" bestFit="1" customWidth="1"/>
    <col min="2315" max="2315" width="17.140625" style="7" bestFit="1" customWidth="1"/>
    <col min="2316" max="2317" width="16.42578125" style="7" bestFit="1" customWidth="1"/>
    <col min="2318" max="2318" width="3.42578125" style="7" customWidth="1"/>
    <col min="2319" max="2454" width="9.7109375" style="7" customWidth="1"/>
    <col min="2455"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1.42578125" style="7" customWidth="1"/>
    <col min="2566" max="2566" width="6.7109375" style="7" bestFit="1" customWidth="1"/>
    <col min="2567" max="2567" width="9.5703125" style="7" bestFit="1" customWidth="1"/>
    <col min="2568" max="2568" width="11" style="7" bestFit="1" customWidth="1"/>
    <col min="2569" max="2569" width="13.85546875" style="7" bestFit="1" customWidth="1"/>
    <col min="2570" max="2570" width="19.85546875" style="7" bestFit="1" customWidth="1"/>
    <col min="2571" max="2571" width="17.140625" style="7" bestFit="1" customWidth="1"/>
    <col min="2572" max="2573" width="16.42578125" style="7" bestFit="1" customWidth="1"/>
    <col min="2574" max="2574" width="3.42578125" style="7" customWidth="1"/>
    <col min="2575" max="2710" width="9.7109375" style="7" customWidth="1"/>
    <col min="2711"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1.42578125" style="7" customWidth="1"/>
    <col min="2822" max="2822" width="6.7109375" style="7" bestFit="1" customWidth="1"/>
    <col min="2823" max="2823" width="9.5703125" style="7" bestFit="1" customWidth="1"/>
    <col min="2824" max="2824" width="11" style="7" bestFit="1" customWidth="1"/>
    <col min="2825" max="2825" width="13.85546875" style="7" bestFit="1" customWidth="1"/>
    <col min="2826" max="2826" width="19.85546875" style="7" bestFit="1" customWidth="1"/>
    <col min="2827" max="2827" width="17.140625" style="7" bestFit="1" customWidth="1"/>
    <col min="2828" max="2829" width="16.42578125" style="7" bestFit="1" customWidth="1"/>
    <col min="2830" max="2830" width="3.42578125" style="7" customWidth="1"/>
    <col min="2831" max="2966" width="9.7109375" style="7" customWidth="1"/>
    <col min="2967"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1.42578125" style="7" customWidth="1"/>
    <col min="3078" max="3078" width="6.7109375" style="7" bestFit="1" customWidth="1"/>
    <col min="3079" max="3079" width="9.5703125" style="7" bestFit="1" customWidth="1"/>
    <col min="3080" max="3080" width="11" style="7" bestFit="1" customWidth="1"/>
    <col min="3081" max="3081" width="13.85546875" style="7" bestFit="1" customWidth="1"/>
    <col min="3082" max="3082" width="19.85546875" style="7" bestFit="1" customWidth="1"/>
    <col min="3083" max="3083" width="17.140625" style="7" bestFit="1" customWidth="1"/>
    <col min="3084" max="3085" width="16.42578125" style="7" bestFit="1" customWidth="1"/>
    <col min="3086" max="3086" width="3.42578125" style="7" customWidth="1"/>
    <col min="3087" max="3222" width="9.7109375" style="7" customWidth="1"/>
    <col min="3223"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1.42578125" style="7" customWidth="1"/>
    <col min="3334" max="3334" width="6.7109375" style="7" bestFit="1" customWidth="1"/>
    <col min="3335" max="3335" width="9.5703125" style="7" bestFit="1" customWidth="1"/>
    <col min="3336" max="3336" width="11" style="7" bestFit="1" customWidth="1"/>
    <col min="3337" max="3337" width="13.85546875" style="7" bestFit="1" customWidth="1"/>
    <col min="3338" max="3338" width="19.85546875" style="7" bestFit="1" customWidth="1"/>
    <col min="3339" max="3339" width="17.140625" style="7" bestFit="1" customWidth="1"/>
    <col min="3340" max="3341" width="16.42578125" style="7" bestFit="1" customWidth="1"/>
    <col min="3342" max="3342" width="3.42578125" style="7" customWidth="1"/>
    <col min="3343" max="3478" width="9.7109375" style="7" customWidth="1"/>
    <col min="3479"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1.42578125" style="7" customWidth="1"/>
    <col min="3590" max="3590" width="6.7109375" style="7" bestFit="1" customWidth="1"/>
    <col min="3591" max="3591" width="9.5703125" style="7" bestFit="1" customWidth="1"/>
    <col min="3592" max="3592" width="11" style="7" bestFit="1" customWidth="1"/>
    <col min="3593" max="3593" width="13.85546875" style="7" bestFit="1" customWidth="1"/>
    <col min="3594" max="3594" width="19.85546875" style="7" bestFit="1" customWidth="1"/>
    <col min="3595" max="3595" width="17.140625" style="7" bestFit="1" customWidth="1"/>
    <col min="3596" max="3597" width="16.42578125" style="7" bestFit="1" customWidth="1"/>
    <col min="3598" max="3598" width="3.42578125" style="7" customWidth="1"/>
    <col min="3599" max="3734" width="9.7109375" style="7" customWidth="1"/>
    <col min="3735"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1.42578125" style="7" customWidth="1"/>
    <col min="3846" max="3846" width="6.7109375" style="7" bestFit="1" customWidth="1"/>
    <col min="3847" max="3847" width="9.5703125" style="7" bestFit="1" customWidth="1"/>
    <col min="3848" max="3848" width="11" style="7" bestFit="1" customWidth="1"/>
    <col min="3849" max="3849" width="13.85546875" style="7" bestFit="1" customWidth="1"/>
    <col min="3850" max="3850" width="19.85546875" style="7" bestFit="1" customWidth="1"/>
    <col min="3851" max="3851" width="17.140625" style="7" bestFit="1" customWidth="1"/>
    <col min="3852" max="3853" width="16.42578125" style="7" bestFit="1" customWidth="1"/>
    <col min="3854" max="3854" width="3.42578125" style="7" customWidth="1"/>
    <col min="3855" max="3990" width="9.7109375" style="7" customWidth="1"/>
    <col min="3991"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1.42578125" style="7" customWidth="1"/>
    <col min="4102" max="4102" width="6.7109375" style="7" bestFit="1" customWidth="1"/>
    <col min="4103" max="4103" width="9.5703125" style="7" bestFit="1" customWidth="1"/>
    <col min="4104" max="4104" width="11" style="7" bestFit="1" customWidth="1"/>
    <col min="4105" max="4105" width="13.85546875" style="7" bestFit="1" customWidth="1"/>
    <col min="4106" max="4106" width="19.85546875" style="7" bestFit="1" customWidth="1"/>
    <col min="4107" max="4107" width="17.140625" style="7" bestFit="1" customWidth="1"/>
    <col min="4108" max="4109" width="16.42578125" style="7" bestFit="1" customWidth="1"/>
    <col min="4110" max="4110" width="3.42578125" style="7" customWidth="1"/>
    <col min="4111" max="4246" width="9.7109375" style="7" customWidth="1"/>
    <col min="4247"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1.42578125" style="7" customWidth="1"/>
    <col min="4358" max="4358" width="6.7109375" style="7" bestFit="1" customWidth="1"/>
    <col min="4359" max="4359" width="9.5703125" style="7" bestFit="1" customWidth="1"/>
    <col min="4360" max="4360" width="11" style="7" bestFit="1" customWidth="1"/>
    <col min="4361" max="4361" width="13.85546875" style="7" bestFit="1" customWidth="1"/>
    <col min="4362" max="4362" width="19.85546875" style="7" bestFit="1" customWidth="1"/>
    <col min="4363" max="4363" width="17.140625" style="7" bestFit="1" customWidth="1"/>
    <col min="4364" max="4365" width="16.42578125" style="7" bestFit="1" customWidth="1"/>
    <col min="4366" max="4366" width="3.42578125" style="7" customWidth="1"/>
    <col min="4367" max="4502" width="9.7109375" style="7" customWidth="1"/>
    <col min="4503"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1.42578125" style="7" customWidth="1"/>
    <col min="4614" max="4614" width="6.7109375" style="7" bestFit="1" customWidth="1"/>
    <col min="4615" max="4615" width="9.5703125" style="7" bestFit="1" customWidth="1"/>
    <col min="4616" max="4616" width="11" style="7" bestFit="1" customWidth="1"/>
    <col min="4617" max="4617" width="13.85546875" style="7" bestFit="1" customWidth="1"/>
    <col min="4618" max="4618" width="19.85546875" style="7" bestFit="1" customWidth="1"/>
    <col min="4619" max="4619" width="17.140625" style="7" bestFit="1" customWidth="1"/>
    <col min="4620" max="4621" width="16.42578125" style="7" bestFit="1" customWidth="1"/>
    <col min="4622" max="4622" width="3.42578125" style="7" customWidth="1"/>
    <col min="4623" max="4758" width="9.7109375" style="7" customWidth="1"/>
    <col min="4759"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1.42578125" style="7" customWidth="1"/>
    <col min="4870" max="4870" width="6.7109375" style="7" bestFit="1" customWidth="1"/>
    <col min="4871" max="4871" width="9.5703125" style="7" bestFit="1" customWidth="1"/>
    <col min="4872" max="4872" width="11" style="7" bestFit="1" customWidth="1"/>
    <col min="4873" max="4873" width="13.85546875" style="7" bestFit="1" customWidth="1"/>
    <col min="4874" max="4874" width="19.85546875" style="7" bestFit="1" customWidth="1"/>
    <col min="4875" max="4875" width="17.140625" style="7" bestFit="1" customWidth="1"/>
    <col min="4876" max="4877" width="16.42578125" style="7" bestFit="1" customWidth="1"/>
    <col min="4878" max="4878" width="3.42578125" style="7" customWidth="1"/>
    <col min="4879" max="5014" width="9.7109375" style="7" customWidth="1"/>
    <col min="5015"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1.42578125" style="7" customWidth="1"/>
    <col min="5126" max="5126" width="6.7109375" style="7" bestFit="1" customWidth="1"/>
    <col min="5127" max="5127" width="9.5703125" style="7" bestFit="1" customWidth="1"/>
    <col min="5128" max="5128" width="11" style="7" bestFit="1" customWidth="1"/>
    <col min="5129" max="5129" width="13.85546875" style="7" bestFit="1" customWidth="1"/>
    <col min="5130" max="5130" width="19.85546875" style="7" bestFit="1" customWidth="1"/>
    <col min="5131" max="5131" width="17.140625" style="7" bestFit="1" customWidth="1"/>
    <col min="5132" max="5133" width="16.42578125" style="7" bestFit="1" customWidth="1"/>
    <col min="5134" max="5134" width="3.42578125" style="7" customWidth="1"/>
    <col min="5135" max="5270" width="9.7109375" style="7" customWidth="1"/>
    <col min="5271"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1.42578125" style="7" customWidth="1"/>
    <col min="5382" max="5382" width="6.7109375" style="7" bestFit="1" customWidth="1"/>
    <col min="5383" max="5383" width="9.5703125" style="7" bestFit="1" customWidth="1"/>
    <col min="5384" max="5384" width="11" style="7" bestFit="1" customWidth="1"/>
    <col min="5385" max="5385" width="13.85546875" style="7" bestFit="1" customWidth="1"/>
    <col min="5386" max="5386" width="19.85546875" style="7" bestFit="1" customWidth="1"/>
    <col min="5387" max="5387" width="17.140625" style="7" bestFit="1" customWidth="1"/>
    <col min="5388" max="5389" width="16.42578125" style="7" bestFit="1" customWidth="1"/>
    <col min="5390" max="5390" width="3.42578125" style="7" customWidth="1"/>
    <col min="5391" max="5526" width="9.7109375" style="7" customWidth="1"/>
    <col min="5527"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1.42578125" style="7" customWidth="1"/>
    <col min="5638" max="5638" width="6.7109375" style="7" bestFit="1" customWidth="1"/>
    <col min="5639" max="5639" width="9.5703125" style="7" bestFit="1" customWidth="1"/>
    <col min="5640" max="5640" width="11" style="7" bestFit="1" customWidth="1"/>
    <col min="5641" max="5641" width="13.85546875" style="7" bestFit="1" customWidth="1"/>
    <col min="5642" max="5642" width="19.85546875" style="7" bestFit="1" customWidth="1"/>
    <col min="5643" max="5643" width="17.140625" style="7" bestFit="1" customWidth="1"/>
    <col min="5644" max="5645" width="16.42578125" style="7" bestFit="1" customWidth="1"/>
    <col min="5646" max="5646" width="3.42578125" style="7" customWidth="1"/>
    <col min="5647" max="5782" width="9.7109375" style="7" customWidth="1"/>
    <col min="5783"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1.42578125" style="7" customWidth="1"/>
    <col min="5894" max="5894" width="6.7109375" style="7" bestFit="1" customWidth="1"/>
    <col min="5895" max="5895" width="9.5703125" style="7" bestFit="1" customWidth="1"/>
    <col min="5896" max="5896" width="11" style="7" bestFit="1" customWidth="1"/>
    <col min="5897" max="5897" width="13.85546875" style="7" bestFit="1" customWidth="1"/>
    <col min="5898" max="5898" width="19.85546875" style="7" bestFit="1" customWidth="1"/>
    <col min="5899" max="5899" width="17.140625" style="7" bestFit="1" customWidth="1"/>
    <col min="5900" max="5901" width="16.42578125" style="7" bestFit="1" customWidth="1"/>
    <col min="5902" max="5902" width="3.42578125" style="7" customWidth="1"/>
    <col min="5903" max="6038" width="9.7109375" style="7" customWidth="1"/>
    <col min="6039"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1.42578125" style="7" customWidth="1"/>
    <col min="6150" max="6150" width="6.7109375" style="7" bestFit="1" customWidth="1"/>
    <col min="6151" max="6151" width="9.5703125" style="7" bestFit="1" customWidth="1"/>
    <col min="6152" max="6152" width="11" style="7" bestFit="1" customWidth="1"/>
    <col min="6153" max="6153" width="13.85546875" style="7" bestFit="1" customWidth="1"/>
    <col min="6154" max="6154" width="19.85546875" style="7" bestFit="1" customWidth="1"/>
    <col min="6155" max="6155" width="17.140625" style="7" bestFit="1" customWidth="1"/>
    <col min="6156" max="6157" width="16.42578125" style="7" bestFit="1" customWidth="1"/>
    <col min="6158" max="6158" width="3.42578125" style="7" customWidth="1"/>
    <col min="6159" max="6294" width="9.7109375" style="7" customWidth="1"/>
    <col min="6295"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1.42578125" style="7" customWidth="1"/>
    <col min="6406" max="6406" width="6.7109375" style="7" bestFit="1" customWidth="1"/>
    <col min="6407" max="6407" width="9.5703125" style="7" bestFit="1" customWidth="1"/>
    <col min="6408" max="6408" width="11" style="7" bestFit="1" customWidth="1"/>
    <col min="6409" max="6409" width="13.85546875" style="7" bestFit="1" customWidth="1"/>
    <col min="6410" max="6410" width="19.85546875" style="7" bestFit="1" customWidth="1"/>
    <col min="6411" max="6411" width="17.140625" style="7" bestFit="1" customWidth="1"/>
    <col min="6412" max="6413" width="16.42578125" style="7" bestFit="1" customWidth="1"/>
    <col min="6414" max="6414" width="3.42578125" style="7" customWidth="1"/>
    <col min="6415" max="6550" width="9.7109375" style="7" customWidth="1"/>
    <col min="6551"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1.42578125" style="7" customWidth="1"/>
    <col min="6662" max="6662" width="6.7109375" style="7" bestFit="1" customWidth="1"/>
    <col min="6663" max="6663" width="9.5703125" style="7" bestFit="1" customWidth="1"/>
    <col min="6664" max="6664" width="11" style="7" bestFit="1" customWidth="1"/>
    <col min="6665" max="6665" width="13.85546875" style="7" bestFit="1" customWidth="1"/>
    <col min="6666" max="6666" width="19.85546875" style="7" bestFit="1" customWidth="1"/>
    <col min="6667" max="6667" width="17.140625" style="7" bestFit="1" customWidth="1"/>
    <col min="6668" max="6669" width="16.42578125" style="7" bestFit="1" customWidth="1"/>
    <col min="6670" max="6670" width="3.42578125" style="7" customWidth="1"/>
    <col min="6671" max="6806" width="9.7109375" style="7" customWidth="1"/>
    <col min="6807"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1.42578125" style="7" customWidth="1"/>
    <col min="6918" max="6918" width="6.7109375" style="7" bestFit="1" customWidth="1"/>
    <col min="6919" max="6919" width="9.5703125" style="7" bestFit="1" customWidth="1"/>
    <col min="6920" max="6920" width="11" style="7" bestFit="1" customWidth="1"/>
    <col min="6921" max="6921" width="13.85546875" style="7" bestFit="1" customWidth="1"/>
    <col min="6922" max="6922" width="19.85546875" style="7" bestFit="1" customWidth="1"/>
    <col min="6923" max="6923" width="17.140625" style="7" bestFit="1" customWidth="1"/>
    <col min="6924" max="6925" width="16.42578125" style="7" bestFit="1" customWidth="1"/>
    <col min="6926" max="6926" width="3.42578125" style="7" customWidth="1"/>
    <col min="6927" max="7062" width="9.7109375" style="7" customWidth="1"/>
    <col min="7063"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1.42578125" style="7" customWidth="1"/>
    <col min="7174" max="7174" width="6.7109375" style="7" bestFit="1" customWidth="1"/>
    <col min="7175" max="7175" width="9.5703125" style="7" bestFit="1" customWidth="1"/>
    <col min="7176" max="7176" width="11" style="7" bestFit="1" customWidth="1"/>
    <col min="7177" max="7177" width="13.85546875" style="7" bestFit="1" customWidth="1"/>
    <col min="7178" max="7178" width="19.85546875" style="7" bestFit="1" customWidth="1"/>
    <col min="7179" max="7179" width="17.140625" style="7" bestFit="1" customWidth="1"/>
    <col min="7180" max="7181" width="16.42578125" style="7" bestFit="1" customWidth="1"/>
    <col min="7182" max="7182" width="3.42578125" style="7" customWidth="1"/>
    <col min="7183" max="7318" width="9.7109375" style="7" customWidth="1"/>
    <col min="7319"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1.42578125" style="7" customWidth="1"/>
    <col min="7430" max="7430" width="6.7109375" style="7" bestFit="1" customWidth="1"/>
    <col min="7431" max="7431" width="9.5703125" style="7" bestFit="1" customWidth="1"/>
    <col min="7432" max="7432" width="11" style="7" bestFit="1" customWidth="1"/>
    <col min="7433" max="7433" width="13.85546875" style="7" bestFit="1" customWidth="1"/>
    <col min="7434" max="7434" width="19.85546875" style="7" bestFit="1" customWidth="1"/>
    <col min="7435" max="7435" width="17.140625" style="7" bestFit="1" customWidth="1"/>
    <col min="7436" max="7437" width="16.42578125" style="7" bestFit="1" customWidth="1"/>
    <col min="7438" max="7438" width="3.42578125" style="7" customWidth="1"/>
    <col min="7439" max="7574" width="9.7109375" style="7" customWidth="1"/>
    <col min="7575"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1.42578125" style="7" customWidth="1"/>
    <col min="7686" max="7686" width="6.7109375" style="7" bestFit="1" customWidth="1"/>
    <col min="7687" max="7687" width="9.5703125" style="7" bestFit="1" customWidth="1"/>
    <col min="7688" max="7688" width="11" style="7" bestFit="1" customWidth="1"/>
    <col min="7689" max="7689" width="13.85546875" style="7" bestFit="1" customWidth="1"/>
    <col min="7690" max="7690" width="19.85546875" style="7" bestFit="1" customWidth="1"/>
    <col min="7691" max="7691" width="17.140625" style="7" bestFit="1" customWidth="1"/>
    <col min="7692" max="7693" width="16.42578125" style="7" bestFit="1" customWidth="1"/>
    <col min="7694" max="7694" width="3.42578125" style="7" customWidth="1"/>
    <col min="7695" max="7830" width="9.7109375" style="7" customWidth="1"/>
    <col min="7831"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1.42578125" style="7" customWidth="1"/>
    <col min="7942" max="7942" width="6.7109375" style="7" bestFit="1" customWidth="1"/>
    <col min="7943" max="7943" width="9.5703125" style="7" bestFit="1" customWidth="1"/>
    <col min="7944" max="7944" width="11" style="7" bestFit="1" customWidth="1"/>
    <col min="7945" max="7945" width="13.85546875" style="7" bestFit="1" customWidth="1"/>
    <col min="7946" max="7946" width="19.85546875" style="7" bestFit="1" customWidth="1"/>
    <col min="7947" max="7947" width="17.140625" style="7" bestFit="1" customWidth="1"/>
    <col min="7948" max="7949" width="16.42578125" style="7" bestFit="1" customWidth="1"/>
    <col min="7950" max="7950" width="3.42578125" style="7" customWidth="1"/>
    <col min="7951" max="8086" width="9.7109375" style="7" customWidth="1"/>
    <col min="8087"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1.42578125" style="7" customWidth="1"/>
    <col min="8198" max="8198" width="6.7109375" style="7" bestFit="1" customWidth="1"/>
    <col min="8199" max="8199" width="9.5703125" style="7" bestFit="1" customWidth="1"/>
    <col min="8200" max="8200" width="11" style="7" bestFit="1" customWidth="1"/>
    <col min="8201" max="8201" width="13.85546875" style="7" bestFit="1" customWidth="1"/>
    <col min="8202" max="8202" width="19.85546875" style="7" bestFit="1" customWidth="1"/>
    <col min="8203" max="8203" width="17.140625" style="7" bestFit="1" customWidth="1"/>
    <col min="8204" max="8205" width="16.42578125" style="7" bestFit="1" customWidth="1"/>
    <col min="8206" max="8206" width="3.42578125" style="7" customWidth="1"/>
    <col min="8207" max="8342" width="9.7109375" style="7" customWidth="1"/>
    <col min="8343"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1.42578125" style="7" customWidth="1"/>
    <col min="8454" max="8454" width="6.7109375" style="7" bestFit="1" customWidth="1"/>
    <col min="8455" max="8455" width="9.5703125" style="7" bestFit="1" customWidth="1"/>
    <col min="8456" max="8456" width="11" style="7" bestFit="1" customWidth="1"/>
    <col min="8457" max="8457" width="13.85546875" style="7" bestFit="1" customWidth="1"/>
    <col min="8458" max="8458" width="19.85546875" style="7" bestFit="1" customWidth="1"/>
    <col min="8459" max="8459" width="17.140625" style="7" bestFit="1" customWidth="1"/>
    <col min="8460" max="8461" width="16.42578125" style="7" bestFit="1" customWidth="1"/>
    <col min="8462" max="8462" width="3.42578125" style="7" customWidth="1"/>
    <col min="8463" max="8598" width="9.7109375" style="7" customWidth="1"/>
    <col min="8599"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1.42578125" style="7" customWidth="1"/>
    <col min="8710" max="8710" width="6.7109375" style="7" bestFit="1" customWidth="1"/>
    <col min="8711" max="8711" width="9.5703125" style="7" bestFit="1" customWidth="1"/>
    <col min="8712" max="8712" width="11" style="7" bestFit="1" customWidth="1"/>
    <col min="8713" max="8713" width="13.85546875" style="7" bestFit="1" customWidth="1"/>
    <col min="8714" max="8714" width="19.85546875" style="7" bestFit="1" customWidth="1"/>
    <col min="8715" max="8715" width="17.140625" style="7" bestFit="1" customWidth="1"/>
    <col min="8716" max="8717" width="16.42578125" style="7" bestFit="1" customWidth="1"/>
    <col min="8718" max="8718" width="3.42578125" style="7" customWidth="1"/>
    <col min="8719" max="8854" width="9.7109375" style="7" customWidth="1"/>
    <col min="8855"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1.42578125" style="7" customWidth="1"/>
    <col min="8966" max="8966" width="6.7109375" style="7" bestFit="1" customWidth="1"/>
    <col min="8967" max="8967" width="9.5703125" style="7" bestFit="1" customWidth="1"/>
    <col min="8968" max="8968" width="11" style="7" bestFit="1" customWidth="1"/>
    <col min="8969" max="8969" width="13.85546875" style="7" bestFit="1" customWidth="1"/>
    <col min="8970" max="8970" width="19.85546875" style="7" bestFit="1" customWidth="1"/>
    <col min="8971" max="8971" width="17.140625" style="7" bestFit="1" customWidth="1"/>
    <col min="8972" max="8973" width="16.42578125" style="7" bestFit="1" customWidth="1"/>
    <col min="8974" max="8974" width="3.42578125" style="7" customWidth="1"/>
    <col min="8975" max="9110" width="9.7109375" style="7" customWidth="1"/>
    <col min="9111"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1.42578125" style="7" customWidth="1"/>
    <col min="9222" max="9222" width="6.7109375" style="7" bestFit="1" customWidth="1"/>
    <col min="9223" max="9223" width="9.5703125" style="7" bestFit="1" customWidth="1"/>
    <col min="9224" max="9224" width="11" style="7" bestFit="1" customWidth="1"/>
    <col min="9225" max="9225" width="13.85546875" style="7" bestFit="1" customWidth="1"/>
    <col min="9226" max="9226" width="19.85546875" style="7" bestFit="1" customWidth="1"/>
    <col min="9227" max="9227" width="17.140625" style="7" bestFit="1" customWidth="1"/>
    <col min="9228" max="9229" width="16.42578125" style="7" bestFit="1" customWidth="1"/>
    <col min="9230" max="9230" width="3.42578125" style="7" customWidth="1"/>
    <col min="9231" max="9366" width="9.7109375" style="7" customWidth="1"/>
    <col min="9367"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1.42578125" style="7" customWidth="1"/>
    <col min="9478" max="9478" width="6.7109375" style="7" bestFit="1" customWidth="1"/>
    <col min="9479" max="9479" width="9.5703125" style="7" bestFit="1" customWidth="1"/>
    <col min="9480" max="9480" width="11" style="7" bestFit="1" customWidth="1"/>
    <col min="9481" max="9481" width="13.85546875" style="7" bestFit="1" customWidth="1"/>
    <col min="9482" max="9482" width="19.85546875" style="7" bestFit="1" customWidth="1"/>
    <col min="9483" max="9483" width="17.140625" style="7" bestFit="1" customWidth="1"/>
    <col min="9484" max="9485" width="16.42578125" style="7" bestFit="1" customWidth="1"/>
    <col min="9486" max="9486" width="3.42578125" style="7" customWidth="1"/>
    <col min="9487" max="9622" width="9.7109375" style="7" customWidth="1"/>
    <col min="9623"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1.42578125" style="7" customWidth="1"/>
    <col min="9734" max="9734" width="6.7109375" style="7" bestFit="1" customWidth="1"/>
    <col min="9735" max="9735" width="9.5703125" style="7" bestFit="1" customWidth="1"/>
    <col min="9736" max="9736" width="11" style="7" bestFit="1" customWidth="1"/>
    <col min="9737" max="9737" width="13.85546875" style="7" bestFit="1" customWidth="1"/>
    <col min="9738" max="9738" width="19.85546875" style="7" bestFit="1" customWidth="1"/>
    <col min="9739" max="9739" width="17.140625" style="7" bestFit="1" customWidth="1"/>
    <col min="9740" max="9741" width="16.42578125" style="7" bestFit="1" customWidth="1"/>
    <col min="9742" max="9742" width="3.42578125" style="7" customWidth="1"/>
    <col min="9743" max="9878" width="9.7109375" style="7" customWidth="1"/>
    <col min="9879"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1.42578125" style="7" customWidth="1"/>
    <col min="9990" max="9990" width="6.7109375" style="7" bestFit="1" customWidth="1"/>
    <col min="9991" max="9991" width="9.5703125" style="7" bestFit="1" customWidth="1"/>
    <col min="9992" max="9992" width="11" style="7" bestFit="1" customWidth="1"/>
    <col min="9993" max="9993" width="13.85546875" style="7" bestFit="1" customWidth="1"/>
    <col min="9994" max="9994" width="19.85546875" style="7" bestFit="1" customWidth="1"/>
    <col min="9995" max="9995" width="17.140625" style="7" bestFit="1" customWidth="1"/>
    <col min="9996" max="9997" width="16.42578125" style="7" bestFit="1" customWidth="1"/>
    <col min="9998" max="9998" width="3.42578125" style="7" customWidth="1"/>
    <col min="9999" max="10134" width="9.7109375" style="7" customWidth="1"/>
    <col min="10135"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1.42578125" style="7" customWidth="1"/>
    <col min="10246" max="10246" width="6.7109375" style="7" bestFit="1" customWidth="1"/>
    <col min="10247" max="10247" width="9.5703125" style="7" bestFit="1" customWidth="1"/>
    <col min="10248" max="10248" width="11" style="7" bestFit="1" customWidth="1"/>
    <col min="10249" max="10249" width="13.85546875" style="7" bestFit="1" customWidth="1"/>
    <col min="10250" max="10250" width="19.85546875" style="7" bestFit="1" customWidth="1"/>
    <col min="10251" max="10251" width="17.140625" style="7" bestFit="1" customWidth="1"/>
    <col min="10252" max="10253" width="16.42578125" style="7" bestFit="1" customWidth="1"/>
    <col min="10254" max="10254" width="3.42578125" style="7" customWidth="1"/>
    <col min="10255" max="10390" width="9.7109375" style="7" customWidth="1"/>
    <col min="10391"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1.42578125" style="7" customWidth="1"/>
    <col min="10502" max="10502" width="6.7109375" style="7" bestFit="1" customWidth="1"/>
    <col min="10503" max="10503" width="9.5703125" style="7" bestFit="1" customWidth="1"/>
    <col min="10504" max="10504" width="11" style="7" bestFit="1" customWidth="1"/>
    <col min="10505" max="10505" width="13.85546875" style="7" bestFit="1" customWidth="1"/>
    <col min="10506" max="10506" width="19.85546875" style="7" bestFit="1" customWidth="1"/>
    <col min="10507" max="10507" width="17.140625" style="7" bestFit="1" customWidth="1"/>
    <col min="10508" max="10509" width="16.42578125" style="7" bestFit="1" customWidth="1"/>
    <col min="10510" max="10510" width="3.42578125" style="7" customWidth="1"/>
    <col min="10511" max="10646" width="9.7109375" style="7" customWidth="1"/>
    <col min="10647"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1.42578125" style="7" customWidth="1"/>
    <col min="10758" max="10758" width="6.7109375" style="7" bestFit="1" customWidth="1"/>
    <col min="10759" max="10759" width="9.5703125" style="7" bestFit="1" customWidth="1"/>
    <col min="10760" max="10760" width="11" style="7" bestFit="1" customWidth="1"/>
    <col min="10761" max="10761" width="13.85546875" style="7" bestFit="1" customWidth="1"/>
    <col min="10762" max="10762" width="19.85546875" style="7" bestFit="1" customWidth="1"/>
    <col min="10763" max="10763" width="17.140625" style="7" bestFit="1" customWidth="1"/>
    <col min="10764" max="10765" width="16.42578125" style="7" bestFit="1" customWidth="1"/>
    <col min="10766" max="10766" width="3.42578125" style="7" customWidth="1"/>
    <col min="10767" max="10902" width="9.7109375" style="7" customWidth="1"/>
    <col min="10903"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1.42578125" style="7" customWidth="1"/>
    <col min="11014" max="11014" width="6.7109375" style="7" bestFit="1" customWidth="1"/>
    <col min="11015" max="11015" width="9.5703125" style="7" bestFit="1" customWidth="1"/>
    <col min="11016" max="11016" width="11" style="7" bestFit="1" customWidth="1"/>
    <col min="11017" max="11017" width="13.85546875" style="7" bestFit="1" customWidth="1"/>
    <col min="11018" max="11018" width="19.85546875" style="7" bestFit="1" customWidth="1"/>
    <col min="11019" max="11019" width="17.140625" style="7" bestFit="1" customWidth="1"/>
    <col min="11020" max="11021" width="16.42578125" style="7" bestFit="1" customWidth="1"/>
    <col min="11022" max="11022" width="3.42578125" style="7" customWidth="1"/>
    <col min="11023" max="11158" width="9.7109375" style="7" customWidth="1"/>
    <col min="11159"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1.42578125" style="7" customWidth="1"/>
    <col min="11270" max="11270" width="6.7109375" style="7" bestFit="1" customWidth="1"/>
    <col min="11271" max="11271" width="9.5703125" style="7" bestFit="1" customWidth="1"/>
    <col min="11272" max="11272" width="11" style="7" bestFit="1" customWidth="1"/>
    <col min="11273" max="11273" width="13.85546875" style="7" bestFit="1" customWidth="1"/>
    <col min="11274" max="11274" width="19.85546875" style="7" bestFit="1" customWidth="1"/>
    <col min="11275" max="11275" width="17.140625" style="7" bestFit="1" customWidth="1"/>
    <col min="11276" max="11277" width="16.42578125" style="7" bestFit="1" customWidth="1"/>
    <col min="11278" max="11278" width="3.42578125" style="7" customWidth="1"/>
    <col min="11279" max="11414" width="9.7109375" style="7" customWidth="1"/>
    <col min="11415"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1.42578125" style="7" customWidth="1"/>
    <col min="11526" max="11526" width="6.7109375" style="7" bestFit="1" customWidth="1"/>
    <col min="11527" max="11527" width="9.5703125" style="7" bestFit="1" customWidth="1"/>
    <col min="11528" max="11528" width="11" style="7" bestFit="1" customWidth="1"/>
    <col min="11529" max="11529" width="13.85546875" style="7" bestFit="1" customWidth="1"/>
    <col min="11530" max="11530" width="19.85546875" style="7" bestFit="1" customWidth="1"/>
    <col min="11531" max="11531" width="17.140625" style="7" bestFit="1" customWidth="1"/>
    <col min="11532" max="11533" width="16.42578125" style="7" bestFit="1" customWidth="1"/>
    <col min="11534" max="11534" width="3.42578125" style="7" customWidth="1"/>
    <col min="11535" max="11670" width="9.7109375" style="7" customWidth="1"/>
    <col min="11671"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1.42578125" style="7" customWidth="1"/>
    <col min="11782" max="11782" width="6.7109375" style="7" bestFit="1" customWidth="1"/>
    <col min="11783" max="11783" width="9.5703125" style="7" bestFit="1" customWidth="1"/>
    <col min="11784" max="11784" width="11" style="7" bestFit="1" customWidth="1"/>
    <col min="11785" max="11785" width="13.85546875" style="7" bestFit="1" customWidth="1"/>
    <col min="11786" max="11786" width="19.85546875" style="7" bestFit="1" customWidth="1"/>
    <col min="11787" max="11787" width="17.140625" style="7" bestFit="1" customWidth="1"/>
    <col min="11788" max="11789" width="16.42578125" style="7" bestFit="1" customWidth="1"/>
    <col min="11790" max="11790" width="3.42578125" style="7" customWidth="1"/>
    <col min="11791" max="11926" width="9.7109375" style="7" customWidth="1"/>
    <col min="11927"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1.42578125" style="7" customWidth="1"/>
    <col min="12038" max="12038" width="6.7109375" style="7" bestFit="1" customWidth="1"/>
    <col min="12039" max="12039" width="9.5703125" style="7" bestFit="1" customWidth="1"/>
    <col min="12040" max="12040" width="11" style="7" bestFit="1" customWidth="1"/>
    <col min="12041" max="12041" width="13.85546875" style="7" bestFit="1" customWidth="1"/>
    <col min="12042" max="12042" width="19.85546875" style="7" bestFit="1" customWidth="1"/>
    <col min="12043" max="12043" width="17.140625" style="7" bestFit="1" customWidth="1"/>
    <col min="12044" max="12045" width="16.42578125" style="7" bestFit="1" customWidth="1"/>
    <col min="12046" max="12046" width="3.42578125" style="7" customWidth="1"/>
    <col min="12047" max="12182" width="9.7109375" style="7" customWidth="1"/>
    <col min="12183"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1.42578125" style="7" customWidth="1"/>
    <col min="12294" max="12294" width="6.7109375" style="7" bestFit="1" customWidth="1"/>
    <col min="12295" max="12295" width="9.5703125" style="7" bestFit="1" customWidth="1"/>
    <col min="12296" max="12296" width="11" style="7" bestFit="1" customWidth="1"/>
    <col min="12297" max="12297" width="13.85546875" style="7" bestFit="1" customWidth="1"/>
    <col min="12298" max="12298" width="19.85546875" style="7" bestFit="1" customWidth="1"/>
    <col min="12299" max="12299" width="17.140625" style="7" bestFit="1" customWidth="1"/>
    <col min="12300" max="12301" width="16.42578125" style="7" bestFit="1" customWidth="1"/>
    <col min="12302" max="12302" width="3.42578125" style="7" customWidth="1"/>
    <col min="12303" max="12438" width="9.7109375" style="7" customWidth="1"/>
    <col min="12439"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1.42578125" style="7" customWidth="1"/>
    <col min="12550" max="12550" width="6.7109375" style="7" bestFit="1" customWidth="1"/>
    <col min="12551" max="12551" width="9.5703125" style="7" bestFit="1" customWidth="1"/>
    <col min="12552" max="12552" width="11" style="7" bestFit="1" customWidth="1"/>
    <col min="12553" max="12553" width="13.85546875" style="7" bestFit="1" customWidth="1"/>
    <col min="12554" max="12554" width="19.85546875" style="7" bestFit="1" customWidth="1"/>
    <col min="12555" max="12555" width="17.140625" style="7" bestFit="1" customWidth="1"/>
    <col min="12556" max="12557" width="16.42578125" style="7" bestFit="1" customWidth="1"/>
    <col min="12558" max="12558" width="3.42578125" style="7" customWidth="1"/>
    <col min="12559" max="12694" width="9.7109375" style="7" customWidth="1"/>
    <col min="12695"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1.42578125" style="7" customWidth="1"/>
    <col min="12806" max="12806" width="6.7109375" style="7" bestFit="1" customWidth="1"/>
    <col min="12807" max="12807" width="9.5703125" style="7" bestFit="1" customWidth="1"/>
    <col min="12808" max="12808" width="11" style="7" bestFit="1" customWidth="1"/>
    <col min="12809" max="12809" width="13.85546875" style="7" bestFit="1" customWidth="1"/>
    <col min="12810" max="12810" width="19.85546875" style="7" bestFit="1" customWidth="1"/>
    <col min="12811" max="12811" width="17.140625" style="7" bestFit="1" customWidth="1"/>
    <col min="12812" max="12813" width="16.42578125" style="7" bestFit="1" customWidth="1"/>
    <col min="12814" max="12814" width="3.42578125" style="7" customWidth="1"/>
    <col min="12815" max="12950" width="9.7109375" style="7" customWidth="1"/>
    <col min="12951"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1.42578125" style="7" customWidth="1"/>
    <col min="13062" max="13062" width="6.7109375" style="7" bestFit="1" customWidth="1"/>
    <col min="13063" max="13063" width="9.5703125" style="7" bestFit="1" customWidth="1"/>
    <col min="13064" max="13064" width="11" style="7" bestFit="1" customWidth="1"/>
    <col min="13065" max="13065" width="13.85546875" style="7" bestFit="1" customWidth="1"/>
    <col min="13066" max="13066" width="19.85546875" style="7" bestFit="1" customWidth="1"/>
    <col min="13067" max="13067" width="17.140625" style="7" bestFit="1" customWidth="1"/>
    <col min="13068" max="13069" width="16.42578125" style="7" bestFit="1" customWidth="1"/>
    <col min="13070" max="13070" width="3.42578125" style="7" customWidth="1"/>
    <col min="13071" max="13206" width="9.7109375" style="7" customWidth="1"/>
    <col min="13207"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1.42578125" style="7" customWidth="1"/>
    <col min="13318" max="13318" width="6.7109375" style="7" bestFit="1" customWidth="1"/>
    <col min="13319" max="13319" width="9.5703125" style="7" bestFit="1" customWidth="1"/>
    <col min="13320" max="13320" width="11" style="7" bestFit="1" customWidth="1"/>
    <col min="13321" max="13321" width="13.85546875" style="7" bestFit="1" customWidth="1"/>
    <col min="13322" max="13322" width="19.85546875" style="7" bestFit="1" customWidth="1"/>
    <col min="13323" max="13323" width="17.140625" style="7" bestFit="1" customWidth="1"/>
    <col min="13324" max="13325" width="16.42578125" style="7" bestFit="1" customWidth="1"/>
    <col min="13326" max="13326" width="3.42578125" style="7" customWidth="1"/>
    <col min="13327" max="13462" width="9.7109375" style="7" customWidth="1"/>
    <col min="13463"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1.42578125" style="7" customWidth="1"/>
    <col min="13574" max="13574" width="6.7109375" style="7" bestFit="1" customWidth="1"/>
    <col min="13575" max="13575" width="9.5703125" style="7" bestFit="1" customWidth="1"/>
    <col min="13576" max="13576" width="11" style="7" bestFit="1" customWidth="1"/>
    <col min="13577" max="13577" width="13.85546875" style="7" bestFit="1" customWidth="1"/>
    <col min="13578" max="13578" width="19.85546875" style="7" bestFit="1" customWidth="1"/>
    <col min="13579" max="13579" width="17.140625" style="7" bestFit="1" customWidth="1"/>
    <col min="13580" max="13581" width="16.42578125" style="7" bestFit="1" customWidth="1"/>
    <col min="13582" max="13582" width="3.42578125" style="7" customWidth="1"/>
    <col min="13583" max="13718" width="9.7109375" style="7" customWidth="1"/>
    <col min="13719"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1.42578125" style="7" customWidth="1"/>
    <col min="13830" max="13830" width="6.7109375" style="7" bestFit="1" customWidth="1"/>
    <col min="13831" max="13831" width="9.5703125" style="7" bestFit="1" customWidth="1"/>
    <col min="13832" max="13832" width="11" style="7" bestFit="1" customWidth="1"/>
    <col min="13833" max="13833" width="13.85546875" style="7" bestFit="1" customWidth="1"/>
    <col min="13834" max="13834" width="19.85546875" style="7" bestFit="1" customWidth="1"/>
    <col min="13835" max="13835" width="17.140625" style="7" bestFit="1" customWidth="1"/>
    <col min="13836" max="13837" width="16.42578125" style="7" bestFit="1" customWidth="1"/>
    <col min="13838" max="13838" width="3.42578125" style="7" customWidth="1"/>
    <col min="13839" max="13974" width="9.7109375" style="7" customWidth="1"/>
    <col min="13975"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1.42578125" style="7" customWidth="1"/>
    <col min="14086" max="14086" width="6.7109375" style="7" bestFit="1" customWidth="1"/>
    <col min="14087" max="14087" width="9.5703125" style="7" bestFit="1" customWidth="1"/>
    <col min="14088" max="14088" width="11" style="7" bestFit="1" customWidth="1"/>
    <col min="14089" max="14089" width="13.85546875" style="7" bestFit="1" customWidth="1"/>
    <col min="14090" max="14090" width="19.85546875" style="7" bestFit="1" customWidth="1"/>
    <col min="14091" max="14091" width="17.140625" style="7" bestFit="1" customWidth="1"/>
    <col min="14092" max="14093" width="16.42578125" style="7" bestFit="1" customWidth="1"/>
    <col min="14094" max="14094" width="3.42578125" style="7" customWidth="1"/>
    <col min="14095" max="14230" width="9.7109375" style="7" customWidth="1"/>
    <col min="14231"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1.42578125" style="7" customWidth="1"/>
    <col min="14342" max="14342" width="6.7109375" style="7" bestFit="1" customWidth="1"/>
    <col min="14343" max="14343" width="9.5703125" style="7" bestFit="1" customWidth="1"/>
    <col min="14344" max="14344" width="11" style="7" bestFit="1" customWidth="1"/>
    <col min="14345" max="14345" width="13.85546875" style="7" bestFit="1" customWidth="1"/>
    <col min="14346" max="14346" width="19.85546875" style="7" bestFit="1" customWidth="1"/>
    <col min="14347" max="14347" width="17.140625" style="7" bestFit="1" customWidth="1"/>
    <col min="14348" max="14349" width="16.42578125" style="7" bestFit="1" customWidth="1"/>
    <col min="14350" max="14350" width="3.42578125" style="7" customWidth="1"/>
    <col min="14351" max="14486" width="9.7109375" style="7" customWidth="1"/>
    <col min="14487"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1.42578125" style="7" customWidth="1"/>
    <col min="14598" max="14598" width="6.7109375" style="7" bestFit="1" customWidth="1"/>
    <col min="14599" max="14599" width="9.5703125" style="7" bestFit="1" customWidth="1"/>
    <col min="14600" max="14600" width="11" style="7" bestFit="1" customWidth="1"/>
    <col min="14601" max="14601" width="13.85546875" style="7" bestFit="1" customWidth="1"/>
    <col min="14602" max="14602" width="19.85546875" style="7" bestFit="1" customWidth="1"/>
    <col min="14603" max="14603" width="17.140625" style="7" bestFit="1" customWidth="1"/>
    <col min="14604" max="14605" width="16.42578125" style="7" bestFit="1" customWidth="1"/>
    <col min="14606" max="14606" width="3.42578125" style="7" customWidth="1"/>
    <col min="14607" max="14742" width="9.7109375" style="7" customWidth="1"/>
    <col min="14743"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1.42578125" style="7" customWidth="1"/>
    <col min="14854" max="14854" width="6.7109375" style="7" bestFit="1" customWidth="1"/>
    <col min="14855" max="14855" width="9.5703125" style="7" bestFit="1" customWidth="1"/>
    <col min="14856" max="14856" width="11" style="7" bestFit="1" customWidth="1"/>
    <col min="14857" max="14857" width="13.85546875" style="7" bestFit="1" customWidth="1"/>
    <col min="14858" max="14858" width="19.85546875" style="7" bestFit="1" customWidth="1"/>
    <col min="14859" max="14859" width="17.140625" style="7" bestFit="1" customWidth="1"/>
    <col min="14860" max="14861" width="16.42578125" style="7" bestFit="1" customWidth="1"/>
    <col min="14862" max="14862" width="3.42578125" style="7" customWidth="1"/>
    <col min="14863" max="14998" width="9.7109375" style="7" customWidth="1"/>
    <col min="14999"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1.42578125" style="7" customWidth="1"/>
    <col min="15110" max="15110" width="6.7109375" style="7" bestFit="1" customWidth="1"/>
    <col min="15111" max="15111" width="9.5703125" style="7" bestFit="1" customWidth="1"/>
    <col min="15112" max="15112" width="11" style="7" bestFit="1" customWidth="1"/>
    <col min="15113" max="15113" width="13.85546875" style="7" bestFit="1" customWidth="1"/>
    <col min="15114" max="15114" width="19.85546875" style="7" bestFit="1" customWidth="1"/>
    <col min="15115" max="15115" width="17.140625" style="7" bestFit="1" customWidth="1"/>
    <col min="15116" max="15117" width="16.42578125" style="7" bestFit="1" customWidth="1"/>
    <col min="15118" max="15118" width="3.42578125" style="7" customWidth="1"/>
    <col min="15119" max="15254" width="9.7109375" style="7" customWidth="1"/>
    <col min="15255"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1.42578125" style="7" customWidth="1"/>
    <col min="15366" max="15366" width="6.7109375" style="7" bestFit="1" customWidth="1"/>
    <col min="15367" max="15367" width="9.5703125" style="7" bestFit="1" customWidth="1"/>
    <col min="15368" max="15368" width="11" style="7" bestFit="1" customWidth="1"/>
    <col min="15369" max="15369" width="13.85546875" style="7" bestFit="1" customWidth="1"/>
    <col min="15370" max="15370" width="19.85546875" style="7" bestFit="1" customWidth="1"/>
    <col min="15371" max="15371" width="17.140625" style="7" bestFit="1" customWidth="1"/>
    <col min="15372" max="15373" width="16.42578125" style="7" bestFit="1" customWidth="1"/>
    <col min="15374" max="15374" width="3.42578125" style="7" customWidth="1"/>
    <col min="15375" max="15510" width="9.7109375" style="7" customWidth="1"/>
    <col min="15511"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1.42578125" style="7" customWidth="1"/>
    <col min="15622" max="15622" width="6.7109375" style="7" bestFit="1" customWidth="1"/>
    <col min="15623" max="15623" width="9.5703125" style="7" bestFit="1" customWidth="1"/>
    <col min="15624" max="15624" width="11" style="7" bestFit="1" customWidth="1"/>
    <col min="15625" max="15625" width="13.85546875" style="7" bestFit="1" customWidth="1"/>
    <col min="15626" max="15626" width="19.85546875" style="7" bestFit="1" customWidth="1"/>
    <col min="15627" max="15627" width="17.140625" style="7" bestFit="1" customWidth="1"/>
    <col min="15628" max="15629" width="16.42578125" style="7" bestFit="1" customWidth="1"/>
    <col min="15630" max="15630" width="3.42578125" style="7" customWidth="1"/>
    <col min="15631" max="15766" width="9.7109375" style="7" customWidth="1"/>
    <col min="15767"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1.42578125" style="7" customWidth="1"/>
    <col min="15878" max="15878" width="6.7109375" style="7" bestFit="1" customWidth="1"/>
    <col min="15879" max="15879" width="9.5703125" style="7" bestFit="1" customWidth="1"/>
    <col min="15880" max="15880" width="11" style="7" bestFit="1" customWidth="1"/>
    <col min="15881" max="15881" width="13.85546875" style="7" bestFit="1" customWidth="1"/>
    <col min="15882" max="15882" width="19.85546875" style="7" bestFit="1" customWidth="1"/>
    <col min="15883" max="15883" width="17.140625" style="7" bestFit="1" customWidth="1"/>
    <col min="15884" max="15885" width="16.42578125" style="7" bestFit="1" customWidth="1"/>
    <col min="15886" max="15886" width="3.42578125" style="7" customWidth="1"/>
    <col min="15887" max="16022" width="9.7109375" style="7" customWidth="1"/>
    <col min="16023"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1.42578125" style="7" customWidth="1"/>
    <col min="16134" max="16134" width="6.7109375" style="7" bestFit="1" customWidth="1"/>
    <col min="16135" max="16135" width="9.5703125" style="7" bestFit="1" customWidth="1"/>
    <col min="16136" max="16136" width="11" style="7" bestFit="1" customWidth="1"/>
    <col min="16137" max="16137" width="13.85546875" style="7" bestFit="1" customWidth="1"/>
    <col min="16138" max="16138" width="19.85546875" style="7" bestFit="1" customWidth="1"/>
    <col min="16139" max="16139" width="17.140625" style="7" bestFit="1" customWidth="1"/>
    <col min="16140" max="16141" width="16.42578125" style="7" bestFit="1" customWidth="1"/>
    <col min="16142" max="16142" width="3.42578125" style="7" customWidth="1"/>
    <col min="16143" max="16278" width="9.7109375" style="7" customWidth="1"/>
    <col min="16279" max="16384" width="11.7109375" style="7"/>
  </cols>
  <sheetData>
    <row r="1" spans="1:14" ht="12.75" x14ac:dyDescent="0.2">
      <c r="A1" s="1" t="s">
        <v>0</v>
      </c>
      <c r="B1" s="2"/>
      <c r="D1" s="4"/>
      <c r="E1" s="5"/>
    </row>
    <row r="2" spans="1:14" ht="12.75" x14ac:dyDescent="0.2">
      <c r="A2" s="1" t="s">
        <v>1</v>
      </c>
      <c r="B2" s="2"/>
      <c r="D2" s="4"/>
      <c r="E2" s="5"/>
    </row>
    <row r="3" spans="1:14" ht="12.75" x14ac:dyDescent="0.2">
      <c r="A3" s="8" t="s">
        <v>718</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719</v>
      </c>
      <c r="B8" s="30"/>
      <c r="C8" s="30">
        <v>20959.77</v>
      </c>
      <c r="D8" s="31"/>
      <c r="E8" s="30"/>
      <c r="F8" s="30" t="s">
        <v>720</v>
      </c>
      <c r="G8" s="30">
        <v>583.26</v>
      </c>
      <c r="H8" s="32"/>
      <c r="I8" s="32"/>
      <c r="J8" s="33"/>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v>0</v>
      </c>
      <c r="M10" s="43">
        <v>0</v>
      </c>
      <c r="N10" s="44"/>
    </row>
    <row r="11" spans="1:14" x14ac:dyDescent="0.15">
      <c r="A11" s="37" t="s">
        <v>34</v>
      </c>
      <c r="B11" s="38">
        <v>193</v>
      </c>
      <c r="C11" s="38" t="s">
        <v>35</v>
      </c>
      <c r="D11" s="38" t="s">
        <v>36</v>
      </c>
      <c r="E11" s="39">
        <v>139</v>
      </c>
      <c r="F11" s="40" t="s">
        <v>39</v>
      </c>
      <c r="G11" s="41">
        <v>6.3</v>
      </c>
      <c r="H11" s="38" t="s">
        <v>38</v>
      </c>
      <c r="I11" s="42">
        <v>24.5</v>
      </c>
      <c r="J11" s="43">
        <v>132606.21</v>
      </c>
      <c r="K11" s="43">
        <v>2779396</v>
      </c>
      <c r="L11" s="43">
        <v>42512</v>
      </c>
      <c r="M11" s="43">
        <v>2821908</v>
      </c>
      <c r="N11" s="44"/>
    </row>
    <row r="12" spans="1:14" x14ac:dyDescent="0.15">
      <c r="A12" s="37" t="s">
        <v>34</v>
      </c>
      <c r="B12" s="38">
        <v>199</v>
      </c>
      <c r="C12" s="38" t="s">
        <v>40</v>
      </c>
      <c r="D12" s="38" t="s">
        <v>36</v>
      </c>
      <c r="E12" s="39">
        <v>168</v>
      </c>
      <c r="F12" s="40" t="s">
        <v>41</v>
      </c>
      <c r="G12" s="41">
        <v>6.5</v>
      </c>
      <c r="H12" s="38" t="s">
        <v>38</v>
      </c>
      <c r="I12" s="42">
        <v>11.5</v>
      </c>
      <c r="J12" s="43">
        <v>0</v>
      </c>
      <c r="K12" s="43">
        <v>0</v>
      </c>
      <c r="L12" s="43">
        <v>0</v>
      </c>
      <c r="M12" s="43">
        <v>0</v>
      </c>
      <c r="N12" s="44"/>
    </row>
    <row r="13" spans="1:14" x14ac:dyDescent="0.15">
      <c r="A13" s="37" t="s">
        <v>34</v>
      </c>
      <c r="B13" s="38">
        <v>199</v>
      </c>
      <c r="C13" s="38" t="s">
        <v>40</v>
      </c>
      <c r="D13" s="38" t="s">
        <v>36</v>
      </c>
      <c r="E13" s="39">
        <v>143</v>
      </c>
      <c r="F13" s="40" t="s">
        <v>42</v>
      </c>
      <c r="G13" s="41">
        <v>6.3</v>
      </c>
      <c r="H13" s="38" t="s">
        <v>38</v>
      </c>
      <c r="I13" s="42">
        <v>24.5</v>
      </c>
      <c r="J13" s="43">
        <v>136000</v>
      </c>
      <c r="K13" s="43">
        <v>2850529</v>
      </c>
      <c r="L13" s="43">
        <v>104174</v>
      </c>
      <c r="M13" s="43">
        <v>2954703</v>
      </c>
      <c r="N13" s="44"/>
    </row>
    <row r="14" spans="1:14" x14ac:dyDescent="0.15">
      <c r="A14" s="37" t="s">
        <v>34</v>
      </c>
      <c r="B14" s="38">
        <v>202</v>
      </c>
      <c r="C14" s="38" t="s">
        <v>43</v>
      </c>
      <c r="D14" s="38" t="s">
        <v>36</v>
      </c>
      <c r="E14" s="39">
        <v>230</v>
      </c>
      <c r="F14" s="40" t="s">
        <v>44</v>
      </c>
      <c r="G14" s="41">
        <v>7.4</v>
      </c>
      <c r="H14" s="38" t="s">
        <v>38</v>
      </c>
      <c r="I14" s="42">
        <v>5</v>
      </c>
      <c r="J14" s="43">
        <v>0</v>
      </c>
      <c r="K14" s="43">
        <v>0</v>
      </c>
      <c r="L14" s="43">
        <v>0</v>
      </c>
      <c r="M14" s="43">
        <v>0</v>
      </c>
      <c r="N14" s="44"/>
    </row>
    <row r="15" spans="1:14" x14ac:dyDescent="0.15">
      <c r="A15" s="37" t="s">
        <v>45</v>
      </c>
      <c r="B15" s="38">
        <v>202</v>
      </c>
      <c r="C15" s="38" t="s">
        <v>43</v>
      </c>
      <c r="D15" s="38" t="s">
        <v>36</v>
      </c>
      <c r="E15" s="39">
        <v>317</v>
      </c>
      <c r="F15" s="40" t="s">
        <v>46</v>
      </c>
      <c r="G15" s="41">
        <v>7.4</v>
      </c>
      <c r="H15" s="38" t="s">
        <v>38</v>
      </c>
      <c r="I15" s="42">
        <v>20</v>
      </c>
      <c r="J15" s="43">
        <v>222672.28</v>
      </c>
      <c r="K15" s="43">
        <v>4667160</v>
      </c>
      <c r="L15" s="43">
        <v>83396</v>
      </c>
      <c r="M15" s="43">
        <v>4750556</v>
      </c>
      <c r="N15" s="44"/>
    </row>
    <row r="16" spans="1:14" x14ac:dyDescent="0.15">
      <c r="A16" s="37" t="s">
        <v>47</v>
      </c>
      <c r="B16" s="38">
        <v>211</v>
      </c>
      <c r="C16" s="38" t="s">
        <v>48</v>
      </c>
      <c r="D16" s="38" t="s">
        <v>36</v>
      </c>
      <c r="E16" s="39">
        <v>290</v>
      </c>
      <c r="F16" s="38" t="s">
        <v>49</v>
      </c>
      <c r="G16" s="41">
        <v>6.9</v>
      </c>
      <c r="H16" s="38" t="s">
        <v>38</v>
      </c>
      <c r="I16" s="42">
        <v>20</v>
      </c>
      <c r="J16" s="43">
        <v>131213.62</v>
      </c>
      <c r="K16" s="43">
        <v>2750207</v>
      </c>
      <c r="L16" s="43">
        <v>84354</v>
      </c>
      <c r="M16" s="43">
        <v>2834561</v>
      </c>
      <c r="N16" s="44"/>
    </row>
    <row r="17" spans="1:14" x14ac:dyDescent="0.15">
      <c r="A17" s="37" t="s">
        <v>47</v>
      </c>
      <c r="B17" s="38">
        <v>211</v>
      </c>
      <c r="C17" s="38" t="s">
        <v>48</v>
      </c>
      <c r="D17" s="38" t="s">
        <v>36</v>
      </c>
      <c r="E17" s="39">
        <v>128</v>
      </c>
      <c r="F17" s="38" t="s">
        <v>50</v>
      </c>
      <c r="G17" s="41">
        <v>6.9</v>
      </c>
      <c r="H17" s="38" t="s">
        <v>38</v>
      </c>
      <c r="I17" s="42">
        <v>20</v>
      </c>
      <c r="J17" s="43">
        <v>57318.97</v>
      </c>
      <c r="K17" s="43">
        <v>1201392</v>
      </c>
      <c r="L17" s="43">
        <v>36848</v>
      </c>
      <c r="M17" s="43">
        <v>1238240</v>
      </c>
      <c r="N17" s="44"/>
    </row>
    <row r="18" spans="1:14" x14ac:dyDescent="0.15">
      <c r="A18" s="37" t="s">
        <v>51</v>
      </c>
      <c r="B18" s="38">
        <v>211</v>
      </c>
      <c r="C18" s="38" t="s">
        <v>48</v>
      </c>
      <c r="D18" s="38" t="s">
        <v>36</v>
      </c>
      <c r="E18" s="39">
        <v>22</v>
      </c>
      <c r="F18" s="38" t="s">
        <v>52</v>
      </c>
      <c r="G18" s="41">
        <v>6.9</v>
      </c>
      <c r="H18" s="38" t="s">
        <v>38</v>
      </c>
      <c r="I18" s="42">
        <v>20</v>
      </c>
      <c r="J18" s="43">
        <v>41869.300000000003</v>
      </c>
      <c r="K18" s="43">
        <v>877571</v>
      </c>
      <c r="L18" s="43">
        <v>26917</v>
      </c>
      <c r="M18" s="43">
        <v>904488</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v>4820747</v>
      </c>
      <c r="L20" s="43">
        <v>158374</v>
      </c>
      <c r="M20" s="43">
        <v>4979121</v>
      </c>
      <c r="N20" s="44"/>
    </row>
    <row r="21" spans="1:14" x14ac:dyDescent="0.15">
      <c r="A21" s="37" t="s">
        <v>47</v>
      </c>
      <c r="B21" s="38">
        <v>221</v>
      </c>
      <c r="C21" s="38" t="s">
        <v>53</v>
      </c>
      <c r="D21" s="38" t="s">
        <v>36</v>
      </c>
      <c r="E21" s="39">
        <v>43</v>
      </c>
      <c r="F21" s="38" t="s">
        <v>56</v>
      </c>
      <c r="G21" s="41">
        <v>7.4</v>
      </c>
      <c r="H21" s="38" t="s">
        <v>55</v>
      </c>
      <c r="I21" s="42">
        <v>20</v>
      </c>
      <c r="J21" s="43">
        <v>30000</v>
      </c>
      <c r="K21" s="43">
        <v>628793</v>
      </c>
      <c r="L21" s="43">
        <v>20657</v>
      </c>
      <c r="M21" s="43">
        <v>649450</v>
      </c>
      <c r="N21" s="44"/>
    </row>
    <row r="22" spans="1:14" x14ac:dyDescent="0.15">
      <c r="A22" s="37" t="s">
        <v>47</v>
      </c>
      <c r="B22" s="38">
        <v>221</v>
      </c>
      <c r="C22" s="38" t="s">
        <v>53</v>
      </c>
      <c r="D22" s="38" t="s">
        <v>36</v>
      </c>
      <c r="E22" s="39">
        <v>240</v>
      </c>
      <c r="F22" s="38" t="s">
        <v>57</v>
      </c>
      <c r="G22" s="41">
        <v>7.4</v>
      </c>
      <c r="H22" s="38" t="s">
        <v>55</v>
      </c>
      <c r="I22" s="42">
        <v>12</v>
      </c>
      <c r="J22" s="43">
        <v>44376.800000000003</v>
      </c>
      <c r="K22" s="43">
        <v>930128</v>
      </c>
      <c r="L22" s="43">
        <v>30557</v>
      </c>
      <c r="M22" s="43">
        <v>960685</v>
      </c>
      <c r="N22" s="44"/>
    </row>
    <row r="23" spans="1:14" x14ac:dyDescent="0.15">
      <c r="A23" s="37" t="s">
        <v>47</v>
      </c>
      <c r="B23" s="38">
        <v>221</v>
      </c>
      <c r="C23" s="38" t="s">
        <v>53</v>
      </c>
      <c r="D23" s="38" t="s">
        <v>36</v>
      </c>
      <c r="E23" s="39">
        <v>55</v>
      </c>
      <c r="F23" s="38" t="s">
        <v>58</v>
      </c>
      <c r="G23" s="41">
        <v>7.4</v>
      </c>
      <c r="H23" s="38" t="s">
        <v>55</v>
      </c>
      <c r="I23" s="42">
        <v>12</v>
      </c>
      <c r="J23" s="43">
        <v>10180.950000000001</v>
      </c>
      <c r="K23" s="43">
        <v>213390</v>
      </c>
      <c r="L23" s="43">
        <v>7059</v>
      </c>
      <c r="M23" s="43">
        <v>220449</v>
      </c>
      <c r="N23" s="44"/>
    </row>
    <row r="24" spans="1:14" x14ac:dyDescent="0.15">
      <c r="A24" s="37" t="s">
        <v>51</v>
      </c>
      <c r="B24" s="38">
        <v>221</v>
      </c>
      <c r="C24" s="38" t="s">
        <v>53</v>
      </c>
      <c r="D24" s="38" t="s">
        <v>36</v>
      </c>
      <c r="E24" s="39">
        <v>50</v>
      </c>
      <c r="F24" s="38" t="s">
        <v>59</v>
      </c>
      <c r="G24" s="41">
        <v>7.4</v>
      </c>
      <c r="H24" s="38" t="s">
        <v>55</v>
      </c>
      <c r="I24" s="42">
        <v>20</v>
      </c>
      <c r="J24" s="43">
        <v>97139.5</v>
      </c>
      <c r="K24" s="43">
        <v>2036022</v>
      </c>
      <c r="L24" s="43">
        <v>66598</v>
      </c>
      <c r="M24" s="43">
        <v>2102620</v>
      </c>
      <c r="N24" s="44"/>
    </row>
    <row r="25" spans="1:14" x14ac:dyDescent="0.15">
      <c r="A25" s="37" t="s">
        <v>703</v>
      </c>
      <c r="B25" s="38">
        <v>225</v>
      </c>
      <c r="C25" s="38" t="s">
        <v>61</v>
      </c>
      <c r="D25" s="38" t="s">
        <v>36</v>
      </c>
      <c r="E25" s="39">
        <v>427</v>
      </c>
      <c r="F25" s="38" t="s">
        <v>62</v>
      </c>
      <c r="G25" s="41">
        <v>7.5</v>
      </c>
      <c r="H25" s="38" t="s">
        <v>63</v>
      </c>
      <c r="I25" s="42">
        <v>24</v>
      </c>
      <c r="J25" s="43">
        <v>311451</v>
      </c>
      <c r="K25" s="43">
        <v>6527941</v>
      </c>
      <c r="L25" s="43">
        <v>120187</v>
      </c>
      <c r="M25" s="43">
        <v>6648128</v>
      </c>
      <c r="N25" s="44"/>
    </row>
    <row r="26" spans="1:14" x14ac:dyDescent="0.15">
      <c r="A26" s="37" t="s">
        <v>704</v>
      </c>
      <c r="B26" s="38">
        <v>225</v>
      </c>
      <c r="C26" s="38" t="s">
        <v>61</v>
      </c>
      <c r="D26" s="38" t="s">
        <v>36</v>
      </c>
      <c r="E26" s="39">
        <v>36</v>
      </c>
      <c r="F26" s="38" t="s">
        <v>65</v>
      </c>
      <c r="G26" s="41">
        <v>7.5</v>
      </c>
      <c r="H26" s="38" t="s">
        <v>63</v>
      </c>
      <c r="I26" s="42">
        <v>24</v>
      </c>
      <c r="J26" s="43">
        <v>67784</v>
      </c>
      <c r="K26" s="43">
        <v>1420737</v>
      </c>
      <c r="L26" s="43">
        <v>26157</v>
      </c>
      <c r="M26" s="43">
        <v>1446894</v>
      </c>
      <c r="N26" s="44"/>
    </row>
    <row r="27" spans="1:14" x14ac:dyDescent="0.15">
      <c r="A27" s="37"/>
      <c r="B27" s="38"/>
      <c r="C27" s="38"/>
      <c r="D27" s="38"/>
      <c r="E27" s="39"/>
      <c r="F27" s="38"/>
      <c r="G27" s="41"/>
      <c r="H27" s="38"/>
      <c r="I27" s="42"/>
      <c r="J27" s="43"/>
      <c r="K27" s="43"/>
      <c r="L27" s="43"/>
      <c r="M27" s="43"/>
      <c r="N27" s="44"/>
    </row>
    <row r="28" spans="1:14" x14ac:dyDescent="0.15">
      <c r="A28" s="37" t="s">
        <v>703</v>
      </c>
      <c r="B28" s="38">
        <v>228</v>
      </c>
      <c r="C28" s="38" t="s">
        <v>66</v>
      </c>
      <c r="D28" s="38" t="s">
        <v>36</v>
      </c>
      <c r="E28" s="39">
        <v>433</v>
      </c>
      <c r="F28" s="38" t="s">
        <v>41</v>
      </c>
      <c r="G28" s="41">
        <v>7.5</v>
      </c>
      <c r="H28" s="38" t="s">
        <v>63</v>
      </c>
      <c r="I28" s="42">
        <v>21</v>
      </c>
      <c r="J28" s="43">
        <v>242825</v>
      </c>
      <c r="K28" s="43">
        <v>5089556</v>
      </c>
      <c r="L28" s="43">
        <v>93704</v>
      </c>
      <c r="M28" s="43">
        <v>5183260</v>
      </c>
      <c r="N28" s="44"/>
    </row>
    <row r="29" spans="1:14" x14ac:dyDescent="0.15">
      <c r="A29" s="37" t="s">
        <v>704</v>
      </c>
      <c r="B29" s="38">
        <v>228</v>
      </c>
      <c r="C29" s="38" t="s">
        <v>66</v>
      </c>
      <c r="D29" s="38" t="s">
        <v>36</v>
      </c>
      <c r="E29" s="39">
        <v>60</v>
      </c>
      <c r="F29" s="38" t="s">
        <v>42</v>
      </c>
      <c r="G29" s="41">
        <v>7.5</v>
      </c>
      <c r="H29" s="38" t="s">
        <v>63</v>
      </c>
      <c r="I29" s="42">
        <v>21</v>
      </c>
      <c r="J29" s="43">
        <v>112973</v>
      </c>
      <c r="K29" s="43">
        <v>2367888</v>
      </c>
      <c r="L29" s="43">
        <v>43596</v>
      </c>
      <c r="M29" s="43">
        <v>2411484</v>
      </c>
      <c r="N29" s="44"/>
    </row>
    <row r="30" spans="1:14" x14ac:dyDescent="0.15">
      <c r="A30" s="37" t="s">
        <v>67</v>
      </c>
      <c r="B30" s="38">
        <v>236</v>
      </c>
      <c r="C30" s="38" t="s">
        <v>68</v>
      </c>
      <c r="D30" s="38" t="s">
        <v>36</v>
      </c>
      <c r="E30" s="39">
        <v>403</v>
      </c>
      <c r="F30" s="40" t="s">
        <v>69</v>
      </c>
      <c r="G30" s="41">
        <v>7</v>
      </c>
      <c r="H30" s="38" t="s">
        <v>63</v>
      </c>
      <c r="I30" s="42">
        <v>19</v>
      </c>
      <c r="J30" s="43">
        <v>241587.62</v>
      </c>
      <c r="K30" s="43">
        <v>5063621</v>
      </c>
      <c r="L30" s="43">
        <v>114876</v>
      </c>
      <c r="M30" s="43">
        <v>5178497</v>
      </c>
      <c r="N30" s="44"/>
    </row>
    <row r="31" spans="1:14" x14ac:dyDescent="0.15">
      <c r="A31" s="37" t="s">
        <v>70</v>
      </c>
      <c r="B31" s="38">
        <v>236</v>
      </c>
      <c r="C31" s="38" t="s">
        <v>68</v>
      </c>
      <c r="D31" s="38" t="s">
        <v>36</v>
      </c>
      <c r="E31" s="39">
        <v>35.5</v>
      </c>
      <c r="F31" s="40" t="s">
        <v>71</v>
      </c>
      <c r="G31" s="41">
        <v>6.5</v>
      </c>
      <c r="H31" s="38" t="s">
        <v>63</v>
      </c>
      <c r="I31" s="42">
        <v>20</v>
      </c>
      <c r="J31" s="43">
        <v>61910.52</v>
      </c>
      <c r="K31" s="43">
        <v>1297630</v>
      </c>
      <c r="L31" s="43">
        <v>0</v>
      </c>
      <c r="M31" s="43">
        <v>1297630</v>
      </c>
      <c r="N31" s="44"/>
    </row>
    <row r="32" spans="1:14" x14ac:dyDescent="0.15">
      <c r="A32" s="37" t="s">
        <v>72</v>
      </c>
      <c r="B32" s="38">
        <v>239</v>
      </c>
      <c r="C32" s="38" t="s">
        <v>73</v>
      </c>
      <c r="D32" s="38" t="s">
        <v>36</v>
      </c>
      <c r="E32" s="39">
        <v>2100</v>
      </c>
      <c r="F32" s="38" t="s">
        <v>49</v>
      </c>
      <c r="G32" s="41">
        <v>6.8</v>
      </c>
      <c r="H32" s="38" t="s">
        <v>38</v>
      </c>
      <c r="I32" s="42">
        <v>4</v>
      </c>
      <c r="J32" s="43">
        <v>0</v>
      </c>
      <c r="K32" s="43">
        <v>0</v>
      </c>
      <c r="L32" s="43">
        <v>0</v>
      </c>
      <c r="M32" s="43">
        <v>0</v>
      </c>
      <c r="N32" s="44"/>
    </row>
    <row r="33" spans="1:14" x14ac:dyDescent="0.15">
      <c r="A33" s="37" t="s">
        <v>72</v>
      </c>
      <c r="B33" s="38">
        <v>239</v>
      </c>
      <c r="C33" s="38" t="s">
        <v>73</v>
      </c>
      <c r="D33" s="38" t="s">
        <v>36</v>
      </c>
      <c r="E33" s="39">
        <v>590</v>
      </c>
      <c r="F33" s="38" t="s">
        <v>52</v>
      </c>
      <c r="G33" s="41">
        <v>6.8</v>
      </c>
      <c r="H33" s="38" t="s">
        <v>38</v>
      </c>
      <c r="I33" s="42">
        <v>14</v>
      </c>
      <c r="J33" s="43">
        <v>143814.42000000001</v>
      </c>
      <c r="K33" s="43">
        <v>3014317</v>
      </c>
      <c r="L33" s="43">
        <v>36018.589999999997</v>
      </c>
      <c r="M33" s="43">
        <v>3050335.72</v>
      </c>
      <c r="N33" s="44"/>
    </row>
    <row r="34" spans="1:14" x14ac:dyDescent="0.15">
      <c r="A34" s="37" t="s">
        <v>74</v>
      </c>
      <c r="B34" s="38">
        <v>239</v>
      </c>
      <c r="C34" s="38" t="s">
        <v>73</v>
      </c>
      <c r="D34" s="38" t="s">
        <v>36</v>
      </c>
      <c r="E34" s="39">
        <v>48</v>
      </c>
      <c r="F34" s="38" t="s">
        <v>75</v>
      </c>
      <c r="G34" s="41">
        <v>6.8</v>
      </c>
      <c r="H34" s="38" t="s">
        <v>38</v>
      </c>
      <c r="I34" s="42">
        <v>14</v>
      </c>
      <c r="J34" s="43">
        <v>83505.67</v>
      </c>
      <c r="K34" s="43">
        <v>1750260</v>
      </c>
      <c r="L34" s="43">
        <v>0</v>
      </c>
      <c r="M34" s="43">
        <v>1750259.57</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340666.32</v>
      </c>
      <c r="K36" s="43">
        <v>7140288</v>
      </c>
      <c r="L36" s="43">
        <v>222105</v>
      </c>
      <c r="M36" s="43">
        <v>7362393</v>
      </c>
      <c r="N36" s="44"/>
    </row>
    <row r="37" spans="1:14" x14ac:dyDescent="0.15">
      <c r="A37" s="37" t="s">
        <v>47</v>
      </c>
      <c r="B37" s="38">
        <v>245</v>
      </c>
      <c r="C37" s="38" t="s">
        <v>76</v>
      </c>
      <c r="D37" s="38" t="s">
        <v>36</v>
      </c>
      <c r="E37" s="39">
        <v>95</v>
      </c>
      <c r="F37" s="38" t="s">
        <v>78</v>
      </c>
      <c r="G37" s="41">
        <v>7</v>
      </c>
      <c r="H37" s="38" t="s">
        <v>55</v>
      </c>
      <c r="I37" s="41">
        <v>19.75</v>
      </c>
      <c r="J37" s="43">
        <v>40360.04</v>
      </c>
      <c r="K37" s="43">
        <v>845937</v>
      </c>
      <c r="L37" s="43">
        <v>26311</v>
      </c>
      <c r="M37" s="43">
        <v>872248</v>
      </c>
      <c r="N37" s="44"/>
    </row>
    <row r="38" spans="1:14" x14ac:dyDescent="0.15">
      <c r="A38" s="37" t="s">
        <v>79</v>
      </c>
      <c r="B38" s="38">
        <v>245</v>
      </c>
      <c r="C38" s="38" t="s">
        <v>76</v>
      </c>
      <c r="D38" s="38" t="s">
        <v>36</v>
      </c>
      <c r="E38" s="39">
        <v>90</v>
      </c>
      <c r="F38" s="38" t="s">
        <v>80</v>
      </c>
      <c r="G38" s="41">
        <v>7</v>
      </c>
      <c r="H38" s="38" t="s">
        <v>55</v>
      </c>
      <c r="I38" s="41">
        <v>19.75</v>
      </c>
      <c r="J38" s="43">
        <v>143739.4</v>
      </c>
      <c r="K38" s="43">
        <v>3012745</v>
      </c>
      <c r="L38" s="43">
        <v>93722</v>
      </c>
      <c r="M38" s="43">
        <v>3106467</v>
      </c>
      <c r="N38" s="44"/>
    </row>
    <row r="39" spans="1:14" x14ac:dyDescent="0.15">
      <c r="A39" s="37" t="s">
        <v>47</v>
      </c>
      <c r="B39" s="38">
        <v>247</v>
      </c>
      <c r="C39" s="38" t="s">
        <v>81</v>
      </c>
      <c r="D39" s="38" t="s">
        <v>36</v>
      </c>
      <c r="E39" s="39">
        <v>470</v>
      </c>
      <c r="F39" s="38" t="s">
        <v>82</v>
      </c>
      <c r="G39" s="41">
        <v>6.3</v>
      </c>
      <c r="H39" s="38" t="s">
        <v>55</v>
      </c>
      <c r="I39" s="41">
        <v>25</v>
      </c>
      <c r="J39" s="43">
        <v>219343.41</v>
      </c>
      <c r="K39" s="43">
        <v>4597387</v>
      </c>
      <c r="L39" s="43">
        <v>134029</v>
      </c>
      <c r="M39" s="43">
        <v>4731416</v>
      </c>
      <c r="N39" s="44"/>
    </row>
    <row r="40" spans="1:14" x14ac:dyDescent="0.15">
      <c r="A40" s="37" t="s">
        <v>47</v>
      </c>
      <c r="B40" s="38">
        <v>247</v>
      </c>
      <c r="C40" s="38" t="s">
        <v>81</v>
      </c>
      <c r="D40" s="38" t="s">
        <v>36</v>
      </c>
      <c r="E40" s="39">
        <v>25</v>
      </c>
      <c r="F40" s="38" t="s">
        <v>83</v>
      </c>
      <c r="G40" s="41">
        <v>6.3</v>
      </c>
      <c r="H40" s="38" t="s">
        <v>55</v>
      </c>
      <c r="I40" s="41">
        <v>25</v>
      </c>
      <c r="J40" s="43">
        <v>11446.38</v>
      </c>
      <c r="K40" s="43">
        <v>239913</v>
      </c>
      <c r="L40" s="43">
        <v>23455</v>
      </c>
      <c r="M40" s="43">
        <v>263368</v>
      </c>
      <c r="N40" s="44"/>
    </row>
    <row r="41" spans="1:14" x14ac:dyDescent="0.15">
      <c r="A41" s="37" t="s">
        <v>51</v>
      </c>
      <c r="B41" s="38">
        <v>247</v>
      </c>
      <c r="C41" s="38" t="s">
        <v>81</v>
      </c>
      <c r="D41" s="38" t="s">
        <v>36</v>
      </c>
      <c r="E41" s="39">
        <v>27</v>
      </c>
      <c r="F41" s="38" t="s">
        <v>84</v>
      </c>
      <c r="G41" s="41">
        <v>7.3</v>
      </c>
      <c r="H41" s="38" t="s">
        <v>55</v>
      </c>
      <c r="I41" s="41">
        <v>25</v>
      </c>
      <c r="J41" s="43">
        <v>48096.18</v>
      </c>
      <c r="K41" s="43">
        <v>1008085</v>
      </c>
      <c r="L41" s="43">
        <v>37908</v>
      </c>
      <c r="M41" s="43">
        <v>1045993</v>
      </c>
      <c r="N41" s="44"/>
    </row>
    <row r="42" spans="1:14" x14ac:dyDescent="0.1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15">
      <c r="A44" s="37" t="s">
        <v>85</v>
      </c>
      <c r="B44" s="38">
        <v>262</v>
      </c>
      <c r="C44" s="38" t="s">
        <v>86</v>
      </c>
      <c r="D44" s="38" t="s">
        <v>36</v>
      </c>
      <c r="E44" s="39">
        <v>465</v>
      </c>
      <c r="F44" s="38" t="s">
        <v>89</v>
      </c>
      <c r="G44" s="41">
        <v>6.5</v>
      </c>
      <c r="H44" s="38" t="s">
        <v>38</v>
      </c>
      <c r="I44" s="41">
        <v>20</v>
      </c>
      <c r="J44" s="43">
        <v>71764.899999999994</v>
      </c>
      <c r="K44" s="43">
        <v>1504176</v>
      </c>
      <c r="L44" s="43">
        <v>23603</v>
      </c>
      <c r="M44" s="43">
        <v>1527779</v>
      </c>
      <c r="N44" s="44"/>
    </row>
    <row r="45" spans="1:14" x14ac:dyDescent="0.15">
      <c r="A45" s="37" t="s">
        <v>85</v>
      </c>
      <c r="B45" s="38">
        <v>262</v>
      </c>
      <c r="C45" s="38" t="s">
        <v>86</v>
      </c>
      <c r="D45" s="38" t="s">
        <v>36</v>
      </c>
      <c r="E45" s="39">
        <v>121</v>
      </c>
      <c r="F45" s="38" t="s">
        <v>90</v>
      </c>
      <c r="G45" s="41">
        <v>6.5</v>
      </c>
      <c r="H45" s="38" t="s">
        <v>38</v>
      </c>
      <c r="I45" s="41">
        <v>20</v>
      </c>
      <c r="J45" s="43">
        <v>18130.099999999999</v>
      </c>
      <c r="K45" s="43">
        <v>380003</v>
      </c>
      <c r="L45" s="43">
        <v>5962</v>
      </c>
      <c r="M45" s="43">
        <v>385965</v>
      </c>
      <c r="N45" s="44"/>
    </row>
    <row r="46" spans="1:14" x14ac:dyDescent="0.15">
      <c r="A46" s="37" t="s">
        <v>91</v>
      </c>
      <c r="B46" s="38">
        <v>262</v>
      </c>
      <c r="C46" s="38" t="s">
        <v>86</v>
      </c>
      <c r="D46" s="38" t="s">
        <v>36</v>
      </c>
      <c r="E46" s="39">
        <v>35</v>
      </c>
      <c r="F46" s="38" t="s">
        <v>92</v>
      </c>
      <c r="G46" s="41">
        <v>6.5</v>
      </c>
      <c r="H46" s="38" t="s">
        <v>38</v>
      </c>
      <c r="I46" s="41">
        <v>20</v>
      </c>
      <c r="J46" s="43">
        <v>56129.4</v>
      </c>
      <c r="K46" s="43">
        <v>1176459</v>
      </c>
      <c r="L46" s="43">
        <v>18460</v>
      </c>
      <c r="M46" s="43">
        <v>1194919</v>
      </c>
      <c r="N46" s="44"/>
    </row>
    <row r="47" spans="1:14" x14ac:dyDescent="0.15">
      <c r="A47" s="37"/>
      <c r="B47" s="38"/>
      <c r="C47" s="38"/>
      <c r="D47" s="38"/>
      <c r="E47" s="39"/>
      <c r="F47" s="38"/>
      <c r="G47" s="41"/>
      <c r="H47" s="38"/>
      <c r="I47" s="41"/>
      <c r="J47" s="43"/>
      <c r="K47" s="43"/>
      <c r="L47" s="43"/>
      <c r="M47" s="43"/>
      <c r="N47" s="44"/>
    </row>
    <row r="48" spans="1:14" x14ac:dyDescent="0.15">
      <c r="A48" s="37" t="s">
        <v>703</v>
      </c>
      <c r="B48" s="38">
        <v>270</v>
      </c>
      <c r="C48" s="38" t="s">
        <v>93</v>
      </c>
      <c r="D48" s="38" t="s">
        <v>36</v>
      </c>
      <c r="E48" s="39">
        <v>450</v>
      </c>
      <c r="F48" s="38" t="s">
        <v>44</v>
      </c>
      <c r="G48" s="41">
        <v>7</v>
      </c>
      <c r="H48" s="38" t="s">
        <v>63</v>
      </c>
      <c r="I48" s="41">
        <v>21</v>
      </c>
      <c r="J48" s="43">
        <v>280578</v>
      </c>
      <c r="K48" s="43">
        <v>5880850</v>
      </c>
      <c r="L48" s="43">
        <v>101175</v>
      </c>
      <c r="M48" s="43">
        <v>5982025</v>
      </c>
      <c r="N48" s="44"/>
    </row>
    <row r="49" spans="1:14" x14ac:dyDescent="0.15">
      <c r="A49" s="37" t="s">
        <v>704</v>
      </c>
      <c r="B49" s="38">
        <v>270</v>
      </c>
      <c r="C49" s="38" t="s">
        <v>93</v>
      </c>
      <c r="D49" s="38" t="s">
        <v>36</v>
      </c>
      <c r="E49" s="39">
        <v>80</v>
      </c>
      <c r="F49" s="38" t="s">
        <v>46</v>
      </c>
      <c r="G49" s="41">
        <v>7</v>
      </c>
      <c r="H49" s="38" t="s">
        <v>63</v>
      </c>
      <c r="I49" s="41">
        <v>21</v>
      </c>
      <c r="J49" s="43">
        <v>132883</v>
      </c>
      <c r="K49" s="43">
        <v>2785197</v>
      </c>
      <c r="L49" s="43">
        <v>47917</v>
      </c>
      <c r="M49" s="43">
        <v>2833114</v>
      </c>
      <c r="N49" s="44"/>
    </row>
    <row r="50" spans="1:14" x14ac:dyDescent="0.15">
      <c r="A50" s="37" t="s">
        <v>94</v>
      </c>
      <c r="B50" s="38">
        <v>271</v>
      </c>
      <c r="C50" s="38" t="s">
        <v>95</v>
      </c>
      <c r="D50" s="38" t="s">
        <v>36</v>
      </c>
      <c r="E50" s="39">
        <v>185</v>
      </c>
      <c r="F50" s="38" t="s">
        <v>96</v>
      </c>
      <c r="G50" s="41">
        <v>5.5</v>
      </c>
      <c r="H50" s="38" t="s">
        <v>55</v>
      </c>
      <c r="I50" s="41">
        <v>5</v>
      </c>
      <c r="J50" s="43">
        <v>0</v>
      </c>
      <c r="K50" s="43">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v>0</v>
      </c>
      <c r="L51" s="43"/>
      <c r="M51" s="43"/>
      <c r="N51" s="44"/>
    </row>
    <row r="52" spans="1:14" x14ac:dyDescent="0.15">
      <c r="A52" s="37" t="s">
        <v>94</v>
      </c>
      <c r="B52" s="38">
        <v>271</v>
      </c>
      <c r="C52" s="38" t="s">
        <v>95</v>
      </c>
      <c r="D52" s="38" t="s">
        <v>36</v>
      </c>
      <c r="E52" s="39">
        <v>795</v>
      </c>
      <c r="F52" s="38" t="s">
        <v>97</v>
      </c>
      <c r="G52" s="41">
        <v>6.5</v>
      </c>
      <c r="H52" s="38" t="s">
        <v>55</v>
      </c>
      <c r="I52" s="41">
        <v>22.25</v>
      </c>
      <c r="J52" s="43">
        <v>429082.54</v>
      </c>
      <c r="K52" s="43">
        <v>8993471</v>
      </c>
      <c r="L52" s="43">
        <v>61566</v>
      </c>
      <c r="M52" s="43">
        <v>9055037</v>
      </c>
      <c r="N52" s="44"/>
    </row>
    <row r="53" spans="1:14" x14ac:dyDescent="0.15">
      <c r="A53" s="37" t="s">
        <v>94</v>
      </c>
      <c r="B53" s="38">
        <v>271</v>
      </c>
      <c r="C53" s="38" t="s">
        <v>95</v>
      </c>
      <c r="D53" s="38" t="s">
        <v>36</v>
      </c>
      <c r="E53" s="39">
        <v>203</v>
      </c>
      <c r="F53" s="38" t="s">
        <v>98</v>
      </c>
      <c r="G53" s="41">
        <v>6.5</v>
      </c>
      <c r="H53" s="38" t="s">
        <v>55</v>
      </c>
      <c r="I53" s="41">
        <v>22.25</v>
      </c>
      <c r="J53" s="43">
        <v>109607.21</v>
      </c>
      <c r="K53" s="43">
        <v>2297342</v>
      </c>
      <c r="L53" s="43">
        <v>15726</v>
      </c>
      <c r="M53" s="43">
        <v>2313068</v>
      </c>
      <c r="N53" s="44"/>
    </row>
    <row r="54" spans="1:14" x14ac:dyDescent="0.15">
      <c r="A54" s="37" t="s">
        <v>99</v>
      </c>
      <c r="B54" s="38">
        <v>271</v>
      </c>
      <c r="C54" s="38" t="s">
        <v>95</v>
      </c>
      <c r="D54" s="38" t="s">
        <v>36</v>
      </c>
      <c r="E54" s="39">
        <v>90</v>
      </c>
      <c r="F54" s="38" t="s">
        <v>77</v>
      </c>
      <c r="G54" s="41">
        <v>6.5</v>
      </c>
      <c r="H54" s="38" t="s">
        <v>55</v>
      </c>
      <c r="I54" s="41">
        <v>22.25</v>
      </c>
      <c r="J54" s="43">
        <v>144332.64000000001</v>
      </c>
      <c r="K54" s="43">
        <v>3025179</v>
      </c>
      <c r="L54" s="43">
        <v>20709</v>
      </c>
      <c r="M54" s="43">
        <v>3045888</v>
      </c>
      <c r="N54" s="44"/>
    </row>
    <row r="55" spans="1:14" x14ac:dyDescent="0.15">
      <c r="A55" s="37" t="s">
        <v>47</v>
      </c>
      <c r="B55" s="38">
        <v>280</v>
      </c>
      <c r="C55" s="38" t="s">
        <v>100</v>
      </c>
      <c r="D55" s="38" t="s">
        <v>36</v>
      </c>
      <c r="E55" s="39">
        <v>1100</v>
      </c>
      <c r="F55" s="38" t="s">
        <v>101</v>
      </c>
      <c r="G55" s="41">
        <v>6.3419999999999996</v>
      </c>
      <c r="H55" s="38" t="s">
        <v>102</v>
      </c>
      <c r="I55" s="41">
        <v>7.5</v>
      </c>
      <c r="J55" s="43">
        <v>1064305.6599999999</v>
      </c>
      <c r="K55" s="43">
        <v>22307602</v>
      </c>
      <c r="L55" s="43">
        <v>590173</v>
      </c>
      <c r="M55" s="43">
        <v>22897775</v>
      </c>
      <c r="N55" s="44"/>
    </row>
    <row r="56" spans="1:14" x14ac:dyDescent="0.15">
      <c r="A56" s="37" t="s">
        <v>47</v>
      </c>
      <c r="B56" s="38">
        <v>280</v>
      </c>
      <c r="C56" s="38" t="s">
        <v>100</v>
      </c>
      <c r="D56" s="38" t="s">
        <v>36</v>
      </c>
      <c r="E56" s="39">
        <v>1215</v>
      </c>
      <c r="F56" s="38" t="s">
        <v>103</v>
      </c>
      <c r="G56" s="41">
        <v>6.3419999999999996</v>
      </c>
      <c r="H56" s="38" t="s">
        <v>102</v>
      </c>
      <c r="I56" s="41">
        <v>7.5</v>
      </c>
      <c r="J56" s="43">
        <v>1175574.08</v>
      </c>
      <c r="K56" s="43">
        <v>24639762</v>
      </c>
      <c r="L56" s="43">
        <v>651873</v>
      </c>
      <c r="M56" s="43">
        <v>25291635</v>
      </c>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v>0</v>
      </c>
      <c r="L59" s="43"/>
      <c r="M59" s="43"/>
      <c r="N59" s="44"/>
    </row>
    <row r="60" spans="1:14" x14ac:dyDescent="0.15">
      <c r="A60" s="37" t="s">
        <v>94</v>
      </c>
      <c r="B60" s="38">
        <v>282</v>
      </c>
      <c r="C60" s="38" t="s">
        <v>104</v>
      </c>
      <c r="D60" s="38" t="s">
        <v>36</v>
      </c>
      <c r="E60" s="39">
        <v>1090</v>
      </c>
      <c r="F60" s="38" t="s">
        <v>106</v>
      </c>
      <c r="G60" s="41">
        <v>6</v>
      </c>
      <c r="H60" s="38" t="s">
        <v>55</v>
      </c>
      <c r="I60" s="41">
        <v>25</v>
      </c>
      <c r="J60" s="43">
        <v>620967.92000000004</v>
      </c>
      <c r="K60" s="43">
        <v>13015345</v>
      </c>
      <c r="L60" s="43">
        <v>18973</v>
      </c>
      <c r="M60" s="43">
        <v>13034318</v>
      </c>
      <c r="N60" s="44"/>
    </row>
    <row r="61" spans="1:14" x14ac:dyDescent="0.15">
      <c r="A61" s="37" t="s">
        <v>94</v>
      </c>
      <c r="B61" s="38">
        <v>282</v>
      </c>
      <c r="C61" s="38" t="s">
        <v>104</v>
      </c>
      <c r="D61" s="38" t="s">
        <v>36</v>
      </c>
      <c r="E61" s="39">
        <v>274</v>
      </c>
      <c r="F61" s="38" t="s">
        <v>107</v>
      </c>
      <c r="G61" s="41">
        <v>6</v>
      </c>
      <c r="H61" s="38" t="s">
        <v>55</v>
      </c>
      <c r="I61" s="41">
        <v>25</v>
      </c>
      <c r="J61" s="43">
        <v>154816.66</v>
      </c>
      <c r="K61" s="43">
        <v>3244922</v>
      </c>
      <c r="L61" s="43">
        <v>4731</v>
      </c>
      <c r="M61" s="43">
        <v>3249653</v>
      </c>
      <c r="N61" s="44"/>
    </row>
    <row r="62" spans="1:14" x14ac:dyDescent="0.15">
      <c r="A62" s="37" t="s">
        <v>108</v>
      </c>
      <c r="B62" s="38">
        <v>282</v>
      </c>
      <c r="C62" s="38" t="s">
        <v>104</v>
      </c>
      <c r="D62" s="38" t="s">
        <v>36</v>
      </c>
      <c r="E62" s="39">
        <v>197</v>
      </c>
      <c r="F62" s="38" t="s">
        <v>78</v>
      </c>
      <c r="G62" s="41">
        <v>6</v>
      </c>
      <c r="H62" s="38" t="s">
        <v>55</v>
      </c>
      <c r="I62" s="41">
        <v>25</v>
      </c>
      <c r="J62" s="43">
        <v>300561.78000000003</v>
      </c>
      <c r="K62" s="43">
        <v>6299706</v>
      </c>
      <c r="L62" s="43">
        <v>9183</v>
      </c>
      <c r="M62" s="43">
        <v>6308889</v>
      </c>
      <c r="N62" s="44"/>
    </row>
    <row r="63" spans="1:14" x14ac:dyDescent="0.15">
      <c r="A63" s="37" t="s">
        <v>109</v>
      </c>
      <c r="B63" s="38">
        <v>283</v>
      </c>
      <c r="C63" s="38" t="s">
        <v>110</v>
      </c>
      <c r="D63" s="38" t="s">
        <v>36</v>
      </c>
      <c r="E63" s="39">
        <v>438</v>
      </c>
      <c r="F63" s="40" t="s">
        <v>111</v>
      </c>
      <c r="G63" s="41">
        <v>6</v>
      </c>
      <c r="H63" s="38" t="s">
        <v>63</v>
      </c>
      <c r="I63" s="41">
        <v>22</v>
      </c>
      <c r="J63" s="43">
        <v>347949.57</v>
      </c>
      <c r="K63" s="43">
        <v>7292943</v>
      </c>
      <c r="L63" s="43">
        <v>142155</v>
      </c>
      <c r="M63" s="43">
        <v>7435098</v>
      </c>
      <c r="N63" s="44"/>
    </row>
    <row r="64" spans="1:14" x14ac:dyDescent="0.15">
      <c r="A64" s="37" t="s">
        <v>112</v>
      </c>
      <c r="B64" s="38">
        <v>283</v>
      </c>
      <c r="C64" s="38" t="s">
        <v>110</v>
      </c>
      <c r="D64" s="38" t="s">
        <v>36</v>
      </c>
      <c r="E64" s="39">
        <v>122.8</v>
      </c>
      <c r="F64" s="38" t="s">
        <v>113</v>
      </c>
      <c r="G64" s="41">
        <v>6</v>
      </c>
      <c r="H64" s="38" t="s">
        <v>63</v>
      </c>
      <c r="I64" s="41">
        <v>22.5</v>
      </c>
      <c r="J64" s="43">
        <v>188244.91</v>
      </c>
      <c r="K64" s="43">
        <v>3945570</v>
      </c>
      <c r="L64" s="43">
        <v>0</v>
      </c>
      <c r="M64" s="43">
        <v>3945570</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195627.29</v>
      </c>
      <c r="K68" s="43">
        <v>4100303</v>
      </c>
      <c r="L68" s="43">
        <v>134029</v>
      </c>
      <c r="M68" s="43">
        <v>4234332</v>
      </c>
      <c r="N68" s="44"/>
    </row>
    <row r="69" spans="1:14" x14ac:dyDescent="0.15">
      <c r="A69" s="37" t="s">
        <v>47</v>
      </c>
      <c r="B69" s="38">
        <v>294</v>
      </c>
      <c r="C69" s="45" t="s">
        <v>118</v>
      </c>
      <c r="D69" s="38" t="s">
        <v>36</v>
      </c>
      <c r="E69" s="39">
        <v>69</v>
      </c>
      <c r="F69" s="38" t="s">
        <v>120</v>
      </c>
      <c r="G69" s="41">
        <v>6.25</v>
      </c>
      <c r="H69" s="38" t="s">
        <v>55</v>
      </c>
      <c r="I69" s="41">
        <v>20.83</v>
      </c>
      <c r="J69" s="43">
        <v>34234.78</v>
      </c>
      <c r="K69" s="43">
        <v>717553</v>
      </c>
      <c r="L69" s="43">
        <v>23455</v>
      </c>
      <c r="M69" s="43">
        <v>741008</v>
      </c>
      <c r="N69" s="44"/>
    </row>
    <row r="70" spans="1:14" x14ac:dyDescent="0.15">
      <c r="A70" s="37" t="s">
        <v>51</v>
      </c>
      <c r="B70" s="38">
        <v>294</v>
      </c>
      <c r="C70" s="45" t="s">
        <v>118</v>
      </c>
      <c r="D70" s="38" t="s">
        <v>36</v>
      </c>
      <c r="E70" s="39">
        <v>31.8</v>
      </c>
      <c r="F70" s="38" t="s">
        <v>121</v>
      </c>
      <c r="G70" s="41">
        <v>6.75</v>
      </c>
      <c r="H70" s="38" t="s">
        <v>55</v>
      </c>
      <c r="I70" s="41">
        <v>20.83</v>
      </c>
      <c r="J70" s="43">
        <v>50747.519999999997</v>
      </c>
      <c r="K70" s="43">
        <v>1063656</v>
      </c>
      <c r="L70" s="43">
        <v>37908</v>
      </c>
      <c r="M70" s="43">
        <v>1101564</v>
      </c>
      <c r="N70" s="44"/>
    </row>
    <row r="71" spans="1:14" x14ac:dyDescent="0.1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15">
      <c r="A73" s="37" t="s">
        <v>124</v>
      </c>
      <c r="B73" s="38">
        <v>300</v>
      </c>
      <c r="C73" s="38" t="s">
        <v>125</v>
      </c>
      <c r="D73" s="38" t="s">
        <v>36</v>
      </c>
      <c r="E73" s="39">
        <v>275</v>
      </c>
      <c r="F73" s="38" t="s">
        <v>126</v>
      </c>
      <c r="G73" s="41">
        <v>6.2</v>
      </c>
      <c r="H73" s="38" t="s">
        <v>63</v>
      </c>
      <c r="I73" s="41">
        <v>22.75</v>
      </c>
      <c r="J73" s="43">
        <v>184172</v>
      </c>
      <c r="K73" s="43">
        <v>3860203</v>
      </c>
      <c r="L73" s="43">
        <v>5809</v>
      </c>
      <c r="M73" s="43">
        <v>3866012</v>
      </c>
      <c r="N73" s="44"/>
    </row>
    <row r="74" spans="1:14" x14ac:dyDescent="0.15">
      <c r="A74" s="37" t="s">
        <v>124</v>
      </c>
      <c r="B74" s="38">
        <v>300</v>
      </c>
      <c r="C74" s="45" t="s">
        <v>125</v>
      </c>
      <c r="D74" s="38" t="s">
        <v>36</v>
      </c>
      <c r="E74" s="39">
        <v>74</v>
      </c>
      <c r="F74" s="38" t="s">
        <v>127</v>
      </c>
      <c r="G74" s="41">
        <v>6.2</v>
      </c>
      <c r="H74" s="38" t="s">
        <v>63</v>
      </c>
      <c r="I74" s="41">
        <v>22.75</v>
      </c>
      <c r="J74" s="43">
        <v>46964</v>
      </c>
      <c r="K74" s="43">
        <v>984355</v>
      </c>
      <c r="L74" s="43">
        <v>1479</v>
      </c>
      <c r="M74" s="43">
        <v>985834</v>
      </c>
      <c r="N74" s="44"/>
    </row>
    <row r="75" spans="1:14" x14ac:dyDescent="0.15">
      <c r="A75" s="37" t="s">
        <v>128</v>
      </c>
      <c r="B75" s="38">
        <v>300</v>
      </c>
      <c r="C75" s="45" t="s">
        <v>125</v>
      </c>
      <c r="D75" s="38" t="s">
        <v>36</v>
      </c>
      <c r="E75" s="39">
        <v>70</v>
      </c>
      <c r="F75" s="38" t="s">
        <v>129</v>
      </c>
      <c r="G75" s="41">
        <v>6.2</v>
      </c>
      <c r="H75" s="38" t="s">
        <v>63</v>
      </c>
      <c r="I75" s="41">
        <v>22.75</v>
      </c>
      <c r="J75" s="43">
        <v>70000</v>
      </c>
      <c r="K75" s="43">
        <v>1467184</v>
      </c>
      <c r="L75" s="43">
        <v>738169</v>
      </c>
      <c r="M75" s="47">
        <v>2205353</v>
      </c>
      <c r="N75" s="7"/>
    </row>
    <row r="76" spans="1:14" x14ac:dyDescent="0.15">
      <c r="A76" s="37"/>
      <c r="B76" s="48"/>
      <c r="C76" s="48"/>
      <c r="D76" s="38"/>
      <c r="E76" s="39"/>
      <c r="F76" s="38"/>
      <c r="G76" s="41"/>
      <c r="H76" s="38"/>
      <c r="I76" s="41"/>
      <c r="J76" s="43"/>
      <c r="K76" s="43"/>
      <c r="L76" s="43"/>
      <c r="M76" s="43"/>
      <c r="N76" s="44"/>
    </row>
    <row r="77" spans="1:14" x14ac:dyDescent="0.15">
      <c r="A77" s="37" t="s">
        <v>130</v>
      </c>
      <c r="B77" s="49">
        <v>310</v>
      </c>
      <c r="C77" s="49" t="s">
        <v>131</v>
      </c>
      <c r="D77" s="38" t="s">
        <v>36</v>
      </c>
      <c r="E77" s="39">
        <v>155</v>
      </c>
      <c r="F77" s="38" t="s">
        <v>132</v>
      </c>
      <c r="G77" s="41">
        <v>2.2000000000000002</v>
      </c>
      <c r="H77" s="38" t="s">
        <v>102</v>
      </c>
      <c r="I77" s="41">
        <v>1.33</v>
      </c>
      <c r="J77" s="43">
        <v>0</v>
      </c>
      <c r="K77" s="43">
        <v>0</v>
      </c>
      <c r="L77" s="43"/>
      <c r="M77" s="43"/>
      <c r="N77" s="40"/>
    </row>
    <row r="78" spans="1:14" x14ac:dyDescent="0.15">
      <c r="A78" s="37" t="s">
        <v>130</v>
      </c>
      <c r="B78" s="49">
        <v>310</v>
      </c>
      <c r="C78" s="49" t="s">
        <v>131</v>
      </c>
      <c r="D78" s="38" t="s">
        <v>36</v>
      </c>
      <c r="E78" s="39">
        <v>855</v>
      </c>
      <c r="F78" s="38" t="s">
        <v>133</v>
      </c>
      <c r="G78" s="41">
        <v>2.9</v>
      </c>
      <c r="H78" s="38" t="s">
        <v>102</v>
      </c>
      <c r="I78" s="41">
        <v>2.33</v>
      </c>
      <c r="J78" s="43">
        <v>0</v>
      </c>
      <c r="K78" s="43">
        <v>0</v>
      </c>
      <c r="L78" s="43"/>
      <c r="M78" s="43"/>
      <c r="N78" s="44"/>
    </row>
    <row r="79" spans="1:14" x14ac:dyDescent="0.15">
      <c r="A79" s="37" t="s">
        <v>130</v>
      </c>
      <c r="B79" s="49">
        <v>310</v>
      </c>
      <c r="C79" s="49" t="s">
        <v>131</v>
      </c>
      <c r="D79" s="38" t="s">
        <v>36</v>
      </c>
      <c r="E79" s="39">
        <v>800</v>
      </c>
      <c r="F79" s="38" t="s">
        <v>134</v>
      </c>
      <c r="G79" s="41">
        <v>4.0999999999999996</v>
      </c>
      <c r="H79" s="38" t="s">
        <v>102</v>
      </c>
      <c r="I79" s="41">
        <v>3.33</v>
      </c>
      <c r="J79" s="43">
        <v>0</v>
      </c>
      <c r="K79" s="43">
        <v>0</v>
      </c>
      <c r="L79" s="43"/>
      <c r="M79" s="43"/>
      <c r="N79" s="44"/>
    </row>
    <row r="80" spans="1:14" x14ac:dyDescent="0.15">
      <c r="A80" s="37" t="s">
        <v>130</v>
      </c>
      <c r="B80" s="49">
        <v>310</v>
      </c>
      <c r="C80" s="49" t="s">
        <v>131</v>
      </c>
      <c r="D80" s="38" t="s">
        <v>36</v>
      </c>
      <c r="E80" s="39">
        <v>185</v>
      </c>
      <c r="F80" s="38" t="s">
        <v>135</v>
      </c>
      <c r="G80" s="41">
        <v>4.5</v>
      </c>
      <c r="H80" s="38" t="s">
        <v>102</v>
      </c>
      <c r="I80" s="41">
        <v>4.33</v>
      </c>
      <c r="J80" s="43">
        <v>0</v>
      </c>
      <c r="K80" s="43">
        <v>0</v>
      </c>
      <c r="L80" s="43"/>
      <c r="M80" s="43"/>
      <c r="N80" s="44"/>
    </row>
    <row r="81" spans="1:223" x14ac:dyDescent="0.15">
      <c r="A81" s="37" t="s">
        <v>130</v>
      </c>
      <c r="B81" s="49">
        <v>310</v>
      </c>
      <c r="C81" s="49" t="s">
        <v>131</v>
      </c>
      <c r="D81" s="38" t="s">
        <v>36</v>
      </c>
      <c r="E81" s="39">
        <v>2.8</v>
      </c>
      <c r="F81" s="38" t="s">
        <v>136</v>
      </c>
      <c r="G81" s="41">
        <v>2.2000000000000002</v>
      </c>
      <c r="H81" s="38" t="s">
        <v>102</v>
      </c>
      <c r="I81" s="41">
        <v>1.33</v>
      </c>
      <c r="J81" s="43">
        <v>0</v>
      </c>
      <c r="K81" s="43">
        <v>0</v>
      </c>
      <c r="L81" s="43"/>
      <c r="M81" s="43"/>
      <c r="N81" s="44"/>
    </row>
    <row r="82" spans="1:223" x14ac:dyDescent="0.15">
      <c r="A82" s="37" t="s">
        <v>130</v>
      </c>
      <c r="B82" s="49">
        <v>310</v>
      </c>
      <c r="C82" s="49" t="s">
        <v>131</v>
      </c>
      <c r="D82" s="38" t="s">
        <v>36</v>
      </c>
      <c r="E82" s="39">
        <v>3.7</v>
      </c>
      <c r="F82" s="38" t="s">
        <v>137</v>
      </c>
      <c r="G82" s="41">
        <v>2.9</v>
      </c>
      <c r="H82" s="38" t="s">
        <v>102</v>
      </c>
      <c r="I82" s="41">
        <v>2.33</v>
      </c>
      <c r="J82" s="43">
        <v>0</v>
      </c>
      <c r="K82" s="43">
        <v>0</v>
      </c>
      <c r="L82" s="43"/>
      <c r="M82" s="43"/>
      <c r="N82" s="44"/>
    </row>
    <row r="83" spans="1:223" x14ac:dyDescent="0.15">
      <c r="A83" s="37" t="s">
        <v>130</v>
      </c>
      <c r="B83" s="49">
        <v>310</v>
      </c>
      <c r="C83" s="49" t="s">
        <v>131</v>
      </c>
      <c r="D83" s="38" t="s">
        <v>36</v>
      </c>
      <c r="E83" s="39">
        <v>9</v>
      </c>
      <c r="F83" s="38" t="s">
        <v>138</v>
      </c>
      <c r="G83" s="41">
        <v>4.0999999999999996</v>
      </c>
      <c r="H83" s="38" t="s">
        <v>102</v>
      </c>
      <c r="I83" s="41">
        <v>3.33</v>
      </c>
      <c r="J83" s="43">
        <v>0</v>
      </c>
      <c r="K83" s="43">
        <v>0</v>
      </c>
      <c r="L83" s="43"/>
      <c r="M83" s="43"/>
      <c r="N83" s="44"/>
    </row>
    <row r="84" spans="1:223" x14ac:dyDescent="0.15">
      <c r="A84" s="37" t="s">
        <v>130</v>
      </c>
      <c r="B84" s="49">
        <v>310</v>
      </c>
      <c r="C84" s="49" t="s">
        <v>131</v>
      </c>
      <c r="D84" s="38" t="s">
        <v>36</v>
      </c>
      <c r="E84" s="39">
        <v>2.2999999999999998</v>
      </c>
      <c r="F84" s="38" t="s">
        <v>139</v>
      </c>
      <c r="G84" s="41">
        <v>4.5</v>
      </c>
      <c r="H84" s="38" t="s">
        <v>102</v>
      </c>
      <c r="I84" s="41">
        <v>4.33</v>
      </c>
      <c r="J84" s="43">
        <v>0</v>
      </c>
      <c r="K84" s="43">
        <v>0</v>
      </c>
      <c r="L84" s="43"/>
      <c r="M84" s="43"/>
      <c r="N84" s="44"/>
    </row>
    <row r="85" spans="1:223" x14ac:dyDescent="0.15">
      <c r="A85" s="37" t="s">
        <v>140</v>
      </c>
      <c r="B85" s="49">
        <v>310</v>
      </c>
      <c r="C85" s="49" t="s">
        <v>141</v>
      </c>
      <c r="D85" s="38" t="s">
        <v>36</v>
      </c>
      <c r="E85" s="39">
        <v>595</v>
      </c>
      <c r="F85" s="38" t="s">
        <v>142</v>
      </c>
      <c r="G85" s="41">
        <v>4.0999999999999996</v>
      </c>
      <c r="H85" s="38" t="s">
        <v>102</v>
      </c>
      <c r="I85" s="41">
        <v>3.75</v>
      </c>
      <c r="J85" s="43">
        <v>0</v>
      </c>
      <c r="K85" s="43">
        <v>0</v>
      </c>
      <c r="L85" s="43"/>
      <c r="M85" s="43"/>
      <c r="N85" s="44"/>
    </row>
    <row r="86" spans="1:223" x14ac:dyDescent="0.15">
      <c r="A86" s="37" t="s">
        <v>140</v>
      </c>
      <c r="B86" s="49">
        <v>310</v>
      </c>
      <c r="C86" s="49" t="s">
        <v>141</v>
      </c>
      <c r="D86" s="38" t="s">
        <v>36</v>
      </c>
      <c r="E86" s="39">
        <v>655</v>
      </c>
      <c r="F86" s="38" t="s">
        <v>143</v>
      </c>
      <c r="G86" s="41">
        <v>4.5999999999999996</v>
      </c>
      <c r="H86" s="38" t="s">
        <v>102</v>
      </c>
      <c r="I86" s="41">
        <v>4.75</v>
      </c>
      <c r="J86" s="43">
        <v>0</v>
      </c>
      <c r="K86" s="43">
        <v>0</v>
      </c>
      <c r="L86" s="43"/>
      <c r="M86" s="43"/>
      <c r="N86" s="44"/>
    </row>
    <row r="87" spans="1:223" x14ac:dyDescent="0.15">
      <c r="A87" s="37" t="s">
        <v>140</v>
      </c>
      <c r="B87" s="49">
        <v>310</v>
      </c>
      <c r="C87" s="49" t="s">
        <v>141</v>
      </c>
      <c r="D87" s="38" t="s">
        <v>36</v>
      </c>
      <c r="E87" s="39">
        <v>5.4</v>
      </c>
      <c r="F87" s="38" t="s">
        <v>144</v>
      </c>
      <c r="G87" s="41">
        <v>4.0999999999999996</v>
      </c>
      <c r="H87" s="38" t="s">
        <v>102</v>
      </c>
      <c r="I87" s="41">
        <v>3.75</v>
      </c>
      <c r="J87" s="43">
        <v>0</v>
      </c>
      <c r="K87" s="43">
        <v>0</v>
      </c>
      <c r="L87" s="43"/>
      <c r="M87" s="43"/>
      <c r="N87" s="44"/>
    </row>
    <row r="88" spans="1:223" x14ac:dyDescent="0.15">
      <c r="A88" s="37" t="s">
        <v>140</v>
      </c>
      <c r="B88" s="49">
        <v>310</v>
      </c>
      <c r="C88" s="49" t="s">
        <v>141</v>
      </c>
      <c r="D88" s="38" t="s">
        <v>36</v>
      </c>
      <c r="E88" s="39">
        <v>10.1</v>
      </c>
      <c r="F88" s="38" t="s">
        <v>145</v>
      </c>
      <c r="G88" s="41">
        <v>4.5999999999999996</v>
      </c>
      <c r="H88" s="38" t="s">
        <v>102</v>
      </c>
      <c r="I88" s="41">
        <v>4.75</v>
      </c>
      <c r="J88" s="43">
        <v>0</v>
      </c>
      <c r="K88" s="43">
        <v>0</v>
      </c>
      <c r="L88" s="43"/>
      <c r="M88" s="43"/>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row>
    <row r="89" spans="1:223" x14ac:dyDescent="0.15">
      <c r="A89" s="37"/>
      <c r="B89" s="49"/>
      <c r="C89" s="49"/>
      <c r="D89" s="38"/>
      <c r="E89" s="39"/>
      <c r="F89" s="38"/>
      <c r="G89" s="41"/>
      <c r="H89" s="38"/>
      <c r="I89" s="41"/>
      <c r="J89" s="43"/>
      <c r="K89" s="43"/>
      <c r="L89" s="43"/>
      <c r="M89" s="43"/>
      <c r="N89" s="44"/>
    </row>
    <row r="90" spans="1:223" x14ac:dyDescent="0.15">
      <c r="A90" s="37" t="s">
        <v>146</v>
      </c>
      <c r="B90" s="49">
        <v>316</v>
      </c>
      <c r="C90" s="49" t="s">
        <v>147</v>
      </c>
      <c r="D90" s="38" t="s">
        <v>36</v>
      </c>
      <c r="E90" s="39">
        <v>500</v>
      </c>
      <c r="F90" s="38" t="s">
        <v>148</v>
      </c>
      <c r="G90" s="41">
        <v>5</v>
      </c>
      <c r="H90" s="38" t="s">
        <v>116</v>
      </c>
      <c r="I90" s="41">
        <v>6.5</v>
      </c>
      <c r="J90" s="43">
        <v>439770</v>
      </c>
      <c r="K90" s="43">
        <v>9217478</v>
      </c>
      <c r="L90" s="43">
        <v>221372</v>
      </c>
      <c r="M90" s="43">
        <v>9438850</v>
      </c>
      <c r="N90" s="44"/>
    </row>
    <row r="91" spans="1:223" x14ac:dyDescent="0.15">
      <c r="A91" s="37" t="s">
        <v>146</v>
      </c>
      <c r="B91" s="49">
        <v>316</v>
      </c>
      <c r="C91" s="49" t="s">
        <v>147</v>
      </c>
      <c r="D91" s="38" t="s">
        <v>36</v>
      </c>
      <c r="E91" s="50">
        <v>1E-3</v>
      </c>
      <c r="F91" s="38" t="s">
        <v>149</v>
      </c>
      <c r="G91" s="41">
        <v>0</v>
      </c>
      <c r="H91" s="38" t="s">
        <v>116</v>
      </c>
      <c r="I91" s="41">
        <v>6.5</v>
      </c>
      <c r="J91" s="43">
        <v>1</v>
      </c>
      <c r="K91" s="43">
        <v>21</v>
      </c>
      <c r="L91" s="43">
        <v>0</v>
      </c>
      <c r="M91" s="43">
        <v>21</v>
      </c>
      <c r="N91" s="44"/>
    </row>
    <row r="92" spans="1:223" x14ac:dyDescent="0.15">
      <c r="A92" s="37" t="s">
        <v>703</v>
      </c>
      <c r="B92" s="49">
        <v>319</v>
      </c>
      <c r="C92" s="49" t="s">
        <v>150</v>
      </c>
      <c r="D92" s="38" t="s">
        <v>36</v>
      </c>
      <c r="E92" s="39">
        <v>950</v>
      </c>
      <c r="F92" s="38" t="s">
        <v>69</v>
      </c>
      <c r="G92" s="41">
        <v>6</v>
      </c>
      <c r="H92" s="38" t="s">
        <v>63</v>
      </c>
      <c r="I92" s="41">
        <v>22</v>
      </c>
      <c r="J92" s="43">
        <v>676211</v>
      </c>
      <c r="K92" s="43">
        <v>14173227</v>
      </c>
      <c r="L92" s="43">
        <v>207976</v>
      </c>
      <c r="M92" s="43">
        <v>14381203</v>
      </c>
      <c r="N92" s="44"/>
    </row>
    <row r="93" spans="1:223" x14ac:dyDescent="0.15">
      <c r="A93" s="37" t="s">
        <v>704</v>
      </c>
      <c r="B93" s="49">
        <v>319</v>
      </c>
      <c r="C93" s="49" t="s">
        <v>150</v>
      </c>
      <c r="D93" s="38" t="s">
        <v>36</v>
      </c>
      <c r="E93" s="39">
        <v>58</v>
      </c>
      <c r="F93" s="38" t="s">
        <v>71</v>
      </c>
      <c r="G93" s="41">
        <v>6</v>
      </c>
      <c r="H93" s="38" t="s">
        <v>63</v>
      </c>
      <c r="I93" s="41">
        <v>22</v>
      </c>
      <c r="J93" s="43">
        <v>82274</v>
      </c>
      <c r="K93" s="43">
        <v>1724444</v>
      </c>
      <c r="L93" s="43">
        <v>25304</v>
      </c>
      <c r="M93" s="43">
        <v>1749748</v>
      </c>
      <c r="N93" s="44"/>
    </row>
    <row r="94" spans="1:223" x14ac:dyDescent="0.15">
      <c r="A94" s="37" t="s">
        <v>704</v>
      </c>
      <c r="B94" s="49">
        <v>319</v>
      </c>
      <c r="C94" s="49" t="s">
        <v>150</v>
      </c>
      <c r="D94" s="38" t="s">
        <v>36</v>
      </c>
      <c r="E94" s="39">
        <v>100</v>
      </c>
      <c r="F94" s="38" t="s">
        <v>151</v>
      </c>
      <c r="G94" s="41">
        <v>6</v>
      </c>
      <c r="H94" s="38" t="s">
        <v>63</v>
      </c>
      <c r="I94" s="41">
        <v>22</v>
      </c>
      <c r="J94" s="43">
        <v>141852</v>
      </c>
      <c r="K94" s="43">
        <v>2973185</v>
      </c>
      <c r="L94" s="43">
        <v>43628</v>
      </c>
      <c r="M94" s="43">
        <v>3016813</v>
      </c>
      <c r="N94" s="44"/>
    </row>
    <row r="95" spans="1:223" x14ac:dyDescent="0.15">
      <c r="A95" s="37" t="s">
        <v>94</v>
      </c>
      <c r="B95" s="49">
        <v>322</v>
      </c>
      <c r="C95" s="49" t="s">
        <v>152</v>
      </c>
      <c r="D95" s="38" t="s">
        <v>36</v>
      </c>
      <c r="E95" s="39">
        <v>440</v>
      </c>
      <c r="F95" s="38" t="s">
        <v>153</v>
      </c>
      <c r="G95" s="41">
        <v>4</v>
      </c>
      <c r="H95" s="38" t="s">
        <v>55</v>
      </c>
      <c r="I95" s="41">
        <v>5</v>
      </c>
      <c r="J95" s="43">
        <v>0</v>
      </c>
      <c r="K95" s="43">
        <v>0</v>
      </c>
      <c r="L95" s="43"/>
      <c r="M95" s="43"/>
      <c r="N95" s="44"/>
    </row>
    <row r="96" spans="1:223" x14ac:dyDescent="0.15">
      <c r="A96" s="37" t="s">
        <v>94</v>
      </c>
      <c r="B96" s="49">
        <v>322</v>
      </c>
      <c r="C96" s="49" t="s">
        <v>152</v>
      </c>
      <c r="D96" s="38" t="s">
        <v>36</v>
      </c>
      <c r="E96" s="39">
        <v>114</v>
      </c>
      <c r="F96" s="38" t="s">
        <v>154</v>
      </c>
      <c r="G96" s="41">
        <v>4</v>
      </c>
      <c r="H96" s="38" t="s">
        <v>55</v>
      </c>
      <c r="I96" s="41">
        <v>5</v>
      </c>
      <c r="J96" s="43">
        <v>0</v>
      </c>
      <c r="K96" s="43">
        <v>0</v>
      </c>
      <c r="L96" s="43"/>
      <c r="M96" s="43"/>
      <c r="N96" s="44"/>
    </row>
    <row r="97" spans="1:223" x14ac:dyDescent="0.15">
      <c r="A97" s="37" t="s">
        <v>94</v>
      </c>
      <c r="B97" s="49">
        <v>322</v>
      </c>
      <c r="C97" s="49" t="s">
        <v>152</v>
      </c>
      <c r="D97" s="38" t="s">
        <v>36</v>
      </c>
      <c r="E97" s="39">
        <v>1500</v>
      </c>
      <c r="F97" s="38" t="s">
        <v>155</v>
      </c>
      <c r="G97" s="41">
        <v>5.8</v>
      </c>
      <c r="H97" s="38" t="s">
        <v>55</v>
      </c>
      <c r="I97" s="41">
        <v>19.25</v>
      </c>
      <c r="J97" s="43">
        <v>981176.23</v>
      </c>
      <c r="K97" s="43">
        <v>20565228</v>
      </c>
      <c r="L97" s="43">
        <v>223438</v>
      </c>
      <c r="M97" s="43">
        <v>20788666</v>
      </c>
      <c r="N97" s="44"/>
    </row>
    <row r="98" spans="1:223" x14ac:dyDescent="0.15">
      <c r="A98" s="37" t="s">
        <v>94</v>
      </c>
      <c r="B98" s="49">
        <v>322</v>
      </c>
      <c r="C98" s="49" t="s">
        <v>152</v>
      </c>
      <c r="D98" s="38" t="s">
        <v>36</v>
      </c>
      <c r="E98" s="39">
        <v>374</v>
      </c>
      <c r="F98" s="38" t="s">
        <v>156</v>
      </c>
      <c r="G98" s="41">
        <v>5.8</v>
      </c>
      <c r="H98" s="38" t="s">
        <v>55</v>
      </c>
      <c r="I98" s="41">
        <v>19.25</v>
      </c>
      <c r="J98" s="43">
        <v>245059.32</v>
      </c>
      <c r="K98" s="43">
        <v>5136387</v>
      </c>
      <c r="L98" s="43">
        <v>55806</v>
      </c>
      <c r="M98" s="43">
        <v>5192193</v>
      </c>
      <c r="N98" s="44"/>
    </row>
    <row r="99" spans="1:223" x14ac:dyDescent="0.15">
      <c r="A99" s="37" t="s">
        <v>157</v>
      </c>
      <c r="B99" s="49">
        <v>322</v>
      </c>
      <c r="C99" s="49" t="s">
        <v>152</v>
      </c>
      <c r="D99" s="38" t="s">
        <v>36</v>
      </c>
      <c r="E99" s="39">
        <v>314</v>
      </c>
      <c r="F99" s="38" t="s">
        <v>158</v>
      </c>
      <c r="G99" s="41">
        <v>5.8</v>
      </c>
      <c r="H99" s="38" t="s">
        <v>55</v>
      </c>
      <c r="I99" s="41">
        <v>19</v>
      </c>
      <c r="J99" s="43">
        <v>385313.97</v>
      </c>
      <c r="K99" s="43">
        <v>8076092</v>
      </c>
      <c r="L99" s="43">
        <v>87744</v>
      </c>
      <c r="M99" s="43">
        <v>8163836</v>
      </c>
      <c r="N99" s="44"/>
    </row>
    <row r="100" spans="1:223" x14ac:dyDescent="0.15">
      <c r="A100" s="37" t="s">
        <v>159</v>
      </c>
      <c r="B100" s="49">
        <v>322</v>
      </c>
      <c r="C100" s="49" t="s">
        <v>152</v>
      </c>
      <c r="D100" s="38" t="s">
        <v>36</v>
      </c>
      <c r="E100" s="39">
        <v>28</v>
      </c>
      <c r="F100" s="38" t="s">
        <v>160</v>
      </c>
      <c r="G100" s="41">
        <v>5.8</v>
      </c>
      <c r="H100" s="38" t="s">
        <v>55</v>
      </c>
      <c r="I100" s="41">
        <v>19</v>
      </c>
      <c r="J100" s="43">
        <v>39271</v>
      </c>
      <c r="K100" s="43">
        <v>823111</v>
      </c>
      <c r="L100" s="43">
        <v>8943</v>
      </c>
      <c r="M100" s="43">
        <v>832054</v>
      </c>
      <c r="N100" s="44"/>
    </row>
    <row r="101" spans="1:223" x14ac:dyDescent="0.15">
      <c r="A101" s="37"/>
      <c r="B101" s="49"/>
      <c r="C101" s="49"/>
      <c r="D101" s="38"/>
      <c r="E101" s="39"/>
      <c r="F101" s="38"/>
      <c r="G101" s="41"/>
      <c r="H101" s="38"/>
      <c r="I101" s="41"/>
      <c r="J101" s="43"/>
      <c r="K101" s="43"/>
      <c r="L101" s="43"/>
      <c r="M101" s="43"/>
      <c r="N101" s="44"/>
    </row>
    <row r="102" spans="1:223" x14ac:dyDescent="0.15">
      <c r="A102" s="37" t="s">
        <v>124</v>
      </c>
      <c r="B102" s="49">
        <v>330</v>
      </c>
      <c r="C102" s="49" t="s">
        <v>161</v>
      </c>
      <c r="D102" s="38" t="s">
        <v>36</v>
      </c>
      <c r="E102" s="39">
        <v>1000</v>
      </c>
      <c r="F102" s="38" t="s">
        <v>162</v>
      </c>
      <c r="G102" s="41">
        <v>5</v>
      </c>
      <c r="H102" s="38" t="s">
        <v>163</v>
      </c>
      <c r="I102" s="41">
        <v>11</v>
      </c>
      <c r="J102" s="43">
        <v>380000</v>
      </c>
      <c r="K102" s="43">
        <v>7964713</v>
      </c>
      <c r="L102" s="43">
        <v>31366</v>
      </c>
      <c r="M102" s="43">
        <v>7996079</v>
      </c>
      <c r="N102" s="44"/>
    </row>
    <row r="103" spans="1:223" x14ac:dyDescent="0.15">
      <c r="A103" s="37" t="s">
        <v>164</v>
      </c>
      <c r="B103" s="49">
        <v>332</v>
      </c>
      <c r="C103" s="49" t="s">
        <v>165</v>
      </c>
      <c r="D103" s="38" t="s">
        <v>36</v>
      </c>
      <c r="E103" s="39">
        <v>700</v>
      </c>
      <c r="F103" s="38" t="s">
        <v>166</v>
      </c>
      <c r="G103" s="41">
        <v>6</v>
      </c>
      <c r="H103" s="38" t="s">
        <v>163</v>
      </c>
      <c r="I103" s="41">
        <v>10</v>
      </c>
      <c r="J103" s="43">
        <v>0</v>
      </c>
      <c r="K103" s="43">
        <v>0</v>
      </c>
      <c r="L103" s="43">
        <v>0</v>
      </c>
      <c r="M103" s="43">
        <v>0</v>
      </c>
      <c r="N103" s="44"/>
    </row>
    <row r="104" spans="1:223" x14ac:dyDescent="0.15">
      <c r="A104" s="37" t="s">
        <v>164</v>
      </c>
      <c r="B104" s="49">
        <v>332</v>
      </c>
      <c r="C104" s="49" t="s">
        <v>165</v>
      </c>
      <c r="D104" s="38" t="s">
        <v>36</v>
      </c>
      <c r="E104" s="39">
        <v>1300</v>
      </c>
      <c r="F104" s="38" t="s">
        <v>167</v>
      </c>
      <c r="G104" s="41">
        <v>6</v>
      </c>
      <c r="H104" s="38" t="s">
        <v>163</v>
      </c>
      <c r="I104" s="41">
        <v>10</v>
      </c>
      <c r="J104" s="43">
        <v>0</v>
      </c>
      <c r="K104" s="43">
        <v>0</v>
      </c>
      <c r="L104" s="43">
        <v>0</v>
      </c>
      <c r="M104" s="43">
        <v>0</v>
      </c>
      <c r="N104" s="44"/>
    </row>
    <row r="105" spans="1:223" x14ac:dyDescent="0.15">
      <c r="A105" s="37" t="s">
        <v>168</v>
      </c>
      <c r="B105" s="49">
        <v>332</v>
      </c>
      <c r="C105" s="49" t="s">
        <v>165</v>
      </c>
      <c r="D105" s="38" t="s">
        <v>36</v>
      </c>
      <c r="E105" s="51">
        <v>1E-3</v>
      </c>
      <c r="F105" s="38" t="s">
        <v>54</v>
      </c>
      <c r="G105" s="41">
        <v>6</v>
      </c>
      <c r="H105" s="38" t="s">
        <v>163</v>
      </c>
      <c r="I105" s="41">
        <v>10</v>
      </c>
      <c r="J105" s="43">
        <v>0</v>
      </c>
      <c r="K105" s="43">
        <v>0</v>
      </c>
      <c r="L105" s="43">
        <v>0</v>
      </c>
      <c r="M105" s="43">
        <v>0</v>
      </c>
      <c r="N105" s="44"/>
    </row>
    <row r="106" spans="1:223" x14ac:dyDescent="0.15">
      <c r="A106" s="37" t="s">
        <v>169</v>
      </c>
      <c r="B106" s="49">
        <v>337</v>
      </c>
      <c r="C106" s="49" t="s">
        <v>170</v>
      </c>
      <c r="D106" s="38" t="s">
        <v>36</v>
      </c>
      <c r="E106" s="39">
        <v>400</v>
      </c>
      <c r="F106" s="38" t="s">
        <v>37</v>
      </c>
      <c r="G106" s="41">
        <v>6.3</v>
      </c>
      <c r="H106" s="38" t="s">
        <v>63</v>
      </c>
      <c r="I106" s="41">
        <v>19.5</v>
      </c>
      <c r="J106" s="43">
        <v>281197</v>
      </c>
      <c r="K106" s="43">
        <v>5893824</v>
      </c>
      <c r="L106" s="43">
        <v>35118</v>
      </c>
      <c r="M106" s="43">
        <v>5928942</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row>
    <row r="107" spans="1:223" x14ac:dyDescent="0.15">
      <c r="A107" s="37" t="s">
        <v>169</v>
      </c>
      <c r="B107" s="49">
        <v>337</v>
      </c>
      <c r="C107" s="49" t="s">
        <v>170</v>
      </c>
      <c r="D107" s="38" t="s">
        <v>36</v>
      </c>
      <c r="E107" s="39">
        <v>74</v>
      </c>
      <c r="F107" s="38" t="s">
        <v>39</v>
      </c>
      <c r="G107" s="41">
        <v>6.3</v>
      </c>
      <c r="H107" s="38" t="s">
        <v>63</v>
      </c>
      <c r="I107" s="41">
        <v>19.5</v>
      </c>
      <c r="J107" s="43">
        <v>52050</v>
      </c>
      <c r="K107" s="43">
        <v>1090956</v>
      </c>
      <c r="L107" s="43">
        <v>6488</v>
      </c>
      <c r="M107" s="43">
        <v>1097444</v>
      </c>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row>
    <row r="108" spans="1:223" x14ac:dyDescent="0.15">
      <c r="A108" s="37" t="s">
        <v>171</v>
      </c>
      <c r="B108" s="49">
        <v>337</v>
      </c>
      <c r="C108" s="49" t="s">
        <v>170</v>
      </c>
      <c r="D108" s="38" t="s">
        <v>36</v>
      </c>
      <c r="E108" s="39">
        <v>38</v>
      </c>
      <c r="F108" s="38" t="s">
        <v>172</v>
      </c>
      <c r="G108" s="41">
        <v>7</v>
      </c>
      <c r="H108" s="38" t="s">
        <v>63</v>
      </c>
      <c r="I108" s="41">
        <v>19.75</v>
      </c>
      <c r="J108" s="43">
        <v>38000</v>
      </c>
      <c r="K108" s="43">
        <v>796471</v>
      </c>
      <c r="L108" s="43">
        <v>386526</v>
      </c>
      <c r="M108" s="43">
        <v>1182997</v>
      </c>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row>
    <row r="109" spans="1:223" s="52" customFormat="1" x14ac:dyDescent="0.15">
      <c r="A109" s="37" t="s">
        <v>173</v>
      </c>
      <c r="B109" s="49">
        <v>337</v>
      </c>
      <c r="C109" s="49" t="s">
        <v>174</v>
      </c>
      <c r="D109" s="38" t="s">
        <v>36</v>
      </c>
      <c r="E109" s="39">
        <v>539</v>
      </c>
      <c r="F109" s="38" t="s">
        <v>175</v>
      </c>
      <c r="G109" s="41">
        <v>5</v>
      </c>
      <c r="H109" s="49" t="s">
        <v>55</v>
      </c>
      <c r="I109" s="41">
        <v>19.5</v>
      </c>
      <c r="J109" s="43">
        <v>411015</v>
      </c>
      <c r="K109" s="43">
        <v>8614780</v>
      </c>
      <c r="L109" s="43">
        <v>76233</v>
      </c>
      <c r="M109" s="43">
        <v>8691013</v>
      </c>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row>
    <row r="110" spans="1:223" s="52" customFormat="1" x14ac:dyDescent="0.15">
      <c r="A110" s="37" t="s">
        <v>173</v>
      </c>
      <c r="B110" s="49">
        <v>337</v>
      </c>
      <c r="C110" s="49" t="s">
        <v>174</v>
      </c>
      <c r="D110" s="38" t="s">
        <v>36</v>
      </c>
      <c r="E110" s="39">
        <v>40</v>
      </c>
      <c r="F110" s="38" t="s">
        <v>176</v>
      </c>
      <c r="G110" s="41">
        <v>7.5</v>
      </c>
      <c r="H110" s="49" t="s">
        <v>55</v>
      </c>
      <c r="I110" s="41">
        <v>19.75</v>
      </c>
      <c r="J110" s="43">
        <v>40000</v>
      </c>
      <c r="K110" s="43">
        <v>838391</v>
      </c>
      <c r="L110" s="43">
        <v>337739</v>
      </c>
      <c r="M110" s="43">
        <v>1176130</v>
      </c>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row>
    <row r="111" spans="1:223" x14ac:dyDescent="0.15">
      <c r="A111" s="37" t="s">
        <v>177</v>
      </c>
      <c r="B111" s="49">
        <v>337</v>
      </c>
      <c r="C111" s="49" t="s">
        <v>178</v>
      </c>
      <c r="D111" s="38" t="s">
        <v>36</v>
      </c>
      <c r="E111" s="39">
        <v>512</v>
      </c>
      <c r="F111" s="38" t="s">
        <v>179</v>
      </c>
      <c r="G111" s="41">
        <v>4.5</v>
      </c>
      <c r="H111" s="38" t="s">
        <v>63</v>
      </c>
      <c r="I111" s="41">
        <v>19.5</v>
      </c>
      <c r="J111" s="43">
        <v>409651</v>
      </c>
      <c r="K111" s="43">
        <v>8586191</v>
      </c>
      <c r="L111" s="43">
        <v>36800</v>
      </c>
      <c r="M111" s="43">
        <v>8622991</v>
      </c>
      <c r="N111" s="44"/>
    </row>
    <row r="112" spans="1:223" x14ac:dyDescent="0.15">
      <c r="A112" s="37" t="s">
        <v>177</v>
      </c>
      <c r="B112" s="49">
        <v>337</v>
      </c>
      <c r="C112" s="49" t="s">
        <v>178</v>
      </c>
      <c r="D112" s="38" t="s">
        <v>36</v>
      </c>
      <c r="E112" s="39">
        <v>45</v>
      </c>
      <c r="F112" s="38" t="s">
        <v>180</v>
      </c>
      <c r="G112" s="41">
        <v>8</v>
      </c>
      <c r="H112" s="38" t="s">
        <v>63</v>
      </c>
      <c r="I112" s="41">
        <v>19.75</v>
      </c>
      <c r="J112" s="43">
        <v>45000</v>
      </c>
      <c r="K112" s="43">
        <v>943190</v>
      </c>
      <c r="L112" s="43">
        <v>325010</v>
      </c>
      <c r="M112" s="43">
        <v>1268200</v>
      </c>
      <c r="N112" s="44"/>
    </row>
    <row r="113" spans="1:223" x14ac:dyDescent="0.15">
      <c r="A113" s="37"/>
      <c r="B113" s="49"/>
      <c r="C113" s="49"/>
      <c r="D113" s="38"/>
      <c r="E113" s="39"/>
      <c r="F113" s="38"/>
      <c r="G113" s="41"/>
      <c r="H113" s="38"/>
      <c r="I113" s="41"/>
      <c r="J113" s="43"/>
      <c r="K113" s="43"/>
      <c r="L113" s="43"/>
      <c r="M113" s="43"/>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row>
    <row r="114" spans="1:223" x14ac:dyDescent="0.15">
      <c r="A114" s="37" t="s">
        <v>703</v>
      </c>
      <c r="B114" s="49">
        <v>341</v>
      </c>
      <c r="C114" s="49" t="s">
        <v>181</v>
      </c>
      <c r="D114" s="38" t="s">
        <v>36</v>
      </c>
      <c r="E114" s="39">
        <v>320</v>
      </c>
      <c r="F114" s="38" t="s">
        <v>182</v>
      </c>
      <c r="G114" s="41">
        <v>5.8</v>
      </c>
      <c r="H114" s="38" t="s">
        <v>38</v>
      </c>
      <c r="I114" s="41">
        <v>23.75</v>
      </c>
      <c r="J114" s="43">
        <v>191136</v>
      </c>
      <c r="K114" s="43">
        <v>4006167</v>
      </c>
      <c r="L114" s="43">
        <v>56866</v>
      </c>
      <c r="M114" s="43">
        <v>4063033</v>
      </c>
      <c r="N114" s="44"/>
    </row>
    <row r="115" spans="1:223" x14ac:dyDescent="0.15">
      <c r="A115" s="37" t="s">
        <v>704</v>
      </c>
      <c r="B115" s="49">
        <v>341</v>
      </c>
      <c r="C115" s="49" t="s">
        <v>181</v>
      </c>
      <c r="D115" s="38" t="s">
        <v>36</v>
      </c>
      <c r="E115" s="39">
        <v>6</v>
      </c>
      <c r="F115" s="38" t="s">
        <v>183</v>
      </c>
      <c r="G115" s="41">
        <v>7.5</v>
      </c>
      <c r="H115" s="38" t="s">
        <v>38</v>
      </c>
      <c r="I115" s="41">
        <v>23.75</v>
      </c>
      <c r="J115" s="43">
        <v>8771</v>
      </c>
      <c r="K115" s="43">
        <v>183838</v>
      </c>
      <c r="L115" s="43">
        <v>3354</v>
      </c>
      <c r="M115" s="43">
        <v>187192</v>
      </c>
      <c r="N115" s="44"/>
    </row>
    <row r="116" spans="1:223" x14ac:dyDescent="0.15">
      <c r="A116" s="37" t="s">
        <v>704</v>
      </c>
      <c r="B116" s="49">
        <v>341</v>
      </c>
      <c r="C116" s="49" t="s">
        <v>181</v>
      </c>
      <c r="D116" s="38" t="s">
        <v>36</v>
      </c>
      <c r="E116" s="39">
        <v>15.2</v>
      </c>
      <c r="F116" s="38" t="s">
        <v>184</v>
      </c>
      <c r="G116" s="41">
        <v>7.5</v>
      </c>
      <c r="H116" s="38" t="s">
        <v>38</v>
      </c>
      <c r="I116" s="41">
        <v>23.75</v>
      </c>
      <c r="J116" s="43">
        <v>22220</v>
      </c>
      <c r="K116" s="43">
        <v>465726</v>
      </c>
      <c r="L116" s="43">
        <v>8497</v>
      </c>
      <c r="M116" s="43">
        <v>474223</v>
      </c>
      <c r="N116" s="44"/>
    </row>
    <row r="117" spans="1:223" x14ac:dyDescent="0.15">
      <c r="A117" s="37" t="s">
        <v>94</v>
      </c>
      <c r="B117" s="49">
        <v>342</v>
      </c>
      <c r="C117" s="49" t="s">
        <v>185</v>
      </c>
      <c r="D117" s="38" t="s">
        <v>186</v>
      </c>
      <c r="E117" s="39">
        <v>13200000</v>
      </c>
      <c r="F117" s="38" t="s">
        <v>187</v>
      </c>
      <c r="G117" s="41">
        <v>5.5</v>
      </c>
      <c r="H117" s="38" t="s">
        <v>188</v>
      </c>
      <c r="I117" s="41">
        <v>4</v>
      </c>
      <c r="J117" s="43">
        <v>0</v>
      </c>
      <c r="K117" s="43">
        <v>0</v>
      </c>
      <c r="L117" s="43"/>
      <c r="M117" s="43"/>
      <c r="N117" s="44"/>
    </row>
    <row r="118" spans="1:223" x14ac:dyDescent="0.15">
      <c r="A118" s="37" t="s">
        <v>159</v>
      </c>
      <c r="B118" s="49">
        <v>342</v>
      </c>
      <c r="C118" s="49" t="s">
        <v>185</v>
      </c>
      <c r="D118" s="38" t="s">
        <v>186</v>
      </c>
      <c r="E118" s="39">
        <v>2900000</v>
      </c>
      <c r="F118" s="38" t="s">
        <v>189</v>
      </c>
      <c r="G118" s="41">
        <v>10</v>
      </c>
      <c r="H118" s="38" t="s">
        <v>188</v>
      </c>
      <c r="I118" s="41">
        <v>4</v>
      </c>
      <c r="J118" s="43">
        <v>16493457</v>
      </c>
      <c r="K118" s="43">
        <v>16493</v>
      </c>
      <c r="L118" s="43">
        <v>394</v>
      </c>
      <c r="M118" s="43">
        <v>16887</v>
      </c>
      <c r="N118" s="44"/>
    </row>
    <row r="119" spans="1:223" x14ac:dyDescent="0.15">
      <c r="A119" s="37" t="s">
        <v>190</v>
      </c>
      <c r="B119" s="49">
        <v>342</v>
      </c>
      <c r="C119" s="49" t="s">
        <v>191</v>
      </c>
      <c r="D119" s="38" t="s">
        <v>186</v>
      </c>
      <c r="E119" s="39">
        <v>15500000</v>
      </c>
      <c r="F119" s="38" t="s">
        <v>192</v>
      </c>
      <c r="G119" s="41">
        <v>4.5</v>
      </c>
      <c r="H119" s="49" t="s">
        <v>188</v>
      </c>
      <c r="I119" s="41">
        <v>4</v>
      </c>
      <c r="J119" s="43">
        <v>0</v>
      </c>
      <c r="K119" s="43">
        <v>0</v>
      </c>
      <c r="L119" s="43">
        <v>0</v>
      </c>
      <c r="M119" s="43">
        <v>0</v>
      </c>
      <c r="N119" s="44"/>
    </row>
    <row r="120" spans="1:223" x14ac:dyDescent="0.15">
      <c r="A120" s="37" t="s">
        <v>193</v>
      </c>
      <c r="B120" s="49">
        <v>342</v>
      </c>
      <c r="C120" s="49" t="s">
        <v>191</v>
      </c>
      <c r="D120" s="38" t="s">
        <v>186</v>
      </c>
      <c r="E120" s="39">
        <v>100000</v>
      </c>
      <c r="F120" s="38" t="s">
        <v>194</v>
      </c>
      <c r="G120" s="41">
        <v>10</v>
      </c>
      <c r="H120" s="49" t="s">
        <v>188</v>
      </c>
      <c r="I120" s="41">
        <v>4.25</v>
      </c>
      <c r="J120" s="43">
        <v>146940485</v>
      </c>
      <c r="K120" s="43">
        <v>146940</v>
      </c>
      <c r="L120" s="43">
        <v>6576</v>
      </c>
      <c r="M120" s="43">
        <v>153516</v>
      </c>
      <c r="N120" s="44"/>
    </row>
    <row r="121" spans="1:223" x14ac:dyDescent="0.15">
      <c r="A121" s="37" t="s">
        <v>195</v>
      </c>
      <c r="B121" s="49">
        <v>342</v>
      </c>
      <c r="C121" s="49" t="s">
        <v>196</v>
      </c>
      <c r="D121" s="38" t="s">
        <v>186</v>
      </c>
      <c r="E121" s="53">
        <v>15860000</v>
      </c>
      <c r="F121" s="38" t="s">
        <v>197</v>
      </c>
      <c r="G121" s="41">
        <v>4.5</v>
      </c>
      <c r="H121" s="49" t="s">
        <v>188</v>
      </c>
      <c r="I121" s="41">
        <v>4</v>
      </c>
      <c r="J121" s="43">
        <v>13162752</v>
      </c>
      <c r="K121" s="43">
        <v>13163</v>
      </c>
      <c r="L121" s="43">
        <v>144</v>
      </c>
      <c r="M121" s="43">
        <v>13307</v>
      </c>
      <c r="N121" s="44"/>
    </row>
    <row r="122" spans="1:223" x14ac:dyDescent="0.15">
      <c r="A122" s="37" t="s">
        <v>198</v>
      </c>
      <c r="B122" s="49">
        <v>342</v>
      </c>
      <c r="C122" s="49" t="s">
        <v>196</v>
      </c>
      <c r="D122" s="38" t="s">
        <v>186</v>
      </c>
      <c r="E122" s="53">
        <v>100000</v>
      </c>
      <c r="F122" s="38" t="s">
        <v>199</v>
      </c>
      <c r="G122" s="41">
        <v>10</v>
      </c>
      <c r="H122" s="49" t="s">
        <v>188</v>
      </c>
      <c r="I122" s="41">
        <v>4.25</v>
      </c>
      <c r="J122" s="43">
        <v>142962645</v>
      </c>
      <c r="K122" s="43">
        <v>142963</v>
      </c>
      <c r="L122" s="43">
        <v>3408</v>
      </c>
      <c r="M122" s="43">
        <v>146371</v>
      </c>
      <c r="N122" s="44"/>
    </row>
    <row r="123" spans="1:223" x14ac:dyDescent="0.15">
      <c r="A123" s="37" t="s">
        <v>85</v>
      </c>
      <c r="B123" s="49">
        <v>346</v>
      </c>
      <c r="C123" s="49" t="s">
        <v>200</v>
      </c>
      <c r="D123" s="38" t="s">
        <v>186</v>
      </c>
      <c r="E123" s="39">
        <v>10065000</v>
      </c>
      <c r="F123" s="38" t="s">
        <v>111</v>
      </c>
      <c r="G123" s="41">
        <v>4.75</v>
      </c>
      <c r="H123" s="38" t="s">
        <v>163</v>
      </c>
      <c r="I123" s="41">
        <v>6.5</v>
      </c>
      <c r="J123" s="43">
        <v>0</v>
      </c>
      <c r="K123" s="43">
        <v>0</v>
      </c>
      <c r="L123" s="43"/>
      <c r="M123" s="43"/>
      <c r="N123" s="44"/>
    </row>
    <row r="124" spans="1:223" x14ac:dyDescent="0.15">
      <c r="A124" s="37" t="s">
        <v>201</v>
      </c>
      <c r="B124" s="49">
        <v>346</v>
      </c>
      <c r="C124" s="49" t="s">
        <v>200</v>
      </c>
      <c r="D124" s="38" t="s">
        <v>186</v>
      </c>
      <c r="E124" s="39">
        <v>6435000</v>
      </c>
      <c r="F124" s="38" t="s">
        <v>113</v>
      </c>
      <c r="G124" s="41">
        <v>16</v>
      </c>
      <c r="H124" s="38" t="s">
        <v>163</v>
      </c>
      <c r="I124" s="41">
        <v>6.75</v>
      </c>
      <c r="J124" s="43">
        <v>0</v>
      </c>
      <c r="K124" s="43">
        <v>0</v>
      </c>
      <c r="L124" s="43"/>
      <c r="M124" s="43"/>
      <c r="N124" s="44"/>
    </row>
    <row r="125" spans="1:223" x14ac:dyDescent="0.15">
      <c r="A125" s="37"/>
      <c r="B125" s="49"/>
      <c r="C125" s="49"/>
      <c r="D125" s="38"/>
      <c r="E125" s="39"/>
      <c r="F125" s="38"/>
      <c r="G125" s="41"/>
      <c r="H125" s="38"/>
      <c r="I125" s="41"/>
      <c r="J125" s="43"/>
      <c r="K125" s="43"/>
      <c r="L125" s="43"/>
      <c r="M125" s="43"/>
      <c r="N125" s="44"/>
    </row>
    <row r="126" spans="1:223" x14ac:dyDescent="0.15">
      <c r="A126" s="37" t="s">
        <v>94</v>
      </c>
      <c r="B126" s="49">
        <v>351</v>
      </c>
      <c r="C126" s="49" t="s">
        <v>202</v>
      </c>
      <c r="D126" s="38" t="s">
        <v>36</v>
      </c>
      <c r="E126" s="39">
        <v>400</v>
      </c>
      <c r="F126" s="38" t="s">
        <v>203</v>
      </c>
      <c r="G126" s="41">
        <v>6.5</v>
      </c>
      <c r="H126" s="38" t="s">
        <v>55</v>
      </c>
      <c r="I126" s="41">
        <v>20</v>
      </c>
      <c r="J126" s="43">
        <v>293666.58</v>
      </c>
      <c r="K126" s="43">
        <v>6155184</v>
      </c>
      <c r="L126" s="43">
        <v>74745</v>
      </c>
      <c r="M126" s="43">
        <v>6229929</v>
      </c>
      <c r="N126" s="44"/>
    </row>
    <row r="127" spans="1:223" x14ac:dyDescent="0.15">
      <c r="A127" s="37" t="s">
        <v>94</v>
      </c>
      <c r="B127" s="49">
        <v>351</v>
      </c>
      <c r="C127" s="49" t="s">
        <v>202</v>
      </c>
      <c r="D127" s="38" t="s">
        <v>36</v>
      </c>
      <c r="E127" s="39">
        <v>155</v>
      </c>
      <c r="F127" s="38" t="s">
        <v>204</v>
      </c>
      <c r="G127" s="41">
        <v>6.5</v>
      </c>
      <c r="H127" s="38" t="s">
        <v>55</v>
      </c>
      <c r="I127" s="41">
        <v>20</v>
      </c>
      <c r="J127" s="43">
        <v>113796.01</v>
      </c>
      <c r="K127" s="43">
        <v>2385138</v>
      </c>
      <c r="L127" s="43">
        <v>28964</v>
      </c>
      <c r="M127" s="43">
        <v>2414102</v>
      </c>
      <c r="N127" s="44"/>
    </row>
    <row r="128" spans="1:223" x14ac:dyDescent="0.15">
      <c r="A128" s="37" t="s">
        <v>205</v>
      </c>
      <c r="B128" s="49">
        <v>351</v>
      </c>
      <c r="C128" s="49" t="s">
        <v>202</v>
      </c>
      <c r="D128" s="38" t="s">
        <v>36</v>
      </c>
      <c r="E128" s="39">
        <v>21</v>
      </c>
      <c r="F128" s="38" t="s">
        <v>206</v>
      </c>
      <c r="G128" s="41">
        <v>5</v>
      </c>
      <c r="H128" s="38" t="s">
        <v>55</v>
      </c>
      <c r="I128" s="41">
        <v>5.5</v>
      </c>
      <c r="J128" s="43">
        <v>1893.52</v>
      </c>
      <c r="K128" s="43">
        <v>39688</v>
      </c>
      <c r="L128" s="43">
        <v>373</v>
      </c>
      <c r="M128" s="43">
        <v>40061</v>
      </c>
      <c r="N128" s="44"/>
    </row>
    <row r="129" spans="1:14" x14ac:dyDescent="0.15">
      <c r="A129" s="37" t="s">
        <v>108</v>
      </c>
      <c r="B129" s="49">
        <v>351</v>
      </c>
      <c r="C129" s="49" t="s">
        <v>202</v>
      </c>
      <c r="D129" s="38" t="s">
        <v>36</v>
      </c>
      <c r="E129" s="39">
        <v>60</v>
      </c>
      <c r="F129" s="38" t="s">
        <v>207</v>
      </c>
      <c r="G129" s="41">
        <v>6.5</v>
      </c>
      <c r="H129" s="38" t="s">
        <v>55</v>
      </c>
      <c r="I129" s="41">
        <v>20</v>
      </c>
      <c r="J129" s="43">
        <v>83509.66</v>
      </c>
      <c r="K129" s="43">
        <v>1750343</v>
      </c>
      <c r="L129" s="43">
        <v>21255</v>
      </c>
      <c r="M129" s="43">
        <v>1771598</v>
      </c>
      <c r="N129" s="44"/>
    </row>
    <row r="130" spans="1:14" x14ac:dyDescent="0.15">
      <c r="A130" s="37" t="s">
        <v>108</v>
      </c>
      <c r="B130" s="49">
        <v>351</v>
      </c>
      <c r="C130" s="49" t="s">
        <v>202</v>
      </c>
      <c r="D130" s="38" t="s">
        <v>36</v>
      </c>
      <c r="E130" s="39">
        <v>2</v>
      </c>
      <c r="F130" s="38" t="s">
        <v>208</v>
      </c>
      <c r="G130" s="41">
        <v>6.5</v>
      </c>
      <c r="H130" s="38" t="s">
        <v>55</v>
      </c>
      <c r="I130" s="41">
        <v>21</v>
      </c>
      <c r="J130" s="43">
        <v>2783.66</v>
      </c>
      <c r="K130" s="43">
        <v>58345</v>
      </c>
      <c r="L130" s="43">
        <v>708</v>
      </c>
      <c r="M130" s="43">
        <v>59053</v>
      </c>
      <c r="N130" s="44"/>
    </row>
    <row r="131" spans="1:14" x14ac:dyDescent="0.15">
      <c r="A131" s="37" t="s">
        <v>209</v>
      </c>
      <c r="B131" s="49">
        <v>351</v>
      </c>
      <c r="C131" s="49" t="s">
        <v>210</v>
      </c>
      <c r="D131" s="38" t="s">
        <v>36</v>
      </c>
      <c r="E131" s="39">
        <v>160</v>
      </c>
      <c r="F131" s="38" t="s">
        <v>211</v>
      </c>
      <c r="G131" s="41">
        <v>5.3</v>
      </c>
      <c r="H131" s="38" t="s">
        <v>55</v>
      </c>
      <c r="I131" s="41">
        <v>6</v>
      </c>
      <c r="J131" s="43">
        <v>23076.91</v>
      </c>
      <c r="K131" s="43">
        <v>483687</v>
      </c>
      <c r="L131" s="43">
        <v>4811</v>
      </c>
      <c r="M131" s="43">
        <v>488498</v>
      </c>
      <c r="N131" s="44"/>
    </row>
    <row r="132" spans="1:14" x14ac:dyDescent="0.15">
      <c r="A132" s="37" t="s">
        <v>209</v>
      </c>
      <c r="B132" s="49">
        <v>351</v>
      </c>
      <c r="C132" s="49" t="s">
        <v>210</v>
      </c>
      <c r="D132" s="38" t="s">
        <v>36</v>
      </c>
      <c r="E132" s="39">
        <v>60</v>
      </c>
      <c r="F132" s="38" t="s">
        <v>212</v>
      </c>
      <c r="G132" s="41">
        <v>5.3</v>
      </c>
      <c r="H132" s="38" t="s">
        <v>55</v>
      </c>
      <c r="I132" s="41">
        <v>6</v>
      </c>
      <c r="J132" s="43">
        <v>8653.73</v>
      </c>
      <c r="K132" s="43">
        <v>181380</v>
      </c>
      <c r="L132" s="43">
        <v>1805</v>
      </c>
      <c r="M132" s="43">
        <v>183185</v>
      </c>
      <c r="N132" s="44"/>
    </row>
    <row r="133" spans="1:14" x14ac:dyDescent="0.15">
      <c r="A133" s="37" t="s">
        <v>209</v>
      </c>
      <c r="B133" s="49">
        <v>351</v>
      </c>
      <c r="C133" s="49" t="s">
        <v>210</v>
      </c>
      <c r="D133" s="38" t="s">
        <v>36</v>
      </c>
      <c r="E133" s="39">
        <v>600</v>
      </c>
      <c r="F133" s="38" t="s">
        <v>213</v>
      </c>
      <c r="G133" s="41">
        <v>6.5</v>
      </c>
      <c r="H133" s="38" t="s">
        <v>55</v>
      </c>
      <c r="I133" s="41">
        <v>22.5</v>
      </c>
      <c r="J133" s="43">
        <v>519235.32</v>
      </c>
      <c r="K133" s="43">
        <v>10883053</v>
      </c>
      <c r="L133" s="43">
        <v>132156</v>
      </c>
      <c r="M133" s="43">
        <v>11015209</v>
      </c>
      <c r="N133" s="44"/>
    </row>
    <row r="134" spans="1:14" x14ac:dyDescent="0.15">
      <c r="A134" s="37" t="s">
        <v>209</v>
      </c>
      <c r="B134" s="49">
        <v>351</v>
      </c>
      <c r="C134" s="49" t="s">
        <v>210</v>
      </c>
      <c r="D134" s="38" t="s">
        <v>36</v>
      </c>
      <c r="E134" s="39">
        <v>129</v>
      </c>
      <c r="F134" s="38" t="s">
        <v>214</v>
      </c>
      <c r="G134" s="41">
        <v>6.5</v>
      </c>
      <c r="H134" s="38" t="s">
        <v>55</v>
      </c>
      <c r="I134" s="41">
        <v>22.5</v>
      </c>
      <c r="J134" s="43">
        <v>111636.07</v>
      </c>
      <c r="K134" s="43">
        <v>2339866</v>
      </c>
      <c r="L134" s="43">
        <v>28414</v>
      </c>
      <c r="M134" s="43">
        <v>2368280</v>
      </c>
      <c r="N134" s="44"/>
    </row>
    <row r="135" spans="1:14" x14ac:dyDescent="0.15">
      <c r="A135" s="37" t="s">
        <v>215</v>
      </c>
      <c r="B135" s="49">
        <v>351</v>
      </c>
      <c r="C135" s="49" t="s">
        <v>210</v>
      </c>
      <c r="D135" s="38" t="s">
        <v>36</v>
      </c>
      <c r="E135" s="39">
        <v>82</v>
      </c>
      <c r="F135" s="38" t="s">
        <v>216</v>
      </c>
      <c r="G135" s="41">
        <v>6.5</v>
      </c>
      <c r="H135" s="38" t="s">
        <v>55</v>
      </c>
      <c r="I135" s="41">
        <v>22.5</v>
      </c>
      <c r="J135" s="43">
        <v>112347.11</v>
      </c>
      <c r="K135" s="43">
        <v>2354770</v>
      </c>
      <c r="L135" s="43">
        <v>28594</v>
      </c>
      <c r="M135" s="43">
        <v>2383364</v>
      </c>
      <c r="N135" s="44"/>
    </row>
    <row r="136" spans="1:14" x14ac:dyDescent="0.15">
      <c r="A136" s="37" t="s">
        <v>215</v>
      </c>
      <c r="B136" s="49">
        <v>351</v>
      </c>
      <c r="C136" s="49" t="s">
        <v>210</v>
      </c>
      <c r="D136" s="38" t="s">
        <v>36</v>
      </c>
      <c r="E136" s="39">
        <v>7</v>
      </c>
      <c r="F136" s="38" t="s">
        <v>217</v>
      </c>
      <c r="G136" s="41">
        <v>6.5</v>
      </c>
      <c r="H136" s="38" t="s">
        <v>55</v>
      </c>
      <c r="I136" s="41">
        <v>22.5</v>
      </c>
      <c r="J136" s="43">
        <v>9590.61</v>
      </c>
      <c r="K136" s="43">
        <v>201017</v>
      </c>
      <c r="L136" s="43">
        <v>2441</v>
      </c>
      <c r="M136" s="43">
        <v>203458</v>
      </c>
      <c r="N136" s="44"/>
    </row>
    <row r="137" spans="1:14" x14ac:dyDescent="0.15">
      <c r="A137" s="37" t="s">
        <v>218</v>
      </c>
      <c r="B137" s="49">
        <v>351</v>
      </c>
      <c r="C137" s="49" t="s">
        <v>219</v>
      </c>
      <c r="D137" s="38" t="s">
        <v>36</v>
      </c>
      <c r="E137" s="39">
        <v>255</v>
      </c>
      <c r="F137" s="38" t="s">
        <v>220</v>
      </c>
      <c r="G137" s="41">
        <v>4</v>
      </c>
      <c r="H137" s="49" t="s">
        <v>63</v>
      </c>
      <c r="I137" s="41">
        <v>5.75</v>
      </c>
      <c r="J137" s="43">
        <v>55832.77</v>
      </c>
      <c r="K137" s="43">
        <v>1170242</v>
      </c>
      <c r="L137" s="43">
        <v>8830</v>
      </c>
      <c r="M137" s="43">
        <v>1179072</v>
      </c>
      <c r="N137" s="44"/>
    </row>
    <row r="138" spans="1:14" x14ac:dyDescent="0.15">
      <c r="A138" s="37" t="s">
        <v>218</v>
      </c>
      <c r="B138" s="49">
        <v>351</v>
      </c>
      <c r="C138" s="49" t="s">
        <v>219</v>
      </c>
      <c r="D138" s="38" t="s">
        <v>36</v>
      </c>
      <c r="E138" s="39">
        <v>69</v>
      </c>
      <c r="F138" s="38" t="s">
        <v>221</v>
      </c>
      <c r="G138" s="41">
        <v>4</v>
      </c>
      <c r="H138" s="49" t="s">
        <v>63</v>
      </c>
      <c r="I138" s="41">
        <v>5.75</v>
      </c>
      <c r="J138" s="43">
        <v>15107.87</v>
      </c>
      <c r="K138" s="43">
        <v>316657</v>
      </c>
      <c r="L138" s="43">
        <v>2390</v>
      </c>
      <c r="M138" s="43">
        <v>319047</v>
      </c>
      <c r="N138" s="44"/>
    </row>
    <row r="139" spans="1:14" x14ac:dyDescent="0.15">
      <c r="A139" s="37" t="s">
        <v>222</v>
      </c>
      <c r="B139" s="49">
        <v>351</v>
      </c>
      <c r="C139" s="49" t="s">
        <v>219</v>
      </c>
      <c r="D139" s="38" t="s">
        <v>36</v>
      </c>
      <c r="E139" s="39">
        <v>305</v>
      </c>
      <c r="F139" s="38" t="s">
        <v>223</v>
      </c>
      <c r="G139" s="41">
        <v>6</v>
      </c>
      <c r="H139" s="49" t="s">
        <v>63</v>
      </c>
      <c r="I139" s="41">
        <v>22.5</v>
      </c>
      <c r="J139" s="43">
        <v>328578.7</v>
      </c>
      <c r="K139" s="43">
        <v>6886934</v>
      </c>
      <c r="L139" s="43">
        <v>77346</v>
      </c>
      <c r="M139" s="43">
        <v>6964280</v>
      </c>
      <c r="N139" s="44"/>
    </row>
    <row r="140" spans="1:14" x14ac:dyDescent="0.15">
      <c r="A140" s="37" t="s">
        <v>222</v>
      </c>
      <c r="B140" s="49">
        <v>351</v>
      </c>
      <c r="C140" s="49" t="s">
        <v>219</v>
      </c>
      <c r="D140" s="38" t="s">
        <v>36</v>
      </c>
      <c r="E140" s="39">
        <v>77</v>
      </c>
      <c r="F140" s="38" t="s">
        <v>224</v>
      </c>
      <c r="G140" s="41">
        <v>6</v>
      </c>
      <c r="H140" s="49" t="s">
        <v>63</v>
      </c>
      <c r="I140" s="41">
        <v>22.5</v>
      </c>
      <c r="J140" s="43">
        <v>82953.11</v>
      </c>
      <c r="K140" s="43">
        <v>1738678</v>
      </c>
      <c r="L140" s="43">
        <v>19527</v>
      </c>
      <c r="M140" s="43">
        <v>1758205</v>
      </c>
      <c r="N140" s="44"/>
    </row>
    <row r="141" spans="1:14" x14ac:dyDescent="0.15">
      <c r="A141" s="37" t="s">
        <v>222</v>
      </c>
      <c r="B141" s="49">
        <v>351</v>
      </c>
      <c r="C141" s="49" t="s">
        <v>219</v>
      </c>
      <c r="D141" s="38" t="s">
        <v>36</v>
      </c>
      <c r="E141" s="39">
        <v>29</v>
      </c>
      <c r="F141" s="38" t="s">
        <v>225</v>
      </c>
      <c r="G141" s="41">
        <v>6</v>
      </c>
      <c r="H141" s="49" t="s">
        <v>63</v>
      </c>
      <c r="I141" s="41">
        <v>25.5</v>
      </c>
      <c r="J141" s="43">
        <v>37511.599999999999</v>
      </c>
      <c r="K141" s="43">
        <v>786235</v>
      </c>
      <c r="L141" s="43">
        <v>8830</v>
      </c>
      <c r="M141" s="43">
        <v>795065</v>
      </c>
      <c r="N141" s="44"/>
    </row>
    <row r="142" spans="1:14" x14ac:dyDescent="0.15">
      <c r="A142" s="37" t="s">
        <v>226</v>
      </c>
      <c r="B142" s="49">
        <v>351</v>
      </c>
      <c r="C142" s="49" t="s">
        <v>219</v>
      </c>
      <c r="D142" s="38" t="s">
        <v>36</v>
      </c>
      <c r="E142" s="39">
        <v>29</v>
      </c>
      <c r="F142" s="38" t="s">
        <v>227</v>
      </c>
      <c r="G142" s="41">
        <v>4.5</v>
      </c>
      <c r="H142" s="49" t="s">
        <v>63</v>
      </c>
      <c r="I142" s="41">
        <v>26</v>
      </c>
      <c r="J142" s="43">
        <v>35223.160000000003</v>
      </c>
      <c r="K142" s="43">
        <v>738269</v>
      </c>
      <c r="L142" s="43">
        <v>6255</v>
      </c>
      <c r="M142" s="43">
        <v>744524</v>
      </c>
      <c r="N142" s="44"/>
    </row>
    <row r="143" spans="1:14" x14ac:dyDescent="0.15">
      <c r="A143" s="37" t="s">
        <v>228</v>
      </c>
      <c r="B143" s="49">
        <v>351</v>
      </c>
      <c r="C143" s="49" t="s">
        <v>229</v>
      </c>
      <c r="D143" s="38" t="s">
        <v>36</v>
      </c>
      <c r="E143" s="39">
        <v>205</v>
      </c>
      <c r="F143" s="38" t="s">
        <v>230</v>
      </c>
      <c r="G143" s="41">
        <v>4</v>
      </c>
      <c r="H143" s="49" t="s">
        <v>63</v>
      </c>
      <c r="I143" s="41">
        <v>5.75</v>
      </c>
      <c r="J143" s="43">
        <v>52484.83</v>
      </c>
      <c r="K143" s="43">
        <v>1100070</v>
      </c>
      <c r="L143" s="43">
        <v>8301</v>
      </c>
      <c r="M143" s="43">
        <v>1108371</v>
      </c>
      <c r="N143" s="44"/>
    </row>
    <row r="144" spans="1:14" x14ac:dyDescent="0.15">
      <c r="A144" s="37" t="s">
        <v>228</v>
      </c>
      <c r="B144" s="49">
        <v>351</v>
      </c>
      <c r="C144" s="49" t="s">
        <v>229</v>
      </c>
      <c r="D144" s="38" t="s">
        <v>36</v>
      </c>
      <c r="E144" s="39">
        <v>57</v>
      </c>
      <c r="F144" s="38" t="s">
        <v>231</v>
      </c>
      <c r="G144" s="41">
        <v>4</v>
      </c>
      <c r="H144" s="49" t="s">
        <v>63</v>
      </c>
      <c r="I144" s="41">
        <v>5.75</v>
      </c>
      <c r="J144" s="43">
        <v>14593.46</v>
      </c>
      <c r="K144" s="43">
        <v>305876</v>
      </c>
      <c r="L144" s="43">
        <v>2308</v>
      </c>
      <c r="M144" s="43">
        <v>308184</v>
      </c>
      <c r="N144" s="44"/>
    </row>
    <row r="145" spans="1:14" x14ac:dyDescent="0.15">
      <c r="A145" s="37" t="s">
        <v>232</v>
      </c>
      <c r="B145" s="49">
        <v>351</v>
      </c>
      <c r="C145" s="49" t="s">
        <v>229</v>
      </c>
      <c r="D145" s="38" t="s">
        <v>36</v>
      </c>
      <c r="E145" s="39">
        <v>270</v>
      </c>
      <c r="F145" s="38" t="s">
        <v>233</v>
      </c>
      <c r="G145" s="41">
        <v>5.6</v>
      </c>
      <c r="H145" s="49" t="s">
        <v>63</v>
      </c>
      <c r="I145" s="41">
        <v>19.75</v>
      </c>
      <c r="J145" s="43">
        <v>283463</v>
      </c>
      <c r="K145" s="43">
        <v>5941319</v>
      </c>
      <c r="L145" s="43">
        <v>62374</v>
      </c>
      <c r="M145" s="43">
        <v>6003693</v>
      </c>
      <c r="N145" s="44"/>
    </row>
    <row r="146" spans="1:14" x14ac:dyDescent="0.15">
      <c r="A146" s="37" t="s">
        <v>234</v>
      </c>
      <c r="B146" s="49">
        <v>351</v>
      </c>
      <c r="C146" s="49" t="s">
        <v>229</v>
      </c>
      <c r="D146" s="38" t="s">
        <v>36</v>
      </c>
      <c r="E146" s="39">
        <v>69</v>
      </c>
      <c r="F146" s="38" t="s">
        <v>235</v>
      </c>
      <c r="G146" s="41">
        <v>5.6</v>
      </c>
      <c r="H146" s="49" t="s">
        <v>63</v>
      </c>
      <c r="I146" s="41">
        <v>19.75</v>
      </c>
      <c r="J146" s="43">
        <v>72440.77</v>
      </c>
      <c r="K146" s="43">
        <v>1518342</v>
      </c>
      <c r="L146" s="43">
        <v>15940</v>
      </c>
      <c r="M146" s="43">
        <v>1534282</v>
      </c>
      <c r="N146" s="44"/>
    </row>
    <row r="147" spans="1:14" x14ac:dyDescent="0.15">
      <c r="A147" s="37" t="s">
        <v>236</v>
      </c>
      <c r="B147" s="49">
        <v>351</v>
      </c>
      <c r="C147" s="49" t="s">
        <v>229</v>
      </c>
      <c r="D147" s="38" t="s">
        <v>36</v>
      </c>
      <c r="E147" s="39">
        <v>20</v>
      </c>
      <c r="F147" s="38" t="s">
        <v>237</v>
      </c>
      <c r="G147" s="41">
        <v>6</v>
      </c>
      <c r="H147" s="49" t="s">
        <v>63</v>
      </c>
      <c r="I147" s="41">
        <v>25.25</v>
      </c>
      <c r="J147" s="43">
        <v>25372.44</v>
      </c>
      <c r="K147" s="43">
        <v>531801</v>
      </c>
      <c r="L147" s="43">
        <v>5972</v>
      </c>
      <c r="M147" s="43">
        <v>537773</v>
      </c>
      <c r="N147" s="44"/>
    </row>
    <row r="148" spans="1:14" x14ac:dyDescent="0.15">
      <c r="A148" s="37" t="s">
        <v>232</v>
      </c>
      <c r="B148" s="49">
        <v>351</v>
      </c>
      <c r="C148" s="49" t="s">
        <v>229</v>
      </c>
      <c r="D148" s="38" t="s">
        <v>36</v>
      </c>
      <c r="E148" s="39">
        <v>46</v>
      </c>
      <c r="F148" s="38" t="s">
        <v>238</v>
      </c>
      <c r="G148" s="41">
        <v>4.5</v>
      </c>
      <c r="H148" s="49" t="s">
        <v>63</v>
      </c>
      <c r="I148" s="41">
        <v>25.75</v>
      </c>
      <c r="J148" s="43">
        <v>55057.440000000002</v>
      </c>
      <c r="K148" s="43">
        <v>1153991</v>
      </c>
      <c r="L148" s="43">
        <v>9777</v>
      </c>
      <c r="M148" s="43">
        <v>1163768</v>
      </c>
      <c r="N148" s="44"/>
    </row>
    <row r="149" spans="1:14" x14ac:dyDescent="0.15">
      <c r="A149" s="37"/>
      <c r="B149" s="49"/>
      <c r="C149" s="49"/>
      <c r="D149" s="38"/>
      <c r="E149" s="39"/>
      <c r="F149" s="38"/>
      <c r="G149" s="41"/>
      <c r="H149" s="49"/>
      <c r="I149" s="41"/>
      <c r="J149" s="43"/>
      <c r="K149" s="43"/>
      <c r="L149" s="43"/>
      <c r="M149" s="43"/>
      <c r="N149" s="44"/>
    </row>
    <row r="150" spans="1:14" x14ac:dyDescent="0.15">
      <c r="A150" s="37" t="s">
        <v>94</v>
      </c>
      <c r="B150" s="49">
        <v>363</v>
      </c>
      <c r="C150" s="49" t="s">
        <v>239</v>
      </c>
      <c r="D150" s="38" t="s">
        <v>36</v>
      </c>
      <c r="E150" s="39">
        <v>400</v>
      </c>
      <c r="F150" s="38" t="s">
        <v>240</v>
      </c>
      <c r="G150" s="41">
        <v>5</v>
      </c>
      <c r="H150" s="49" t="s">
        <v>163</v>
      </c>
      <c r="I150" s="41">
        <v>17.5</v>
      </c>
      <c r="J150" s="43">
        <v>313943.39</v>
      </c>
      <c r="K150" s="43">
        <v>6580181</v>
      </c>
      <c r="L150" s="43">
        <v>5189</v>
      </c>
      <c r="M150" s="43">
        <v>6585370</v>
      </c>
      <c r="N150" s="44"/>
    </row>
    <row r="151" spans="1:14" x14ac:dyDescent="0.15">
      <c r="A151" s="37" t="s">
        <v>94</v>
      </c>
      <c r="B151" s="49">
        <v>363</v>
      </c>
      <c r="C151" s="49" t="s">
        <v>239</v>
      </c>
      <c r="D151" s="38" t="s">
        <v>36</v>
      </c>
      <c r="E151" s="39">
        <v>96</v>
      </c>
      <c r="F151" s="38" t="s">
        <v>241</v>
      </c>
      <c r="G151" s="41">
        <v>5</v>
      </c>
      <c r="H151" s="49" t="s">
        <v>163</v>
      </c>
      <c r="I151" s="41">
        <v>17.5</v>
      </c>
      <c r="J151" s="43">
        <v>75346.41</v>
      </c>
      <c r="K151" s="43">
        <v>1579243</v>
      </c>
      <c r="L151" s="43">
        <v>1246</v>
      </c>
      <c r="M151" s="43">
        <v>1580489</v>
      </c>
      <c r="N151" s="44"/>
    </row>
    <row r="152" spans="1:14" x14ac:dyDescent="0.15">
      <c r="A152" s="37" t="s">
        <v>205</v>
      </c>
      <c r="B152" s="49">
        <v>363</v>
      </c>
      <c r="C152" s="49" t="s">
        <v>239</v>
      </c>
      <c r="D152" s="38" t="s">
        <v>36</v>
      </c>
      <c r="E152" s="51">
        <v>1E-3</v>
      </c>
      <c r="F152" s="38" t="s">
        <v>242</v>
      </c>
      <c r="G152" s="41">
        <v>0</v>
      </c>
      <c r="H152" s="49" t="s">
        <v>163</v>
      </c>
      <c r="I152" s="41">
        <v>17.5</v>
      </c>
      <c r="J152" s="43">
        <v>1</v>
      </c>
      <c r="K152" s="43">
        <v>21</v>
      </c>
      <c r="L152" s="43">
        <v>0</v>
      </c>
      <c r="M152" s="43">
        <v>21</v>
      </c>
      <c r="N152" s="44"/>
    </row>
    <row r="153" spans="1:14" x14ac:dyDescent="0.15">
      <c r="A153" s="37" t="s">
        <v>243</v>
      </c>
      <c r="B153" s="49">
        <v>365</v>
      </c>
      <c r="C153" s="49" t="s">
        <v>244</v>
      </c>
      <c r="D153" s="38" t="s">
        <v>186</v>
      </c>
      <c r="E153" s="39">
        <v>6350000</v>
      </c>
      <c r="F153" s="38" t="s">
        <v>111</v>
      </c>
      <c r="G153" s="41" t="s">
        <v>721</v>
      </c>
      <c r="H153" s="49" t="s">
        <v>163</v>
      </c>
      <c r="I153" s="41">
        <v>6</v>
      </c>
      <c r="J153" s="43">
        <v>6350000000</v>
      </c>
      <c r="K153" s="43">
        <v>6350000</v>
      </c>
      <c r="L153" s="43">
        <v>125605</v>
      </c>
      <c r="M153" s="43">
        <v>6475605</v>
      </c>
      <c r="N153" s="44"/>
    </row>
    <row r="154" spans="1:14" x14ac:dyDescent="0.15">
      <c r="A154" s="37" t="s">
        <v>246</v>
      </c>
      <c r="B154" s="49">
        <v>365</v>
      </c>
      <c r="C154" s="49" t="s">
        <v>244</v>
      </c>
      <c r="D154" s="38" t="s">
        <v>186</v>
      </c>
      <c r="E154" s="39">
        <v>50</v>
      </c>
      <c r="F154" s="38" t="s">
        <v>113</v>
      </c>
      <c r="G154" s="41" t="s">
        <v>245</v>
      </c>
      <c r="H154" s="49" t="s">
        <v>163</v>
      </c>
      <c r="I154" s="41">
        <v>6.25</v>
      </c>
      <c r="J154" s="43">
        <v>73066</v>
      </c>
      <c r="K154" s="43">
        <v>73</v>
      </c>
      <c r="L154" s="43">
        <v>2</v>
      </c>
      <c r="M154" s="43">
        <v>75</v>
      </c>
      <c r="N154" s="44"/>
    </row>
    <row r="155" spans="1:14" x14ac:dyDescent="0.15">
      <c r="A155" s="37" t="s">
        <v>703</v>
      </c>
      <c r="B155" s="49">
        <v>367</v>
      </c>
      <c r="C155" s="49" t="s">
        <v>247</v>
      </c>
      <c r="D155" s="38" t="s">
        <v>36</v>
      </c>
      <c r="E155" s="39">
        <v>321.5</v>
      </c>
      <c r="F155" s="38" t="s">
        <v>248</v>
      </c>
      <c r="G155" s="41">
        <v>5.5</v>
      </c>
      <c r="H155" s="49" t="s">
        <v>63</v>
      </c>
      <c r="I155" s="41">
        <v>19</v>
      </c>
      <c r="J155" s="43">
        <v>233500</v>
      </c>
      <c r="K155" s="43">
        <v>4894106</v>
      </c>
      <c r="L155" s="43">
        <v>65949</v>
      </c>
      <c r="M155" s="43">
        <v>4960055</v>
      </c>
      <c r="N155" s="44"/>
    </row>
    <row r="156" spans="1:14" x14ac:dyDescent="0.15">
      <c r="A156" s="37" t="s">
        <v>703</v>
      </c>
      <c r="B156" s="49">
        <v>367</v>
      </c>
      <c r="C156" s="49" t="s">
        <v>247</v>
      </c>
      <c r="D156" s="38" t="s">
        <v>36</v>
      </c>
      <c r="E156" s="39">
        <v>452.5</v>
      </c>
      <c r="F156" s="38" t="s">
        <v>249</v>
      </c>
      <c r="G156" s="41">
        <v>5.9</v>
      </c>
      <c r="H156" s="49" t="s">
        <v>63</v>
      </c>
      <c r="I156" s="41">
        <v>21.5</v>
      </c>
      <c r="J156" s="43">
        <v>388978</v>
      </c>
      <c r="K156" s="43">
        <v>8152889</v>
      </c>
      <c r="L156" s="43">
        <v>117683</v>
      </c>
      <c r="M156" s="43">
        <v>8270572</v>
      </c>
      <c r="N156" s="44"/>
    </row>
    <row r="157" spans="1:14" x14ac:dyDescent="0.15">
      <c r="A157" s="37" t="s">
        <v>704</v>
      </c>
      <c r="B157" s="49">
        <v>367</v>
      </c>
      <c r="C157" s="49" t="s">
        <v>247</v>
      </c>
      <c r="D157" s="38" t="s">
        <v>36</v>
      </c>
      <c r="E157" s="39">
        <v>31</v>
      </c>
      <c r="F157" s="38" t="s">
        <v>250</v>
      </c>
      <c r="G157" s="41">
        <v>6.3</v>
      </c>
      <c r="H157" s="49" t="s">
        <v>63</v>
      </c>
      <c r="I157" s="41">
        <v>21.5</v>
      </c>
      <c r="J157" s="43">
        <v>41438</v>
      </c>
      <c r="K157" s="43">
        <v>868531</v>
      </c>
      <c r="L157" s="43">
        <v>13367</v>
      </c>
      <c r="M157" s="43">
        <v>881898</v>
      </c>
      <c r="N157" s="44"/>
    </row>
    <row r="158" spans="1:14" x14ac:dyDescent="0.15">
      <c r="A158" s="37" t="s">
        <v>704</v>
      </c>
      <c r="B158" s="49">
        <v>367</v>
      </c>
      <c r="C158" s="49" t="s">
        <v>247</v>
      </c>
      <c r="D158" s="38" t="s">
        <v>36</v>
      </c>
      <c r="E158" s="39">
        <v>51.8</v>
      </c>
      <c r="F158" s="38" t="s">
        <v>251</v>
      </c>
      <c r="G158" s="41">
        <v>6.3</v>
      </c>
      <c r="H158" s="49" t="s">
        <v>63</v>
      </c>
      <c r="I158" s="41">
        <v>21.5</v>
      </c>
      <c r="J158" s="43">
        <v>69241</v>
      </c>
      <c r="K158" s="43">
        <v>1451275</v>
      </c>
      <c r="L158" s="43">
        <v>22337</v>
      </c>
      <c r="M158" s="43">
        <v>1473612</v>
      </c>
      <c r="N158" s="44"/>
    </row>
    <row r="159" spans="1:14" x14ac:dyDescent="0.15">
      <c r="A159" s="37"/>
      <c r="B159" s="49"/>
      <c r="C159" s="49"/>
      <c r="D159" s="38"/>
      <c r="E159" s="39"/>
      <c r="F159" s="38"/>
      <c r="G159" s="41"/>
      <c r="H159" s="49"/>
      <c r="I159" s="41"/>
      <c r="J159" s="43"/>
      <c r="K159" s="43"/>
      <c r="L159" s="43"/>
      <c r="M159" s="43"/>
      <c r="N159" s="44"/>
    </row>
    <row r="160" spans="1:14" x14ac:dyDescent="0.15">
      <c r="A160" s="37" t="s">
        <v>124</v>
      </c>
      <c r="B160" s="49">
        <v>373</v>
      </c>
      <c r="C160" s="49" t="s">
        <v>252</v>
      </c>
      <c r="D160" s="38" t="s">
        <v>186</v>
      </c>
      <c r="E160" s="39">
        <v>8400000</v>
      </c>
      <c r="F160" s="38" t="s">
        <v>253</v>
      </c>
      <c r="G160" s="41">
        <v>6</v>
      </c>
      <c r="H160" s="49" t="s">
        <v>163</v>
      </c>
      <c r="I160" s="41">
        <v>6</v>
      </c>
      <c r="J160" s="43">
        <v>6300000000</v>
      </c>
      <c r="K160" s="43">
        <v>6300000</v>
      </c>
      <c r="L160" s="43">
        <v>15314</v>
      </c>
      <c r="M160" s="43">
        <v>6315314</v>
      </c>
      <c r="N160" s="54"/>
    </row>
    <row r="161" spans="1:14" x14ac:dyDescent="0.15">
      <c r="A161" s="37" t="s">
        <v>128</v>
      </c>
      <c r="B161" s="49">
        <v>373</v>
      </c>
      <c r="C161" s="49" t="s">
        <v>252</v>
      </c>
      <c r="D161" s="38" t="s">
        <v>186</v>
      </c>
      <c r="E161" s="39">
        <v>3100000</v>
      </c>
      <c r="F161" s="38" t="s">
        <v>254</v>
      </c>
      <c r="G161" s="41">
        <v>6.5</v>
      </c>
      <c r="H161" s="49" t="s">
        <v>163</v>
      </c>
      <c r="I161" s="41">
        <v>6.25</v>
      </c>
      <c r="J161" s="43">
        <v>3100000000</v>
      </c>
      <c r="K161" s="43">
        <v>3100000</v>
      </c>
      <c r="L161" s="43">
        <v>1026430</v>
      </c>
      <c r="M161" s="43">
        <v>4126430</v>
      </c>
      <c r="N161" s="44"/>
    </row>
    <row r="162" spans="1:14" x14ac:dyDescent="0.15">
      <c r="A162" s="37" t="s">
        <v>255</v>
      </c>
      <c r="B162" s="49">
        <v>379</v>
      </c>
      <c r="C162" s="49" t="s">
        <v>256</v>
      </c>
      <c r="D162" s="38" t="s">
        <v>36</v>
      </c>
      <c r="E162" s="39">
        <v>1148</v>
      </c>
      <c r="F162" s="38" t="s">
        <v>172</v>
      </c>
      <c r="G162" s="41">
        <v>5.2</v>
      </c>
      <c r="H162" s="49" t="s">
        <v>116</v>
      </c>
      <c r="I162" s="41">
        <v>11.5</v>
      </c>
      <c r="J162" s="43"/>
      <c r="K162" s="43"/>
      <c r="L162" s="43"/>
      <c r="M162" s="43"/>
      <c r="N162" s="44"/>
    </row>
    <row r="163" spans="1:14" x14ac:dyDescent="0.15">
      <c r="A163" s="37" t="s">
        <v>255</v>
      </c>
      <c r="B163" s="49">
        <v>379</v>
      </c>
      <c r="C163" s="49" t="s">
        <v>256</v>
      </c>
      <c r="D163" s="38" t="s">
        <v>36</v>
      </c>
      <c r="E163" s="51">
        <v>1E-3</v>
      </c>
      <c r="F163" s="38" t="s">
        <v>257</v>
      </c>
      <c r="G163" s="41">
        <v>0</v>
      </c>
      <c r="H163" s="38" t="s">
        <v>116</v>
      </c>
      <c r="I163" s="41">
        <v>11.5</v>
      </c>
      <c r="J163" s="43"/>
      <c r="K163" s="43"/>
      <c r="L163" s="43"/>
      <c r="M163" s="43"/>
      <c r="N163" s="44"/>
    </row>
    <row r="164" spans="1:14" x14ac:dyDescent="0.15">
      <c r="A164" s="37" t="s">
        <v>164</v>
      </c>
      <c r="B164" s="49">
        <v>383</v>
      </c>
      <c r="C164" s="49" t="s">
        <v>219</v>
      </c>
      <c r="D164" s="38" t="s">
        <v>36</v>
      </c>
      <c r="E164" s="39">
        <v>1250</v>
      </c>
      <c r="F164" s="38" t="s">
        <v>105</v>
      </c>
      <c r="G164" s="41">
        <v>4.5</v>
      </c>
      <c r="H164" s="49" t="s">
        <v>55</v>
      </c>
      <c r="I164" s="41">
        <v>22</v>
      </c>
      <c r="J164" s="43">
        <v>613951</v>
      </c>
      <c r="K164" s="43">
        <v>12868272</v>
      </c>
      <c r="L164" s="43">
        <v>5392</v>
      </c>
      <c r="M164" s="43">
        <v>12873664</v>
      </c>
      <c r="N164" s="44"/>
    </row>
    <row r="165" spans="1:14" x14ac:dyDescent="0.15">
      <c r="A165" s="37" t="s">
        <v>168</v>
      </c>
      <c r="B165" s="49">
        <v>383</v>
      </c>
      <c r="C165" s="49" t="s">
        <v>219</v>
      </c>
      <c r="D165" s="38" t="s">
        <v>36</v>
      </c>
      <c r="E165" s="51">
        <v>161</v>
      </c>
      <c r="F165" s="38" t="s">
        <v>56</v>
      </c>
      <c r="G165" s="41">
        <v>6</v>
      </c>
      <c r="H165" s="49" t="s">
        <v>55</v>
      </c>
      <c r="I165" s="41">
        <v>22</v>
      </c>
      <c r="J165" s="43">
        <v>198384</v>
      </c>
      <c r="K165" s="43">
        <v>4158083</v>
      </c>
      <c r="L165" s="43">
        <v>196440</v>
      </c>
      <c r="M165" s="43">
        <v>4354523</v>
      </c>
      <c r="N165" s="44"/>
    </row>
    <row r="166" spans="1:14" x14ac:dyDescent="0.15">
      <c r="A166" s="37" t="s">
        <v>67</v>
      </c>
      <c r="B166" s="49">
        <v>392</v>
      </c>
      <c r="C166" s="49" t="s">
        <v>258</v>
      </c>
      <c r="D166" s="38" t="s">
        <v>36</v>
      </c>
      <c r="E166" s="39">
        <v>240</v>
      </c>
      <c r="F166" s="38" t="s">
        <v>259</v>
      </c>
      <c r="G166" s="41">
        <v>3.5</v>
      </c>
      <c r="H166" s="49" t="s">
        <v>55</v>
      </c>
      <c r="I166" s="41">
        <v>7</v>
      </c>
      <c r="J166" s="43">
        <v>92090.21</v>
      </c>
      <c r="K166" s="43">
        <v>1930190</v>
      </c>
      <c r="L166" s="43">
        <v>5436</v>
      </c>
      <c r="M166" s="43">
        <v>1935626</v>
      </c>
      <c r="N166" s="44"/>
    </row>
    <row r="167" spans="1:14" x14ac:dyDescent="0.15">
      <c r="A167" s="37" t="s">
        <v>260</v>
      </c>
      <c r="B167" s="49">
        <v>392</v>
      </c>
      <c r="C167" s="49" t="s">
        <v>258</v>
      </c>
      <c r="D167" s="38" t="s">
        <v>36</v>
      </c>
      <c r="E167" s="39">
        <v>245</v>
      </c>
      <c r="F167" s="38" t="s">
        <v>250</v>
      </c>
      <c r="G167" s="41">
        <v>4.5</v>
      </c>
      <c r="H167" s="49" t="s">
        <v>55</v>
      </c>
      <c r="I167" s="41">
        <v>11</v>
      </c>
      <c r="J167" s="43">
        <v>135709.07999999999</v>
      </c>
      <c r="K167" s="43">
        <v>2844431</v>
      </c>
      <c r="L167" s="43">
        <v>0</v>
      </c>
      <c r="M167" s="43">
        <v>2844431</v>
      </c>
      <c r="N167" s="44"/>
    </row>
    <row r="168" spans="1:14" x14ac:dyDescent="0.15">
      <c r="A168" s="37" t="s">
        <v>260</v>
      </c>
      <c r="B168" s="49">
        <v>392</v>
      </c>
      <c r="C168" s="49" t="s">
        <v>258</v>
      </c>
      <c r="D168" s="38" t="s">
        <v>36</v>
      </c>
      <c r="E168" s="55" t="s">
        <v>261</v>
      </c>
      <c r="F168" s="38" t="s">
        <v>262</v>
      </c>
      <c r="G168" s="41">
        <v>4.5</v>
      </c>
      <c r="H168" s="49" t="s">
        <v>55</v>
      </c>
      <c r="I168" s="41">
        <v>11</v>
      </c>
      <c r="J168" s="43">
        <v>220.85</v>
      </c>
      <c r="K168" s="43">
        <v>4629</v>
      </c>
      <c r="L168" s="43">
        <v>0</v>
      </c>
      <c r="M168" s="43">
        <v>4629</v>
      </c>
      <c r="N168" s="44"/>
    </row>
    <row r="169" spans="1:14" x14ac:dyDescent="0.15">
      <c r="A169" s="37" t="s">
        <v>260</v>
      </c>
      <c r="B169" s="49">
        <v>392</v>
      </c>
      <c r="C169" s="49" t="s">
        <v>258</v>
      </c>
      <c r="D169" s="38" t="s">
        <v>36</v>
      </c>
      <c r="E169" s="55" t="s">
        <v>261</v>
      </c>
      <c r="F169" s="38" t="s">
        <v>263</v>
      </c>
      <c r="G169" s="41">
        <v>5</v>
      </c>
      <c r="H169" s="49" t="s">
        <v>55</v>
      </c>
      <c r="I169" s="41">
        <v>11.5</v>
      </c>
      <c r="J169" s="43">
        <v>168594.33</v>
      </c>
      <c r="K169" s="43">
        <v>3533698</v>
      </c>
      <c r="L169" s="43">
        <v>0</v>
      </c>
      <c r="M169" s="43">
        <v>3533698</v>
      </c>
      <c r="N169" s="44"/>
    </row>
    <row r="171" spans="1:14" x14ac:dyDescent="0.15">
      <c r="A171" s="37" t="s">
        <v>146</v>
      </c>
      <c r="B171" s="49">
        <v>405</v>
      </c>
      <c r="C171" s="49" t="s">
        <v>264</v>
      </c>
      <c r="D171" s="38" t="s">
        <v>36</v>
      </c>
      <c r="E171" s="39">
        <v>680</v>
      </c>
      <c r="F171" s="38" t="s">
        <v>265</v>
      </c>
      <c r="G171" s="41">
        <v>6.4107000000000003</v>
      </c>
      <c r="H171" s="49" t="s">
        <v>38</v>
      </c>
      <c r="I171" s="41">
        <v>25</v>
      </c>
      <c r="J171" s="43">
        <v>0</v>
      </c>
      <c r="K171" s="43">
        <v>0</v>
      </c>
      <c r="L171" s="43"/>
      <c r="M171" s="43"/>
      <c r="N171" s="44"/>
    </row>
    <row r="172" spans="1:14" x14ac:dyDescent="0.15">
      <c r="A172" s="37" t="s">
        <v>266</v>
      </c>
      <c r="B172" s="49">
        <v>412</v>
      </c>
      <c r="C172" s="49" t="s">
        <v>267</v>
      </c>
      <c r="D172" s="38" t="s">
        <v>186</v>
      </c>
      <c r="E172" s="53">
        <v>50000000</v>
      </c>
      <c r="F172" s="38" t="s">
        <v>268</v>
      </c>
      <c r="G172" s="41">
        <v>5</v>
      </c>
      <c r="H172" s="49" t="s">
        <v>163</v>
      </c>
      <c r="I172" s="41">
        <v>7</v>
      </c>
      <c r="J172" s="43">
        <v>50000000000</v>
      </c>
      <c r="K172" s="43">
        <v>50000000</v>
      </c>
      <c r="L172" s="43">
        <v>200090</v>
      </c>
      <c r="M172" s="43">
        <v>50200090</v>
      </c>
      <c r="N172" s="44"/>
    </row>
    <row r="173" spans="1:14" x14ac:dyDescent="0.15">
      <c r="A173" s="37" t="s">
        <v>266</v>
      </c>
      <c r="B173" s="49">
        <v>412</v>
      </c>
      <c r="C173" s="49" t="s">
        <v>267</v>
      </c>
      <c r="D173" s="38" t="s">
        <v>186</v>
      </c>
      <c r="E173" s="53">
        <v>30000000</v>
      </c>
      <c r="F173" s="38" t="s">
        <v>269</v>
      </c>
      <c r="G173" s="41">
        <v>0</v>
      </c>
      <c r="H173" s="49" t="s">
        <v>163</v>
      </c>
      <c r="I173" s="41">
        <v>7.25</v>
      </c>
      <c r="J173" s="43">
        <v>23100000000</v>
      </c>
      <c r="K173" s="43">
        <v>23100000</v>
      </c>
      <c r="L173" s="43">
        <v>0</v>
      </c>
      <c r="M173" s="43">
        <v>23100000</v>
      </c>
      <c r="N173" s="44"/>
    </row>
    <row r="174" spans="1:14" x14ac:dyDescent="0.15">
      <c r="A174" s="37" t="s">
        <v>243</v>
      </c>
      <c r="B174" s="49">
        <v>414</v>
      </c>
      <c r="C174" s="49" t="s">
        <v>270</v>
      </c>
      <c r="D174" s="38" t="s">
        <v>186</v>
      </c>
      <c r="E174" s="53">
        <v>36000000</v>
      </c>
      <c r="F174" s="38" t="s">
        <v>271</v>
      </c>
      <c r="G174" s="41">
        <v>5.5</v>
      </c>
      <c r="H174" s="49" t="s">
        <v>163</v>
      </c>
      <c r="I174" s="41">
        <v>6</v>
      </c>
      <c r="J174" s="43">
        <v>2464915320</v>
      </c>
      <c r="K174" s="43">
        <v>2464915</v>
      </c>
      <c r="L174" s="43">
        <v>11072</v>
      </c>
      <c r="M174" s="43">
        <v>2475987</v>
      </c>
      <c r="N174" s="44"/>
    </row>
    <row r="175" spans="1:14" x14ac:dyDescent="0.15">
      <c r="A175" s="37" t="s">
        <v>246</v>
      </c>
      <c r="B175" s="49">
        <v>414</v>
      </c>
      <c r="C175" s="49" t="s">
        <v>270</v>
      </c>
      <c r="D175" s="38" t="s">
        <v>186</v>
      </c>
      <c r="E175" s="53">
        <v>2500000</v>
      </c>
      <c r="F175" s="38" t="s">
        <v>272</v>
      </c>
      <c r="G175" s="41">
        <v>10</v>
      </c>
      <c r="H175" s="49" t="s">
        <v>163</v>
      </c>
      <c r="I175" s="41">
        <v>6.25</v>
      </c>
      <c r="J175" s="43">
        <v>3660250050</v>
      </c>
      <c r="K175" s="43">
        <v>3660250</v>
      </c>
      <c r="L175" s="43">
        <v>28764</v>
      </c>
      <c r="M175" s="43">
        <v>3689014</v>
      </c>
      <c r="N175" s="44"/>
    </row>
    <row r="176" spans="1:14" x14ac:dyDescent="0.15">
      <c r="A176" s="37" t="s">
        <v>703</v>
      </c>
      <c r="B176" s="49">
        <v>420</v>
      </c>
      <c r="C176" s="49" t="s">
        <v>273</v>
      </c>
      <c r="D176" s="38" t="s">
        <v>36</v>
      </c>
      <c r="E176" s="39">
        <v>507</v>
      </c>
      <c r="F176" s="38" t="s">
        <v>268</v>
      </c>
      <c r="G176" s="41">
        <v>4.5</v>
      </c>
      <c r="H176" s="49" t="s">
        <v>38</v>
      </c>
      <c r="I176" s="41">
        <v>19.5</v>
      </c>
      <c r="J176" s="43">
        <v>361506</v>
      </c>
      <c r="K176" s="43">
        <v>7577083</v>
      </c>
      <c r="L176" s="43">
        <v>83840</v>
      </c>
      <c r="M176" s="43">
        <v>7660923</v>
      </c>
      <c r="N176" s="44"/>
    </row>
    <row r="177" spans="1:14" x14ac:dyDescent="0.15">
      <c r="A177" s="37" t="s">
        <v>703</v>
      </c>
      <c r="B177" s="49">
        <v>420</v>
      </c>
      <c r="C177" s="49" t="s">
        <v>273</v>
      </c>
      <c r="D177" s="38" t="s">
        <v>36</v>
      </c>
      <c r="E177" s="39">
        <v>91</v>
      </c>
      <c r="F177" s="38" t="s">
        <v>269</v>
      </c>
      <c r="G177" s="41">
        <v>4.5</v>
      </c>
      <c r="H177" s="49" t="s">
        <v>38</v>
      </c>
      <c r="I177" s="41">
        <v>19.5</v>
      </c>
      <c r="J177" s="43">
        <v>78984</v>
      </c>
      <c r="K177" s="43">
        <v>1655486</v>
      </c>
      <c r="L177" s="43">
        <v>18319</v>
      </c>
      <c r="M177" s="43">
        <v>1673805</v>
      </c>
      <c r="N177" s="44"/>
    </row>
    <row r="178" spans="1:14" x14ac:dyDescent="0.15">
      <c r="A178" s="37" t="s">
        <v>704</v>
      </c>
      <c r="B178" s="49">
        <v>420</v>
      </c>
      <c r="C178" s="49" t="s">
        <v>273</v>
      </c>
      <c r="D178" s="38" t="s">
        <v>36</v>
      </c>
      <c r="E178" s="39">
        <v>32</v>
      </c>
      <c r="F178" s="38" t="s">
        <v>274</v>
      </c>
      <c r="G178" s="41">
        <v>4.5</v>
      </c>
      <c r="H178" s="49" t="s">
        <v>38</v>
      </c>
      <c r="I178" s="41">
        <v>19.5</v>
      </c>
      <c r="J178" s="43">
        <v>37743</v>
      </c>
      <c r="K178" s="43">
        <v>791085</v>
      </c>
      <c r="L178" s="43">
        <v>8753</v>
      </c>
      <c r="M178" s="43">
        <v>799838</v>
      </c>
      <c r="N178" s="44"/>
    </row>
    <row r="179" spans="1:14" x14ac:dyDescent="0.15">
      <c r="A179" s="37" t="s">
        <v>704</v>
      </c>
      <c r="B179" s="49">
        <v>420</v>
      </c>
      <c r="C179" s="49" t="s">
        <v>273</v>
      </c>
      <c r="D179" s="38" t="s">
        <v>36</v>
      </c>
      <c r="E179" s="39">
        <v>28</v>
      </c>
      <c r="F179" s="38" t="s">
        <v>275</v>
      </c>
      <c r="G179" s="41">
        <v>4.5</v>
      </c>
      <c r="H179" s="49" t="s">
        <v>38</v>
      </c>
      <c r="I179" s="41">
        <v>19.5</v>
      </c>
      <c r="J179" s="43">
        <v>33025</v>
      </c>
      <c r="K179" s="43">
        <v>692196</v>
      </c>
      <c r="L179" s="43">
        <v>7660</v>
      </c>
      <c r="M179" s="43">
        <v>699856</v>
      </c>
      <c r="N179" s="44"/>
    </row>
    <row r="180" spans="1:14" x14ac:dyDescent="0.15">
      <c r="A180" s="37" t="s">
        <v>704</v>
      </c>
      <c r="B180" s="49">
        <v>420</v>
      </c>
      <c r="C180" s="49" t="s">
        <v>273</v>
      </c>
      <c r="D180" s="38" t="s">
        <v>36</v>
      </c>
      <c r="E180" s="39">
        <v>25</v>
      </c>
      <c r="F180" s="38" t="s">
        <v>276</v>
      </c>
      <c r="G180" s="41">
        <v>4.5</v>
      </c>
      <c r="H180" s="49" t="s">
        <v>38</v>
      </c>
      <c r="I180" s="41">
        <v>19.5</v>
      </c>
      <c r="J180" s="43">
        <v>29487</v>
      </c>
      <c r="K180" s="43">
        <v>618041</v>
      </c>
      <c r="L180" s="43">
        <v>6838</v>
      </c>
      <c r="M180" s="43">
        <v>624879</v>
      </c>
      <c r="N180" s="44"/>
    </row>
    <row r="181" spans="1:14" x14ac:dyDescent="0.15">
      <c r="A181" s="37"/>
      <c r="B181" s="49"/>
      <c r="C181" s="49"/>
      <c r="D181" s="38"/>
      <c r="E181" s="39"/>
      <c r="F181" s="38"/>
      <c r="G181" s="41"/>
      <c r="H181" s="49"/>
      <c r="I181" s="41"/>
      <c r="J181" s="43"/>
      <c r="K181" s="43"/>
      <c r="L181" s="43"/>
      <c r="M181" s="43"/>
      <c r="N181" s="44"/>
    </row>
    <row r="182" spans="1:14" x14ac:dyDescent="0.15">
      <c r="A182" s="37" t="s">
        <v>130</v>
      </c>
      <c r="B182" s="49">
        <v>424</v>
      </c>
      <c r="C182" s="49" t="s">
        <v>277</v>
      </c>
      <c r="D182" s="38" t="s">
        <v>36</v>
      </c>
      <c r="E182" s="39">
        <v>893.5</v>
      </c>
      <c r="F182" s="38" t="s">
        <v>278</v>
      </c>
      <c r="G182" s="41">
        <v>1.51</v>
      </c>
      <c r="H182" s="38" t="s">
        <v>102</v>
      </c>
      <c r="I182" s="41">
        <v>1.04</v>
      </c>
      <c r="J182" s="43">
        <v>0</v>
      </c>
      <c r="K182" s="43">
        <v>0</v>
      </c>
      <c r="L182" s="43"/>
      <c r="M182" s="43"/>
      <c r="N182" s="44"/>
    </row>
    <row r="183" spans="1:14" x14ac:dyDescent="0.15">
      <c r="A183" s="37" t="s">
        <v>130</v>
      </c>
      <c r="B183" s="49">
        <v>424</v>
      </c>
      <c r="C183" s="49" t="s">
        <v>277</v>
      </c>
      <c r="D183" s="38" t="s">
        <v>36</v>
      </c>
      <c r="E183" s="39">
        <v>638.5</v>
      </c>
      <c r="F183" s="38" t="s">
        <v>279</v>
      </c>
      <c r="G183" s="41">
        <v>1.61</v>
      </c>
      <c r="H183" s="38" t="s">
        <v>102</v>
      </c>
      <c r="I183" s="41">
        <v>1.1399999999999999</v>
      </c>
      <c r="J183" s="43">
        <v>0</v>
      </c>
      <c r="K183" s="43">
        <v>0</v>
      </c>
      <c r="L183" s="43"/>
      <c r="M183" s="43"/>
      <c r="N183" s="44"/>
    </row>
    <row r="184" spans="1:14" x14ac:dyDescent="0.15">
      <c r="A184" s="37" t="s">
        <v>130</v>
      </c>
      <c r="B184" s="49">
        <v>424</v>
      </c>
      <c r="C184" s="49" t="s">
        <v>277</v>
      </c>
      <c r="D184" s="38" t="s">
        <v>36</v>
      </c>
      <c r="E184" s="39">
        <v>618</v>
      </c>
      <c r="F184" s="38" t="s">
        <v>280</v>
      </c>
      <c r="G184" s="41">
        <v>2.41</v>
      </c>
      <c r="H184" s="38" t="s">
        <v>102</v>
      </c>
      <c r="I184" s="41">
        <v>2.15</v>
      </c>
      <c r="J184" s="43">
        <v>0</v>
      </c>
      <c r="K184" s="43">
        <v>0</v>
      </c>
      <c r="L184" s="43"/>
      <c r="M184" s="43"/>
      <c r="N184" s="44"/>
    </row>
    <row r="185" spans="1:14" x14ac:dyDescent="0.15">
      <c r="A185" s="37" t="s">
        <v>130</v>
      </c>
      <c r="B185" s="49">
        <v>424</v>
      </c>
      <c r="C185" s="49" t="s">
        <v>277</v>
      </c>
      <c r="D185" s="38" t="s">
        <v>36</v>
      </c>
      <c r="E185" s="39">
        <v>821</v>
      </c>
      <c r="F185" s="38" t="s">
        <v>281</v>
      </c>
      <c r="G185" s="41">
        <v>2.72</v>
      </c>
      <c r="H185" s="38" t="s">
        <v>102</v>
      </c>
      <c r="I185" s="41">
        <v>3.07</v>
      </c>
      <c r="J185" s="43">
        <v>0</v>
      </c>
      <c r="K185" s="43">
        <v>0</v>
      </c>
      <c r="L185" s="43"/>
      <c r="M185" s="43"/>
      <c r="N185" s="44"/>
    </row>
    <row r="186" spans="1:14" x14ac:dyDescent="0.15">
      <c r="A186" s="37" t="s">
        <v>130</v>
      </c>
      <c r="B186" s="49">
        <v>424</v>
      </c>
      <c r="C186" s="49" t="s">
        <v>277</v>
      </c>
      <c r="D186" s="38" t="s">
        <v>36</v>
      </c>
      <c r="E186" s="39">
        <v>789.5</v>
      </c>
      <c r="F186" s="38" t="s">
        <v>282</v>
      </c>
      <c r="G186" s="41">
        <v>3.02</v>
      </c>
      <c r="H186" s="38" t="s">
        <v>102</v>
      </c>
      <c r="I186" s="41">
        <v>4.08</v>
      </c>
      <c r="J186" s="43">
        <v>789500</v>
      </c>
      <c r="K186" s="43">
        <v>16547738</v>
      </c>
      <c r="L186" s="43">
        <v>1953382</v>
      </c>
      <c r="M186" s="43">
        <v>18501120</v>
      </c>
      <c r="N186" s="44"/>
    </row>
    <row r="187" spans="1:14" x14ac:dyDescent="0.15">
      <c r="A187" s="37" t="s">
        <v>130</v>
      </c>
      <c r="B187" s="49">
        <v>424</v>
      </c>
      <c r="C187" s="49" t="s">
        <v>277</v>
      </c>
      <c r="D187" s="38" t="s">
        <v>36</v>
      </c>
      <c r="E187" s="39">
        <v>764</v>
      </c>
      <c r="F187" s="38" t="s">
        <v>283</v>
      </c>
      <c r="G187" s="41">
        <v>3.07</v>
      </c>
      <c r="H187" s="38" t="s">
        <v>102</v>
      </c>
      <c r="I187" s="41">
        <v>5.09</v>
      </c>
      <c r="J187" s="43">
        <v>764000</v>
      </c>
      <c r="K187" s="43">
        <v>16013264</v>
      </c>
      <c r="L187" s="43">
        <v>1923365</v>
      </c>
      <c r="M187" s="43">
        <v>17936629</v>
      </c>
      <c r="N187" s="44"/>
    </row>
    <row r="188" spans="1:14" x14ac:dyDescent="0.15">
      <c r="A188" s="37" t="s">
        <v>130</v>
      </c>
      <c r="B188" s="49">
        <v>424</v>
      </c>
      <c r="C188" s="49" t="s">
        <v>277</v>
      </c>
      <c r="D188" s="38" t="s">
        <v>36</v>
      </c>
      <c r="E188" s="39">
        <v>738.5</v>
      </c>
      <c r="F188" s="38" t="s">
        <v>284</v>
      </c>
      <c r="G188" s="41">
        <v>3.12</v>
      </c>
      <c r="H188" s="38" t="s">
        <v>102</v>
      </c>
      <c r="I188" s="41">
        <v>6.11</v>
      </c>
      <c r="J188" s="43">
        <v>738500</v>
      </c>
      <c r="K188" s="43">
        <v>15478790</v>
      </c>
      <c r="L188" s="43">
        <v>1891192</v>
      </c>
      <c r="M188" s="43">
        <v>17369982</v>
      </c>
      <c r="N188" s="44"/>
    </row>
    <row r="189" spans="1:14" x14ac:dyDescent="0.15">
      <c r="A189" s="37" t="s">
        <v>130</v>
      </c>
      <c r="B189" s="49">
        <v>424</v>
      </c>
      <c r="C189" s="49" t="s">
        <v>277</v>
      </c>
      <c r="D189" s="38" t="s">
        <v>36</v>
      </c>
      <c r="E189" s="39">
        <v>708</v>
      </c>
      <c r="F189" s="38" t="s">
        <v>285</v>
      </c>
      <c r="G189" s="41">
        <v>3.17</v>
      </c>
      <c r="H189" s="38" t="s">
        <v>102</v>
      </c>
      <c r="I189" s="41">
        <v>7.13</v>
      </c>
      <c r="J189" s="43">
        <v>708000</v>
      </c>
      <c r="K189" s="43">
        <v>14839517</v>
      </c>
      <c r="L189" s="43">
        <v>1843834</v>
      </c>
      <c r="M189" s="43">
        <v>16683351</v>
      </c>
      <c r="N189" s="44"/>
    </row>
    <row r="190" spans="1:14" x14ac:dyDescent="0.15">
      <c r="A190" s="37" t="s">
        <v>130</v>
      </c>
      <c r="B190" s="49">
        <v>424</v>
      </c>
      <c r="C190" s="49" t="s">
        <v>277</v>
      </c>
      <c r="D190" s="38" t="s">
        <v>36</v>
      </c>
      <c r="E190" s="51">
        <v>1E-3</v>
      </c>
      <c r="F190" s="38" t="s">
        <v>286</v>
      </c>
      <c r="G190" s="41">
        <v>0</v>
      </c>
      <c r="H190" s="38" t="s">
        <v>102</v>
      </c>
      <c r="I190" s="41">
        <v>7.13</v>
      </c>
      <c r="J190" s="43">
        <v>1</v>
      </c>
      <c r="K190" s="43">
        <v>21</v>
      </c>
      <c r="L190" s="43">
        <v>0</v>
      </c>
      <c r="M190" s="43">
        <v>21</v>
      </c>
      <c r="N190" s="44"/>
    </row>
    <row r="191" spans="1:14" x14ac:dyDescent="0.15">
      <c r="A191" s="37"/>
      <c r="B191" s="49"/>
      <c r="C191" s="49"/>
      <c r="D191" s="38"/>
      <c r="E191" s="39"/>
      <c r="F191" s="38"/>
      <c r="G191" s="41"/>
      <c r="H191" s="49"/>
      <c r="I191" s="41"/>
      <c r="J191" s="43"/>
      <c r="K191" s="43"/>
      <c r="L191" s="43"/>
      <c r="M191" s="43"/>
      <c r="N191" s="44"/>
    </row>
    <row r="192" spans="1:14" x14ac:dyDescent="0.15">
      <c r="A192" s="37" t="s">
        <v>287</v>
      </c>
      <c r="B192" s="49">
        <v>430</v>
      </c>
      <c r="C192" s="49" t="s">
        <v>288</v>
      </c>
      <c r="D192" s="38" t="s">
        <v>36</v>
      </c>
      <c r="E192" s="53">
        <v>3660</v>
      </c>
      <c r="F192" s="38" t="s">
        <v>289</v>
      </c>
      <c r="G192" s="41">
        <v>3</v>
      </c>
      <c r="H192" s="49" t="s">
        <v>163</v>
      </c>
      <c r="I192" s="41">
        <v>11.42</v>
      </c>
      <c r="J192" s="43">
        <v>2824109.44</v>
      </c>
      <c r="K192" s="43">
        <v>59192684</v>
      </c>
      <c r="L192" s="43">
        <v>875995</v>
      </c>
      <c r="M192" s="43">
        <v>60068679</v>
      </c>
      <c r="N192" s="44"/>
    </row>
    <row r="193" spans="1:14" x14ac:dyDescent="0.15">
      <c r="A193" s="37" t="s">
        <v>287</v>
      </c>
      <c r="B193" s="49">
        <v>430</v>
      </c>
      <c r="C193" s="49" t="s">
        <v>288</v>
      </c>
      <c r="D193" s="38" t="s">
        <v>36</v>
      </c>
      <c r="E193" s="53">
        <v>479</v>
      </c>
      <c r="F193" s="38" t="s">
        <v>290</v>
      </c>
      <c r="G193" s="41">
        <v>4</v>
      </c>
      <c r="H193" s="49" t="s">
        <v>163</v>
      </c>
      <c r="I193" s="41">
        <v>11.42</v>
      </c>
      <c r="J193" s="43">
        <v>486356.47999999998</v>
      </c>
      <c r="K193" s="43">
        <v>10193920</v>
      </c>
      <c r="L193" s="43">
        <v>196646</v>
      </c>
      <c r="M193" s="43">
        <v>10390566</v>
      </c>
      <c r="N193" s="44"/>
    </row>
    <row r="194" spans="1:14" x14ac:dyDescent="0.15">
      <c r="A194" s="37" t="s">
        <v>291</v>
      </c>
      <c r="B194" s="49">
        <v>430</v>
      </c>
      <c r="C194" s="49" t="s">
        <v>288</v>
      </c>
      <c r="D194" s="38" t="s">
        <v>36</v>
      </c>
      <c r="E194" s="51">
        <v>1.5349999999999999</v>
      </c>
      <c r="F194" s="38" t="s">
        <v>292</v>
      </c>
      <c r="G194" s="41">
        <v>10</v>
      </c>
      <c r="H194" s="49" t="s">
        <v>163</v>
      </c>
      <c r="I194" s="41">
        <v>11.42</v>
      </c>
      <c r="J194" s="43">
        <v>2044.15</v>
      </c>
      <c r="K194" s="43">
        <v>42845</v>
      </c>
      <c r="L194" s="43">
        <v>2301</v>
      </c>
      <c r="M194" s="43">
        <v>45146</v>
      </c>
      <c r="N194" s="44"/>
    </row>
    <row r="195" spans="1:14" x14ac:dyDescent="0.15">
      <c r="A195" s="37" t="s">
        <v>293</v>
      </c>
      <c r="B195" s="49">
        <v>436</v>
      </c>
      <c r="C195" s="49" t="s">
        <v>294</v>
      </c>
      <c r="D195" s="38" t="s">
        <v>186</v>
      </c>
      <c r="E195" s="53">
        <v>22000000</v>
      </c>
      <c r="F195" s="49" t="s">
        <v>295</v>
      </c>
      <c r="G195" s="41">
        <v>5.5</v>
      </c>
      <c r="H195" s="49" t="s">
        <v>163</v>
      </c>
      <c r="I195" s="41">
        <v>6</v>
      </c>
      <c r="J195" s="43">
        <v>18333332600</v>
      </c>
      <c r="K195" s="43">
        <v>18333333</v>
      </c>
      <c r="L195" s="43">
        <v>26907</v>
      </c>
      <c r="M195" s="43">
        <v>18360240</v>
      </c>
      <c r="N195" s="44"/>
    </row>
    <row r="196" spans="1:14" x14ac:dyDescent="0.15">
      <c r="A196" s="37" t="s">
        <v>246</v>
      </c>
      <c r="B196" s="49">
        <v>436</v>
      </c>
      <c r="C196" s="49" t="s">
        <v>294</v>
      </c>
      <c r="D196" s="38" t="s">
        <v>186</v>
      </c>
      <c r="E196" s="53">
        <v>14100000</v>
      </c>
      <c r="F196" s="49" t="s">
        <v>296</v>
      </c>
      <c r="G196" s="41">
        <v>10</v>
      </c>
      <c r="H196" s="49" t="s">
        <v>163</v>
      </c>
      <c r="I196" s="41">
        <v>6</v>
      </c>
      <c r="J196" s="43">
        <v>19683100534</v>
      </c>
      <c r="K196" s="43">
        <v>19683101</v>
      </c>
      <c r="L196" s="43">
        <v>51447</v>
      </c>
      <c r="M196" s="43">
        <v>19734548</v>
      </c>
      <c r="N196" s="44"/>
    </row>
    <row r="197" spans="1:14" x14ac:dyDescent="0.15">
      <c r="A197" s="37"/>
      <c r="B197" s="49"/>
      <c r="C197" s="49"/>
      <c r="D197" s="38"/>
      <c r="E197" s="53"/>
      <c r="F197" s="49"/>
      <c r="G197" s="41"/>
      <c r="H197" s="49"/>
      <c r="I197" s="41"/>
      <c r="J197" s="43"/>
      <c r="K197" s="43"/>
      <c r="L197" s="43"/>
      <c r="M197" s="43"/>
      <c r="N197" s="44"/>
    </row>
    <row r="198" spans="1:14" x14ac:dyDescent="0.15">
      <c r="A198" s="37" t="s">
        <v>146</v>
      </c>
      <c r="B198" s="49">
        <v>437</v>
      </c>
      <c r="C198" s="49" t="s">
        <v>297</v>
      </c>
      <c r="D198" s="38" t="s">
        <v>36</v>
      </c>
      <c r="E198" s="53">
        <v>110</v>
      </c>
      <c r="F198" s="38" t="s">
        <v>298</v>
      </c>
      <c r="G198" s="41">
        <v>3</v>
      </c>
      <c r="H198" s="49" t="s">
        <v>63</v>
      </c>
      <c r="I198" s="41">
        <v>7</v>
      </c>
      <c r="J198" s="43">
        <v>46322.51</v>
      </c>
      <c r="K198" s="43">
        <v>970909</v>
      </c>
      <c r="L198" s="43">
        <v>718</v>
      </c>
      <c r="M198" s="43">
        <v>971627</v>
      </c>
      <c r="N198" s="44"/>
    </row>
    <row r="199" spans="1:14" x14ac:dyDescent="0.15">
      <c r="A199" s="37" t="s">
        <v>146</v>
      </c>
      <c r="B199" s="49">
        <v>437</v>
      </c>
      <c r="C199" s="49" t="s">
        <v>297</v>
      </c>
      <c r="D199" s="38" t="s">
        <v>36</v>
      </c>
      <c r="E199" s="53">
        <v>33</v>
      </c>
      <c r="F199" s="38" t="s">
        <v>299</v>
      </c>
      <c r="G199" s="41">
        <v>3</v>
      </c>
      <c r="H199" s="49" t="s">
        <v>63</v>
      </c>
      <c r="I199" s="41">
        <v>7</v>
      </c>
      <c r="J199" s="43">
        <v>13896.75</v>
      </c>
      <c r="K199" s="43">
        <v>291273</v>
      </c>
      <c r="L199" s="43">
        <v>215</v>
      </c>
      <c r="M199" s="43">
        <v>291488</v>
      </c>
      <c r="N199" s="44"/>
    </row>
    <row r="200" spans="1:14" x14ac:dyDescent="0.15">
      <c r="A200" s="37" t="s">
        <v>146</v>
      </c>
      <c r="B200" s="49">
        <v>437</v>
      </c>
      <c r="C200" s="49" t="s">
        <v>297</v>
      </c>
      <c r="D200" s="38" t="s">
        <v>36</v>
      </c>
      <c r="E200" s="53">
        <v>260</v>
      </c>
      <c r="F200" s="38" t="s">
        <v>300</v>
      </c>
      <c r="G200" s="41">
        <v>4.2</v>
      </c>
      <c r="H200" s="49" t="s">
        <v>63</v>
      </c>
      <c r="I200" s="41">
        <v>20</v>
      </c>
      <c r="J200" s="43">
        <v>226556.49</v>
      </c>
      <c r="K200" s="43">
        <v>4748572</v>
      </c>
      <c r="L200" s="43">
        <v>4886</v>
      </c>
      <c r="M200" s="43">
        <v>4753458</v>
      </c>
      <c r="N200" s="44"/>
    </row>
    <row r="201" spans="1:14" x14ac:dyDescent="0.15">
      <c r="A201" s="37" t="s">
        <v>146</v>
      </c>
      <c r="B201" s="49">
        <v>437</v>
      </c>
      <c r="C201" s="49" t="s">
        <v>297</v>
      </c>
      <c r="D201" s="38" t="s">
        <v>36</v>
      </c>
      <c r="E201" s="53">
        <v>68</v>
      </c>
      <c r="F201" s="38" t="s">
        <v>301</v>
      </c>
      <c r="G201" s="41">
        <v>4.2</v>
      </c>
      <c r="H201" s="49" t="s">
        <v>63</v>
      </c>
      <c r="I201" s="41">
        <v>20</v>
      </c>
      <c r="J201" s="43">
        <v>59253.23</v>
      </c>
      <c r="K201" s="43">
        <v>1241934</v>
      </c>
      <c r="L201" s="43">
        <v>1277</v>
      </c>
      <c r="M201" s="43">
        <v>1243211</v>
      </c>
      <c r="N201" s="44"/>
    </row>
    <row r="202" spans="1:14" x14ac:dyDescent="0.15">
      <c r="A202" s="37" t="s">
        <v>302</v>
      </c>
      <c r="B202" s="49">
        <v>437</v>
      </c>
      <c r="C202" s="49" t="s">
        <v>297</v>
      </c>
      <c r="D202" s="38" t="s">
        <v>36</v>
      </c>
      <c r="E202" s="56">
        <v>132</v>
      </c>
      <c r="F202" s="38" t="s">
        <v>303</v>
      </c>
      <c r="G202" s="41">
        <v>4.2</v>
      </c>
      <c r="H202" s="49" t="s">
        <v>63</v>
      </c>
      <c r="I202" s="41">
        <v>20</v>
      </c>
      <c r="J202" s="43">
        <v>108266.05</v>
      </c>
      <c r="K202" s="43">
        <v>2269232</v>
      </c>
      <c r="L202" s="43">
        <v>2335</v>
      </c>
      <c r="M202" s="43">
        <v>2271567</v>
      </c>
      <c r="N202" s="44"/>
    </row>
    <row r="203" spans="1:14" x14ac:dyDescent="0.15">
      <c r="A203" s="37" t="s">
        <v>304</v>
      </c>
      <c r="B203" s="49">
        <v>437</v>
      </c>
      <c r="C203" s="49" t="s">
        <v>297</v>
      </c>
      <c r="D203" s="38" t="s">
        <v>36</v>
      </c>
      <c r="E203" s="56">
        <v>55</v>
      </c>
      <c r="F203" s="38" t="s">
        <v>305</v>
      </c>
      <c r="G203" s="41">
        <v>4.2</v>
      </c>
      <c r="H203" s="49" t="s">
        <v>63</v>
      </c>
      <c r="I203" s="41">
        <v>20</v>
      </c>
      <c r="J203" s="43">
        <v>58898.9</v>
      </c>
      <c r="K203" s="43">
        <v>1234507</v>
      </c>
      <c r="L203" s="43">
        <v>1270</v>
      </c>
      <c r="M203" s="43">
        <v>1235777</v>
      </c>
      <c r="N203" s="44"/>
    </row>
    <row r="204" spans="1:14" x14ac:dyDescent="0.15">
      <c r="A204" s="37" t="s">
        <v>304</v>
      </c>
      <c r="B204" s="49">
        <v>437</v>
      </c>
      <c r="C204" s="49" t="s">
        <v>297</v>
      </c>
      <c r="D204" s="38" t="s">
        <v>36</v>
      </c>
      <c r="E204" s="56">
        <v>1</v>
      </c>
      <c r="F204" s="38" t="s">
        <v>306</v>
      </c>
      <c r="G204" s="41">
        <v>4.2</v>
      </c>
      <c r="H204" s="49" t="s">
        <v>63</v>
      </c>
      <c r="I204" s="41">
        <v>20</v>
      </c>
      <c r="J204" s="43">
        <v>1154.8800000000001</v>
      </c>
      <c r="K204" s="43">
        <v>24206</v>
      </c>
      <c r="L204" s="43">
        <v>25</v>
      </c>
      <c r="M204" s="43">
        <v>24231</v>
      </c>
      <c r="N204" s="44"/>
    </row>
    <row r="205" spans="1:14" x14ac:dyDescent="0.15">
      <c r="A205" s="37" t="s">
        <v>307</v>
      </c>
      <c r="B205" s="49">
        <v>437</v>
      </c>
      <c r="C205" s="49" t="s">
        <v>308</v>
      </c>
      <c r="D205" s="38" t="s">
        <v>36</v>
      </c>
      <c r="E205" s="39">
        <v>110</v>
      </c>
      <c r="F205" s="38" t="s">
        <v>309</v>
      </c>
      <c r="G205" s="41">
        <v>3</v>
      </c>
      <c r="H205" s="49" t="s">
        <v>63</v>
      </c>
      <c r="I205" s="41">
        <v>5.93</v>
      </c>
      <c r="J205" s="43">
        <v>66231.97</v>
      </c>
      <c r="K205" s="43">
        <v>1388207</v>
      </c>
      <c r="L205" s="43">
        <v>1026</v>
      </c>
      <c r="M205" s="43">
        <v>1389233</v>
      </c>
      <c r="N205" s="44"/>
    </row>
    <row r="206" spans="1:14" x14ac:dyDescent="0.15">
      <c r="A206" s="37" t="s">
        <v>310</v>
      </c>
      <c r="B206" s="49">
        <v>437</v>
      </c>
      <c r="C206" s="49" t="s">
        <v>308</v>
      </c>
      <c r="D206" s="38" t="s">
        <v>36</v>
      </c>
      <c r="E206" s="39">
        <v>33</v>
      </c>
      <c r="F206" s="38" t="s">
        <v>311</v>
      </c>
      <c r="G206" s="41">
        <v>3</v>
      </c>
      <c r="H206" s="49" t="s">
        <v>63</v>
      </c>
      <c r="I206" s="41">
        <v>5.93</v>
      </c>
      <c r="J206" s="43">
        <v>19869.599999999999</v>
      </c>
      <c r="K206" s="43">
        <v>416462</v>
      </c>
      <c r="L206" s="43">
        <v>308</v>
      </c>
      <c r="M206" s="43">
        <v>416770</v>
      </c>
      <c r="N206" s="44"/>
    </row>
    <row r="207" spans="1:14" x14ac:dyDescent="0.15">
      <c r="A207" s="37" t="s">
        <v>307</v>
      </c>
      <c r="B207" s="49">
        <v>437</v>
      </c>
      <c r="C207" s="49" t="s">
        <v>308</v>
      </c>
      <c r="D207" s="38" t="s">
        <v>36</v>
      </c>
      <c r="E207" s="39">
        <v>375</v>
      </c>
      <c r="F207" s="38" t="s">
        <v>312</v>
      </c>
      <c r="G207" s="41">
        <v>4.2</v>
      </c>
      <c r="H207" s="49" t="s">
        <v>63</v>
      </c>
      <c r="I207" s="41">
        <v>19.75</v>
      </c>
      <c r="J207" s="43">
        <v>346889.45</v>
      </c>
      <c r="K207" s="43">
        <v>7270723</v>
      </c>
      <c r="L207" s="43">
        <v>7481</v>
      </c>
      <c r="M207" s="43">
        <v>7278204</v>
      </c>
      <c r="N207" s="44"/>
    </row>
    <row r="208" spans="1:14" x14ac:dyDescent="0.15">
      <c r="A208" s="37" t="s">
        <v>307</v>
      </c>
      <c r="B208" s="49">
        <v>437</v>
      </c>
      <c r="C208" s="49" t="s">
        <v>308</v>
      </c>
      <c r="D208" s="38" t="s">
        <v>36</v>
      </c>
      <c r="E208" s="39">
        <v>99</v>
      </c>
      <c r="F208" s="38" t="s">
        <v>313</v>
      </c>
      <c r="G208" s="41">
        <v>4.2</v>
      </c>
      <c r="H208" s="49" t="s">
        <v>63</v>
      </c>
      <c r="I208" s="41">
        <v>19.75</v>
      </c>
      <c r="J208" s="43">
        <v>91578.81</v>
      </c>
      <c r="K208" s="43">
        <v>1919471</v>
      </c>
      <c r="L208" s="43">
        <v>1976</v>
      </c>
      <c r="M208" s="43">
        <v>1921447</v>
      </c>
      <c r="N208" s="44"/>
    </row>
    <row r="209" spans="1:14" x14ac:dyDescent="0.15">
      <c r="A209" s="37" t="s">
        <v>307</v>
      </c>
      <c r="B209" s="49">
        <v>437</v>
      </c>
      <c r="C209" s="49" t="s">
        <v>308</v>
      </c>
      <c r="D209" s="38" t="s">
        <v>36</v>
      </c>
      <c r="E209" s="39">
        <v>93</v>
      </c>
      <c r="F209" s="38" t="s">
        <v>314</v>
      </c>
      <c r="G209" s="41">
        <v>4.2</v>
      </c>
      <c r="H209" s="49" t="s">
        <v>63</v>
      </c>
      <c r="I209" s="41">
        <v>19.75</v>
      </c>
      <c r="J209" s="43">
        <v>84193.47</v>
      </c>
      <c r="K209" s="43">
        <v>1764676</v>
      </c>
      <c r="L209" s="43">
        <v>1816</v>
      </c>
      <c r="M209" s="43">
        <v>1766492</v>
      </c>
      <c r="N209" s="44"/>
    </row>
    <row r="210" spans="1:14" x14ac:dyDescent="0.15">
      <c r="A210" s="37" t="s">
        <v>315</v>
      </c>
      <c r="B210" s="49">
        <v>437</v>
      </c>
      <c r="C210" s="49" t="s">
        <v>308</v>
      </c>
      <c r="D210" s="38" t="s">
        <v>36</v>
      </c>
      <c r="E210" s="39">
        <v>122</v>
      </c>
      <c r="F210" s="38" t="s">
        <v>316</v>
      </c>
      <c r="G210" s="41">
        <v>4.2</v>
      </c>
      <c r="H210" s="49" t="s">
        <v>63</v>
      </c>
      <c r="I210" s="41">
        <v>19.75</v>
      </c>
      <c r="J210" s="43">
        <v>130094.92</v>
      </c>
      <c r="K210" s="43">
        <v>2726760</v>
      </c>
      <c r="L210" s="43">
        <v>25743</v>
      </c>
      <c r="M210" s="43">
        <v>2752503</v>
      </c>
      <c r="N210" s="44"/>
    </row>
    <row r="211" spans="1:14" x14ac:dyDescent="0.15">
      <c r="A211" s="37" t="s">
        <v>315</v>
      </c>
      <c r="B211" s="49">
        <v>437</v>
      </c>
      <c r="C211" s="49" t="s">
        <v>308</v>
      </c>
      <c r="D211" s="38" t="s">
        <v>36</v>
      </c>
      <c r="E211" s="39">
        <v>1</v>
      </c>
      <c r="F211" s="38" t="s">
        <v>317</v>
      </c>
      <c r="G211" s="41">
        <v>4.2</v>
      </c>
      <c r="H211" s="49" t="s">
        <v>63</v>
      </c>
      <c r="I211" s="41">
        <v>19.75</v>
      </c>
      <c r="J211" s="43">
        <v>1093.23</v>
      </c>
      <c r="K211" s="43">
        <v>22914</v>
      </c>
      <c r="L211" s="43">
        <v>24</v>
      </c>
      <c r="M211" s="43">
        <v>22938</v>
      </c>
      <c r="N211" s="44"/>
    </row>
    <row r="212" spans="1:14" x14ac:dyDescent="0.15">
      <c r="A212" s="37"/>
      <c r="B212" s="49"/>
      <c r="C212" s="49"/>
      <c r="D212" s="38"/>
      <c r="E212" s="39"/>
      <c r="F212" s="38"/>
      <c r="G212" s="41"/>
      <c r="H212" s="49"/>
      <c r="I212" s="41"/>
      <c r="J212" s="43"/>
      <c r="K212" s="43"/>
      <c r="L212" s="43"/>
      <c r="M212" s="43"/>
      <c r="N212" s="44"/>
    </row>
    <row r="213" spans="1:14" x14ac:dyDescent="0.15">
      <c r="A213" s="37" t="s">
        <v>243</v>
      </c>
      <c r="B213" s="49">
        <v>441</v>
      </c>
      <c r="C213" s="49" t="s">
        <v>318</v>
      </c>
      <c r="D213" s="38" t="s">
        <v>186</v>
      </c>
      <c r="E213" s="39">
        <v>17200000</v>
      </c>
      <c r="F213" s="38" t="s">
        <v>319</v>
      </c>
      <c r="G213" s="41">
        <v>6</v>
      </c>
      <c r="H213" s="49" t="s">
        <v>188</v>
      </c>
      <c r="I213" s="41">
        <v>4</v>
      </c>
      <c r="J213" s="43">
        <v>817693568</v>
      </c>
      <c r="K213" s="43">
        <v>817694</v>
      </c>
      <c r="L213" s="43">
        <v>7608</v>
      </c>
      <c r="M213" s="43">
        <v>825302</v>
      </c>
      <c r="N213" s="44"/>
    </row>
    <row r="214" spans="1:14" x14ac:dyDescent="0.15">
      <c r="A214" s="37" t="s">
        <v>320</v>
      </c>
      <c r="B214" s="49">
        <v>441</v>
      </c>
      <c r="C214" s="49" t="s">
        <v>318</v>
      </c>
      <c r="D214" s="38" t="s">
        <v>186</v>
      </c>
      <c r="E214" s="39">
        <v>2500000</v>
      </c>
      <c r="F214" s="38" t="s">
        <v>321</v>
      </c>
      <c r="G214" s="41">
        <v>10</v>
      </c>
      <c r="H214" s="49" t="s">
        <v>188</v>
      </c>
      <c r="I214" s="41">
        <v>4</v>
      </c>
      <c r="J214" s="43">
        <v>13630953</v>
      </c>
      <c r="K214" s="43">
        <v>13631</v>
      </c>
      <c r="L214" s="43">
        <v>208</v>
      </c>
      <c r="M214" s="43">
        <v>13839</v>
      </c>
      <c r="N214" s="44"/>
    </row>
    <row r="215" spans="1:14" x14ac:dyDescent="0.15">
      <c r="A215" s="37" t="s">
        <v>266</v>
      </c>
      <c r="B215" s="49">
        <v>442</v>
      </c>
      <c r="C215" s="49" t="s">
        <v>322</v>
      </c>
      <c r="D215" s="38" t="s">
        <v>186</v>
      </c>
      <c r="E215" s="39">
        <v>30700000</v>
      </c>
      <c r="F215" s="38" t="s">
        <v>271</v>
      </c>
      <c r="G215" s="41">
        <v>6</v>
      </c>
      <c r="H215" s="49" t="s">
        <v>163</v>
      </c>
      <c r="I215" s="41">
        <v>6.25</v>
      </c>
      <c r="J215" s="43">
        <v>29165000000</v>
      </c>
      <c r="K215" s="43">
        <v>29165000</v>
      </c>
      <c r="L215" s="43">
        <v>445480</v>
      </c>
      <c r="M215" s="43">
        <v>29610480</v>
      </c>
      <c r="N215" s="44"/>
    </row>
    <row r="216" spans="1:14" x14ac:dyDescent="0.15">
      <c r="A216" s="37" t="s">
        <v>266</v>
      </c>
      <c r="B216" s="49">
        <v>442</v>
      </c>
      <c r="C216" s="49" t="s">
        <v>322</v>
      </c>
      <c r="D216" s="38" t="s">
        <v>186</v>
      </c>
      <c r="E216" s="39">
        <v>18000</v>
      </c>
      <c r="F216" s="38" t="s">
        <v>272</v>
      </c>
      <c r="G216" s="41">
        <v>0</v>
      </c>
      <c r="H216" s="49" t="s">
        <v>163</v>
      </c>
      <c r="I216" s="41">
        <v>6.5</v>
      </c>
      <c r="J216" s="43">
        <v>18000000</v>
      </c>
      <c r="K216" s="43">
        <v>18000</v>
      </c>
      <c r="L216" s="43">
        <v>0</v>
      </c>
      <c r="M216" s="43">
        <v>18000</v>
      </c>
      <c r="N216" s="44"/>
    </row>
    <row r="217" spans="1:14" x14ac:dyDescent="0.15">
      <c r="A217" s="37" t="s">
        <v>67</v>
      </c>
      <c r="B217" s="49">
        <v>449</v>
      </c>
      <c r="C217" s="49" t="s">
        <v>323</v>
      </c>
      <c r="D217" s="38" t="s">
        <v>36</v>
      </c>
      <c r="E217" s="39">
        <v>162</v>
      </c>
      <c r="F217" s="38" t="s">
        <v>268</v>
      </c>
      <c r="G217" s="41">
        <v>4.8</v>
      </c>
      <c r="H217" s="38" t="s">
        <v>55</v>
      </c>
      <c r="I217" s="41">
        <v>7.75</v>
      </c>
      <c r="J217" s="43">
        <v>108308.99</v>
      </c>
      <c r="K217" s="43">
        <v>2270132</v>
      </c>
      <c r="L217" s="43">
        <v>27661</v>
      </c>
      <c r="M217" s="43">
        <v>2297793</v>
      </c>
      <c r="N217" s="44"/>
    </row>
    <row r="218" spans="1:14" x14ac:dyDescent="0.15">
      <c r="A218" s="37" t="s">
        <v>324</v>
      </c>
      <c r="B218" s="49">
        <v>449</v>
      </c>
      <c r="C218" s="49" t="s">
        <v>323</v>
      </c>
      <c r="D218" s="38" t="s">
        <v>36</v>
      </c>
      <c r="E218" s="39">
        <v>50</v>
      </c>
      <c r="F218" s="38" t="s">
        <v>269</v>
      </c>
      <c r="G218" s="41">
        <v>5.4</v>
      </c>
      <c r="H218" s="38" t="s">
        <v>55</v>
      </c>
      <c r="I218" s="41">
        <v>14.75</v>
      </c>
      <c r="J218" s="43">
        <v>59311.49</v>
      </c>
      <c r="K218" s="43">
        <v>1243155</v>
      </c>
      <c r="L218" s="43">
        <v>0</v>
      </c>
      <c r="M218" s="43">
        <v>1243155</v>
      </c>
      <c r="N218" s="44"/>
    </row>
    <row r="219" spans="1:14" x14ac:dyDescent="0.15">
      <c r="A219" s="37" t="s">
        <v>324</v>
      </c>
      <c r="B219" s="49">
        <v>449</v>
      </c>
      <c r="C219" s="49" t="s">
        <v>323</v>
      </c>
      <c r="D219" s="38" t="s">
        <v>36</v>
      </c>
      <c r="E219" s="39">
        <v>59.52</v>
      </c>
      <c r="F219" s="38" t="s">
        <v>274</v>
      </c>
      <c r="G219" s="41">
        <v>4.5</v>
      </c>
      <c r="H219" s="38" t="s">
        <v>55</v>
      </c>
      <c r="I219" s="41">
        <v>15</v>
      </c>
      <c r="J219" s="43">
        <v>68665.42</v>
      </c>
      <c r="K219" s="43">
        <v>1439211</v>
      </c>
      <c r="L219" s="43">
        <v>0</v>
      </c>
      <c r="M219" s="43">
        <v>1439211</v>
      </c>
      <c r="N219" s="44"/>
    </row>
    <row r="220" spans="1:14" x14ac:dyDescent="0.15">
      <c r="A220" s="37" t="s">
        <v>266</v>
      </c>
      <c r="B220" s="49">
        <v>450</v>
      </c>
      <c r="C220" s="49" t="s">
        <v>325</v>
      </c>
      <c r="D220" s="38" t="s">
        <v>186</v>
      </c>
      <c r="E220" s="39">
        <v>30420000</v>
      </c>
      <c r="F220" s="38" t="s">
        <v>319</v>
      </c>
      <c r="G220" s="41">
        <v>6.5</v>
      </c>
      <c r="H220" s="49" t="s">
        <v>163</v>
      </c>
      <c r="I220" s="41">
        <v>6.5</v>
      </c>
      <c r="J220" s="43">
        <v>30420000000</v>
      </c>
      <c r="K220" s="43">
        <v>30420000</v>
      </c>
      <c r="L220" s="43">
        <v>157406</v>
      </c>
      <c r="M220" s="43">
        <v>30577406</v>
      </c>
      <c r="N220" s="44"/>
    </row>
    <row r="221" spans="1:14" x14ac:dyDescent="0.15">
      <c r="A221" s="37" t="s">
        <v>201</v>
      </c>
      <c r="B221" s="49">
        <v>450</v>
      </c>
      <c r="C221" s="49" t="s">
        <v>325</v>
      </c>
      <c r="D221" s="38" t="s">
        <v>186</v>
      </c>
      <c r="E221" s="39">
        <v>19580000</v>
      </c>
      <c r="F221" s="38" t="s">
        <v>321</v>
      </c>
      <c r="G221" s="41">
        <v>5</v>
      </c>
      <c r="H221" s="49" t="s">
        <v>163</v>
      </c>
      <c r="I221" s="41">
        <v>9.75</v>
      </c>
      <c r="J221" s="43">
        <v>22944458812</v>
      </c>
      <c r="K221" s="43">
        <v>22944459</v>
      </c>
      <c r="L221" s="43">
        <v>91819</v>
      </c>
      <c r="M221" s="43">
        <v>23036278</v>
      </c>
      <c r="N221" s="44"/>
    </row>
    <row r="222" spans="1:14" x14ac:dyDescent="0.15">
      <c r="A222" s="37" t="s">
        <v>326</v>
      </c>
      <c r="B222" s="49">
        <v>450</v>
      </c>
      <c r="C222" s="49" t="s">
        <v>327</v>
      </c>
      <c r="D222" s="38" t="s">
        <v>186</v>
      </c>
      <c r="E222" s="39">
        <v>21280000</v>
      </c>
      <c r="F222" s="38" t="s">
        <v>328</v>
      </c>
      <c r="G222" s="41">
        <v>6</v>
      </c>
      <c r="H222" s="49" t="s">
        <v>163</v>
      </c>
      <c r="I222" s="41">
        <v>5.3</v>
      </c>
      <c r="J222" s="43">
        <v>21280000000</v>
      </c>
      <c r="K222" s="43">
        <v>21280000</v>
      </c>
      <c r="L222" s="43">
        <v>101823</v>
      </c>
      <c r="M222" s="43">
        <v>21381823</v>
      </c>
      <c r="N222" s="44"/>
    </row>
    <row r="223" spans="1:14" x14ac:dyDescent="0.15">
      <c r="A223" s="37" t="s">
        <v>329</v>
      </c>
      <c r="B223" s="49">
        <v>450</v>
      </c>
      <c r="C223" s="49" t="s">
        <v>327</v>
      </c>
      <c r="D223" s="38" t="s">
        <v>186</v>
      </c>
      <c r="E223" s="39">
        <v>13720000</v>
      </c>
      <c r="F223" s="38" t="s">
        <v>330</v>
      </c>
      <c r="G223" s="41">
        <v>2</v>
      </c>
      <c r="H223" s="49" t="s">
        <v>163</v>
      </c>
      <c r="I223" s="41">
        <v>8.5</v>
      </c>
      <c r="J223" s="43">
        <v>14274293488</v>
      </c>
      <c r="K223" s="43">
        <v>14274293</v>
      </c>
      <c r="L223" s="43">
        <v>23101</v>
      </c>
      <c r="M223" s="43">
        <v>14297394</v>
      </c>
      <c r="N223" s="44"/>
    </row>
    <row r="224" spans="1:14" x14ac:dyDescent="0.15">
      <c r="A224" s="37"/>
      <c r="B224" s="49"/>
      <c r="C224" s="49"/>
      <c r="D224" s="38"/>
      <c r="E224" s="39"/>
      <c r="F224" s="38"/>
      <c r="G224" s="41"/>
      <c r="H224" s="49"/>
      <c r="I224" s="41"/>
      <c r="J224" s="43"/>
      <c r="K224" s="43"/>
      <c r="L224" s="43"/>
      <c r="M224" s="43"/>
      <c r="N224" s="44"/>
    </row>
    <row r="225" spans="1:14" x14ac:dyDescent="0.15">
      <c r="A225" s="37" t="s">
        <v>331</v>
      </c>
      <c r="B225" s="49">
        <v>455</v>
      </c>
      <c r="C225" s="49" t="s">
        <v>332</v>
      </c>
      <c r="D225" s="38" t="s">
        <v>36</v>
      </c>
      <c r="E225" s="39">
        <v>750</v>
      </c>
      <c r="F225" s="38" t="s">
        <v>115</v>
      </c>
      <c r="G225" s="41">
        <v>5.3</v>
      </c>
      <c r="H225" s="49" t="s">
        <v>163</v>
      </c>
      <c r="I225" s="41">
        <v>8</v>
      </c>
      <c r="J225" s="43"/>
      <c r="K225" s="43"/>
      <c r="L225" s="43"/>
      <c r="M225" s="43"/>
      <c r="N225" s="44"/>
    </row>
    <row r="226" spans="1:14" x14ac:dyDescent="0.15">
      <c r="A226" s="37" t="s">
        <v>331</v>
      </c>
      <c r="B226" s="49">
        <v>455</v>
      </c>
      <c r="C226" s="49" t="s">
        <v>332</v>
      </c>
      <c r="D226" s="38" t="s">
        <v>36</v>
      </c>
      <c r="E226" s="51">
        <v>1E-3</v>
      </c>
      <c r="F226" s="38" t="s">
        <v>57</v>
      </c>
      <c r="G226" s="41">
        <v>0</v>
      </c>
      <c r="H226" s="49" t="s">
        <v>163</v>
      </c>
      <c r="I226" s="41">
        <v>8</v>
      </c>
      <c r="J226" s="43"/>
      <c r="K226" s="43"/>
      <c r="L226" s="43"/>
      <c r="M226" s="43"/>
      <c r="N226" s="44"/>
    </row>
    <row r="227" spans="1:14" x14ac:dyDescent="0.15">
      <c r="A227" s="37" t="s">
        <v>333</v>
      </c>
      <c r="B227" s="49">
        <v>458</v>
      </c>
      <c r="C227" s="49" t="s">
        <v>334</v>
      </c>
      <c r="D227" s="38" t="s">
        <v>186</v>
      </c>
      <c r="E227" s="39">
        <v>16320000</v>
      </c>
      <c r="F227" s="38" t="s">
        <v>335</v>
      </c>
      <c r="G227" s="41">
        <v>6</v>
      </c>
      <c r="H227" s="49" t="s">
        <v>163</v>
      </c>
      <c r="I227" s="41">
        <v>4</v>
      </c>
      <c r="J227" s="43">
        <v>1748546016</v>
      </c>
      <c r="K227" s="43">
        <v>1748546</v>
      </c>
      <c r="L227" s="43">
        <v>16777</v>
      </c>
      <c r="M227" s="43">
        <v>1765323</v>
      </c>
      <c r="N227" s="44"/>
    </row>
    <row r="228" spans="1:14" x14ac:dyDescent="0.15">
      <c r="A228" s="37" t="s">
        <v>157</v>
      </c>
      <c r="B228" s="49">
        <v>458</v>
      </c>
      <c r="C228" s="49" t="s">
        <v>334</v>
      </c>
      <c r="D228" s="38" t="s">
        <v>186</v>
      </c>
      <c r="E228" s="39">
        <v>3500000</v>
      </c>
      <c r="F228" s="38" t="s">
        <v>336</v>
      </c>
      <c r="G228" s="41">
        <v>10</v>
      </c>
      <c r="H228" s="49" t="s">
        <v>163</v>
      </c>
      <c r="I228" s="41">
        <v>6.1666600000000003</v>
      </c>
      <c r="J228" s="43">
        <v>1264450190</v>
      </c>
      <c r="K228" s="43">
        <v>1264450</v>
      </c>
      <c r="L228" s="43">
        <v>19906</v>
      </c>
      <c r="M228" s="43">
        <v>1284356</v>
      </c>
      <c r="N228" s="44"/>
    </row>
    <row r="229" spans="1:14" x14ac:dyDescent="0.15">
      <c r="A229" s="37" t="s">
        <v>157</v>
      </c>
      <c r="B229" s="49">
        <v>458</v>
      </c>
      <c r="C229" s="49" t="s">
        <v>334</v>
      </c>
      <c r="D229" s="38" t="s">
        <v>186</v>
      </c>
      <c r="E229" s="39">
        <v>1000</v>
      </c>
      <c r="F229" s="38" t="s">
        <v>337</v>
      </c>
      <c r="G229" s="41">
        <v>10</v>
      </c>
      <c r="H229" s="49" t="s">
        <v>163</v>
      </c>
      <c r="I229" s="41">
        <v>6.1666600000000003</v>
      </c>
      <c r="J229" s="43">
        <v>1299663</v>
      </c>
      <c r="K229" s="43">
        <v>1300</v>
      </c>
      <c r="L229" s="43">
        <v>52</v>
      </c>
      <c r="M229" s="43">
        <v>1352</v>
      </c>
      <c r="N229" s="44"/>
    </row>
    <row r="230" spans="1:14" x14ac:dyDescent="0.15">
      <c r="A230" s="37"/>
      <c r="B230" s="49"/>
      <c r="C230" s="49"/>
      <c r="D230" s="38"/>
      <c r="E230" s="39"/>
      <c r="F230" s="38"/>
      <c r="G230" s="41"/>
      <c r="H230" s="49"/>
      <c r="I230" s="41"/>
      <c r="J230" s="43"/>
      <c r="K230" s="43"/>
      <c r="L230" s="43"/>
      <c r="M230" s="43"/>
      <c r="N230" s="44"/>
    </row>
    <row r="231" spans="1:14" x14ac:dyDescent="0.15">
      <c r="A231" s="37" t="s">
        <v>266</v>
      </c>
      <c r="B231" s="49">
        <v>471</v>
      </c>
      <c r="C231" s="49" t="s">
        <v>338</v>
      </c>
      <c r="D231" s="38" t="s">
        <v>186</v>
      </c>
      <c r="E231" s="39">
        <v>35250000</v>
      </c>
      <c r="F231" s="38" t="s">
        <v>339</v>
      </c>
      <c r="G231" s="41">
        <v>6.5</v>
      </c>
      <c r="H231" s="49" t="s">
        <v>163</v>
      </c>
      <c r="I231" s="41">
        <v>7</v>
      </c>
      <c r="J231" s="43">
        <v>35250000000</v>
      </c>
      <c r="K231" s="43">
        <v>35250000</v>
      </c>
      <c r="L231" s="43">
        <v>182398</v>
      </c>
      <c r="M231" s="43">
        <v>35432398</v>
      </c>
      <c r="N231" s="44"/>
    </row>
    <row r="232" spans="1:14" x14ac:dyDescent="0.15">
      <c r="A232" s="37" t="s">
        <v>266</v>
      </c>
      <c r="B232" s="49">
        <v>471</v>
      </c>
      <c r="C232" s="49" t="s">
        <v>338</v>
      </c>
      <c r="D232" s="38" t="s">
        <v>186</v>
      </c>
      <c r="E232" s="39">
        <v>4750000</v>
      </c>
      <c r="F232" s="38" t="s">
        <v>340</v>
      </c>
      <c r="G232" s="41">
        <v>0</v>
      </c>
      <c r="H232" s="49" t="s">
        <v>163</v>
      </c>
      <c r="I232" s="41">
        <v>7.25</v>
      </c>
      <c r="J232" s="43">
        <v>4750000000</v>
      </c>
      <c r="K232" s="43">
        <v>4750000</v>
      </c>
      <c r="L232" s="43">
        <v>0</v>
      </c>
      <c r="M232" s="43">
        <v>4750000</v>
      </c>
      <c r="N232" s="44"/>
    </row>
    <row r="233" spans="1:14" x14ac:dyDescent="0.15">
      <c r="A233" s="37" t="s">
        <v>169</v>
      </c>
      <c r="B233" s="49">
        <v>472</v>
      </c>
      <c r="C233" s="49" t="s">
        <v>341</v>
      </c>
      <c r="D233" s="38" t="s">
        <v>186</v>
      </c>
      <c r="E233" s="39">
        <v>15700000</v>
      </c>
      <c r="F233" s="38" t="s">
        <v>69</v>
      </c>
      <c r="G233" s="41">
        <v>6</v>
      </c>
      <c r="H233" s="49" t="s">
        <v>163</v>
      </c>
      <c r="I233" s="41">
        <v>4</v>
      </c>
      <c r="J233" s="43">
        <v>2745664000</v>
      </c>
      <c r="K233" s="43">
        <v>2745664</v>
      </c>
      <c r="L233" s="43">
        <v>39839</v>
      </c>
      <c r="M233" s="43">
        <v>2785503</v>
      </c>
      <c r="N233" s="44"/>
    </row>
    <row r="234" spans="1:14" x14ac:dyDescent="0.15">
      <c r="A234" s="37" t="s">
        <v>169</v>
      </c>
      <c r="B234" s="49">
        <v>472</v>
      </c>
      <c r="C234" s="49" t="s">
        <v>341</v>
      </c>
      <c r="D234" s="38" t="s">
        <v>186</v>
      </c>
      <c r="E234" s="39">
        <v>500000</v>
      </c>
      <c r="F234" s="38" t="s">
        <v>71</v>
      </c>
      <c r="G234" s="41" t="s">
        <v>342</v>
      </c>
      <c r="H234" s="49" t="s">
        <v>163</v>
      </c>
      <c r="I234" s="41">
        <v>6</v>
      </c>
      <c r="J234" s="43">
        <v>500000000</v>
      </c>
      <c r="K234" s="43">
        <v>500000</v>
      </c>
      <c r="L234" s="43">
        <v>0</v>
      </c>
      <c r="M234" s="43">
        <v>500000</v>
      </c>
      <c r="N234" s="44"/>
    </row>
    <row r="235" spans="1:14" x14ac:dyDescent="0.15">
      <c r="A235" s="37" t="s">
        <v>169</v>
      </c>
      <c r="B235" s="49">
        <v>472</v>
      </c>
      <c r="C235" s="49" t="s">
        <v>341</v>
      </c>
      <c r="D235" s="38" t="s">
        <v>186</v>
      </c>
      <c r="E235" s="39">
        <v>1000</v>
      </c>
      <c r="F235" s="38" t="s">
        <v>151</v>
      </c>
      <c r="G235" s="41">
        <v>10</v>
      </c>
      <c r="H235" s="49" t="s">
        <v>163</v>
      </c>
      <c r="I235" s="41">
        <v>6</v>
      </c>
      <c r="J235" s="43">
        <v>1000000</v>
      </c>
      <c r="K235" s="43">
        <v>1000</v>
      </c>
      <c r="L235" s="43">
        <v>299</v>
      </c>
      <c r="M235" s="43">
        <v>1299</v>
      </c>
      <c r="N235" s="43"/>
    </row>
    <row r="236" spans="1:14" x14ac:dyDescent="0.15">
      <c r="A236" s="37" t="s">
        <v>266</v>
      </c>
      <c r="B236" s="49">
        <v>473</v>
      </c>
      <c r="C236" s="49" t="s">
        <v>343</v>
      </c>
      <c r="D236" s="38" t="s">
        <v>186</v>
      </c>
      <c r="E236" s="39">
        <v>13000000</v>
      </c>
      <c r="F236" s="38" t="s">
        <v>344</v>
      </c>
      <c r="G236" s="41">
        <v>6.5</v>
      </c>
      <c r="H236" s="49" t="s">
        <v>163</v>
      </c>
      <c r="I236" s="41">
        <v>5.25</v>
      </c>
      <c r="J236" s="43">
        <v>13000000000</v>
      </c>
      <c r="K236" s="43">
        <v>13000000</v>
      </c>
      <c r="L236" s="43">
        <v>203995</v>
      </c>
      <c r="M236" s="43">
        <v>13203995</v>
      </c>
      <c r="N236" s="44"/>
    </row>
    <row r="237" spans="1:14" x14ac:dyDescent="0.15">
      <c r="A237" s="37" t="s">
        <v>266</v>
      </c>
      <c r="B237" s="49">
        <v>473</v>
      </c>
      <c r="C237" s="49" t="s">
        <v>343</v>
      </c>
      <c r="D237" s="38" t="s">
        <v>186</v>
      </c>
      <c r="E237" s="39">
        <v>10000</v>
      </c>
      <c r="F237" s="38" t="s">
        <v>345</v>
      </c>
      <c r="G237" s="41">
        <v>0</v>
      </c>
      <c r="H237" s="49" t="s">
        <v>163</v>
      </c>
      <c r="I237" s="41">
        <v>5.5</v>
      </c>
      <c r="J237" s="43">
        <v>10000000</v>
      </c>
      <c r="K237" s="43">
        <v>10000</v>
      </c>
      <c r="L237" s="43">
        <v>0</v>
      </c>
      <c r="M237" s="43">
        <v>10000</v>
      </c>
      <c r="N237" s="44"/>
    </row>
    <row r="238" spans="1:14" x14ac:dyDescent="0.15">
      <c r="A238" s="37" t="s">
        <v>169</v>
      </c>
      <c r="B238" s="49">
        <v>486</v>
      </c>
      <c r="C238" s="49" t="s">
        <v>346</v>
      </c>
      <c r="D238" s="38" t="s">
        <v>36</v>
      </c>
      <c r="E238" s="39">
        <v>450</v>
      </c>
      <c r="F238" s="38" t="s">
        <v>111</v>
      </c>
      <c r="G238" s="41">
        <v>4.25</v>
      </c>
      <c r="H238" s="49" t="s">
        <v>63</v>
      </c>
      <c r="I238" s="41">
        <v>19.5</v>
      </c>
      <c r="J238" s="43">
        <v>386079</v>
      </c>
      <c r="K238" s="43">
        <v>8092127</v>
      </c>
      <c r="L238" s="43">
        <v>61040</v>
      </c>
      <c r="M238" s="43">
        <v>8153167</v>
      </c>
      <c r="N238" s="44"/>
    </row>
    <row r="239" spans="1:14" x14ac:dyDescent="0.15">
      <c r="A239" s="37" t="s">
        <v>347</v>
      </c>
      <c r="B239" s="49">
        <v>486</v>
      </c>
      <c r="C239" s="49" t="s">
        <v>346</v>
      </c>
      <c r="D239" s="38" t="s">
        <v>36</v>
      </c>
      <c r="E239" s="39">
        <v>50</v>
      </c>
      <c r="F239" s="38" t="s">
        <v>113</v>
      </c>
      <c r="G239" s="41">
        <v>8</v>
      </c>
      <c r="H239" s="49" t="s">
        <v>63</v>
      </c>
      <c r="I239" s="41">
        <v>23.25</v>
      </c>
      <c r="J239" s="43">
        <v>50000</v>
      </c>
      <c r="K239" s="43">
        <v>1047989</v>
      </c>
      <c r="L239" s="43">
        <v>240115</v>
      </c>
      <c r="M239" s="43">
        <v>1288104</v>
      </c>
      <c r="N239" s="44"/>
    </row>
    <row r="240" spans="1:14" x14ac:dyDescent="0.15">
      <c r="A240" s="37" t="s">
        <v>348</v>
      </c>
      <c r="B240" s="49">
        <v>486</v>
      </c>
      <c r="C240" s="49" t="s">
        <v>349</v>
      </c>
      <c r="D240" s="38" t="s">
        <v>36</v>
      </c>
      <c r="E240" s="39">
        <v>427</v>
      </c>
      <c r="F240" s="38" t="s">
        <v>263</v>
      </c>
      <c r="G240" s="41">
        <v>4</v>
      </c>
      <c r="H240" s="49" t="s">
        <v>63</v>
      </c>
      <c r="I240" s="41">
        <v>20</v>
      </c>
      <c r="J240" s="43">
        <v>400310</v>
      </c>
      <c r="K240" s="43">
        <v>8390406</v>
      </c>
      <c r="L240" s="43">
        <v>59607</v>
      </c>
      <c r="M240" s="43">
        <v>8450013</v>
      </c>
      <c r="N240" s="44"/>
    </row>
    <row r="241" spans="1:14" x14ac:dyDescent="0.15">
      <c r="A241" s="37" t="s">
        <v>348</v>
      </c>
      <c r="B241" s="49">
        <v>486</v>
      </c>
      <c r="C241" s="49" t="s">
        <v>349</v>
      </c>
      <c r="D241" s="38" t="s">
        <v>36</v>
      </c>
      <c r="E241" s="39">
        <v>37</v>
      </c>
      <c r="F241" s="38" t="s">
        <v>350</v>
      </c>
      <c r="G241" s="41">
        <v>4</v>
      </c>
      <c r="H241" s="49" t="s">
        <v>63</v>
      </c>
      <c r="I241" s="41">
        <v>20</v>
      </c>
      <c r="J241" s="43">
        <v>37000</v>
      </c>
      <c r="K241" s="43">
        <v>775511</v>
      </c>
      <c r="L241" s="43">
        <v>36753</v>
      </c>
      <c r="M241" s="43">
        <v>812264</v>
      </c>
      <c r="N241" s="44"/>
    </row>
    <row r="242" spans="1:14" x14ac:dyDescent="0.15">
      <c r="A242" s="37" t="s">
        <v>348</v>
      </c>
      <c r="B242" s="49">
        <v>486</v>
      </c>
      <c r="C242" s="49" t="s">
        <v>349</v>
      </c>
      <c r="D242" s="38" t="s">
        <v>36</v>
      </c>
      <c r="E242" s="39">
        <v>59</v>
      </c>
      <c r="F242" s="38" t="s">
        <v>351</v>
      </c>
      <c r="G242" s="41">
        <v>7</v>
      </c>
      <c r="H242" s="49" t="s">
        <v>63</v>
      </c>
      <c r="I242" s="41">
        <v>21.75</v>
      </c>
      <c r="J242" s="43">
        <v>59000</v>
      </c>
      <c r="K242" s="43">
        <v>1236626</v>
      </c>
      <c r="L242" s="43">
        <v>102828</v>
      </c>
      <c r="M242" s="43">
        <v>1339454</v>
      </c>
      <c r="N242" s="44"/>
    </row>
    <row r="243" spans="1:14" x14ac:dyDescent="0.15">
      <c r="A243" s="37"/>
      <c r="B243" s="49"/>
      <c r="C243" s="49"/>
      <c r="D243" s="38"/>
      <c r="E243" s="39"/>
      <c r="F243" s="38"/>
      <c r="G243" s="41"/>
      <c r="H243" s="49"/>
      <c r="I243" s="41"/>
      <c r="J243" s="43"/>
      <c r="K243" s="43"/>
      <c r="L243" s="43"/>
      <c r="M243" s="43"/>
      <c r="N243" s="44"/>
    </row>
    <row r="244" spans="1:14" x14ac:dyDescent="0.15">
      <c r="A244" s="37" t="s">
        <v>266</v>
      </c>
      <c r="B244" s="49">
        <v>490</v>
      </c>
      <c r="C244" s="49" t="s">
        <v>352</v>
      </c>
      <c r="D244" s="38" t="s">
        <v>186</v>
      </c>
      <c r="E244" s="39">
        <v>15000000</v>
      </c>
      <c r="F244" s="38" t="s">
        <v>353</v>
      </c>
      <c r="G244" s="41">
        <v>6.25</v>
      </c>
      <c r="H244" s="49" t="s">
        <v>163</v>
      </c>
      <c r="I244" s="41">
        <v>6.25</v>
      </c>
      <c r="J244" s="43">
        <v>15000000000</v>
      </c>
      <c r="K244" s="43">
        <v>15000000</v>
      </c>
      <c r="L244" s="43">
        <v>74698</v>
      </c>
      <c r="M244" s="43">
        <v>15074698</v>
      </c>
      <c r="N244" s="44"/>
    </row>
    <row r="245" spans="1:14" x14ac:dyDescent="0.15">
      <c r="A245" s="37" t="s">
        <v>266</v>
      </c>
      <c r="B245" s="49">
        <v>490</v>
      </c>
      <c r="C245" s="49" t="s">
        <v>352</v>
      </c>
      <c r="D245" s="38" t="s">
        <v>186</v>
      </c>
      <c r="E245" s="39">
        <v>10000000</v>
      </c>
      <c r="F245" s="38" t="s">
        <v>354</v>
      </c>
      <c r="G245" s="41">
        <v>0</v>
      </c>
      <c r="H245" s="49" t="s">
        <v>163</v>
      </c>
      <c r="I245" s="41">
        <v>6.5</v>
      </c>
      <c r="J245" s="43">
        <v>10000000000</v>
      </c>
      <c r="K245" s="43">
        <v>10000000</v>
      </c>
      <c r="L245" s="43">
        <v>0</v>
      </c>
      <c r="M245" s="43">
        <v>10000000</v>
      </c>
      <c r="N245" s="44"/>
    </row>
    <row r="246" spans="1:14" x14ac:dyDescent="0.15">
      <c r="A246" s="37" t="s">
        <v>355</v>
      </c>
      <c r="B246" s="49">
        <v>490</v>
      </c>
      <c r="C246" s="49" t="s">
        <v>356</v>
      </c>
      <c r="D246" s="38" t="s">
        <v>186</v>
      </c>
      <c r="E246" s="39">
        <v>16800000</v>
      </c>
      <c r="F246" s="38" t="s">
        <v>357</v>
      </c>
      <c r="G246" s="41">
        <v>6.5</v>
      </c>
      <c r="H246" s="49" t="s">
        <v>163</v>
      </c>
      <c r="I246" s="41">
        <v>5.75</v>
      </c>
      <c r="J246" s="43">
        <v>16800000000</v>
      </c>
      <c r="K246" s="43">
        <v>16800000</v>
      </c>
      <c r="L246" s="43">
        <v>86930</v>
      </c>
      <c r="M246" s="43">
        <v>16886930</v>
      </c>
      <c r="N246" s="44"/>
    </row>
    <row r="247" spans="1:14" x14ac:dyDescent="0.15">
      <c r="A247" s="37" t="s">
        <v>355</v>
      </c>
      <c r="B247" s="49">
        <v>490</v>
      </c>
      <c r="C247" s="49" t="s">
        <v>356</v>
      </c>
      <c r="D247" s="38" t="s">
        <v>186</v>
      </c>
      <c r="E247" s="39">
        <v>11200000</v>
      </c>
      <c r="F247" s="38" t="s">
        <v>358</v>
      </c>
      <c r="G247" s="41">
        <v>0</v>
      </c>
      <c r="H247" s="49" t="s">
        <v>163</v>
      </c>
      <c r="I247" s="41">
        <v>6</v>
      </c>
      <c r="J247" s="43">
        <v>11200000000</v>
      </c>
      <c r="K247" s="43">
        <v>11200000</v>
      </c>
      <c r="L247" s="43">
        <v>0</v>
      </c>
      <c r="M247" s="43">
        <v>11200000</v>
      </c>
      <c r="N247" s="44"/>
    </row>
    <row r="248" spans="1:14" x14ac:dyDescent="0.15">
      <c r="A248" s="37" t="s">
        <v>703</v>
      </c>
      <c r="B248" s="49">
        <v>495</v>
      </c>
      <c r="C248" s="49" t="s">
        <v>359</v>
      </c>
      <c r="D248" s="38" t="s">
        <v>36</v>
      </c>
      <c r="E248" s="39">
        <v>578.5</v>
      </c>
      <c r="F248" s="38" t="s">
        <v>360</v>
      </c>
      <c r="G248" s="41">
        <v>4</v>
      </c>
      <c r="H248" s="49" t="s">
        <v>63</v>
      </c>
      <c r="I248" s="41">
        <v>19.25</v>
      </c>
      <c r="J248" s="43">
        <v>506266</v>
      </c>
      <c r="K248" s="43">
        <v>10611219</v>
      </c>
      <c r="L248" s="43">
        <v>104551</v>
      </c>
      <c r="M248" s="43">
        <v>10715770</v>
      </c>
      <c r="N248" s="44"/>
    </row>
    <row r="249" spans="1:14" x14ac:dyDescent="0.15">
      <c r="A249" s="37" t="s">
        <v>703</v>
      </c>
      <c r="B249" s="49">
        <v>495</v>
      </c>
      <c r="C249" s="49" t="s">
        <v>359</v>
      </c>
      <c r="D249" s="38" t="s">
        <v>36</v>
      </c>
      <c r="E249" s="39">
        <v>52.2</v>
      </c>
      <c r="F249" s="38" t="s">
        <v>361</v>
      </c>
      <c r="G249" s="41">
        <v>5</v>
      </c>
      <c r="H249" s="49" t="s">
        <v>63</v>
      </c>
      <c r="I249" s="41">
        <v>19.25</v>
      </c>
      <c r="J249" s="43">
        <v>52841</v>
      </c>
      <c r="K249" s="43">
        <v>1107535</v>
      </c>
      <c r="L249" s="43">
        <v>13591</v>
      </c>
      <c r="M249" s="43">
        <v>1121126</v>
      </c>
      <c r="N249" s="44"/>
    </row>
    <row r="250" spans="1:14" x14ac:dyDescent="0.15">
      <c r="A250" s="37" t="s">
        <v>704</v>
      </c>
      <c r="B250" s="49">
        <v>495</v>
      </c>
      <c r="C250" s="49" t="s">
        <v>359</v>
      </c>
      <c r="D250" s="38" t="s">
        <v>36</v>
      </c>
      <c r="E250" s="39">
        <v>27.4</v>
      </c>
      <c r="F250" s="38" t="s">
        <v>362</v>
      </c>
      <c r="G250" s="41">
        <v>5.5</v>
      </c>
      <c r="H250" s="49" t="s">
        <v>63</v>
      </c>
      <c r="I250" s="41">
        <v>19.25</v>
      </c>
      <c r="J250" s="43">
        <v>30091</v>
      </c>
      <c r="K250" s="43">
        <v>630700</v>
      </c>
      <c r="L250" s="43">
        <v>8499</v>
      </c>
      <c r="M250" s="43">
        <v>639199</v>
      </c>
      <c r="N250" s="44"/>
    </row>
    <row r="251" spans="1:14" x14ac:dyDescent="0.15">
      <c r="A251" s="37" t="s">
        <v>704</v>
      </c>
      <c r="B251" s="49">
        <v>495</v>
      </c>
      <c r="C251" s="49" t="s">
        <v>359</v>
      </c>
      <c r="D251" s="38" t="s">
        <v>36</v>
      </c>
      <c r="E251" s="39">
        <v>20.399999999999999</v>
      </c>
      <c r="F251" s="38" t="s">
        <v>363</v>
      </c>
      <c r="G251" s="41">
        <v>6</v>
      </c>
      <c r="H251" s="49" t="s">
        <v>63</v>
      </c>
      <c r="I251" s="41">
        <v>19.25</v>
      </c>
      <c r="J251" s="43">
        <v>22921</v>
      </c>
      <c r="K251" s="43">
        <v>480419</v>
      </c>
      <c r="L251" s="43">
        <v>7050</v>
      </c>
      <c r="M251" s="43">
        <v>487469</v>
      </c>
      <c r="N251" s="44"/>
    </row>
    <row r="252" spans="1:14" x14ac:dyDescent="0.15">
      <c r="A252" s="37" t="s">
        <v>705</v>
      </c>
      <c r="B252" s="49">
        <v>495</v>
      </c>
      <c r="C252" s="49" t="s">
        <v>359</v>
      </c>
      <c r="D252" s="38" t="s">
        <v>36</v>
      </c>
      <c r="E252" s="39">
        <v>22</v>
      </c>
      <c r="F252" s="57" t="s">
        <v>365</v>
      </c>
      <c r="G252" s="41">
        <v>7</v>
      </c>
      <c r="H252" s="49" t="s">
        <v>63</v>
      </c>
      <c r="I252" s="41">
        <v>19.25</v>
      </c>
      <c r="J252" s="43">
        <v>25188</v>
      </c>
      <c r="K252" s="43">
        <v>527935</v>
      </c>
      <c r="L252" s="43">
        <v>9006</v>
      </c>
      <c r="M252" s="43">
        <v>536941</v>
      </c>
      <c r="N252" s="44"/>
    </row>
    <row r="253" spans="1:14" x14ac:dyDescent="0.15">
      <c r="A253" s="37" t="s">
        <v>705</v>
      </c>
      <c r="B253" s="49">
        <v>495</v>
      </c>
      <c r="C253" s="49" t="s">
        <v>359</v>
      </c>
      <c r="D253" s="38" t="s">
        <v>36</v>
      </c>
      <c r="E253" s="39">
        <v>31</v>
      </c>
      <c r="F253" s="38" t="s">
        <v>366</v>
      </c>
      <c r="G253" s="41">
        <v>7.5</v>
      </c>
      <c r="H253" s="49" t="s">
        <v>63</v>
      </c>
      <c r="I253" s="41">
        <v>19.25</v>
      </c>
      <c r="J253" s="43">
        <v>35824</v>
      </c>
      <c r="K253" s="43">
        <v>750863</v>
      </c>
      <c r="L253" s="43">
        <v>13699</v>
      </c>
      <c r="M253" s="43">
        <v>764562</v>
      </c>
      <c r="N253" s="44"/>
    </row>
    <row r="254" spans="1:14" x14ac:dyDescent="0.15">
      <c r="A254" s="37" t="s">
        <v>706</v>
      </c>
      <c r="B254" s="49">
        <v>495</v>
      </c>
      <c r="C254" s="49" t="s">
        <v>368</v>
      </c>
      <c r="D254" s="38" t="s">
        <v>36</v>
      </c>
      <c r="E254" s="39">
        <v>478</v>
      </c>
      <c r="F254" s="38" t="s">
        <v>369</v>
      </c>
      <c r="G254" s="41">
        <v>4</v>
      </c>
      <c r="H254" s="49" t="s">
        <v>63</v>
      </c>
      <c r="I254" s="41">
        <v>18.25</v>
      </c>
      <c r="J254" s="43">
        <v>447139</v>
      </c>
      <c r="K254" s="43">
        <v>9371931</v>
      </c>
      <c r="L254" s="43">
        <v>92344</v>
      </c>
      <c r="M254" s="43">
        <v>9464275</v>
      </c>
      <c r="N254" s="44"/>
    </row>
    <row r="255" spans="1:14" x14ac:dyDescent="0.15">
      <c r="A255" s="37" t="s">
        <v>707</v>
      </c>
      <c r="B255" s="49">
        <v>495</v>
      </c>
      <c r="C255" s="49" t="s">
        <v>368</v>
      </c>
      <c r="D255" s="38" t="s">
        <v>36</v>
      </c>
      <c r="E255" s="39">
        <v>55</v>
      </c>
      <c r="F255" s="38" t="s">
        <v>371</v>
      </c>
      <c r="G255" s="41">
        <v>5</v>
      </c>
      <c r="H255" s="49" t="s">
        <v>63</v>
      </c>
      <c r="I255" s="41">
        <v>18.25</v>
      </c>
      <c r="J255" s="43">
        <v>11945</v>
      </c>
      <c r="K255" s="43">
        <v>250364</v>
      </c>
      <c r="L255" s="43">
        <v>3073</v>
      </c>
      <c r="M255" s="43">
        <v>253437</v>
      </c>
      <c r="N255" s="44"/>
    </row>
    <row r="256" spans="1:14" x14ac:dyDescent="0.15">
      <c r="A256" s="37" t="s">
        <v>708</v>
      </c>
      <c r="B256" s="49">
        <v>495</v>
      </c>
      <c r="C256" s="49" t="s">
        <v>368</v>
      </c>
      <c r="D256" s="38" t="s">
        <v>36</v>
      </c>
      <c r="E256" s="39">
        <v>18</v>
      </c>
      <c r="F256" s="38" t="s">
        <v>373</v>
      </c>
      <c r="G256" s="41">
        <v>5.5</v>
      </c>
      <c r="H256" s="49" t="s">
        <v>63</v>
      </c>
      <c r="I256" s="41">
        <v>18.25</v>
      </c>
      <c r="J256" s="43"/>
      <c r="K256" s="43"/>
      <c r="L256" s="43"/>
      <c r="M256" s="43"/>
      <c r="N256" s="44"/>
    </row>
    <row r="257" spans="1:14" x14ac:dyDescent="0.15">
      <c r="A257" s="37" t="s">
        <v>708</v>
      </c>
      <c r="B257" s="49">
        <v>495</v>
      </c>
      <c r="C257" s="49" t="s">
        <v>368</v>
      </c>
      <c r="D257" s="38" t="s">
        <v>36</v>
      </c>
      <c r="E257" s="39">
        <v>8</v>
      </c>
      <c r="F257" s="38" t="s">
        <v>374</v>
      </c>
      <c r="G257" s="41">
        <v>6</v>
      </c>
      <c r="H257" s="49" t="s">
        <v>63</v>
      </c>
      <c r="I257" s="41">
        <v>18.25</v>
      </c>
      <c r="J257" s="43"/>
      <c r="K257" s="43"/>
      <c r="L257" s="43"/>
      <c r="M257" s="43"/>
      <c r="N257" s="44"/>
    </row>
    <row r="258" spans="1:14" x14ac:dyDescent="0.15">
      <c r="A258" s="37" t="s">
        <v>706</v>
      </c>
      <c r="B258" s="49">
        <v>495</v>
      </c>
      <c r="C258" s="49" t="s">
        <v>368</v>
      </c>
      <c r="D258" s="38" t="s">
        <v>36</v>
      </c>
      <c r="E258" s="39">
        <v>15</v>
      </c>
      <c r="F258" s="57" t="s">
        <v>375</v>
      </c>
      <c r="G258" s="41">
        <v>7</v>
      </c>
      <c r="H258" s="49" t="s">
        <v>63</v>
      </c>
      <c r="I258" s="41">
        <v>18.25</v>
      </c>
      <c r="J258" s="43">
        <v>2354</v>
      </c>
      <c r="K258" s="43">
        <v>49339</v>
      </c>
      <c r="L258" s="43">
        <v>842</v>
      </c>
      <c r="M258" s="43">
        <v>50181</v>
      </c>
      <c r="N258" s="44"/>
    </row>
    <row r="259" spans="1:14" x14ac:dyDescent="0.15">
      <c r="A259" s="37" t="s">
        <v>709</v>
      </c>
      <c r="B259" s="49">
        <v>495</v>
      </c>
      <c r="C259" s="49" t="s">
        <v>368</v>
      </c>
      <c r="D259" s="38" t="s">
        <v>36</v>
      </c>
      <c r="E259" s="39">
        <v>25</v>
      </c>
      <c r="F259" s="38" t="s">
        <v>377</v>
      </c>
      <c r="G259" s="41">
        <v>7.5</v>
      </c>
      <c r="H259" s="49" t="s">
        <v>63</v>
      </c>
      <c r="I259" s="41">
        <v>18.25</v>
      </c>
      <c r="J259" s="43">
        <v>26875</v>
      </c>
      <c r="K259" s="43">
        <v>563294</v>
      </c>
      <c r="L259" s="43">
        <v>10276</v>
      </c>
      <c r="M259" s="43">
        <v>573570</v>
      </c>
      <c r="N259" s="44"/>
    </row>
    <row r="260" spans="1:14" x14ac:dyDescent="0.15">
      <c r="A260" s="37"/>
      <c r="B260" s="49"/>
      <c r="C260" s="49"/>
      <c r="D260" s="38"/>
      <c r="E260" s="39"/>
      <c r="F260" s="38"/>
      <c r="G260" s="41"/>
      <c r="H260" s="49"/>
      <c r="I260" s="41"/>
      <c r="J260" s="43"/>
      <c r="K260" s="43"/>
      <c r="L260" s="43"/>
      <c r="M260" s="43"/>
      <c r="N260" s="44"/>
    </row>
    <row r="261" spans="1:14" x14ac:dyDescent="0.15">
      <c r="A261" s="37" t="s">
        <v>378</v>
      </c>
      <c r="B261" s="49">
        <v>496</v>
      </c>
      <c r="C261" s="49" t="s">
        <v>379</v>
      </c>
      <c r="D261" s="38" t="s">
        <v>186</v>
      </c>
      <c r="E261" s="39">
        <v>55000000</v>
      </c>
      <c r="F261" s="38" t="s">
        <v>380</v>
      </c>
      <c r="G261" s="41">
        <v>8</v>
      </c>
      <c r="H261" s="49" t="s">
        <v>163</v>
      </c>
      <c r="I261" s="41">
        <v>6.5</v>
      </c>
      <c r="J261" s="43"/>
      <c r="K261" s="43"/>
      <c r="L261" s="43"/>
      <c r="M261" s="43"/>
      <c r="N261" s="44"/>
    </row>
    <row r="262" spans="1:14" x14ac:dyDescent="0.15">
      <c r="A262" s="37" t="s">
        <v>378</v>
      </c>
      <c r="B262" s="49">
        <v>496</v>
      </c>
      <c r="C262" s="49" t="s">
        <v>379</v>
      </c>
      <c r="D262" s="38" t="s">
        <v>186</v>
      </c>
      <c r="E262" s="39">
        <v>27200000</v>
      </c>
      <c r="F262" s="38" t="s">
        <v>381</v>
      </c>
      <c r="G262" s="41">
        <v>0</v>
      </c>
      <c r="H262" s="49" t="s">
        <v>163</v>
      </c>
      <c r="I262" s="41">
        <v>6.75</v>
      </c>
      <c r="J262" s="43"/>
      <c r="K262" s="43"/>
      <c r="L262" s="43"/>
      <c r="M262" s="43"/>
      <c r="N262" s="44"/>
    </row>
    <row r="263" spans="1:14" x14ac:dyDescent="0.15">
      <c r="A263" s="37" t="s">
        <v>378</v>
      </c>
      <c r="B263" s="49">
        <v>496</v>
      </c>
      <c r="C263" s="49" t="s">
        <v>379</v>
      </c>
      <c r="D263" s="38" t="s">
        <v>186</v>
      </c>
      <c r="E263" s="39">
        <v>2800000</v>
      </c>
      <c r="F263" s="38" t="s">
        <v>382</v>
      </c>
      <c r="G263" s="41">
        <v>0</v>
      </c>
      <c r="H263" s="49" t="s">
        <v>163</v>
      </c>
      <c r="I263" s="41">
        <v>6.75</v>
      </c>
      <c r="J263" s="43"/>
      <c r="K263" s="43"/>
      <c r="L263" s="43"/>
      <c r="M263" s="43"/>
      <c r="N263" s="44"/>
    </row>
    <row r="264" spans="1:14" x14ac:dyDescent="0.15">
      <c r="A264" s="37" t="s">
        <v>67</v>
      </c>
      <c r="B264" s="49">
        <v>501</v>
      </c>
      <c r="C264" s="49" t="s">
        <v>383</v>
      </c>
      <c r="D264" s="38" t="s">
        <v>36</v>
      </c>
      <c r="E264" s="39">
        <v>156.30000000000001</v>
      </c>
      <c r="F264" s="38" t="s">
        <v>271</v>
      </c>
      <c r="G264" s="41">
        <v>4.1500000000000004</v>
      </c>
      <c r="H264" s="38" t="s">
        <v>55</v>
      </c>
      <c r="I264" s="41">
        <v>7.75</v>
      </c>
      <c r="J264" s="43">
        <v>119877.35</v>
      </c>
      <c r="K264" s="43">
        <v>2512602</v>
      </c>
      <c r="L264" s="43">
        <v>8371</v>
      </c>
      <c r="M264" s="43">
        <v>2520973</v>
      </c>
      <c r="N264" s="44"/>
    </row>
    <row r="265" spans="1:14" x14ac:dyDescent="0.15">
      <c r="A265" s="37" t="s">
        <v>324</v>
      </c>
      <c r="B265" s="49">
        <v>501</v>
      </c>
      <c r="C265" s="49" t="s">
        <v>383</v>
      </c>
      <c r="D265" s="38" t="s">
        <v>36</v>
      </c>
      <c r="E265" s="39">
        <v>47.1</v>
      </c>
      <c r="F265" s="38" t="s">
        <v>272</v>
      </c>
      <c r="G265" s="41">
        <v>4.5</v>
      </c>
      <c r="H265" s="38" t="s">
        <v>55</v>
      </c>
      <c r="I265" s="41">
        <v>14.75</v>
      </c>
      <c r="J265" s="43">
        <v>51619.91</v>
      </c>
      <c r="K265" s="43">
        <v>1081941</v>
      </c>
      <c r="L265" s="43">
        <v>0</v>
      </c>
      <c r="M265" s="43">
        <v>1081941</v>
      </c>
      <c r="N265" s="44"/>
    </row>
    <row r="266" spans="1:14" x14ac:dyDescent="0.15">
      <c r="A266" s="37" t="s">
        <v>324</v>
      </c>
      <c r="B266" s="49">
        <v>501</v>
      </c>
      <c r="C266" s="49" t="s">
        <v>383</v>
      </c>
      <c r="D266" s="38" t="s">
        <v>36</v>
      </c>
      <c r="E266" s="39">
        <v>11.4</v>
      </c>
      <c r="F266" s="38" t="s">
        <v>384</v>
      </c>
      <c r="G266" s="41">
        <v>5.5</v>
      </c>
      <c r="H266" s="38" t="s">
        <v>55</v>
      </c>
      <c r="I266" s="41">
        <v>15</v>
      </c>
      <c r="J266" s="43">
        <v>12744.24</v>
      </c>
      <c r="K266" s="43">
        <v>267116</v>
      </c>
      <c r="L266" s="43">
        <v>0</v>
      </c>
      <c r="M266" s="43">
        <v>267116</v>
      </c>
      <c r="N266" s="44"/>
    </row>
    <row r="267" spans="1:14" x14ac:dyDescent="0.15">
      <c r="A267" s="37" t="s">
        <v>324</v>
      </c>
      <c r="B267" s="49">
        <v>501</v>
      </c>
      <c r="C267" s="49" t="s">
        <v>383</v>
      </c>
      <c r="D267" s="38" t="s">
        <v>36</v>
      </c>
      <c r="E267" s="39">
        <v>58</v>
      </c>
      <c r="F267" s="38" t="s">
        <v>385</v>
      </c>
      <c r="G267" s="41">
        <v>5</v>
      </c>
      <c r="H267" s="38" t="s">
        <v>55</v>
      </c>
      <c r="I267" s="41">
        <v>15.25</v>
      </c>
      <c r="J267" s="43">
        <v>64200.89</v>
      </c>
      <c r="K267" s="43">
        <v>1345636</v>
      </c>
      <c r="L267" s="43">
        <v>0</v>
      </c>
      <c r="M267" s="43">
        <v>1345636</v>
      </c>
      <c r="N267" s="44"/>
    </row>
    <row r="268" spans="1:14" x14ac:dyDescent="0.15">
      <c r="A268" s="37"/>
      <c r="B268" s="49"/>
      <c r="C268" s="49"/>
      <c r="D268" s="38"/>
      <c r="E268" s="39"/>
      <c r="F268" s="38"/>
      <c r="G268" s="41"/>
      <c r="H268" s="49"/>
      <c r="I268" s="41"/>
      <c r="J268" s="43"/>
      <c r="K268" s="43"/>
      <c r="L268" s="43"/>
      <c r="M268" s="43"/>
      <c r="N268" s="44"/>
    </row>
    <row r="269" spans="1:14" x14ac:dyDescent="0.15">
      <c r="A269" s="37" t="s">
        <v>710</v>
      </c>
      <c r="B269" s="49">
        <v>510</v>
      </c>
      <c r="C269" s="38" t="s">
        <v>387</v>
      </c>
      <c r="D269" s="38" t="s">
        <v>36</v>
      </c>
      <c r="E269" s="39">
        <v>863</v>
      </c>
      <c r="F269" s="38" t="s">
        <v>319</v>
      </c>
      <c r="G269" s="41">
        <v>4</v>
      </c>
      <c r="H269" s="49" t="s">
        <v>63</v>
      </c>
      <c r="I269" s="41">
        <v>18.5</v>
      </c>
      <c r="J269" s="43">
        <v>795232</v>
      </c>
      <c r="K269" s="43">
        <v>16667880</v>
      </c>
      <c r="L269" s="43">
        <v>164223</v>
      </c>
      <c r="M269" s="43">
        <v>16832103</v>
      </c>
      <c r="N269" s="44"/>
    </row>
    <row r="270" spans="1:14" x14ac:dyDescent="0.15">
      <c r="A270" s="37" t="s">
        <v>710</v>
      </c>
      <c r="B270" s="49">
        <v>510</v>
      </c>
      <c r="C270" s="38" t="s">
        <v>387</v>
      </c>
      <c r="D270" s="38" t="s">
        <v>36</v>
      </c>
      <c r="E270" s="39">
        <v>141</v>
      </c>
      <c r="F270" s="38" t="s">
        <v>321</v>
      </c>
      <c r="G270" s="41">
        <v>4</v>
      </c>
      <c r="H270" s="49" t="s">
        <v>63</v>
      </c>
      <c r="I270" s="41">
        <v>18.5</v>
      </c>
      <c r="J270" s="43">
        <v>131284</v>
      </c>
      <c r="K270" s="43">
        <v>2751682</v>
      </c>
      <c r="L270" s="43">
        <v>27113</v>
      </c>
      <c r="M270" s="43">
        <v>2778795</v>
      </c>
      <c r="N270" s="44"/>
    </row>
    <row r="271" spans="1:14" x14ac:dyDescent="0.15">
      <c r="A271" s="37" t="s">
        <v>704</v>
      </c>
      <c r="B271" s="49">
        <v>510</v>
      </c>
      <c r="C271" s="38" t="s">
        <v>387</v>
      </c>
      <c r="D271" s="38" t="s">
        <v>36</v>
      </c>
      <c r="E271" s="39">
        <v>45</v>
      </c>
      <c r="F271" s="38" t="s">
        <v>388</v>
      </c>
      <c r="G271" s="41">
        <v>4</v>
      </c>
      <c r="H271" s="49" t="s">
        <v>63</v>
      </c>
      <c r="I271" s="41">
        <v>18.5</v>
      </c>
      <c r="J271" s="43">
        <v>47727</v>
      </c>
      <c r="K271" s="43">
        <v>1000347</v>
      </c>
      <c r="L271" s="43">
        <v>9856</v>
      </c>
      <c r="M271" s="43">
        <v>1010203</v>
      </c>
      <c r="N271" s="44"/>
    </row>
    <row r="272" spans="1:14" x14ac:dyDescent="0.15">
      <c r="A272" s="37" t="s">
        <v>704</v>
      </c>
      <c r="B272" s="49">
        <v>510</v>
      </c>
      <c r="C272" s="38" t="s">
        <v>387</v>
      </c>
      <c r="D272" s="38" t="s">
        <v>36</v>
      </c>
      <c r="E272" s="39">
        <v>18</v>
      </c>
      <c r="F272" s="38" t="s">
        <v>389</v>
      </c>
      <c r="G272" s="41">
        <v>4</v>
      </c>
      <c r="H272" s="49" t="s">
        <v>63</v>
      </c>
      <c r="I272" s="41">
        <v>18.5</v>
      </c>
      <c r="J272" s="43">
        <v>19091</v>
      </c>
      <c r="K272" s="43">
        <v>400143</v>
      </c>
      <c r="L272" s="43">
        <v>3943</v>
      </c>
      <c r="M272" s="43">
        <v>404086</v>
      </c>
      <c r="N272" s="44"/>
    </row>
    <row r="273" spans="1:14" x14ac:dyDescent="0.15">
      <c r="A273" s="37" t="s">
        <v>711</v>
      </c>
      <c r="B273" s="49">
        <v>510</v>
      </c>
      <c r="C273" s="38" t="s">
        <v>387</v>
      </c>
      <c r="D273" s="38" t="s">
        <v>36</v>
      </c>
      <c r="E273" s="39">
        <v>46</v>
      </c>
      <c r="F273" s="38" t="s">
        <v>391</v>
      </c>
      <c r="G273" s="41">
        <v>4</v>
      </c>
      <c r="H273" s="49" t="s">
        <v>63</v>
      </c>
      <c r="I273" s="41">
        <v>18.5</v>
      </c>
      <c r="J273" s="43">
        <v>48787</v>
      </c>
      <c r="K273" s="43">
        <v>1022564</v>
      </c>
      <c r="L273" s="43">
        <v>10076</v>
      </c>
      <c r="M273" s="43">
        <v>1032640</v>
      </c>
      <c r="N273" s="44"/>
    </row>
    <row r="274" spans="1:14" x14ac:dyDescent="0.15">
      <c r="A274" s="37" t="s">
        <v>711</v>
      </c>
      <c r="B274" s="49">
        <v>510</v>
      </c>
      <c r="C274" s="38" t="s">
        <v>387</v>
      </c>
      <c r="D274" s="38" t="s">
        <v>36</v>
      </c>
      <c r="E274" s="39">
        <v>113</v>
      </c>
      <c r="F274" s="38" t="s">
        <v>392</v>
      </c>
      <c r="G274" s="41">
        <v>4</v>
      </c>
      <c r="H274" s="49" t="s">
        <v>63</v>
      </c>
      <c r="I274" s="41">
        <v>18.5</v>
      </c>
      <c r="J274" s="43">
        <v>119847</v>
      </c>
      <c r="K274" s="43">
        <v>2511966</v>
      </c>
      <c r="L274" s="43">
        <v>24750</v>
      </c>
      <c r="M274" s="43">
        <v>2536716</v>
      </c>
      <c r="N274" s="44"/>
    </row>
    <row r="275" spans="1:14" x14ac:dyDescent="0.15">
      <c r="A275" s="37" t="s">
        <v>293</v>
      </c>
      <c r="B275" s="49">
        <v>511</v>
      </c>
      <c r="C275" s="49" t="s">
        <v>393</v>
      </c>
      <c r="D275" s="38" t="s">
        <v>186</v>
      </c>
      <c r="E275" s="39">
        <v>17160000</v>
      </c>
      <c r="F275" s="38" t="s">
        <v>339</v>
      </c>
      <c r="G275" s="41">
        <v>7</v>
      </c>
      <c r="H275" s="38" t="s">
        <v>163</v>
      </c>
      <c r="I275" s="41">
        <v>6</v>
      </c>
      <c r="J275" s="43">
        <v>17160000000</v>
      </c>
      <c r="K275" s="43">
        <v>17160000</v>
      </c>
      <c r="L275" s="43">
        <v>220590</v>
      </c>
      <c r="M275" s="43">
        <v>17380590</v>
      </c>
      <c r="N275" s="44"/>
    </row>
    <row r="276" spans="1:14" x14ac:dyDescent="0.15">
      <c r="A276" s="37" t="s">
        <v>293</v>
      </c>
      <c r="B276" s="49">
        <v>511</v>
      </c>
      <c r="C276" s="49" t="s">
        <v>393</v>
      </c>
      <c r="D276" s="38" t="s">
        <v>186</v>
      </c>
      <c r="E276" s="39">
        <v>3450000</v>
      </c>
      <c r="F276" s="38" t="s">
        <v>340</v>
      </c>
      <c r="G276" s="41">
        <v>7.7</v>
      </c>
      <c r="H276" s="38" t="s">
        <v>163</v>
      </c>
      <c r="I276" s="41">
        <v>6</v>
      </c>
      <c r="J276" s="43">
        <v>3450000000</v>
      </c>
      <c r="K276" s="43">
        <v>3450000</v>
      </c>
      <c r="L276" s="43">
        <v>48668</v>
      </c>
      <c r="M276" s="43">
        <v>3498668</v>
      </c>
      <c r="N276" s="44"/>
    </row>
    <row r="277" spans="1:14" x14ac:dyDescent="0.15">
      <c r="A277" s="37" t="s">
        <v>246</v>
      </c>
      <c r="B277" s="49">
        <v>511</v>
      </c>
      <c r="C277" s="49" t="s">
        <v>393</v>
      </c>
      <c r="D277" s="38" t="s">
        <v>186</v>
      </c>
      <c r="E277" s="39">
        <v>3596000</v>
      </c>
      <c r="F277" s="38" t="s">
        <v>394</v>
      </c>
      <c r="G277" s="41">
        <v>10</v>
      </c>
      <c r="H277" s="38" t="s">
        <v>163</v>
      </c>
      <c r="I277" s="41">
        <v>6.25</v>
      </c>
      <c r="J277" s="43">
        <v>4148668272</v>
      </c>
      <c r="K277" s="43">
        <v>4148668</v>
      </c>
      <c r="L277" s="43">
        <v>75335</v>
      </c>
      <c r="M277" s="43">
        <v>4224003</v>
      </c>
      <c r="N277" s="44"/>
    </row>
    <row r="278" spans="1:14" x14ac:dyDescent="0.15">
      <c r="A278" s="37"/>
      <c r="B278" s="49"/>
      <c r="C278" s="49"/>
      <c r="D278" s="38"/>
      <c r="E278" s="39"/>
      <c r="F278" s="38"/>
      <c r="G278" s="41"/>
      <c r="H278" s="38"/>
      <c r="I278" s="41"/>
      <c r="J278" s="43"/>
      <c r="K278" s="43"/>
      <c r="L278" s="43"/>
      <c r="M278" s="43"/>
      <c r="N278" s="44"/>
    </row>
    <row r="279" spans="1:14" x14ac:dyDescent="0.15">
      <c r="A279" s="37" t="s">
        <v>243</v>
      </c>
      <c r="B279" s="49">
        <v>514</v>
      </c>
      <c r="C279" s="49" t="s">
        <v>395</v>
      </c>
      <c r="D279" s="38" t="s">
        <v>396</v>
      </c>
      <c r="E279" s="39">
        <v>65000</v>
      </c>
      <c r="F279" s="38" t="s">
        <v>344</v>
      </c>
      <c r="G279" s="41">
        <v>7.61</v>
      </c>
      <c r="H279" s="38" t="s">
        <v>116</v>
      </c>
      <c r="I279" s="41">
        <v>14.5</v>
      </c>
      <c r="J279" s="43">
        <v>65000000</v>
      </c>
      <c r="K279" s="43">
        <v>37911900</v>
      </c>
      <c r="L279" s="43">
        <v>248439</v>
      </c>
      <c r="M279" s="43">
        <v>38160339</v>
      </c>
      <c r="N279" s="44"/>
    </row>
    <row r="280" spans="1:14" x14ac:dyDescent="0.15">
      <c r="A280" s="37" t="s">
        <v>397</v>
      </c>
      <c r="B280" s="49">
        <v>514</v>
      </c>
      <c r="C280" s="49" t="s">
        <v>395</v>
      </c>
      <c r="D280" s="38" t="s">
        <v>396</v>
      </c>
      <c r="E280" s="39">
        <v>1</v>
      </c>
      <c r="F280" s="38" t="s">
        <v>398</v>
      </c>
      <c r="G280" s="41">
        <v>7.75</v>
      </c>
      <c r="H280" s="38" t="s">
        <v>116</v>
      </c>
      <c r="I280" s="41">
        <v>15</v>
      </c>
      <c r="J280" s="43">
        <v>1120.81</v>
      </c>
      <c r="K280" s="43">
        <v>654</v>
      </c>
      <c r="L280" s="43">
        <v>4</v>
      </c>
      <c r="M280" s="43">
        <v>658</v>
      </c>
      <c r="N280" s="44"/>
    </row>
    <row r="281" spans="1:14" x14ac:dyDescent="0.15">
      <c r="A281" s="37" t="s">
        <v>266</v>
      </c>
      <c r="B281" s="49">
        <v>519</v>
      </c>
      <c r="C281" s="49" t="s">
        <v>399</v>
      </c>
      <c r="D281" s="38" t="s">
        <v>186</v>
      </c>
      <c r="E281" s="39">
        <v>34000000</v>
      </c>
      <c r="F281" s="38" t="s">
        <v>400</v>
      </c>
      <c r="G281" s="41">
        <v>6.5</v>
      </c>
      <c r="H281" s="38" t="s">
        <v>163</v>
      </c>
      <c r="I281" s="41">
        <v>7.25</v>
      </c>
      <c r="J281" s="43">
        <v>34000000000</v>
      </c>
      <c r="K281" s="43">
        <v>34000000</v>
      </c>
      <c r="L281" s="43">
        <v>175930</v>
      </c>
      <c r="M281" s="43">
        <v>34175930</v>
      </c>
      <c r="N281" s="44"/>
    </row>
    <row r="282" spans="1:14" x14ac:dyDescent="0.15">
      <c r="A282" s="37" t="s">
        <v>266</v>
      </c>
      <c r="B282" s="49">
        <v>519</v>
      </c>
      <c r="C282" s="49" t="s">
        <v>399</v>
      </c>
      <c r="D282" s="38" t="s">
        <v>186</v>
      </c>
      <c r="E282" s="39">
        <v>6000000</v>
      </c>
      <c r="F282" s="38" t="s">
        <v>401</v>
      </c>
      <c r="G282" s="41">
        <v>0</v>
      </c>
      <c r="H282" s="38" t="s">
        <v>163</v>
      </c>
      <c r="I282" s="41">
        <v>7.5</v>
      </c>
      <c r="J282" s="43">
        <v>6000000000</v>
      </c>
      <c r="K282" s="43">
        <v>6000000</v>
      </c>
      <c r="L282" s="43">
        <v>0</v>
      </c>
      <c r="M282" s="43">
        <v>6000000</v>
      </c>
      <c r="N282" s="44"/>
    </row>
    <row r="283" spans="1:14" x14ac:dyDescent="0.15">
      <c r="A283" s="37" t="s">
        <v>378</v>
      </c>
      <c r="B283" s="49">
        <v>524</v>
      </c>
      <c r="C283" s="49" t="s">
        <v>402</v>
      </c>
      <c r="D283" s="38" t="s">
        <v>186</v>
      </c>
      <c r="E283" s="39">
        <v>55000000</v>
      </c>
      <c r="F283" s="38" t="s">
        <v>403</v>
      </c>
      <c r="G283" s="41">
        <v>6.5</v>
      </c>
      <c r="H283" s="38" t="s">
        <v>163</v>
      </c>
      <c r="I283" s="41">
        <v>6.5</v>
      </c>
      <c r="J283" s="43"/>
      <c r="K283" s="43"/>
      <c r="L283" s="43"/>
      <c r="M283" s="43"/>
      <c r="N283" s="44"/>
    </row>
    <row r="284" spans="1:14" x14ac:dyDescent="0.15">
      <c r="A284" s="37" t="s">
        <v>378</v>
      </c>
      <c r="B284" s="49">
        <v>524</v>
      </c>
      <c r="C284" s="49" t="s">
        <v>402</v>
      </c>
      <c r="D284" s="38" t="s">
        <v>186</v>
      </c>
      <c r="E284" s="39">
        <v>30000000</v>
      </c>
      <c r="F284" s="38" t="s">
        <v>404</v>
      </c>
      <c r="G284" s="41">
        <v>0</v>
      </c>
      <c r="H284" s="38" t="s">
        <v>163</v>
      </c>
      <c r="I284" s="41">
        <v>6.75</v>
      </c>
      <c r="J284" s="43"/>
      <c r="K284" s="43"/>
      <c r="L284" s="43"/>
      <c r="M284" s="43"/>
      <c r="N284" s="44"/>
    </row>
    <row r="285" spans="1:14" x14ac:dyDescent="0.15">
      <c r="A285" s="37" t="s">
        <v>243</v>
      </c>
      <c r="B285" s="49">
        <v>536</v>
      </c>
      <c r="C285" s="49" t="s">
        <v>405</v>
      </c>
      <c r="D285" s="38" t="s">
        <v>36</v>
      </c>
      <c r="E285" s="39">
        <v>302</v>
      </c>
      <c r="F285" s="38" t="s">
        <v>406</v>
      </c>
      <c r="G285" s="41">
        <v>3.7</v>
      </c>
      <c r="H285" s="38" t="s">
        <v>63</v>
      </c>
      <c r="I285" s="41">
        <v>19.5</v>
      </c>
      <c r="J285" s="43">
        <v>287150.96000000002</v>
      </c>
      <c r="K285" s="43">
        <v>6018618</v>
      </c>
      <c r="L285" s="43">
        <v>34814</v>
      </c>
      <c r="M285" s="43">
        <v>6053432</v>
      </c>
      <c r="N285" s="44"/>
    </row>
    <row r="286" spans="1:14" x14ac:dyDescent="0.15">
      <c r="A286" s="37" t="s">
        <v>397</v>
      </c>
      <c r="B286" s="49">
        <v>536</v>
      </c>
      <c r="C286" s="49" t="s">
        <v>405</v>
      </c>
      <c r="D286" s="38" t="s">
        <v>36</v>
      </c>
      <c r="E286" s="39">
        <v>19</v>
      </c>
      <c r="F286" s="38" t="s">
        <v>407</v>
      </c>
      <c r="G286" s="41">
        <v>4</v>
      </c>
      <c r="H286" s="38" t="s">
        <v>63</v>
      </c>
      <c r="I286" s="41">
        <v>19.5</v>
      </c>
      <c r="J286" s="43">
        <v>19567.2</v>
      </c>
      <c r="K286" s="43">
        <v>410124</v>
      </c>
      <c r="L286" s="43">
        <v>2562</v>
      </c>
      <c r="M286" s="43">
        <v>412686</v>
      </c>
      <c r="N286" s="44"/>
    </row>
    <row r="287" spans="1:14" x14ac:dyDescent="0.15">
      <c r="A287" s="37" t="s">
        <v>397</v>
      </c>
      <c r="B287" s="49">
        <v>536</v>
      </c>
      <c r="C287" s="49" t="s">
        <v>405</v>
      </c>
      <c r="D287" s="38" t="s">
        <v>36</v>
      </c>
      <c r="E287" s="39">
        <v>17</v>
      </c>
      <c r="F287" s="38" t="s">
        <v>328</v>
      </c>
      <c r="G287" s="41">
        <v>4.7</v>
      </c>
      <c r="H287" s="38" t="s">
        <v>63</v>
      </c>
      <c r="I287" s="41">
        <v>19.5</v>
      </c>
      <c r="J287" s="43">
        <v>17595.8</v>
      </c>
      <c r="K287" s="43">
        <v>368804</v>
      </c>
      <c r="L287" s="43">
        <v>2699</v>
      </c>
      <c r="M287" s="43">
        <v>371503</v>
      </c>
      <c r="N287" s="44"/>
    </row>
    <row r="288" spans="1:14" x14ac:dyDescent="0.15">
      <c r="A288" s="37" t="s">
        <v>397</v>
      </c>
      <c r="B288" s="49">
        <v>536</v>
      </c>
      <c r="C288" s="49" t="s">
        <v>405</v>
      </c>
      <c r="D288" s="38" t="s">
        <v>36</v>
      </c>
      <c r="E288" s="39">
        <v>11.5</v>
      </c>
      <c r="F288" s="38" t="s">
        <v>330</v>
      </c>
      <c r="G288" s="41">
        <v>5.5</v>
      </c>
      <c r="H288" s="38" t="s">
        <v>63</v>
      </c>
      <c r="I288" s="41">
        <v>19.5</v>
      </c>
      <c r="J288" s="43">
        <v>11971.19</v>
      </c>
      <c r="K288" s="43">
        <v>250913</v>
      </c>
      <c r="L288" s="43">
        <v>2142</v>
      </c>
      <c r="M288" s="43">
        <v>253055</v>
      </c>
      <c r="N288" s="44"/>
    </row>
    <row r="289" spans="1:14" x14ac:dyDescent="0.15">
      <c r="A289" s="37" t="s">
        <v>408</v>
      </c>
      <c r="B289" s="49">
        <v>536</v>
      </c>
      <c r="C289" s="49" t="s">
        <v>405</v>
      </c>
      <c r="D289" s="38" t="s">
        <v>36</v>
      </c>
      <c r="E289" s="39">
        <v>20</v>
      </c>
      <c r="F289" s="38" t="s">
        <v>409</v>
      </c>
      <c r="G289" s="41">
        <v>7.5</v>
      </c>
      <c r="H289" s="38" t="s">
        <v>63</v>
      </c>
      <c r="I289" s="41">
        <v>19.5</v>
      </c>
      <c r="J289" s="43">
        <v>21114.77</v>
      </c>
      <c r="K289" s="43">
        <v>442561</v>
      </c>
      <c r="L289" s="43">
        <v>5111</v>
      </c>
      <c r="M289" s="43">
        <v>447672</v>
      </c>
      <c r="N289" s="44"/>
    </row>
    <row r="290" spans="1:14" x14ac:dyDescent="0.15">
      <c r="A290" s="37"/>
      <c r="B290" s="49"/>
      <c r="C290" s="49"/>
      <c r="D290" s="38"/>
      <c r="E290" s="39"/>
      <c r="F290" s="38"/>
      <c r="G290" s="41"/>
      <c r="H290" s="38"/>
      <c r="I290" s="41"/>
      <c r="J290" s="43"/>
      <c r="K290" s="43"/>
      <c r="L290" s="43"/>
      <c r="M290" s="43"/>
      <c r="N290" s="44"/>
    </row>
    <row r="291" spans="1:14" x14ac:dyDescent="0.15">
      <c r="A291" s="37" t="s">
        <v>378</v>
      </c>
      <c r="B291" s="49">
        <v>554</v>
      </c>
      <c r="C291" s="49" t="s">
        <v>410</v>
      </c>
      <c r="D291" s="38" t="s">
        <v>36</v>
      </c>
      <c r="E291" s="39">
        <v>592.5</v>
      </c>
      <c r="F291" s="38" t="s">
        <v>411</v>
      </c>
      <c r="G291" s="41">
        <v>4</v>
      </c>
      <c r="H291" s="38" t="s">
        <v>188</v>
      </c>
      <c r="I291" s="41">
        <v>15</v>
      </c>
      <c r="J291" s="43"/>
      <c r="K291" s="43"/>
      <c r="L291" s="43"/>
      <c r="M291" s="43"/>
      <c r="N291" s="44"/>
    </row>
    <row r="292" spans="1:14" x14ac:dyDescent="0.15">
      <c r="A292" s="37" t="s">
        <v>378</v>
      </c>
      <c r="B292" s="49">
        <v>554</v>
      </c>
      <c r="C292" s="49" t="s">
        <v>410</v>
      </c>
      <c r="D292" s="38" t="s">
        <v>36</v>
      </c>
      <c r="E292" s="39">
        <v>76</v>
      </c>
      <c r="F292" s="38" t="s">
        <v>412</v>
      </c>
      <c r="G292" s="41">
        <v>3.9</v>
      </c>
      <c r="H292" s="38" t="s">
        <v>188</v>
      </c>
      <c r="I292" s="41">
        <v>15</v>
      </c>
      <c r="J292" s="43"/>
      <c r="K292" s="43"/>
      <c r="L292" s="43"/>
      <c r="M292" s="43"/>
      <c r="N292" s="44"/>
    </row>
    <row r="293" spans="1:14" x14ac:dyDescent="0.15">
      <c r="A293" s="37" t="s">
        <v>378</v>
      </c>
      <c r="B293" s="49">
        <v>554</v>
      </c>
      <c r="C293" s="49" t="s">
        <v>410</v>
      </c>
      <c r="D293" s="38" t="s">
        <v>36</v>
      </c>
      <c r="E293" s="39">
        <v>0.5</v>
      </c>
      <c r="F293" s="38" t="s">
        <v>413</v>
      </c>
      <c r="G293" s="41">
        <v>0</v>
      </c>
      <c r="H293" s="38" t="s">
        <v>188</v>
      </c>
      <c r="I293" s="41">
        <v>15.25</v>
      </c>
      <c r="J293" s="43"/>
      <c r="K293" s="43"/>
      <c r="L293" s="43"/>
      <c r="M293" s="43"/>
      <c r="N293" s="44"/>
    </row>
    <row r="294" spans="1:14" x14ac:dyDescent="0.15">
      <c r="A294" s="37" t="s">
        <v>414</v>
      </c>
      <c r="B294" s="49">
        <v>557</v>
      </c>
      <c r="C294" s="49" t="s">
        <v>415</v>
      </c>
      <c r="D294" s="38" t="s">
        <v>36</v>
      </c>
      <c r="E294" s="39">
        <v>120.8</v>
      </c>
      <c r="F294" s="38" t="s">
        <v>295</v>
      </c>
      <c r="G294" s="41">
        <v>4.2</v>
      </c>
      <c r="H294" s="38" t="s">
        <v>55</v>
      </c>
      <c r="I294" s="41">
        <v>9.75</v>
      </c>
      <c r="J294" s="43"/>
      <c r="K294" s="43"/>
      <c r="L294" s="43"/>
      <c r="M294" s="43"/>
      <c r="N294" s="44"/>
    </row>
    <row r="295" spans="1:14" x14ac:dyDescent="0.15">
      <c r="A295" s="37" t="s">
        <v>414</v>
      </c>
      <c r="B295" s="49">
        <v>557</v>
      </c>
      <c r="C295" s="49" t="s">
        <v>415</v>
      </c>
      <c r="D295" s="38" t="s">
        <v>36</v>
      </c>
      <c r="E295" s="39">
        <v>41.9</v>
      </c>
      <c r="F295" s="38" t="s">
        <v>296</v>
      </c>
      <c r="G295" s="41">
        <v>5</v>
      </c>
      <c r="H295" s="38" t="s">
        <v>55</v>
      </c>
      <c r="I295" s="41">
        <v>19.5</v>
      </c>
      <c r="J295" s="43"/>
      <c r="K295" s="43"/>
      <c r="L295" s="43"/>
      <c r="M295" s="43"/>
      <c r="N295" s="44"/>
    </row>
    <row r="296" spans="1:14" x14ac:dyDescent="0.15">
      <c r="A296" s="37" t="s">
        <v>414</v>
      </c>
      <c r="B296" s="49">
        <v>557</v>
      </c>
      <c r="C296" s="49" t="s">
        <v>415</v>
      </c>
      <c r="D296" s="38" t="s">
        <v>36</v>
      </c>
      <c r="E296" s="39">
        <v>11</v>
      </c>
      <c r="F296" s="38" t="s">
        <v>416</v>
      </c>
      <c r="G296" s="41">
        <v>5</v>
      </c>
      <c r="H296" s="38" t="s">
        <v>55</v>
      </c>
      <c r="I296" s="41">
        <v>19.75</v>
      </c>
      <c r="J296" s="43"/>
      <c r="K296" s="43"/>
      <c r="L296" s="43"/>
      <c r="M296" s="43"/>
      <c r="N296" s="44"/>
    </row>
    <row r="297" spans="1:14" x14ac:dyDescent="0.15">
      <c r="A297" s="37" t="s">
        <v>414</v>
      </c>
      <c r="B297" s="49">
        <v>557</v>
      </c>
      <c r="C297" s="49" t="s">
        <v>415</v>
      </c>
      <c r="D297" s="38" t="s">
        <v>36</v>
      </c>
      <c r="E297" s="39">
        <v>64</v>
      </c>
      <c r="F297" s="38" t="s">
        <v>417</v>
      </c>
      <c r="G297" s="41">
        <v>3</v>
      </c>
      <c r="H297" s="38" t="s">
        <v>55</v>
      </c>
      <c r="I297" s="41">
        <v>20</v>
      </c>
      <c r="J297" s="43"/>
      <c r="K297" s="43"/>
      <c r="L297" s="43"/>
      <c r="M297" s="43"/>
      <c r="N297" s="44"/>
    </row>
    <row r="298" spans="1:14" x14ac:dyDescent="0.15">
      <c r="A298" s="37" t="s">
        <v>378</v>
      </c>
      <c r="B298" s="49">
        <v>571</v>
      </c>
      <c r="C298" s="49" t="s">
        <v>722</v>
      </c>
      <c r="D298" s="38" t="s">
        <v>186</v>
      </c>
      <c r="E298" s="39">
        <v>90000000</v>
      </c>
      <c r="F298" s="38" t="s">
        <v>723</v>
      </c>
      <c r="G298" s="41">
        <v>5</v>
      </c>
      <c r="H298" s="38" t="s">
        <v>163</v>
      </c>
      <c r="I298" s="41">
        <v>6.5</v>
      </c>
      <c r="J298" s="43"/>
      <c r="K298" s="43"/>
      <c r="L298" s="43"/>
      <c r="M298" s="43"/>
      <c r="N298" s="44"/>
    </row>
    <row r="299" spans="1:14" x14ac:dyDescent="0.15">
      <c r="A299" s="37" t="s">
        <v>378</v>
      </c>
      <c r="B299" s="49">
        <v>571</v>
      </c>
      <c r="C299" s="49" t="s">
        <v>722</v>
      </c>
      <c r="D299" s="38" t="s">
        <v>186</v>
      </c>
      <c r="E299" s="39">
        <v>21495000</v>
      </c>
      <c r="F299" s="38" t="s">
        <v>724</v>
      </c>
      <c r="G299" s="41">
        <v>0</v>
      </c>
      <c r="H299" s="38" t="s">
        <v>163</v>
      </c>
      <c r="I299" s="41">
        <v>6.75</v>
      </c>
      <c r="J299" s="43"/>
      <c r="K299" s="43"/>
      <c r="L299" s="43"/>
      <c r="M299" s="43"/>
      <c r="N299" s="44"/>
    </row>
    <row r="300" spans="1:14" x14ac:dyDescent="0.15">
      <c r="A300" s="37" t="s">
        <v>378</v>
      </c>
      <c r="B300" s="49">
        <v>571</v>
      </c>
      <c r="C300" s="49" t="s">
        <v>722</v>
      </c>
      <c r="D300" s="38" t="s">
        <v>186</v>
      </c>
      <c r="E300" s="39">
        <v>3500000</v>
      </c>
      <c r="F300" s="38" t="s">
        <v>725</v>
      </c>
      <c r="G300" s="41">
        <v>0</v>
      </c>
      <c r="H300" s="38" t="s">
        <v>163</v>
      </c>
      <c r="I300" s="41">
        <v>6.75</v>
      </c>
      <c r="J300" s="43"/>
      <c r="K300" s="43"/>
      <c r="L300" s="43"/>
      <c r="M300" s="43"/>
      <c r="N300" s="44"/>
    </row>
    <row r="301" spans="1:14" x14ac:dyDescent="0.15">
      <c r="A301" s="37" t="s">
        <v>378</v>
      </c>
      <c r="B301" s="49">
        <v>571</v>
      </c>
      <c r="C301" s="49" t="s">
        <v>722</v>
      </c>
      <c r="D301" s="38" t="s">
        <v>186</v>
      </c>
      <c r="E301" s="39">
        <v>5000</v>
      </c>
      <c r="F301" s="38" t="s">
        <v>726</v>
      </c>
      <c r="G301" s="41">
        <v>0</v>
      </c>
      <c r="H301" s="38" t="s">
        <v>163</v>
      </c>
      <c r="I301" s="41">
        <v>6.75</v>
      </c>
      <c r="J301" s="43"/>
      <c r="K301" s="43"/>
      <c r="L301" s="43"/>
      <c r="M301" s="43"/>
      <c r="N301" s="44"/>
    </row>
    <row r="302" spans="1:14" x14ac:dyDescent="0.15">
      <c r="A302" s="37"/>
      <c r="B302" s="49"/>
      <c r="C302" s="49"/>
      <c r="D302" s="38"/>
      <c r="E302" s="39"/>
      <c r="F302" s="38"/>
      <c r="G302" s="41"/>
      <c r="H302" s="38"/>
      <c r="I302" s="41"/>
      <c r="J302" s="43"/>
      <c r="K302" s="43"/>
      <c r="L302" s="43"/>
      <c r="M302" s="43"/>
      <c r="N302" s="44"/>
    </row>
    <row r="303" spans="1:14" x14ac:dyDescent="0.15">
      <c r="A303" s="37"/>
      <c r="B303" s="49"/>
      <c r="C303" s="49"/>
      <c r="D303" s="38"/>
      <c r="E303" s="39"/>
      <c r="F303" s="38"/>
      <c r="G303" s="41"/>
      <c r="H303" s="38"/>
      <c r="I303" s="41"/>
      <c r="J303" s="43"/>
      <c r="K303" s="43"/>
      <c r="L303" s="43"/>
      <c r="M303" s="43"/>
      <c r="N303" s="44"/>
    </row>
    <row r="304" spans="1:14" ht="18.75" customHeight="1" x14ac:dyDescent="0.15">
      <c r="A304" s="58" t="s">
        <v>418</v>
      </c>
      <c r="B304" s="59"/>
      <c r="C304" s="59"/>
      <c r="D304" s="60"/>
      <c r="E304" s="61"/>
      <c r="F304" s="60"/>
      <c r="G304" s="60"/>
      <c r="H304" s="60" t="s">
        <v>3</v>
      </c>
      <c r="I304" s="62"/>
      <c r="J304" s="63"/>
      <c r="K304" s="64">
        <v>1109083934</v>
      </c>
      <c r="L304" s="64">
        <v>21115210.59</v>
      </c>
      <c r="M304" s="64">
        <v>1130199144.29</v>
      </c>
      <c r="N304" s="65"/>
    </row>
    <row r="305" spans="1:14" ht="10.5" customHeight="1" x14ac:dyDescent="0.15">
      <c r="A305" s="66"/>
      <c r="G305" s="67"/>
      <c r="H305" s="68"/>
      <c r="I305" s="69"/>
      <c r="J305" s="70"/>
      <c r="K305" s="70"/>
      <c r="L305" s="70"/>
      <c r="M305" s="70"/>
      <c r="N305" s="71"/>
    </row>
    <row r="306" spans="1:14" x14ac:dyDescent="0.15">
      <c r="A306" s="72" t="s">
        <v>727</v>
      </c>
      <c r="B306" s="72"/>
      <c r="C306" s="72" t="s">
        <v>728</v>
      </c>
      <c r="G306" s="67"/>
      <c r="H306" s="68"/>
      <c r="I306" s="69"/>
    </row>
    <row r="307" spans="1:14" x14ac:dyDescent="0.15">
      <c r="A307" s="73" t="s">
        <v>421</v>
      </c>
      <c r="B307" s="49"/>
      <c r="C307" s="49"/>
      <c r="H307" s="74"/>
      <c r="J307" s="75"/>
      <c r="K307" s="76"/>
    </row>
    <row r="308" spans="1:14" x14ac:dyDescent="0.15">
      <c r="A308" s="73" t="s">
        <v>422</v>
      </c>
    </row>
    <row r="309" spans="1:14" x14ac:dyDescent="0.15">
      <c r="A309" s="73" t="s">
        <v>423</v>
      </c>
    </row>
    <row r="310" spans="1:14" x14ac:dyDescent="0.15">
      <c r="A310" s="73" t="s">
        <v>424</v>
      </c>
    </row>
    <row r="311" spans="1:14" x14ac:dyDescent="0.15">
      <c r="A311" s="73" t="s">
        <v>425</v>
      </c>
    </row>
    <row r="312" spans="1:14" x14ac:dyDescent="0.15">
      <c r="A312" s="77" t="s">
        <v>426</v>
      </c>
      <c r="B312" s="77" t="s">
        <v>427</v>
      </c>
    </row>
    <row r="313" spans="1:14" x14ac:dyDescent="0.15">
      <c r="A313" s="77" t="s">
        <v>428</v>
      </c>
    </row>
    <row r="314" spans="1:14" x14ac:dyDescent="0.15">
      <c r="A314" s="77" t="s">
        <v>429</v>
      </c>
    </row>
    <row r="315" spans="1:14" x14ac:dyDescent="0.15">
      <c r="A315" s="77" t="s">
        <v>430</v>
      </c>
      <c r="E315" s="78"/>
    </row>
    <row r="316" spans="1:14" x14ac:dyDescent="0.15">
      <c r="A316" s="79" t="s">
        <v>431</v>
      </c>
      <c r="B316" s="79" t="s">
        <v>432</v>
      </c>
      <c r="G316" s="79" t="s">
        <v>433</v>
      </c>
    </row>
    <row r="317" spans="1:14" x14ac:dyDescent="0.15">
      <c r="A317" s="79" t="s">
        <v>434</v>
      </c>
      <c r="B317" s="79" t="s">
        <v>435</v>
      </c>
      <c r="E317" s="79" t="s">
        <v>436</v>
      </c>
      <c r="G317" s="7"/>
    </row>
    <row r="318" spans="1:14" x14ac:dyDescent="0.15">
      <c r="A318" s="7"/>
      <c r="B318" s="7"/>
    </row>
    <row r="319" spans="1:14" ht="12.75" x14ac:dyDescent="0.2">
      <c r="A319" s="83" t="s">
        <v>437</v>
      </c>
      <c r="C319" s="6"/>
      <c r="E319" s="6"/>
    </row>
    <row r="320" spans="1:14" ht="12.75" x14ac:dyDescent="0.2">
      <c r="A320" s="1" t="s">
        <v>438</v>
      </c>
      <c r="C320" s="6"/>
      <c r="E320" s="6"/>
    </row>
    <row r="321" spans="1:9" ht="12.75" x14ac:dyDescent="0.2">
      <c r="A321" s="83" t="s">
        <v>729</v>
      </c>
      <c r="C321" s="6"/>
      <c r="E321" s="6"/>
    </row>
    <row r="322" spans="1:9" x14ac:dyDescent="0.15">
      <c r="A322" s="11"/>
      <c r="B322" s="2"/>
      <c r="C322" s="11"/>
      <c r="D322" s="11"/>
      <c r="E322" s="11"/>
      <c r="F322" s="11"/>
    </row>
    <row r="323" spans="1:9" ht="12.75" x14ac:dyDescent="0.2">
      <c r="A323" s="84"/>
      <c r="B323" s="85"/>
      <c r="C323" s="86"/>
      <c r="D323" s="86" t="s">
        <v>440</v>
      </c>
      <c r="E323" s="85"/>
      <c r="F323" s="87" t="s">
        <v>441</v>
      </c>
    </row>
    <row r="324" spans="1:9" ht="12.75" x14ac:dyDescent="0.2">
      <c r="A324" s="88" t="s">
        <v>4</v>
      </c>
      <c r="B324" s="89" t="s">
        <v>5</v>
      </c>
      <c r="C324" s="22"/>
      <c r="D324" s="89" t="s">
        <v>442</v>
      </c>
      <c r="E324" s="89" t="s">
        <v>443</v>
      </c>
      <c r="F324" s="90" t="s">
        <v>444</v>
      </c>
    </row>
    <row r="325" spans="1:9" ht="12.75" x14ac:dyDescent="0.2">
      <c r="A325" s="88" t="s">
        <v>445</v>
      </c>
      <c r="B325" s="89" t="s">
        <v>446</v>
      </c>
      <c r="C325" s="89" t="s">
        <v>7</v>
      </c>
      <c r="D325" s="89" t="s">
        <v>447</v>
      </c>
      <c r="E325" s="89" t="s">
        <v>448</v>
      </c>
      <c r="F325" s="90" t="s">
        <v>449</v>
      </c>
    </row>
    <row r="326" spans="1:9" ht="12.75" x14ac:dyDescent="0.2">
      <c r="A326" s="91"/>
      <c r="B326" s="33"/>
      <c r="C326" s="32"/>
      <c r="D326" s="33" t="s">
        <v>33</v>
      </c>
      <c r="E326" s="33" t="s">
        <v>33</v>
      </c>
      <c r="F326" s="92" t="s">
        <v>33</v>
      </c>
    </row>
    <row r="327" spans="1:9" x14ac:dyDescent="0.15">
      <c r="A327" s="11"/>
      <c r="B327" s="2"/>
      <c r="C327" s="11"/>
      <c r="D327" s="11"/>
      <c r="E327" s="11"/>
      <c r="F327" s="11"/>
    </row>
    <row r="328" spans="1:9" x14ac:dyDescent="0.15">
      <c r="A328" s="37" t="s">
        <v>450</v>
      </c>
      <c r="B328" s="38">
        <v>239</v>
      </c>
      <c r="C328" s="38" t="s">
        <v>52</v>
      </c>
      <c r="D328" s="93">
        <v>64607.44</v>
      </c>
      <c r="E328" s="93">
        <v>16925.97</v>
      </c>
      <c r="F328" s="94"/>
    </row>
    <row r="329" spans="1:9" x14ac:dyDescent="0.15">
      <c r="A329" s="79" t="s">
        <v>47</v>
      </c>
      <c r="B329" s="2">
        <v>247</v>
      </c>
      <c r="C329" s="2" t="s">
        <v>82</v>
      </c>
      <c r="D329" s="93">
        <v>98083</v>
      </c>
      <c r="E329" s="93">
        <v>72268</v>
      </c>
      <c r="F329" s="94"/>
    </row>
    <row r="330" spans="1:9" x14ac:dyDescent="0.15">
      <c r="A330" s="79" t="s">
        <v>47</v>
      </c>
      <c r="B330" s="2">
        <v>247</v>
      </c>
      <c r="C330" s="2" t="s">
        <v>83</v>
      </c>
      <c r="D330" s="93">
        <v>5116</v>
      </c>
      <c r="E330" s="93">
        <v>3769</v>
      </c>
      <c r="F330" s="94"/>
    </row>
    <row r="331" spans="1:9" x14ac:dyDescent="0.15">
      <c r="A331" s="79" t="s">
        <v>730</v>
      </c>
      <c r="B331" s="2">
        <v>282</v>
      </c>
      <c r="C331" s="38" t="s">
        <v>106</v>
      </c>
      <c r="D331" s="93">
        <v>359960</v>
      </c>
      <c r="E331" s="93">
        <v>196267</v>
      </c>
      <c r="F331" s="94"/>
    </row>
    <row r="332" spans="1:9" x14ac:dyDescent="0.15">
      <c r="A332" s="79" t="s">
        <v>730</v>
      </c>
      <c r="B332" s="2">
        <v>282</v>
      </c>
      <c r="C332" s="38" t="s">
        <v>107</v>
      </c>
      <c r="D332" s="93">
        <v>103452</v>
      </c>
      <c r="E332" s="93">
        <v>49133</v>
      </c>
      <c r="F332" s="94"/>
    </row>
    <row r="333" spans="1:9" x14ac:dyDescent="0.15">
      <c r="A333" s="37" t="s">
        <v>47</v>
      </c>
      <c r="B333" s="2">
        <v>294</v>
      </c>
      <c r="C333" s="38" t="s">
        <v>119</v>
      </c>
      <c r="D333" s="93">
        <v>74470</v>
      </c>
      <c r="E333" s="93">
        <v>63755</v>
      </c>
      <c r="F333" s="94"/>
    </row>
    <row r="334" spans="1:9" x14ac:dyDescent="0.15">
      <c r="A334" s="37" t="s">
        <v>130</v>
      </c>
      <c r="B334" s="2">
        <v>294</v>
      </c>
      <c r="C334" s="38" t="s">
        <v>120</v>
      </c>
      <c r="D334" s="93">
        <v>13032</v>
      </c>
      <c r="E334" s="93">
        <v>11157</v>
      </c>
      <c r="F334" s="94"/>
    </row>
    <row r="335" spans="1:9" x14ac:dyDescent="0.15">
      <c r="A335" s="37" t="s">
        <v>124</v>
      </c>
      <c r="B335" s="2">
        <v>300</v>
      </c>
      <c r="C335" s="38" t="s">
        <v>126</v>
      </c>
      <c r="D335" s="93">
        <v>306461</v>
      </c>
      <c r="E335" s="93">
        <v>63134</v>
      </c>
      <c r="F335" s="94"/>
      <c r="G335" s="80"/>
      <c r="H335" s="80"/>
      <c r="I335" s="80"/>
    </row>
    <row r="336" spans="1:9" x14ac:dyDescent="0.15">
      <c r="A336" s="37" t="s">
        <v>124</v>
      </c>
      <c r="B336" s="2">
        <v>300</v>
      </c>
      <c r="C336" s="38" t="s">
        <v>127</v>
      </c>
      <c r="D336" s="93">
        <v>100919</v>
      </c>
      <c r="E336" s="93">
        <v>16444</v>
      </c>
      <c r="F336" s="94"/>
      <c r="G336" s="80"/>
      <c r="H336" s="80"/>
      <c r="I336" s="80"/>
    </row>
    <row r="337" spans="1:14" x14ac:dyDescent="0.15">
      <c r="A337" s="37" t="s">
        <v>124</v>
      </c>
      <c r="B337" s="49">
        <v>330</v>
      </c>
      <c r="C337" s="38" t="s">
        <v>162</v>
      </c>
      <c r="D337" s="93">
        <v>2515172</v>
      </c>
      <c r="E337" s="93">
        <v>128612</v>
      </c>
      <c r="F337" s="94"/>
      <c r="G337" s="80"/>
      <c r="H337" s="80"/>
      <c r="I337" s="80"/>
    </row>
    <row r="338" spans="1:14" x14ac:dyDescent="0.15">
      <c r="A338" s="37" t="s">
        <v>94</v>
      </c>
      <c r="B338" s="49">
        <v>363</v>
      </c>
      <c r="C338" s="38" t="s">
        <v>240</v>
      </c>
      <c r="D338" s="93">
        <v>33243</v>
      </c>
      <c r="E338" s="93">
        <v>26944</v>
      </c>
      <c r="F338" s="94"/>
      <c r="G338" s="80"/>
      <c r="H338" s="80"/>
    </row>
    <row r="339" spans="1:14" x14ac:dyDescent="0.15">
      <c r="A339" s="37" t="s">
        <v>94</v>
      </c>
      <c r="B339" s="49">
        <v>363</v>
      </c>
      <c r="C339" s="38" t="s">
        <v>241</v>
      </c>
      <c r="D339" s="93">
        <v>7978</v>
      </c>
      <c r="E339" s="93">
        <v>6467</v>
      </c>
      <c r="F339" s="94"/>
      <c r="G339" s="80"/>
      <c r="H339" s="80"/>
    </row>
    <row r="340" spans="1:14" x14ac:dyDescent="0.15">
      <c r="A340" s="37" t="s">
        <v>124</v>
      </c>
      <c r="B340" s="49">
        <v>373</v>
      </c>
      <c r="C340" s="38" t="s">
        <v>253</v>
      </c>
      <c r="D340" s="93">
        <v>1050000</v>
      </c>
      <c r="E340" s="93">
        <v>107853</v>
      </c>
      <c r="F340" s="94"/>
      <c r="H340" s="80"/>
    </row>
    <row r="341" spans="1:14" x14ac:dyDescent="0.15">
      <c r="A341" s="37" t="s">
        <v>452</v>
      </c>
      <c r="B341" s="49">
        <v>383</v>
      </c>
      <c r="C341" s="38" t="s">
        <v>105</v>
      </c>
      <c r="D341" s="93">
        <v>50078</v>
      </c>
      <c r="E341" s="93">
        <v>47475</v>
      </c>
      <c r="F341" s="94"/>
      <c r="H341" s="80"/>
    </row>
    <row r="342" spans="1:14" x14ac:dyDescent="0.15">
      <c r="A342" s="37" t="s">
        <v>67</v>
      </c>
      <c r="B342" s="49">
        <v>392</v>
      </c>
      <c r="C342" s="38" t="s">
        <v>259</v>
      </c>
      <c r="D342" s="93">
        <v>233255</v>
      </c>
      <c r="E342" s="93">
        <v>18687</v>
      </c>
      <c r="F342" s="94"/>
      <c r="H342" s="80"/>
    </row>
    <row r="343" spans="1:14" x14ac:dyDescent="0.15">
      <c r="A343" s="37" t="s">
        <v>266</v>
      </c>
      <c r="B343" s="49">
        <v>412</v>
      </c>
      <c r="C343" s="38" t="s">
        <v>268</v>
      </c>
      <c r="D343" s="93">
        <v>0</v>
      </c>
      <c r="E343" s="93">
        <v>613610</v>
      </c>
      <c r="F343" s="94"/>
      <c r="H343" s="80"/>
    </row>
    <row r="344" spans="1:14" x14ac:dyDescent="0.15">
      <c r="A344" s="37" t="s">
        <v>243</v>
      </c>
      <c r="B344" s="49">
        <v>414</v>
      </c>
      <c r="C344" s="38" t="s">
        <v>271</v>
      </c>
      <c r="D344" s="93">
        <v>5348117</v>
      </c>
      <c r="E344" s="93">
        <v>105282</v>
      </c>
      <c r="F344" s="94"/>
    </row>
    <row r="345" spans="1:14" x14ac:dyDescent="0.15">
      <c r="A345" s="37" t="s">
        <v>243</v>
      </c>
      <c r="B345" s="49">
        <v>436</v>
      </c>
      <c r="C345" s="38" t="s">
        <v>295</v>
      </c>
      <c r="D345" s="93">
        <v>1833334</v>
      </c>
      <c r="E345" s="93">
        <v>271750</v>
      </c>
      <c r="F345" s="94"/>
    </row>
    <row r="346" spans="1:14" x14ac:dyDescent="0.15">
      <c r="A346" s="37" t="s">
        <v>146</v>
      </c>
      <c r="B346" s="49">
        <v>437</v>
      </c>
      <c r="C346" s="38" t="s">
        <v>298</v>
      </c>
      <c r="D346" s="93">
        <v>82960</v>
      </c>
      <c r="E346" s="93">
        <v>7817</v>
      </c>
      <c r="F346" s="94"/>
    </row>
    <row r="347" spans="1:14" x14ac:dyDescent="0.15">
      <c r="A347" s="37" t="s">
        <v>146</v>
      </c>
      <c r="B347" s="49">
        <v>437</v>
      </c>
      <c r="C347" s="38" t="s">
        <v>299</v>
      </c>
      <c r="D347" s="93">
        <v>24888</v>
      </c>
      <c r="E347" s="93">
        <v>2345</v>
      </c>
      <c r="F347" s="94"/>
    </row>
    <row r="348" spans="1:14" x14ac:dyDescent="0.15">
      <c r="A348" s="37" t="s">
        <v>146</v>
      </c>
      <c r="B348" s="49">
        <v>437</v>
      </c>
      <c r="C348" s="38" t="s">
        <v>300</v>
      </c>
      <c r="D348" s="93">
        <v>79613</v>
      </c>
      <c r="E348" s="93">
        <v>49916</v>
      </c>
      <c r="F348" s="94"/>
      <c r="G348" s="80"/>
      <c r="H348" s="80"/>
      <c r="I348" s="80"/>
      <c r="J348" s="80"/>
      <c r="K348" s="80"/>
      <c r="L348" s="80"/>
      <c r="M348" s="80"/>
      <c r="N348" s="80"/>
    </row>
    <row r="349" spans="1:14" x14ac:dyDescent="0.15">
      <c r="A349" s="37" t="s">
        <v>146</v>
      </c>
      <c r="B349" s="49">
        <v>437</v>
      </c>
      <c r="C349" s="38" t="s">
        <v>301</v>
      </c>
      <c r="D349" s="93">
        <v>20822</v>
      </c>
      <c r="E349" s="93">
        <v>13055</v>
      </c>
      <c r="F349" s="94"/>
      <c r="K349" s="80"/>
      <c r="L349" s="80"/>
      <c r="M349" s="80"/>
    </row>
    <row r="350" spans="1:14" x14ac:dyDescent="0.15">
      <c r="A350" s="37" t="s">
        <v>146</v>
      </c>
      <c r="B350" s="49">
        <v>437</v>
      </c>
      <c r="C350" s="38" t="s">
        <v>303</v>
      </c>
      <c r="D350" s="93">
        <v>33287</v>
      </c>
      <c r="E350" s="93">
        <v>23805</v>
      </c>
      <c r="F350" s="94"/>
      <c r="J350" s="80"/>
      <c r="K350" s="80"/>
      <c r="L350" s="80"/>
      <c r="M350" s="80"/>
    </row>
    <row r="351" spans="1:14" x14ac:dyDescent="0.15">
      <c r="A351" s="37" t="s">
        <v>94</v>
      </c>
      <c r="B351" s="49">
        <v>437</v>
      </c>
      <c r="C351" s="38" t="s">
        <v>309</v>
      </c>
      <c r="D351" s="93">
        <v>111926</v>
      </c>
      <c r="E351" s="93">
        <v>11127</v>
      </c>
      <c r="F351" s="94"/>
      <c r="J351" s="80"/>
      <c r="K351" s="80"/>
      <c r="L351" s="80"/>
    </row>
    <row r="352" spans="1:14" x14ac:dyDescent="0.15">
      <c r="A352" s="37" t="s">
        <v>94</v>
      </c>
      <c r="B352" s="49">
        <v>437</v>
      </c>
      <c r="C352" s="38" t="s">
        <v>311</v>
      </c>
      <c r="D352" s="93">
        <v>33578</v>
      </c>
      <c r="E352" s="93">
        <v>3338</v>
      </c>
      <c r="F352" s="94"/>
      <c r="K352" s="80"/>
    </row>
    <row r="353" spans="1:14" x14ac:dyDescent="0.15">
      <c r="A353" s="37" t="s">
        <v>94</v>
      </c>
      <c r="B353" s="49">
        <v>437</v>
      </c>
      <c r="C353" s="38" t="s">
        <v>312</v>
      </c>
      <c r="D353" s="93">
        <v>121899</v>
      </c>
      <c r="E353" s="93">
        <v>76429</v>
      </c>
      <c r="F353" s="94"/>
      <c r="G353" s="80"/>
      <c r="H353" s="80"/>
      <c r="I353" s="80"/>
      <c r="J353" s="80"/>
      <c r="K353" s="80"/>
      <c r="L353" s="80"/>
      <c r="M353" s="80"/>
      <c r="N353" s="80"/>
    </row>
    <row r="354" spans="1:14" x14ac:dyDescent="0.15">
      <c r="A354" s="37" t="s">
        <v>94</v>
      </c>
      <c r="B354" s="49">
        <v>437</v>
      </c>
      <c r="C354" s="38" t="s">
        <v>313</v>
      </c>
      <c r="D354" s="93">
        <v>32181</v>
      </c>
      <c r="E354" s="93">
        <v>20177</v>
      </c>
      <c r="F354" s="94"/>
      <c r="G354" s="81"/>
      <c r="I354" s="5"/>
      <c r="J354" s="71"/>
      <c r="K354" s="71"/>
      <c r="L354" s="71"/>
      <c r="M354" s="71"/>
    </row>
    <row r="355" spans="1:14" x14ac:dyDescent="0.15">
      <c r="A355" s="37" t="s">
        <v>94</v>
      </c>
      <c r="B355" s="49">
        <v>437</v>
      </c>
      <c r="C355" s="38" t="s">
        <v>314</v>
      </c>
      <c r="D355" s="93">
        <v>46891</v>
      </c>
      <c r="E355" s="93">
        <v>18729</v>
      </c>
      <c r="F355" s="94"/>
      <c r="G355" s="81"/>
      <c r="I355" s="5"/>
      <c r="J355" s="71"/>
      <c r="K355" s="71"/>
      <c r="L355" s="71"/>
      <c r="M355" s="71"/>
    </row>
    <row r="356" spans="1:14" x14ac:dyDescent="0.15">
      <c r="A356" s="37" t="s">
        <v>94</v>
      </c>
      <c r="B356" s="49">
        <v>437</v>
      </c>
      <c r="C356" s="38" t="s">
        <v>316</v>
      </c>
      <c r="D356" s="93">
        <v>22914</v>
      </c>
      <c r="E356" s="93">
        <v>0</v>
      </c>
      <c r="F356" s="94"/>
      <c r="G356" s="81"/>
      <c r="I356" s="5"/>
      <c r="J356" s="71"/>
      <c r="K356" s="71"/>
      <c r="L356" s="71"/>
      <c r="M356" s="71"/>
    </row>
    <row r="357" spans="1:14" x14ac:dyDescent="0.15">
      <c r="A357" s="37" t="s">
        <v>266</v>
      </c>
      <c r="B357" s="49">
        <v>450</v>
      </c>
      <c r="C357" s="38" t="s">
        <v>319</v>
      </c>
      <c r="D357" s="93">
        <v>0</v>
      </c>
      <c r="E357" s="93">
        <v>482711</v>
      </c>
      <c r="F357" s="94"/>
      <c r="G357" s="81"/>
      <c r="I357" s="5"/>
      <c r="J357" s="71"/>
      <c r="K357" s="71"/>
      <c r="L357" s="71"/>
      <c r="M357" s="71"/>
    </row>
    <row r="358" spans="1:14" x14ac:dyDescent="0.15">
      <c r="A358" s="37" t="s">
        <v>266</v>
      </c>
      <c r="B358" s="49">
        <v>450</v>
      </c>
      <c r="C358" s="38" t="s">
        <v>328</v>
      </c>
      <c r="D358" s="93">
        <v>0</v>
      </c>
      <c r="E358" s="93">
        <v>312258</v>
      </c>
      <c r="F358" s="94"/>
      <c r="G358" s="81"/>
      <c r="I358" s="5"/>
      <c r="J358" s="71"/>
      <c r="K358" s="71"/>
      <c r="L358" s="71"/>
      <c r="M358" s="71"/>
    </row>
    <row r="359" spans="1:14" x14ac:dyDescent="0.15">
      <c r="A359" s="37" t="s">
        <v>266</v>
      </c>
      <c r="B359" s="49">
        <v>471</v>
      </c>
      <c r="C359" s="38" t="s">
        <v>339</v>
      </c>
      <c r="D359" s="93">
        <v>0</v>
      </c>
      <c r="E359" s="93">
        <v>559354</v>
      </c>
      <c r="F359" s="94"/>
      <c r="I359" s="5"/>
    </row>
    <row r="360" spans="1:14" x14ac:dyDescent="0.15">
      <c r="A360" s="37" t="s">
        <v>266</v>
      </c>
      <c r="B360" s="49">
        <v>490</v>
      </c>
      <c r="C360" s="38" t="s">
        <v>353</v>
      </c>
      <c r="D360" s="93">
        <v>0</v>
      </c>
      <c r="E360" s="93">
        <v>229074</v>
      </c>
      <c r="F360" s="94"/>
      <c r="G360" s="81"/>
      <c r="I360" s="5"/>
      <c r="J360" s="71"/>
      <c r="K360" s="71"/>
      <c r="L360" s="71"/>
      <c r="M360" s="71"/>
    </row>
    <row r="361" spans="1:14" x14ac:dyDescent="0.15">
      <c r="A361" s="37" t="s">
        <v>266</v>
      </c>
      <c r="B361" s="49">
        <v>490</v>
      </c>
      <c r="C361" s="38" t="s">
        <v>357</v>
      </c>
      <c r="D361" s="93">
        <v>0</v>
      </c>
      <c r="E361" s="93">
        <v>266586</v>
      </c>
      <c r="F361" s="94"/>
      <c r="G361" s="81"/>
      <c r="I361" s="5"/>
      <c r="J361" s="71"/>
      <c r="K361" s="71"/>
      <c r="L361" s="71"/>
      <c r="M361" s="71"/>
    </row>
    <row r="362" spans="1:14" x14ac:dyDescent="0.15">
      <c r="A362" s="37" t="s">
        <v>67</v>
      </c>
      <c r="B362" s="49">
        <v>501</v>
      </c>
      <c r="C362" s="38" t="s">
        <v>271</v>
      </c>
      <c r="D362" s="93">
        <v>154498</v>
      </c>
      <c r="E362" s="93">
        <v>27250</v>
      </c>
      <c r="F362" s="94"/>
      <c r="G362" s="81"/>
      <c r="I362" s="5"/>
      <c r="J362" s="71"/>
      <c r="K362" s="71"/>
      <c r="L362" s="71"/>
      <c r="M362" s="71"/>
    </row>
    <row r="363" spans="1:14" x14ac:dyDescent="0.15">
      <c r="A363" s="37" t="s">
        <v>266</v>
      </c>
      <c r="B363" s="49">
        <v>519</v>
      </c>
      <c r="C363" s="38" t="s">
        <v>400</v>
      </c>
      <c r="D363" s="93"/>
      <c r="E363" s="93">
        <v>539519</v>
      </c>
      <c r="F363" s="94"/>
      <c r="G363" s="81"/>
      <c r="I363" s="5"/>
      <c r="J363" s="71"/>
      <c r="K363" s="71"/>
      <c r="L363" s="71"/>
      <c r="M363" s="71"/>
    </row>
    <row r="364" spans="1:14" x14ac:dyDescent="0.15">
      <c r="A364" s="37"/>
      <c r="B364" s="49"/>
      <c r="C364" s="38"/>
      <c r="D364" s="93"/>
      <c r="E364" s="93"/>
      <c r="F364" s="94"/>
      <c r="G364" s="81"/>
      <c r="I364" s="5"/>
      <c r="J364" s="71"/>
      <c r="K364" s="71"/>
      <c r="L364" s="71"/>
      <c r="M364" s="71"/>
    </row>
    <row r="365" spans="1:14" x14ac:dyDescent="0.15">
      <c r="A365" s="95" t="s">
        <v>454</v>
      </c>
      <c r="B365" s="59"/>
      <c r="C365" s="60"/>
      <c r="D365" s="58">
        <v>12962734.439999999</v>
      </c>
      <c r="E365" s="58">
        <v>4463022.97</v>
      </c>
      <c r="F365" s="58">
        <v>0</v>
      </c>
      <c r="G365" s="81"/>
      <c r="I365" s="5"/>
    </row>
    <row r="366" spans="1:14" x14ac:dyDescent="0.15">
      <c r="B366" s="2"/>
      <c r="C366" s="2"/>
      <c r="D366" s="80"/>
      <c r="E366" s="5"/>
      <c r="F366" s="80"/>
      <c r="G366" s="81"/>
      <c r="I366" s="5"/>
      <c r="J366" s="71"/>
      <c r="K366" s="71"/>
      <c r="L366" s="71"/>
      <c r="M366" s="71"/>
    </row>
    <row r="367" spans="1:14" ht="12.75" x14ac:dyDescent="0.2">
      <c r="A367" s="8" t="s">
        <v>455</v>
      </c>
      <c r="B367" s="80"/>
      <c r="C367" s="80"/>
      <c r="E367" s="6"/>
      <c r="F367" s="96"/>
      <c r="G367" s="96"/>
      <c r="L367" s="97"/>
      <c r="M367" s="71"/>
    </row>
    <row r="368" spans="1:14" ht="12.75" x14ac:dyDescent="0.2">
      <c r="A368" s="1" t="s">
        <v>438</v>
      </c>
      <c r="B368" s="80"/>
      <c r="C368" s="80"/>
      <c r="E368" s="6"/>
      <c r="F368" s="96"/>
      <c r="G368" s="96"/>
      <c r="L368" s="97"/>
      <c r="M368" s="71"/>
    </row>
    <row r="369" spans="1:13" ht="12.75" x14ac:dyDescent="0.2">
      <c r="A369" s="83" t="s">
        <v>729</v>
      </c>
      <c r="B369" s="6"/>
      <c r="C369" s="6"/>
      <c r="E369" s="6"/>
      <c r="F369" s="96"/>
      <c r="G369" s="96"/>
      <c r="L369" s="97"/>
      <c r="M369" s="71"/>
    </row>
    <row r="370" spans="1:13" x14ac:dyDescent="0.15">
      <c r="A370" s="11"/>
      <c r="B370" s="11"/>
      <c r="C370" s="11"/>
      <c r="D370" s="11"/>
      <c r="E370" s="11"/>
      <c r="F370" s="98"/>
      <c r="G370" s="98"/>
      <c r="H370" s="11"/>
      <c r="I370" s="11"/>
      <c r="J370" s="11"/>
      <c r="K370" s="11"/>
      <c r="L370" s="97"/>
      <c r="M370" s="71"/>
    </row>
    <row r="371" spans="1:13" ht="12.75" x14ac:dyDescent="0.2">
      <c r="A371" s="84"/>
      <c r="B371" s="85" t="s">
        <v>456</v>
      </c>
      <c r="C371" s="85"/>
      <c r="D371" s="85"/>
      <c r="E371" s="99"/>
      <c r="F371" s="85" t="s">
        <v>457</v>
      </c>
      <c r="G371" s="85" t="s">
        <v>458</v>
      </c>
      <c r="H371" s="85" t="s">
        <v>459</v>
      </c>
      <c r="I371" s="85" t="s">
        <v>14</v>
      </c>
      <c r="J371" s="85" t="s">
        <v>459</v>
      </c>
      <c r="K371" s="85" t="s">
        <v>460</v>
      </c>
      <c r="L371" s="85" t="s">
        <v>461</v>
      </c>
    </row>
    <row r="372" spans="1:13" ht="12.75" x14ac:dyDescent="0.2">
      <c r="A372" s="88" t="s">
        <v>462</v>
      </c>
      <c r="B372" s="89" t="s">
        <v>463</v>
      </c>
      <c r="C372" s="89" t="s">
        <v>464</v>
      </c>
      <c r="D372" s="89" t="s">
        <v>5</v>
      </c>
      <c r="E372" s="89" t="s">
        <v>7</v>
      </c>
      <c r="F372" s="89" t="s">
        <v>15</v>
      </c>
      <c r="G372" s="89" t="s">
        <v>465</v>
      </c>
      <c r="H372" s="89" t="s">
        <v>466</v>
      </c>
      <c r="I372" s="89" t="s">
        <v>467</v>
      </c>
      <c r="J372" s="89" t="s">
        <v>468</v>
      </c>
      <c r="K372" s="89" t="s">
        <v>469</v>
      </c>
      <c r="L372" s="89" t="s">
        <v>470</v>
      </c>
      <c r="M372" s="71"/>
    </row>
    <row r="373" spans="1:13" ht="12.75" x14ac:dyDescent="0.2">
      <c r="A373" s="88" t="s">
        <v>445</v>
      </c>
      <c r="B373" s="89" t="s">
        <v>471</v>
      </c>
      <c r="C373" s="89" t="s">
        <v>472</v>
      </c>
      <c r="D373" s="89" t="s">
        <v>473</v>
      </c>
      <c r="E373" s="22"/>
      <c r="F373" s="89" t="s">
        <v>474</v>
      </c>
      <c r="G373" s="89" t="s">
        <v>475</v>
      </c>
      <c r="H373" s="89" t="s">
        <v>476</v>
      </c>
      <c r="I373" s="89" t="s">
        <v>477</v>
      </c>
      <c r="J373" s="89" t="s">
        <v>21</v>
      </c>
      <c r="K373" s="100" t="s">
        <v>21</v>
      </c>
      <c r="L373" s="100" t="s">
        <v>478</v>
      </c>
      <c r="M373" s="71"/>
    </row>
    <row r="374" spans="1:13" ht="12.75" x14ac:dyDescent="0.2">
      <c r="A374" s="91"/>
      <c r="B374" s="33" t="s">
        <v>479</v>
      </c>
      <c r="C374" s="33"/>
      <c r="D374" s="33"/>
      <c r="E374" s="32"/>
      <c r="F374" s="101"/>
      <c r="G374" s="101"/>
      <c r="H374" s="33"/>
      <c r="I374" s="33" t="s">
        <v>33</v>
      </c>
      <c r="J374" s="33"/>
      <c r="K374" s="102"/>
      <c r="L374" s="102" t="s">
        <v>480</v>
      </c>
      <c r="M374" s="71"/>
    </row>
    <row r="375" spans="1:13" x14ac:dyDescent="0.15">
      <c r="A375" s="11"/>
      <c r="B375" s="11"/>
      <c r="C375" s="11"/>
      <c r="D375" s="11"/>
      <c r="E375" s="11"/>
      <c r="F375" s="98"/>
      <c r="G375" s="98"/>
      <c r="H375" s="11"/>
      <c r="I375" s="11"/>
      <c r="J375" s="11"/>
      <c r="K375" s="11"/>
      <c r="L375" s="97"/>
      <c r="M375" s="71"/>
    </row>
    <row r="376" spans="1:13" ht="12.75" x14ac:dyDescent="0.2">
      <c r="A376" s="103" t="s">
        <v>731</v>
      </c>
      <c r="B376" s="37"/>
      <c r="C376" s="6"/>
      <c r="D376" s="49"/>
      <c r="E376" s="38"/>
      <c r="F376" s="104"/>
      <c r="G376" s="38"/>
      <c r="H376" s="105"/>
      <c r="I376" s="105"/>
      <c r="J376" s="105"/>
      <c r="K376" s="105"/>
      <c r="L376" s="97"/>
      <c r="M376" s="71"/>
    </row>
    <row r="377" spans="1:13" x14ac:dyDescent="0.15">
      <c r="A377" s="37"/>
      <c r="B377" s="37"/>
      <c r="C377" s="6"/>
      <c r="D377" s="49"/>
      <c r="E377" s="38"/>
      <c r="F377" s="104"/>
      <c r="G377" s="38"/>
      <c r="H377" s="105"/>
      <c r="I377" s="105"/>
      <c r="J377" s="105"/>
      <c r="K377" s="105"/>
      <c r="L377" s="97"/>
    </row>
    <row r="378" spans="1:13" x14ac:dyDescent="0.15">
      <c r="A378" s="37"/>
      <c r="B378" s="37"/>
      <c r="C378" s="6"/>
      <c r="D378" s="49"/>
      <c r="E378" s="38"/>
      <c r="F378" s="104"/>
      <c r="G378" s="38"/>
      <c r="H378" s="105"/>
      <c r="I378" s="105"/>
      <c r="J378" s="105"/>
      <c r="K378" s="105"/>
      <c r="L378" s="97"/>
      <c r="M378" s="71"/>
    </row>
    <row r="379" spans="1:13" x14ac:dyDescent="0.15">
      <c r="A379" s="106" t="s">
        <v>454</v>
      </c>
      <c r="B379" s="60"/>
      <c r="C379" s="60"/>
      <c r="D379" s="60"/>
      <c r="E379" s="60"/>
      <c r="F379" s="107"/>
      <c r="G379" s="107"/>
      <c r="H379" s="58"/>
      <c r="I379" s="62">
        <v>0</v>
      </c>
      <c r="J379" s="62">
        <v>0</v>
      </c>
      <c r="K379" s="62">
        <v>0</v>
      </c>
      <c r="L379" s="58"/>
      <c r="M379" s="71"/>
    </row>
    <row r="380" spans="1:13" x14ac:dyDescent="0.15">
      <c r="A380" s="108"/>
      <c r="B380" s="6"/>
      <c r="C380" s="6"/>
      <c r="E380" s="6"/>
      <c r="F380" s="96"/>
      <c r="G380" s="96"/>
      <c r="H380" s="66"/>
      <c r="I380" s="66"/>
      <c r="J380" s="66"/>
      <c r="K380" s="66"/>
      <c r="L380" s="97"/>
      <c r="M380" s="71"/>
    </row>
    <row r="381" spans="1:13" x14ac:dyDescent="0.15">
      <c r="A381" s="109" t="s">
        <v>482</v>
      </c>
      <c r="B381" s="6"/>
      <c r="C381" s="6"/>
      <c r="E381" s="6"/>
      <c r="F381" s="96"/>
      <c r="G381" s="96"/>
      <c r="H381" s="71"/>
      <c r="I381" s="71"/>
      <c r="J381" s="71"/>
      <c r="K381" s="71"/>
      <c r="L381" s="97"/>
      <c r="M381" s="71"/>
    </row>
    <row r="382" spans="1:13" x14ac:dyDescent="0.15">
      <c r="A382" s="73" t="s">
        <v>483</v>
      </c>
      <c r="B382" s="6"/>
      <c r="C382" s="6"/>
      <c r="E382" s="75"/>
      <c r="F382" s="110"/>
      <c r="G382" s="111"/>
      <c r="H382" s="71"/>
      <c r="I382" s="71"/>
      <c r="J382" s="71"/>
      <c r="K382" s="71"/>
      <c r="L382" s="97"/>
      <c r="M382" s="71"/>
    </row>
    <row r="383" spans="1:13" x14ac:dyDescent="0.15">
      <c r="A383" s="73" t="s">
        <v>732</v>
      </c>
      <c r="B383" s="6"/>
      <c r="C383" s="6"/>
      <c r="E383" s="6"/>
      <c r="F383" s="96"/>
      <c r="G383" s="96"/>
      <c r="L383" s="97"/>
    </row>
    <row r="384" spans="1:13" x14ac:dyDescent="0.15">
      <c r="A384" s="112"/>
      <c r="B384" s="6"/>
      <c r="C384" s="6"/>
      <c r="E384" s="6"/>
      <c r="F384" s="96"/>
      <c r="G384" s="96"/>
      <c r="H384" s="71"/>
      <c r="I384" s="71"/>
      <c r="J384" s="71"/>
      <c r="K384" s="71"/>
      <c r="L384" s="97"/>
      <c r="M384" s="71"/>
    </row>
    <row r="385" spans="1:14" x14ac:dyDescent="0.15">
      <c r="A385" s="80"/>
      <c r="B385" s="2"/>
      <c r="C385" s="2"/>
      <c r="D385" s="80"/>
      <c r="E385" s="5"/>
      <c r="F385" s="80"/>
      <c r="G385" s="81"/>
      <c r="I385" s="5"/>
      <c r="J385" s="71"/>
      <c r="K385" s="71"/>
      <c r="L385" s="71"/>
      <c r="M385" s="71"/>
    </row>
    <row r="386" spans="1:14" ht="12.75" x14ac:dyDescent="0.2">
      <c r="A386" s="113"/>
      <c r="B386" s="113"/>
      <c r="C386" s="114"/>
      <c r="D386" s="114"/>
      <c r="E386" s="114"/>
      <c r="F386" s="114"/>
      <c r="G386" s="81"/>
      <c r="I386" s="5"/>
      <c r="J386" s="71"/>
      <c r="K386" s="71"/>
      <c r="L386" s="71"/>
      <c r="M386" s="71"/>
    </row>
    <row r="387" spans="1:14" x14ac:dyDescent="0.15">
      <c r="A387" s="115" t="s">
        <v>484</v>
      </c>
      <c r="B387" s="116"/>
      <c r="C387" s="116"/>
      <c r="D387" s="116"/>
      <c r="E387" s="116"/>
      <c r="F387" s="117"/>
      <c r="G387" s="81"/>
      <c r="I387" s="5"/>
      <c r="J387" s="71"/>
      <c r="K387" s="71"/>
      <c r="L387" s="71"/>
      <c r="M387" s="71"/>
      <c r="N387" s="80"/>
    </row>
    <row r="388" spans="1:14" ht="52.5" x14ac:dyDescent="0.15">
      <c r="A388" s="118" t="s">
        <v>485</v>
      </c>
      <c r="B388" s="119" t="s">
        <v>486</v>
      </c>
      <c r="C388" s="119" t="s">
        <v>487</v>
      </c>
      <c r="D388" s="120" t="s">
        <v>488</v>
      </c>
      <c r="E388" s="119" t="s">
        <v>489</v>
      </c>
      <c r="F388" s="121" t="s">
        <v>490</v>
      </c>
      <c r="G388" s="81"/>
      <c r="I388" s="5"/>
    </row>
    <row r="389" spans="1:14" ht="135" x14ac:dyDescent="0.15">
      <c r="A389" s="122">
        <v>193</v>
      </c>
      <c r="B389" s="123" t="s">
        <v>35</v>
      </c>
      <c r="C389" s="123" t="s">
        <v>491</v>
      </c>
      <c r="D389" s="123" t="s">
        <v>492</v>
      </c>
      <c r="E389" s="124" t="s">
        <v>493</v>
      </c>
      <c r="F389" s="124" t="s">
        <v>494</v>
      </c>
      <c r="G389" s="81"/>
      <c r="I389" s="5"/>
      <c r="J389" s="71"/>
      <c r="K389" s="71"/>
      <c r="L389" s="71"/>
      <c r="M389" s="71"/>
    </row>
    <row r="390" spans="1:14" ht="135" x14ac:dyDescent="0.15">
      <c r="A390" s="125">
        <v>199</v>
      </c>
      <c r="B390" s="126" t="s">
        <v>40</v>
      </c>
      <c r="C390" s="126" t="s">
        <v>491</v>
      </c>
      <c r="D390" s="126" t="s">
        <v>492</v>
      </c>
      <c r="E390" s="127" t="s">
        <v>493</v>
      </c>
      <c r="F390" s="127" t="s">
        <v>495</v>
      </c>
      <c r="G390" s="81"/>
      <c r="I390" s="5"/>
      <c r="J390" s="71"/>
      <c r="K390" s="71"/>
      <c r="L390" s="71"/>
      <c r="M390" s="71"/>
    </row>
    <row r="391" spans="1:14" ht="191.25" x14ac:dyDescent="0.15">
      <c r="A391" s="122">
        <v>202</v>
      </c>
      <c r="B391" s="123" t="s">
        <v>43</v>
      </c>
      <c r="C391" s="123" t="s">
        <v>491</v>
      </c>
      <c r="D391" s="123" t="s">
        <v>492</v>
      </c>
      <c r="E391" s="124" t="s">
        <v>496</v>
      </c>
      <c r="F391" s="124" t="s">
        <v>497</v>
      </c>
      <c r="G391" s="81"/>
      <c r="I391" s="5"/>
      <c r="J391" s="71"/>
      <c r="K391" s="71"/>
      <c r="L391" s="71"/>
      <c r="M391" s="71"/>
    </row>
    <row r="392" spans="1:14" ht="56.25" x14ac:dyDescent="0.15">
      <c r="A392" s="125">
        <v>211</v>
      </c>
      <c r="B392" s="126" t="s">
        <v>48</v>
      </c>
      <c r="C392" s="126" t="s">
        <v>498</v>
      </c>
      <c r="D392" s="126" t="s">
        <v>492</v>
      </c>
      <c r="E392" s="126" t="s">
        <v>499</v>
      </c>
      <c r="F392" s="126" t="s">
        <v>500</v>
      </c>
      <c r="G392" s="81"/>
      <c r="I392" s="5"/>
      <c r="J392" s="71"/>
      <c r="K392" s="71"/>
      <c r="L392" s="71"/>
      <c r="M392" s="71"/>
    </row>
    <row r="393" spans="1:14" ht="67.5" x14ac:dyDescent="0.15">
      <c r="A393" s="122">
        <v>221</v>
      </c>
      <c r="B393" s="123" t="s">
        <v>53</v>
      </c>
      <c r="C393" s="123" t="s">
        <v>498</v>
      </c>
      <c r="D393" s="123" t="s">
        <v>501</v>
      </c>
      <c r="E393" s="126" t="s">
        <v>502</v>
      </c>
      <c r="F393" s="126" t="s">
        <v>503</v>
      </c>
    </row>
    <row r="394" spans="1:14" ht="45" x14ac:dyDescent="0.15">
      <c r="A394" s="125">
        <v>225</v>
      </c>
      <c r="B394" s="126" t="s">
        <v>61</v>
      </c>
      <c r="C394" s="126" t="s">
        <v>504</v>
      </c>
      <c r="D394" s="126" t="s">
        <v>505</v>
      </c>
      <c r="E394" s="126" t="s">
        <v>506</v>
      </c>
      <c r="F394" s="126" t="s">
        <v>507</v>
      </c>
      <c r="G394" s="81"/>
      <c r="I394" s="5"/>
      <c r="J394" s="71"/>
      <c r="K394" s="71"/>
      <c r="L394" s="71"/>
      <c r="M394" s="71"/>
    </row>
    <row r="395" spans="1:14" ht="22.5" x14ac:dyDescent="0.15">
      <c r="A395" s="122">
        <v>226</v>
      </c>
      <c r="B395" s="123" t="s">
        <v>508</v>
      </c>
      <c r="C395" s="123" t="s">
        <v>498</v>
      </c>
      <c r="D395" s="123" t="s">
        <v>492</v>
      </c>
      <c r="E395" s="123" t="s">
        <v>509</v>
      </c>
      <c r="F395" s="123" t="s">
        <v>510</v>
      </c>
      <c r="G395" s="81"/>
      <c r="I395" s="5"/>
      <c r="J395" s="71"/>
      <c r="K395" s="71"/>
      <c r="L395" s="71"/>
      <c r="M395" s="71"/>
    </row>
    <row r="396" spans="1:14" ht="22.5" x14ac:dyDescent="0.15">
      <c r="A396" s="125">
        <v>228</v>
      </c>
      <c r="B396" s="126" t="s">
        <v>66</v>
      </c>
      <c r="C396" s="126" t="s">
        <v>504</v>
      </c>
      <c r="D396" s="126" t="s">
        <v>505</v>
      </c>
      <c r="E396" s="126" t="s">
        <v>511</v>
      </c>
      <c r="F396" s="126" t="s">
        <v>511</v>
      </c>
      <c r="G396" s="81"/>
      <c r="I396" s="5"/>
      <c r="J396" s="71"/>
      <c r="K396" s="71"/>
      <c r="L396" s="71"/>
      <c r="M396" s="71"/>
    </row>
    <row r="397" spans="1:14" ht="45" x14ac:dyDescent="0.15">
      <c r="A397" s="122">
        <v>233</v>
      </c>
      <c r="B397" s="123" t="s">
        <v>512</v>
      </c>
      <c r="C397" s="123" t="s">
        <v>498</v>
      </c>
      <c r="D397" s="123" t="s">
        <v>513</v>
      </c>
      <c r="E397" s="126" t="s">
        <v>514</v>
      </c>
      <c r="F397" s="126" t="s">
        <v>515</v>
      </c>
      <c r="G397" s="81"/>
      <c r="I397" s="5"/>
      <c r="J397" s="71"/>
      <c r="K397" s="71"/>
      <c r="L397" s="71"/>
      <c r="M397" s="71"/>
    </row>
    <row r="398" spans="1:14" ht="67.5" x14ac:dyDescent="0.15">
      <c r="A398" s="125">
        <v>236</v>
      </c>
      <c r="B398" s="126" t="s">
        <v>68</v>
      </c>
      <c r="C398" s="126" t="s">
        <v>491</v>
      </c>
      <c r="D398" s="126" t="s">
        <v>505</v>
      </c>
      <c r="E398" s="126" t="s">
        <v>516</v>
      </c>
      <c r="F398" s="126" t="s">
        <v>517</v>
      </c>
      <c r="G398" s="81"/>
      <c r="I398" s="5"/>
    </row>
    <row r="399" spans="1:14" ht="33.75" x14ac:dyDescent="0.15">
      <c r="A399" s="122">
        <v>239</v>
      </c>
      <c r="B399" s="123" t="s">
        <v>73</v>
      </c>
      <c r="C399" s="123" t="s">
        <v>518</v>
      </c>
      <c r="D399" s="123" t="s">
        <v>492</v>
      </c>
      <c r="E399" s="123" t="s">
        <v>519</v>
      </c>
      <c r="F399" s="123" t="s">
        <v>519</v>
      </c>
      <c r="G399" s="81"/>
      <c r="I399" s="5"/>
      <c r="J399" s="71"/>
      <c r="K399" s="71"/>
      <c r="L399" s="71"/>
      <c r="M399" s="71"/>
    </row>
    <row r="400" spans="1:14" ht="33.75" x14ac:dyDescent="0.15">
      <c r="A400" s="125">
        <v>243</v>
      </c>
      <c r="B400" s="126" t="s">
        <v>520</v>
      </c>
      <c r="C400" s="126" t="s">
        <v>518</v>
      </c>
      <c r="D400" s="126" t="s">
        <v>492</v>
      </c>
      <c r="E400" s="126" t="s">
        <v>521</v>
      </c>
      <c r="F400" s="126" t="s">
        <v>521</v>
      </c>
      <c r="G400" s="81"/>
      <c r="I400" s="5"/>
      <c r="J400" s="71"/>
      <c r="K400" s="71"/>
      <c r="L400" s="71"/>
      <c r="M400" s="71"/>
    </row>
    <row r="401" spans="1:13" ht="101.25" x14ac:dyDescent="0.15">
      <c r="A401" s="122">
        <v>245</v>
      </c>
      <c r="B401" s="123" t="s">
        <v>76</v>
      </c>
      <c r="C401" s="123" t="s">
        <v>498</v>
      </c>
      <c r="D401" s="123" t="s">
        <v>501</v>
      </c>
      <c r="E401" s="126" t="s">
        <v>522</v>
      </c>
      <c r="F401" s="126" t="s">
        <v>523</v>
      </c>
      <c r="G401" s="81"/>
      <c r="I401" s="5"/>
      <c r="J401" s="71"/>
      <c r="K401" s="71"/>
      <c r="L401" s="71"/>
      <c r="M401" s="71"/>
    </row>
    <row r="402" spans="1:13" ht="101.25" x14ac:dyDescent="0.15">
      <c r="A402" s="125">
        <v>247</v>
      </c>
      <c r="B402" s="126" t="s">
        <v>81</v>
      </c>
      <c r="C402" s="126" t="s">
        <v>498</v>
      </c>
      <c r="D402" s="126" t="s">
        <v>501</v>
      </c>
      <c r="E402" s="126" t="s">
        <v>524</v>
      </c>
      <c r="F402" s="126" t="s">
        <v>525</v>
      </c>
      <c r="G402" s="81"/>
      <c r="I402" s="5"/>
      <c r="J402" s="71"/>
      <c r="K402" s="71"/>
      <c r="L402" s="71"/>
      <c r="M402" s="71"/>
    </row>
    <row r="403" spans="1:13" ht="33.75" x14ac:dyDescent="0.15">
      <c r="A403" s="122">
        <v>262</v>
      </c>
      <c r="B403" s="123" t="s">
        <v>86</v>
      </c>
      <c r="C403" s="123" t="s">
        <v>526</v>
      </c>
      <c r="D403" s="123" t="s">
        <v>492</v>
      </c>
      <c r="E403" s="123" t="s">
        <v>527</v>
      </c>
      <c r="F403" s="123" t="s">
        <v>527</v>
      </c>
      <c r="G403" s="81"/>
    </row>
    <row r="404" spans="1:13" ht="78.75" x14ac:dyDescent="0.15">
      <c r="A404" s="125">
        <v>265</v>
      </c>
      <c r="B404" s="126" t="s">
        <v>528</v>
      </c>
      <c r="C404" s="126" t="s">
        <v>529</v>
      </c>
      <c r="D404" s="126" t="s">
        <v>501</v>
      </c>
      <c r="E404" s="126" t="s">
        <v>530</v>
      </c>
      <c r="F404" s="126" t="s">
        <v>531</v>
      </c>
      <c r="G404" s="81"/>
      <c r="I404" s="5"/>
      <c r="J404" s="71"/>
      <c r="K404" s="71"/>
      <c r="L404" s="71"/>
      <c r="M404" s="71"/>
    </row>
    <row r="405" spans="1:13" ht="22.5" x14ac:dyDescent="0.15">
      <c r="A405" s="122">
        <v>270</v>
      </c>
      <c r="B405" s="123" t="s">
        <v>93</v>
      </c>
      <c r="C405" s="123" t="s">
        <v>504</v>
      </c>
      <c r="D405" s="123" t="s">
        <v>505</v>
      </c>
      <c r="E405" s="123" t="s">
        <v>511</v>
      </c>
      <c r="F405" s="123" t="s">
        <v>511</v>
      </c>
      <c r="G405" s="81"/>
      <c r="I405" s="5"/>
      <c r="J405" s="71"/>
      <c r="K405" s="71"/>
      <c r="L405" s="71"/>
      <c r="M405" s="71"/>
    </row>
    <row r="406" spans="1:13" ht="101.25" x14ac:dyDescent="0.15">
      <c r="A406" s="125">
        <v>271</v>
      </c>
      <c r="B406" s="126" t="s">
        <v>95</v>
      </c>
      <c r="C406" s="126" t="s">
        <v>532</v>
      </c>
      <c r="D406" s="126" t="s">
        <v>501</v>
      </c>
      <c r="E406" s="126" t="s">
        <v>533</v>
      </c>
      <c r="F406" s="126" t="s">
        <v>534</v>
      </c>
      <c r="G406" s="81"/>
      <c r="I406" s="5"/>
      <c r="J406" s="71"/>
      <c r="K406" s="71"/>
      <c r="L406" s="71"/>
      <c r="M406" s="71"/>
    </row>
    <row r="407" spans="1:13" ht="33.75" x14ac:dyDescent="0.15">
      <c r="A407" s="122">
        <v>278</v>
      </c>
      <c r="B407" s="123" t="s">
        <v>535</v>
      </c>
      <c r="C407" s="123" t="s">
        <v>536</v>
      </c>
      <c r="D407" s="123" t="s">
        <v>492</v>
      </c>
      <c r="E407" s="123" t="s">
        <v>537</v>
      </c>
      <c r="F407" s="123" t="s">
        <v>537</v>
      </c>
      <c r="G407" s="81"/>
      <c r="I407" s="5"/>
      <c r="J407" s="71"/>
      <c r="K407" s="71"/>
      <c r="L407" s="71"/>
      <c r="M407" s="71"/>
    </row>
    <row r="408" spans="1:13" ht="33.75" x14ac:dyDescent="0.15">
      <c r="A408" s="125">
        <v>280</v>
      </c>
      <c r="B408" s="126" t="s">
        <v>100</v>
      </c>
      <c r="C408" s="126" t="s">
        <v>498</v>
      </c>
      <c r="D408" s="126" t="s">
        <v>538</v>
      </c>
      <c r="E408" s="126" t="s">
        <v>539</v>
      </c>
      <c r="F408" s="126" t="s">
        <v>540</v>
      </c>
      <c r="G408" s="81"/>
      <c r="I408" s="5"/>
      <c r="J408" s="71"/>
      <c r="K408" s="71"/>
      <c r="L408" s="71"/>
      <c r="M408" s="71"/>
    </row>
    <row r="409" spans="1:13" ht="90" x14ac:dyDescent="0.15">
      <c r="A409" s="122">
        <v>282</v>
      </c>
      <c r="B409" s="123" t="s">
        <v>104</v>
      </c>
      <c r="C409" s="123" t="s">
        <v>532</v>
      </c>
      <c r="D409" s="123" t="s">
        <v>501</v>
      </c>
      <c r="E409" s="126" t="s">
        <v>541</v>
      </c>
      <c r="F409" s="126" t="s">
        <v>542</v>
      </c>
      <c r="G409" s="81"/>
    </row>
    <row r="410" spans="1:13" ht="78.75" x14ac:dyDescent="0.15">
      <c r="A410" s="125">
        <v>283</v>
      </c>
      <c r="B410" s="126" t="s">
        <v>110</v>
      </c>
      <c r="C410" s="126" t="s">
        <v>491</v>
      </c>
      <c r="D410" s="126" t="s">
        <v>505</v>
      </c>
      <c r="E410" s="126" t="s">
        <v>543</v>
      </c>
      <c r="F410" s="126" t="s">
        <v>544</v>
      </c>
      <c r="G410" s="81"/>
      <c r="I410" s="5"/>
      <c r="J410" s="71"/>
      <c r="K410" s="71"/>
      <c r="L410" s="71"/>
      <c r="M410" s="71"/>
    </row>
    <row r="411" spans="1:13" x14ac:dyDescent="0.15">
      <c r="A411" s="122">
        <v>290</v>
      </c>
      <c r="B411" s="123" t="s">
        <v>114</v>
      </c>
      <c r="C411" s="123" t="s">
        <v>532</v>
      </c>
      <c r="D411" s="123" t="s">
        <v>545</v>
      </c>
      <c r="E411" s="123"/>
      <c r="F411" s="123" t="s">
        <v>546</v>
      </c>
      <c r="G411" s="81"/>
      <c r="I411" s="5"/>
      <c r="J411" s="71"/>
      <c r="K411" s="71"/>
      <c r="L411" s="71"/>
      <c r="M411" s="71"/>
    </row>
    <row r="412" spans="1:13" ht="101.25" x14ac:dyDescent="0.15">
      <c r="A412" s="125">
        <v>294</v>
      </c>
      <c r="B412" s="126" t="s">
        <v>118</v>
      </c>
      <c r="C412" s="126" t="s">
        <v>498</v>
      </c>
      <c r="D412" s="126" t="s">
        <v>501</v>
      </c>
      <c r="E412" s="127" t="s">
        <v>547</v>
      </c>
      <c r="F412" s="127" t="s">
        <v>548</v>
      </c>
      <c r="G412" s="81"/>
      <c r="I412" s="5"/>
      <c r="J412" s="71"/>
      <c r="K412" s="71"/>
      <c r="L412" s="71"/>
      <c r="M412" s="71"/>
    </row>
    <row r="413" spans="1:13" ht="45" x14ac:dyDescent="0.15">
      <c r="A413" s="122">
        <v>295</v>
      </c>
      <c r="B413" s="123" t="s">
        <v>549</v>
      </c>
      <c r="C413" s="123" t="s">
        <v>532</v>
      </c>
      <c r="D413" s="123" t="s">
        <v>550</v>
      </c>
      <c r="E413" s="123" t="s">
        <v>551</v>
      </c>
      <c r="F413" s="123" t="s">
        <v>551</v>
      </c>
      <c r="G413" s="81"/>
      <c r="I413" s="5"/>
      <c r="J413" s="71"/>
      <c r="K413" s="71"/>
      <c r="L413" s="71"/>
      <c r="M413" s="71"/>
    </row>
    <row r="414" spans="1:13" x14ac:dyDescent="0.15">
      <c r="A414" s="125">
        <v>299</v>
      </c>
      <c r="B414" s="126" t="s">
        <v>122</v>
      </c>
      <c r="C414" s="126" t="s">
        <v>532</v>
      </c>
      <c r="D414" s="126" t="s">
        <v>545</v>
      </c>
      <c r="E414" s="126"/>
      <c r="F414" s="126" t="s">
        <v>546</v>
      </c>
      <c r="G414" s="81"/>
      <c r="I414" s="5"/>
      <c r="J414" s="71"/>
      <c r="K414" s="71"/>
      <c r="L414" s="71"/>
      <c r="M414" s="71"/>
    </row>
    <row r="415" spans="1:13" ht="45" x14ac:dyDescent="0.15">
      <c r="A415" s="122">
        <v>300</v>
      </c>
      <c r="B415" s="123" t="s">
        <v>125</v>
      </c>
      <c r="C415" s="123" t="s">
        <v>529</v>
      </c>
      <c r="D415" s="123" t="s">
        <v>505</v>
      </c>
      <c r="E415" s="123" t="s">
        <v>552</v>
      </c>
      <c r="F415" s="123" t="s">
        <v>553</v>
      </c>
      <c r="G415" s="81"/>
      <c r="I415" s="5"/>
    </row>
    <row r="416" spans="1:13" ht="45" x14ac:dyDescent="0.15">
      <c r="A416" s="125">
        <v>304</v>
      </c>
      <c r="B416" s="126" t="s">
        <v>554</v>
      </c>
      <c r="C416" s="126" t="s">
        <v>526</v>
      </c>
      <c r="D416" s="126" t="s">
        <v>555</v>
      </c>
      <c r="E416" s="126" t="s">
        <v>556</v>
      </c>
      <c r="F416" s="126" t="s">
        <v>557</v>
      </c>
      <c r="G416" s="81"/>
      <c r="I416" s="5"/>
      <c r="J416" s="71"/>
      <c r="K416" s="71"/>
      <c r="L416" s="71"/>
      <c r="M416" s="71"/>
    </row>
    <row r="417" spans="1:14" ht="33.75" x14ac:dyDescent="0.15">
      <c r="A417" s="125" t="s">
        <v>558</v>
      </c>
      <c r="B417" s="126" t="s">
        <v>131</v>
      </c>
      <c r="C417" s="126" t="s">
        <v>498</v>
      </c>
      <c r="D417" s="126" t="s">
        <v>559</v>
      </c>
      <c r="E417" s="126" t="s">
        <v>560</v>
      </c>
      <c r="F417" s="126" t="s">
        <v>561</v>
      </c>
      <c r="G417" s="81"/>
      <c r="I417" s="5"/>
      <c r="J417" s="71"/>
      <c r="K417" s="71"/>
      <c r="L417" s="71"/>
      <c r="M417" s="71"/>
    </row>
    <row r="418" spans="1:14" ht="56.25" x14ac:dyDescent="0.15">
      <c r="A418" s="122">
        <v>311</v>
      </c>
      <c r="B418" s="123" t="s">
        <v>562</v>
      </c>
      <c r="C418" s="123" t="s">
        <v>526</v>
      </c>
      <c r="D418" s="123" t="s">
        <v>563</v>
      </c>
      <c r="E418" s="123" t="s">
        <v>564</v>
      </c>
      <c r="F418" s="123" t="s">
        <v>565</v>
      </c>
      <c r="G418" s="81"/>
      <c r="I418" s="5"/>
      <c r="J418" s="71"/>
      <c r="K418" s="71"/>
      <c r="L418" s="71"/>
      <c r="M418" s="71"/>
    </row>
    <row r="419" spans="1:14" ht="33.75" x14ac:dyDescent="0.15">
      <c r="A419" s="125">
        <v>312</v>
      </c>
      <c r="B419" s="126" t="s">
        <v>566</v>
      </c>
      <c r="C419" s="126" t="s">
        <v>567</v>
      </c>
      <c r="D419" s="126" t="s">
        <v>492</v>
      </c>
      <c r="E419" s="126" t="s">
        <v>568</v>
      </c>
      <c r="F419" s="126" t="s">
        <v>568</v>
      </c>
      <c r="G419" s="81"/>
      <c r="I419" s="5"/>
      <c r="J419" s="71"/>
      <c r="K419" s="71"/>
      <c r="L419" s="71"/>
      <c r="M419" s="71"/>
    </row>
    <row r="420" spans="1:14" ht="123.75" x14ac:dyDescent="0.15">
      <c r="A420" s="122">
        <v>313</v>
      </c>
      <c r="B420" s="123" t="s">
        <v>569</v>
      </c>
      <c r="C420" s="123" t="s">
        <v>570</v>
      </c>
      <c r="D420" s="123" t="s">
        <v>571</v>
      </c>
      <c r="E420" s="126" t="s">
        <v>572</v>
      </c>
      <c r="F420" s="123" t="s">
        <v>573</v>
      </c>
      <c r="G420" s="81"/>
      <c r="I420" s="5"/>
      <c r="J420" s="71"/>
      <c r="K420" s="71"/>
      <c r="L420" s="71"/>
      <c r="M420" s="71"/>
    </row>
    <row r="421" spans="1:14" ht="33.75" x14ac:dyDescent="0.15">
      <c r="A421" s="125">
        <v>315</v>
      </c>
      <c r="B421" s="126" t="s">
        <v>147</v>
      </c>
      <c r="C421" s="126" t="s">
        <v>574</v>
      </c>
      <c r="D421" s="126" t="s">
        <v>575</v>
      </c>
      <c r="E421" s="126"/>
      <c r="F421" s="126" t="s">
        <v>546</v>
      </c>
      <c r="G421" s="81"/>
      <c r="I421" s="5"/>
    </row>
    <row r="422" spans="1:14" x14ac:dyDescent="0.15">
      <c r="A422" s="122">
        <v>316</v>
      </c>
      <c r="B422" s="123" t="s">
        <v>147</v>
      </c>
      <c r="C422" s="123" t="s">
        <v>532</v>
      </c>
      <c r="D422" s="123" t="s">
        <v>545</v>
      </c>
      <c r="E422" s="123"/>
      <c r="F422" s="123" t="s">
        <v>546</v>
      </c>
      <c r="G422" s="81"/>
      <c r="I422" s="5"/>
      <c r="J422" s="71"/>
      <c r="K422" s="71"/>
      <c r="L422" s="71"/>
      <c r="M422" s="71"/>
    </row>
    <row r="423" spans="1:14" ht="22.5" x14ac:dyDescent="0.15">
      <c r="A423" s="125">
        <v>319</v>
      </c>
      <c r="B423" s="126" t="s">
        <v>150</v>
      </c>
      <c r="C423" s="126" t="s">
        <v>504</v>
      </c>
      <c r="D423" s="126" t="s">
        <v>505</v>
      </c>
      <c r="E423" s="126" t="s">
        <v>511</v>
      </c>
      <c r="F423" s="126" t="s">
        <v>511</v>
      </c>
      <c r="G423" s="81"/>
      <c r="I423" s="5"/>
      <c r="J423" s="71"/>
      <c r="K423" s="71"/>
      <c r="L423" s="71"/>
      <c r="M423" s="71"/>
    </row>
    <row r="424" spans="1:14" ht="112.5" x14ac:dyDescent="0.15">
      <c r="A424" s="122">
        <v>322</v>
      </c>
      <c r="B424" s="123" t="s">
        <v>152</v>
      </c>
      <c r="C424" s="123" t="s">
        <v>532</v>
      </c>
      <c r="D424" s="123" t="s">
        <v>501</v>
      </c>
      <c r="E424" s="126" t="s">
        <v>576</v>
      </c>
      <c r="F424" s="126" t="s">
        <v>523</v>
      </c>
      <c r="G424" s="81"/>
      <c r="I424" s="5"/>
      <c r="J424" s="71"/>
      <c r="K424" s="71"/>
      <c r="L424" s="71"/>
      <c r="M424" s="71"/>
    </row>
    <row r="425" spans="1:14" ht="67.5" x14ac:dyDescent="0.15">
      <c r="A425" s="125">
        <v>323</v>
      </c>
      <c r="B425" s="126" t="s">
        <v>577</v>
      </c>
      <c r="C425" s="126" t="s">
        <v>567</v>
      </c>
      <c r="D425" s="126" t="s">
        <v>578</v>
      </c>
      <c r="E425" s="126" t="s">
        <v>579</v>
      </c>
      <c r="F425" s="126" t="s">
        <v>580</v>
      </c>
      <c r="G425" s="81"/>
      <c r="I425" s="5"/>
      <c r="J425" s="71"/>
      <c r="K425" s="71"/>
      <c r="L425" s="71"/>
      <c r="M425" s="71"/>
    </row>
    <row r="426" spans="1:14" ht="22.5" x14ac:dyDescent="0.15">
      <c r="A426" s="122">
        <v>330</v>
      </c>
      <c r="B426" s="123" t="s">
        <v>161</v>
      </c>
      <c r="C426" s="123" t="s">
        <v>529</v>
      </c>
      <c r="D426" s="123" t="s">
        <v>581</v>
      </c>
      <c r="E426" s="123" t="s">
        <v>582</v>
      </c>
      <c r="F426" s="123" t="s">
        <v>582</v>
      </c>
      <c r="G426" s="81"/>
      <c r="I426" s="5"/>
      <c r="J426" s="71"/>
      <c r="K426" s="71"/>
      <c r="L426" s="71"/>
      <c r="M426" s="71"/>
    </row>
    <row r="427" spans="1:14" ht="33.75" x14ac:dyDescent="0.15">
      <c r="A427" s="125">
        <v>331</v>
      </c>
      <c r="B427" s="126" t="s">
        <v>165</v>
      </c>
      <c r="C427" s="126" t="s">
        <v>574</v>
      </c>
      <c r="D427" s="126" t="s">
        <v>583</v>
      </c>
      <c r="E427" s="126" t="s">
        <v>584</v>
      </c>
      <c r="F427" s="126" t="s">
        <v>585</v>
      </c>
      <c r="G427" s="81"/>
      <c r="I427" s="5"/>
    </row>
    <row r="428" spans="1:14" ht="45" x14ac:dyDescent="0.15">
      <c r="A428" s="125">
        <v>332</v>
      </c>
      <c r="B428" s="126" t="s">
        <v>165</v>
      </c>
      <c r="C428" s="126" t="s">
        <v>586</v>
      </c>
      <c r="D428" s="126" t="s">
        <v>587</v>
      </c>
      <c r="E428" s="126" t="s">
        <v>588</v>
      </c>
      <c r="F428" s="126" t="s">
        <v>589</v>
      </c>
      <c r="G428" s="81"/>
      <c r="I428" s="5"/>
      <c r="J428" s="71"/>
      <c r="K428" s="71"/>
      <c r="L428" s="71"/>
      <c r="M428" s="71"/>
      <c r="N428" s="71"/>
    </row>
    <row r="429" spans="1:14" ht="33.75" x14ac:dyDescent="0.15">
      <c r="A429" s="122" t="s">
        <v>590</v>
      </c>
      <c r="B429" s="123" t="s">
        <v>141</v>
      </c>
      <c r="C429" s="123" t="s">
        <v>498</v>
      </c>
      <c r="D429" s="123" t="s">
        <v>559</v>
      </c>
      <c r="E429" s="123" t="s">
        <v>560</v>
      </c>
      <c r="F429" s="123" t="s">
        <v>561</v>
      </c>
      <c r="G429" s="81"/>
      <c r="I429" s="5"/>
      <c r="J429" s="71"/>
      <c r="K429" s="71"/>
      <c r="L429" s="71"/>
      <c r="M429" s="71"/>
      <c r="N429" s="71"/>
    </row>
    <row r="430" spans="1:14" ht="22.5" x14ac:dyDescent="0.15">
      <c r="A430" s="125" t="s">
        <v>591</v>
      </c>
      <c r="B430" s="126" t="s">
        <v>170</v>
      </c>
      <c r="C430" s="126" t="s">
        <v>592</v>
      </c>
      <c r="D430" s="126" t="s">
        <v>505</v>
      </c>
      <c r="E430" s="126" t="s">
        <v>593</v>
      </c>
      <c r="F430" s="126" t="s">
        <v>593</v>
      </c>
      <c r="G430" s="81"/>
      <c r="I430" s="5"/>
      <c r="J430" s="71"/>
      <c r="K430" s="71"/>
      <c r="L430" s="71"/>
      <c r="M430" s="71"/>
      <c r="N430" s="71"/>
    </row>
    <row r="431" spans="1:14" ht="33.75" x14ac:dyDescent="0.15">
      <c r="A431" s="122">
        <v>338</v>
      </c>
      <c r="B431" s="123" t="s">
        <v>594</v>
      </c>
      <c r="C431" s="123" t="s">
        <v>526</v>
      </c>
      <c r="D431" s="123" t="s">
        <v>492</v>
      </c>
      <c r="E431" s="126" t="s">
        <v>595</v>
      </c>
      <c r="F431" s="126" t="s">
        <v>595</v>
      </c>
      <c r="G431" s="82"/>
      <c r="I431" s="5"/>
      <c r="J431" s="71"/>
      <c r="K431" s="71"/>
      <c r="L431" s="71"/>
      <c r="M431" s="71"/>
      <c r="N431" s="71"/>
    </row>
    <row r="432" spans="1:14" ht="67.5" x14ac:dyDescent="0.15">
      <c r="A432" s="125">
        <v>341</v>
      </c>
      <c r="B432" s="126" t="s">
        <v>181</v>
      </c>
      <c r="C432" s="126" t="s">
        <v>504</v>
      </c>
      <c r="D432" s="126" t="s">
        <v>492</v>
      </c>
      <c r="E432" s="126" t="s">
        <v>596</v>
      </c>
      <c r="F432" s="126" t="s">
        <v>596</v>
      </c>
      <c r="G432" s="82"/>
      <c r="I432" s="5"/>
      <c r="J432" s="71"/>
      <c r="K432" s="71"/>
      <c r="L432" s="71"/>
      <c r="M432" s="71"/>
      <c r="N432" s="71"/>
    </row>
    <row r="433" spans="1:14" ht="45" x14ac:dyDescent="0.15">
      <c r="A433" s="122">
        <v>342</v>
      </c>
      <c r="B433" s="123" t="s">
        <v>185</v>
      </c>
      <c r="C433" s="123" t="s">
        <v>532</v>
      </c>
      <c r="D433" s="123" t="s">
        <v>597</v>
      </c>
      <c r="E433" s="126" t="s">
        <v>551</v>
      </c>
      <c r="F433" s="123" t="s">
        <v>551</v>
      </c>
      <c r="G433" s="82"/>
      <c r="I433" s="5"/>
    </row>
    <row r="434" spans="1:14" ht="56.25" x14ac:dyDescent="0.15">
      <c r="A434" s="125">
        <v>346</v>
      </c>
      <c r="B434" s="126" t="s">
        <v>200</v>
      </c>
      <c r="C434" s="126" t="s">
        <v>526</v>
      </c>
      <c r="D434" s="126" t="s">
        <v>563</v>
      </c>
      <c r="E434" s="126" t="s">
        <v>598</v>
      </c>
      <c r="F434" s="126" t="s">
        <v>565</v>
      </c>
      <c r="G434" s="82"/>
      <c r="I434" s="5"/>
    </row>
    <row r="435" spans="1:14" ht="56.25" x14ac:dyDescent="0.15">
      <c r="A435" s="122" t="s">
        <v>599</v>
      </c>
      <c r="B435" s="123" t="s">
        <v>202</v>
      </c>
      <c r="C435" s="123" t="s">
        <v>532</v>
      </c>
      <c r="D435" s="126" t="s">
        <v>501</v>
      </c>
      <c r="E435" s="126" t="s">
        <v>600</v>
      </c>
      <c r="F435" s="126" t="s">
        <v>600</v>
      </c>
      <c r="G435" s="82"/>
      <c r="I435" s="5"/>
    </row>
    <row r="436" spans="1:14" ht="56.25" x14ac:dyDescent="0.15">
      <c r="A436" s="125">
        <v>354</v>
      </c>
      <c r="B436" s="126" t="s">
        <v>601</v>
      </c>
      <c r="C436" s="126" t="s">
        <v>574</v>
      </c>
      <c r="D436" s="126" t="s">
        <v>602</v>
      </c>
      <c r="E436" s="126" t="s">
        <v>603</v>
      </c>
      <c r="F436" s="126" t="s">
        <v>603</v>
      </c>
      <c r="G436" s="80"/>
      <c r="H436" s="80"/>
      <c r="I436" s="80"/>
      <c r="J436" s="71"/>
      <c r="K436" s="71"/>
      <c r="L436" s="71"/>
      <c r="M436" s="71"/>
      <c r="N436" s="80"/>
    </row>
    <row r="437" spans="1:14" ht="33.75" x14ac:dyDescent="0.15">
      <c r="A437" s="122">
        <v>361</v>
      </c>
      <c r="B437" s="123" t="s">
        <v>604</v>
      </c>
      <c r="C437" s="123" t="s">
        <v>567</v>
      </c>
      <c r="D437" s="123" t="s">
        <v>492</v>
      </c>
      <c r="E437" s="123" t="s">
        <v>568</v>
      </c>
      <c r="F437" s="123" t="s">
        <v>568</v>
      </c>
      <c r="J437" s="71"/>
      <c r="K437" s="71"/>
      <c r="L437" s="71"/>
      <c r="M437" s="71"/>
      <c r="N437" s="71"/>
    </row>
    <row r="438" spans="1:14" ht="33.75" x14ac:dyDescent="0.15">
      <c r="A438" s="125">
        <v>362</v>
      </c>
      <c r="B438" s="126" t="s">
        <v>605</v>
      </c>
      <c r="C438" s="126" t="s">
        <v>498</v>
      </c>
      <c r="D438" s="126" t="s">
        <v>492</v>
      </c>
      <c r="E438" s="126" t="s">
        <v>537</v>
      </c>
      <c r="F438" s="126" t="s">
        <v>537</v>
      </c>
    </row>
    <row r="439" spans="1:14" ht="45" x14ac:dyDescent="0.15">
      <c r="A439" s="122">
        <v>363</v>
      </c>
      <c r="B439" s="123" t="s">
        <v>239</v>
      </c>
      <c r="C439" s="123" t="s">
        <v>532</v>
      </c>
      <c r="D439" s="123" t="s">
        <v>606</v>
      </c>
      <c r="E439" s="126" t="s">
        <v>607</v>
      </c>
      <c r="F439" s="126" t="s">
        <v>607</v>
      </c>
    </row>
    <row r="440" spans="1:14" ht="101.25" x14ac:dyDescent="0.15">
      <c r="A440" s="125" t="s">
        <v>608</v>
      </c>
      <c r="B440" s="126" t="s">
        <v>210</v>
      </c>
      <c r="C440" s="126" t="s">
        <v>532</v>
      </c>
      <c r="D440" s="126" t="s">
        <v>501</v>
      </c>
      <c r="E440" s="126" t="s">
        <v>609</v>
      </c>
      <c r="F440" s="126" t="s">
        <v>523</v>
      </c>
    </row>
    <row r="441" spans="1:14" ht="33.75" x14ac:dyDescent="0.15">
      <c r="A441" s="122">
        <v>365</v>
      </c>
      <c r="B441" s="123" t="s">
        <v>244</v>
      </c>
      <c r="C441" s="123" t="s">
        <v>567</v>
      </c>
      <c r="D441" s="123" t="s">
        <v>610</v>
      </c>
      <c r="E441" s="126" t="s">
        <v>611</v>
      </c>
      <c r="F441" s="126" t="s">
        <v>611</v>
      </c>
    </row>
    <row r="442" spans="1:14" ht="22.5" x14ac:dyDescent="0.15">
      <c r="A442" s="125">
        <v>367</v>
      </c>
      <c r="B442" s="126" t="s">
        <v>247</v>
      </c>
      <c r="C442" s="126" t="s">
        <v>504</v>
      </c>
      <c r="D442" s="126" t="s">
        <v>505</v>
      </c>
      <c r="E442" s="126" t="s">
        <v>511</v>
      </c>
      <c r="F442" s="126" t="s">
        <v>511</v>
      </c>
    </row>
    <row r="443" spans="1:14" ht="56.25" x14ac:dyDescent="0.15">
      <c r="A443" s="122">
        <v>368</v>
      </c>
      <c r="B443" s="123" t="s">
        <v>612</v>
      </c>
      <c r="C443" s="123" t="s">
        <v>526</v>
      </c>
      <c r="D443" s="123" t="s">
        <v>613</v>
      </c>
      <c r="E443" s="126" t="s">
        <v>614</v>
      </c>
      <c r="F443" s="126" t="s">
        <v>615</v>
      </c>
    </row>
    <row r="444" spans="1:14" ht="45" x14ac:dyDescent="0.15">
      <c r="A444" s="125">
        <v>369</v>
      </c>
      <c r="B444" s="126" t="s">
        <v>616</v>
      </c>
      <c r="C444" s="126" t="s">
        <v>567</v>
      </c>
      <c r="D444" s="126" t="s">
        <v>550</v>
      </c>
      <c r="E444" s="126" t="s">
        <v>551</v>
      </c>
      <c r="F444" s="126" t="s">
        <v>551</v>
      </c>
    </row>
    <row r="445" spans="1:14" ht="56.25" x14ac:dyDescent="0.15">
      <c r="A445" s="125">
        <v>373</v>
      </c>
      <c r="B445" s="126" t="s">
        <v>252</v>
      </c>
      <c r="C445" s="126" t="s">
        <v>529</v>
      </c>
      <c r="D445" s="126" t="s">
        <v>617</v>
      </c>
      <c r="E445" s="126" t="s">
        <v>618</v>
      </c>
      <c r="F445" s="126" t="s">
        <v>619</v>
      </c>
    </row>
    <row r="446" spans="1:14" x14ac:dyDescent="0.15">
      <c r="A446" s="125">
        <v>379</v>
      </c>
      <c r="B446" s="126" t="s">
        <v>256</v>
      </c>
      <c r="C446" s="126" t="s">
        <v>532</v>
      </c>
      <c r="D446" s="126" t="s">
        <v>620</v>
      </c>
      <c r="E446" s="126"/>
      <c r="F446" s="126" t="s">
        <v>621</v>
      </c>
    </row>
    <row r="447" spans="1:14" ht="78.75" x14ac:dyDescent="0.15">
      <c r="A447" s="125" t="s">
        <v>622</v>
      </c>
      <c r="B447" s="126" t="s">
        <v>174</v>
      </c>
      <c r="C447" s="126" t="s">
        <v>592</v>
      </c>
      <c r="D447" s="126" t="s">
        <v>501</v>
      </c>
      <c r="E447" s="126" t="s">
        <v>623</v>
      </c>
      <c r="F447" s="126" t="s">
        <v>623</v>
      </c>
    </row>
    <row r="448" spans="1:14" ht="112.5" x14ac:dyDescent="0.15">
      <c r="A448" s="125" t="s">
        <v>624</v>
      </c>
      <c r="B448" s="126" t="s">
        <v>219</v>
      </c>
      <c r="C448" s="126" t="s">
        <v>532</v>
      </c>
      <c r="D448" s="126" t="s">
        <v>505</v>
      </c>
      <c r="E448" s="126" t="s">
        <v>625</v>
      </c>
      <c r="F448" s="126" t="s">
        <v>600</v>
      </c>
    </row>
    <row r="449" spans="1:6" ht="78.75" x14ac:dyDescent="0.15">
      <c r="A449" s="125">
        <v>383</v>
      </c>
      <c r="B449" s="126" t="s">
        <v>626</v>
      </c>
      <c r="C449" s="126" t="s">
        <v>586</v>
      </c>
      <c r="D449" s="126" t="s">
        <v>501</v>
      </c>
      <c r="E449" s="126" t="s">
        <v>627</v>
      </c>
      <c r="F449" s="126" t="s">
        <v>628</v>
      </c>
    </row>
    <row r="450" spans="1:6" ht="112.5" x14ac:dyDescent="0.15">
      <c r="A450" s="125">
        <v>392</v>
      </c>
      <c r="B450" s="126" t="s">
        <v>258</v>
      </c>
      <c r="C450" s="126" t="s">
        <v>491</v>
      </c>
      <c r="D450" s="126" t="s">
        <v>501</v>
      </c>
      <c r="E450" s="126" t="s">
        <v>629</v>
      </c>
      <c r="F450" s="126" t="s">
        <v>630</v>
      </c>
    </row>
    <row r="451" spans="1:6" ht="45" x14ac:dyDescent="0.15">
      <c r="A451" s="125">
        <v>393</v>
      </c>
      <c r="B451" s="126" t="s">
        <v>191</v>
      </c>
      <c r="C451" s="126" t="s">
        <v>532</v>
      </c>
      <c r="D451" s="126" t="s">
        <v>597</v>
      </c>
      <c r="E451" s="126" t="s">
        <v>551</v>
      </c>
      <c r="F451" s="126" t="s">
        <v>551</v>
      </c>
    </row>
    <row r="452" spans="1:6" ht="22.5" x14ac:dyDescent="0.15">
      <c r="A452" s="125">
        <v>396</v>
      </c>
      <c r="B452" s="126" t="s">
        <v>631</v>
      </c>
      <c r="C452" s="126" t="s">
        <v>567</v>
      </c>
      <c r="D452" s="126" t="s">
        <v>632</v>
      </c>
      <c r="E452" s="126" t="s">
        <v>633</v>
      </c>
      <c r="F452" s="126" t="s">
        <v>633</v>
      </c>
    </row>
    <row r="453" spans="1:6" ht="112.5" x14ac:dyDescent="0.15">
      <c r="A453" s="125" t="s">
        <v>634</v>
      </c>
      <c r="B453" s="126" t="s">
        <v>229</v>
      </c>
      <c r="C453" s="126" t="s">
        <v>532</v>
      </c>
      <c r="D453" s="126" t="s">
        <v>505</v>
      </c>
      <c r="E453" s="126" t="s">
        <v>635</v>
      </c>
      <c r="F453" s="126" t="s">
        <v>600</v>
      </c>
    </row>
    <row r="454" spans="1:6" ht="67.5" x14ac:dyDescent="0.15">
      <c r="A454" s="125">
        <v>405</v>
      </c>
      <c r="B454" s="128">
        <v>38393</v>
      </c>
      <c r="C454" s="126" t="s">
        <v>532</v>
      </c>
      <c r="D454" s="126" t="s">
        <v>492</v>
      </c>
      <c r="E454" s="126" t="s">
        <v>636</v>
      </c>
      <c r="F454" s="126" t="s">
        <v>636</v>
      </c>
    </row>
    <row r="455" spans="1:6" ht="45" x14ac:dyDescent="0.15">
      <c r="A455" s="122">
        <v>410</v>
      </c>
      <c r="B455" s="129">
        <v>38454</v>
      </c>
      <c r="C455" s="130" t="s">
        <v>532</v>
      </c>
      <c r="D455" s="130" t="s">
        <v>597</v>
      </c>
      <c r="E455" s="130" t="s">
        <v>551</v>
      </c>
      <c r="F455" s="130" t="s">
        <v>551</v>
      </c>
    </row>
    <row r="456" spans="1:6" ht="45" x14ac:dyDescent="0.15">
      <c r="A456" s="125">
        <v>412</v>
      </c>
      <c r="B456" s="128">
        <v>38470</v>
      </c>
      <c r="C456" s="126" t="s">
        <v>526</v>
      </c>
      <c r="D456" s="126" t="s">
        <v>637</v>
      </c>
      <c r="E456" s="126" t="s">
        <v>638</v>
      </c>
      <c r="F456" s="126" t="s">
        <v>638</v>
      </c>
    </row>
    <row r="457" spans="1:6" ht="22.5" x14ac:dyDescent="0.15">
      <c r="A457" s="125">
        <v>414</v>
      </c>
      <c r="B457" s="128">
        <v>38498</v>
      </c>
      <c r="C457" s="126" t="s">
        <v>567</v>
      </c>
      <c r="D457" s="126" t="s">
        <v>639</v>
      </c>
      <c r="E457" s="126" t="s">
        <v>640</v>
      </c>
      <c r="F457" s="126" t="s">
        <v>640</v>
      </c>
    </row>
    <row r="458" spans="1:6" ht="22.5" x14ac:dyDescent="0.15">
      <c r="A458" s="125">
        <v>420</v>
      </c>
      <c r="B458" s="128">
        <v>38526</v>
      </c>
      <c r="C458" s="126" t="s">
        <v>504</v>
      </c>
      <c r="D458" s="126" t="s">
        <v>492</v>
      </c>
      <c r="E458" s="126" t="s">
        <v>511</v>
      </c>
      <c r="F458" s="126" t="s">
        <v>511</v>
      </c>
    </row>
    <row r="459" spans="1:6" ht="33.75" x14ac:dyDescent="0.15">
      <c r="A459" s="125">
        <v>424</v>
      </c>
      <c r="B459" s="128">
        <v>38553</v>
      </c>
      <c r="C459" s="128" t="s">
        <v>498</v>
      </c>
      <c r="D459" s="123" t="s">
        <v>559</v>
      </c>
      <c r="E459" s="123" t="s">
        <v>560</v>
      </c>
      <c r="F459" s="123" t="s">
        <v>561</v>
      </c>
    </row>
    <row r="460" spans="1:6" ht="22.5" x14ac:dyDescent="0.15">
      <c r="A460" s="125" t="s">
        <v>641</v>
      </c>
      <c r="B460" s="128">
        <v>38559</v>
      </c>
      <c r="C460" s="126" t="s">
        <v>592</v>
      </c>
      <c r="D460" s="126" t="s">
        <v>505</v>
      </c>
      <c r="E460" s="126" t="s">
        <v>642</v>
      </c>
      <c r="F460" s="126" t="s">
        <v>642</v>
      </c>
    </row>
    <row r="461" spans="1:6" ht="33.75" x14ac:dyDescent="0.15">
      <c r="A461" s="125">
        <v>430</v>
      </c>
      <c r="B461" s="128">
        <v>38576</v>
      </c>
      <c r="C461" s="128" t="s">
        <v>498</v>
      </c>
      <c r="D461" s="126" t="s">
        <v>643</v>
      </c>
      <c r="E461" s="126" t="s">
        <v>644</v>
      </c>
      <c r="F461" s="126" t="s">
        <v>561</v>
      </c>
    </row>
    <row r="462" spans="1:6" ht="67.5" x14ac:dyDescent="0.15">
      <c r="A462" s="125">
        <v>436</v>
      </c>
      <c r="B462" s="128">
        <v>38638</v>
      </c>
      <c r="C462" s="126" t="s">
        <v>567</v>
      </c>
      <c r="D462" s="126" t="s">
        <v>578</v>
      </c>
      <c r="E462" s="126" t="s">
        <v>579</v>
      </c>
      <c r="F462" s="126" t="s">
        <v>580</v>
      </c>
    </row>
    <row r="463" spans="1:6" ht="90" x14ac:dyDescent="0.15">
      <c r="A463" s="125" t="s">
        <v>645</v>
      </c>
      <c r="B463" s="128">
        <v>38649</v>
      </c>
      <c r="C463" s="126" t="s">
        <v>532</v>
      </c>
      <c r="D463" s="126" t="s">
        <v>505</v>
      </c>
      <c r="E463" s="126" t="s">
        <v>646</v>
      </c>
      <c r="F463" s="126" t="s">
        <v>600</v>
      </c>
    </row>
    <row r="464" spans="1:6" ht="45" x14ac:dyDescent="0.15">
      <c r="A464" s="125">
        <v>441</v>
      </c>
      <c r="B464" s="128">
        <v>38673</v>
      </c>
      <c r="C464" s="126" t="s">
        <v>567</v>
      </c>
      <c r="D464" s="130" t="s">
        <v>597</v>
      </c>
      <c r="E464" s="130" t="s">
        <v>551</v>
      </c>
      <c r="F464" s="130" t="s">
        <v>551</v>
      </c>
    </row>
    <row r="465" spans="1:6" ht="22.5" x14ac:dyDescent="0.15">
      <c r="A465" s="125">
        <v>442</v>
      </c>
      <c r="B465" s="128">
        <v>38677</v>
      </c>
      <c r="C465" s="126" t="s">
        <v>526</v>
      </c>
      <c r="D465" s="126" t="s">
        <v>647</v>
      </c>
      <c r="E465" s="126" t="s">
        <v>648</v>
      </c>
      <c r="F465" s="126" t="s">
        <v>648</v>
      </c>
    </row>
    <row r="466" spans="1:6" ht="409.5" x14ac:dyDescent="0.15">
      <c r="A466" s="125">
        <v>449</v>
      </c>
      <c r="B466" s="128">
        <v>38716</v>
      </c>
      <c r="C466" s="126" t="s">
        <v>491</v>
      </c>
      <c r="D466" s="126" t="s">
        <v>501</v>
      </c>
      <c r="E466" s="131" t="s">
        <v>649</v>
      </c>
      <c r="F466" s="126" t="s">
        <v>650</v>
      </c>
    </row>
    <row r="467" spans="1:6" ht="56.25" x14ac:dyDescent="0.15">
      <c r="A467" s="125" t="s">
        <v>651</v>
      </c>
      <c r="B467" s="128">
        <v>38734</v>
      </c>
      <c r="C467" s="126" t="s">
        <v>526</v>
      </c>
      <c r="D467" s="126" t="s">
        <v>563</v>
      </c>
      <c r="E467" s="126" t="s">
        <v>598</v>
      </c>
      <c r="F467" s="126" t="s">
        <v>565</v>
      </c>
    </row>
    <row r="468" spans="1:6" ht="22.5" x14ac:dyDescent="0.15">
      <c r="A468" s="125">
        <v>455</v>
      </c>
      <c r="B468" s="128">
        <v>38769</v>
      </c>
      <c r="C468" s="126" t="s">
        <v>652</v>
      </c>
      <c r="D468" s="126" t="s">
        <v>653</v>
      </c>
      <c r="E468" s="126" t="s">
        <v>654</v>
      </c>
      <c r="F468" s="126" t="s">
        <v>654</v>
      </c>
    </row>
    <row r="469" spans="1:6" ht="45" x14ac:dyDescent="0.15">
      <c r="A469" s="125">
        <v>458</v>
      </c>
      <c r="B469" s="128">
        <v>38792</v>
      </c>
      <c r="C469" s="130" t="s">
        <v>733</v>
      </c>
      <c r="D469" s="126" t="s">
        <v>597</v>
      </c>
      <c r="E469" s="130" t="s">
        <v>551</v>
      </c>
      <c r="F469" s="130" t="s">
        <v>551</v>
      </c>
    </row>
    <row r="470" spans="1:6" ht="22.5" x14ac:dyDescent="0.15">
      <c r="A470" s="125">
        <v>460</v>
      </c>
      <c r="B470" s="128">
        <v>38812</v>
      </c>
      <c r="C470" s="126" t="s">
        <v>504</v>
      </c>
      <c r="D470" s="126" t="s">
        <v>505</v>
      </c>
      <c r="E470" s="126" t="s">
        <v>593</v>
      </c>
      <c r="F470" s="126" t="s">
        <v>593</v>
      </c>
    </row>
    <row r="471" spans="1:6" ht="157.5" x14ac:dyDescent="0.15">
      <c r="A471" s="125">
        <v>462</v>
      </c>
      <c r="B471" s="128">
        <v>38818</v>
      </c>
      <c r="C471" s="126" t="s">
        <v>526</v>
      </c>
      <c r="D471" s="126" t="s">
        <v>656</v>
      </c>
      <c r="E471" s="126" t="s">
        <v>657</v>
      </c>
      <c r="F471" s="126" t="s">
        <v>658</v>
      </c>
    </row>
    <row r="472" spans="1:6" ht="22.5" x14ac:dyDescent="0.15">
      <c r="A472" s="125">
        <v>471</v>
      </c>
      <c r="B472" s="128">
        <v>38960</v>
      </c>
      <c r="C472" s="126" t="s">
        <v>526</v>
      </c>
      <c r="D472" s="126" t="s">
        <v>659</v>
      </c>
      <c r="E472" s="126" t="s">
        <v>660</v>
      </c>
      <c r="F472" s="126" t="s">
        <v>660</v>
      </c>
    </row>
    <row r="473" spans="1:6" ht="45" x14ac:dyDescent="0.15">
      <c r="A473" s="125">
        <v>472</v>
      </c>
      <c r="B473" s="128">
        <v>38973</v>
      </c>
      <c r="C473" s="126" t="s">
        <v>592</v>
      </c>
      <c r="D473" s="123" t="s">
        <v>550</v>
      </c>
      <c r="E473" s="123" t="s">
        <v>551</v>
      </c>
      <c r="F473" s="123" t="s">
        <v>551</v>
      </c>
    </row>
    <row r="474" spans="1:6" x14ac:dyDescent="0.15">
      <c r="A474" s="125">
        <v>473</v>
      </c>
      <c r="B474" s="128">
        <v>38986</v>
      </c>
      <c r="C474" s="126" t="s">
        <v>526</v>
      </c>
      <c r="D474" s="126" t="s">
        <v>661</v>
      </c>
      <c r="E474" s="126" t="s">
        <v>662</v>
      </c>
      <c r="F474" s="126" t="s">
        <v>662</v>
      </c>
    </row>
    <row r="475" spans="1:6" ht="45" x14ac:dyDescent="0.15">
      <c r="A475" s="125">
        <v>486</v>
      </c>
      <c r="B475" s="128" t="s">
        <v>346</v>
      </c>
      <c r="C475" s="126" t="s">
        <v>592</v>
      </c>
      <c r="D475" s="126" t="s">
        <v>505</v>
      </c>
      <c r="E475" s="126" t="s">
        <v>663</v>
      </c>
      <c r="F475" s="126" t="s">
        <v>663</v>
      </c>
    </row>
    <row r="476" spans="1:6" ht="90" x14ac:dyDescent="0.15">
      <c r="A476" s="125" t="s">
        <v>664</v>
      </c>
      <c r="B476" s="128" t="s">
        <v>308</v>
      </c>
      <c r="C476" s="126" t="s">
        <v>532</v>
      </c>
      <c r="D476" s="126" t="s">
        <v>505</v>
      </c>
      <c r="E476" s="126" t="s">
        <v>646</v>
      </c>
      <c r="F476" s="126" t="s">
        <v>600</v>
      </c>
    </row>
    <row r="477" spans="1:6" ht="56.25" x14ac:dyDescent="0.15">
      <c r="A477" s="125" t="s">
        <v>665</v>
      </c>
      <c r="B477" s="128" t="s">
        <v>352</v>
      </c>
      <c r="C477" s="126" t="s">
        <v>526</v>
      </c>
      <c r="D477" s="126" t="s">
        <v>613</v>
      </c>
      <c r="E477" s="126" t="s">
        <v>614</v>
      </c>
      <c r="F477" s="126" t="s">
        <v>615</v>
      </c>
    </row>
    <row r="478" spans="1:6" ht="22.5" x14ac:dyDescent="0.15">
      <c r="A478" s="125" t="s">
        <v>666</v>
      </c>
      <c r="B478" s="128" t="s">
        <v>359</v>
      </c>
      <c r="C478" s="126" t="s">
        <v>504</v>
      </c>
      <c r="D478" s="126" t="s">
        <v>505</v>
      </c>
      <c r="E478" s="126" t="s">
        <v>593</v>
      </c>
      <c r="F478" s="126" t="s">
        <v>593</v>
      </c>
    </row>
    <row r="479" spans="1:6" ht="101.25" x14ac:dyDescent="0.15">
      <c r="A479" s="125">
        <v>496</v>
      </c>
      <c r="B479" s="128" t="s">
        <v>379</v>
      </c>
      <c r="C479" s="126" t="s">
        <v>526</v>
      </c>
      <c r="D479" s="126" t="s">
        <v>667</v>
      </c>
      <c r="E479" s="126" t="s">
        <v>668</v>
      </c>
      <c r="F479" s="126" t="s">
        <v>669</v>
      </c>
    </row>
    <row r="480" spans="1:6" ht="56.25" x14ac:dyDescent="0.15">
      <c r="A480" s="125" t="s">
        <v>670</v>
      </c>
      <c r="B480" s="128" t="s">
        <v>327</v>
      </c>
      <c r="C480" s="126" t="s">
        <v>526</v>
      </c>
      <c r="D480" s="126" t="s">
        <v>671</v>
      </c>
      <c r="E480" s="126" t="s">
        <v>564</v>
      </c>
      <c r="F480" s="126" t="s">
        <v>565</v>
      </c>
    </row>
    <row r="481" spans="1:6" ht="56.25" x14ac:dyDescent="0.15">
      <c r="A481" s="125">
        <v>501</v>
      </c>
      <c r="B481" s="128" t="s">
        <v>383</v>
      </c>
      <c r="C481" s="126" t="s">
        <v>491</v>
      </c>
      <c r="D481" s="126" t="s">
        <v>501</v>
      </c>
      <c r="E481" s="126" t="s">
        <v>672</v>
      </c>
      <c r="F481" s="126" t="s">
        <v>650</v>
      </c>
    </row>
    <row r="482" spans="1:6" ht="56.25" x14ac:dyDescent="0.15">
      <c r="A482" s="125" t="s">
        <v>673</v>
      </c>
      <c r="B482" s="128" t="s">
        <v>327</v>
      </c>
      <c r="C482" s="126" t="s">
        <v>526</v>
      </c>
      <c r="D482" s="126" t="s">
        <v>613</v>
      </c>
      <c r="E482" s="126" t="s">
        <v>614</v>
      </c>
      <c r="F482" s="126" t="s">
        <v>615</v>
      </c>
    </row>
    <row r="483" spans="1:6" ht="22.5" x14ac:dyDescent="0.15">
      <c r="A483" s="125">
        <v>510</v>
      </c>
      <c r="B483" s="128" t="s">
        <v>387</v>
      </c>
      <c r="C483" s="126" t="s">
        <v>504</v>
      </c>
      <c r="D483" s="126" t="s">
        <v>505</v>
      </c>
      <c r="E483" s="126" t="s">
        <v>511</v>
      </c>
      <c r="F483" s="126" t="s">
        <v>511</v>
      </c>
    </row>
    <row r="484" spans="1:6" ht="67.5" x14ac:dyDescent="0.15">
      <c r="A484" s="125">
        <v>511</v>
      </c>
      <c r="B484" s="128" t="s">
        <v>393</v>
      </c>
      <c r="C484" s="126" t="s">
        <v>567</v>
      </c>
      <c r="D484" s="126" t="s">
        <v>578</v>
      </c>
      <c r="E484" s="126" t="s">
        <v>579</v>
      </c>
      <c r="F484" s="126" t="s">
        <v>580</v>
      </c>
    </row>
    <row r="485" spans="1:6" ht="22.5" x14ac:dyDescent="0.15">
      <c r="A485" s="125">
        <v>514</v>
      </c>
      <c r="B485" s="128" t="s">
        <v>395</v>
      </c>
      <c r="C485" s="126" t="s">
        <v>567</v>
      </c>
      <c r="D485" s="126" t="s">
        <v>674</v>
      </c>
      <c r="E485" s="126"/>
      <c r="F485" s="126" t="s">
        <v>243</v>
      </c>
    </row>
    <row r="486" spans="1:6" ht="22.5" x14ac:dyDescent="0.15">
      <c r="A486" s="125" t="s">
        <v>675</v>
      </c>
      <c r="B486" s="128" t="s">
        <v>368</v>
      </c>
      <c r="C486" s="126" t="s">
        <v>504</v>
      </c>
      <c r="D486" s="126" t="s">
        <v>505</v>
      </c>
      <c r="E486" s="126" t="s">
        <v>642</v>
      </c>
      <c r="F486" s="126" t="s">
        <v>642</v>
      </c>
    </row>
    <row r="487" spans="1:6" ht="22.5" x14ac:dyDescent="0.15">
      <c r="A487" s="125">
        <v>519</v>
      </c>
      <c r="B487" s="128" t="s">
        <v>399</v>
      </c>
      <c r="C487" s="126" t="s">
        <v>526</v>
      </c>
      <c r="D487" s="126" t="s">
        <v>639</v>
      </c>
      <c r="E487" s="126" t="s">
        <v>640</v>
      </c>
      <c r="F487" s="126" t="s">
        <v>640</v>
      </c>
    </row>
    <row r="488" spans="1:6" ht="45" x14ac:dyDescent="0.15">
      <c r="A488" s="125">
        <v>523</v>
      </c>
      <c r="B488" s="128" t="s">
        <v>349</v>
      </c>
      <c r="C488" s="126" t="s">
        <v>592</v>
      </c>
      <c r="D488" s="126" t="s">
        <v>505</v>
      </c>
      <c r="E488" s="126" t="s">
        <v>663</v>
      </c>
      <c r="F488" s="126" t="s">
        <v>663</v>
      </c>
    </row>
    <row r="489" spans="1:6" ht="101.25" x14ac:dyDescent="0.15">
      <c r="A489" s="125">
        <v>524</v>
      </c>
      <c r="B489" s="128" t="s">
        <v>402</v>
      </c>
      <c r="C489" s="126" t="s">
        <v>526</v>
      </c>
      <c r="D489" s="126" t="s">
        <v>667</v>
      </c>
      <c r="E489" s="126" t="s">
        <v>668</v>
      </c>
      <c r="F489" s="126" t="s">
        <v>669</v>
      </c>
    </row>
    <row r="490" spans="1:6" ht="33.75" x14ac:dyDescent="0.15">
      <c r="A490" s="125">
        <v>536</v>
      </c>
      <c r="B490" s="128" t="s">
        <v>405</v>
      </c>
      <c r="C490" s="126" t="s">
        <v>567</v>
      </c>
      <c r="D490" s="126" t="s">
        <v>505</v>
      </c>
      <c r="E490" s="126" t="s">
        <v>676</v>
      </c>
      <c r="F490" s="126" t="s">
        <v>642</v>
      </c>
    </row>
    <row r="491" spans="1:6" ht="180" x14ac:dyDescent="0.15">
      <c r="A491" s="125">
        <v>554</v>
      </c>
      <c r="B491" s="128" t="s">
        <v>410</v>
      </c>
      <c r="C491" s="126" t="s">
        <v>526</v>
      </c>
      <c r="D491" s="126" t="s">
        <v>677</v>
      </c>
      <c r="E491" s="126" t="s">
        <v>678</v>
      </c>
      <c r="F491" s="126" t="s">
        <v>266</v>
      </c>
    </row>
    <row r="492" spans="1:6" ht="78.75" x14ac:dyDescent="0.15">
      <c r="A492" s="125">
        <v>557</v>
      </c>
      <c r="B492" s="128" t="s">
        <v>415</v>
      </c>
      <c r="C492" s="126" t="s">
        <v>491</v>
      </c>
      <c r="D492" s="126" t="s">
        <v>501</v>
      </c>
      <c r="E492" s="126" t="s">
        <v>679</v>
      </c>
      <c r="F492" s="126" t="s">
        <v>680</v>
      </c>
    </row>
    <row r="493" spans="1:6" ht="33.75" x14ac:dyDescent="0.15">
      <c r="A493" s="125">
        <v>571</v>
      </c>
      <c r="B493" s="128" t="s">
        <v>722</v>
      </c>
      <c r="C493" s="126" t="s">
        <v>526</v>
      </c>
      <c r="D493" s="126" t="s">
        <v>734</v>
      </c>
      <c r="E493" s="126" t="s">
        <v>735</v>
      </c>
      <c r="F493" s="126" t="s">
        <v>735</v>
      </c>
    </row>
    <row r="494" spans="1:6" x14ac:dyDescent="0.15">
      <c r="A494" s="122"/>
      <c r="B494" s="129"/>
      <c r="C494" s="123"/>
      <c r="D494" s="123"/>
      <c r="E494" s="123"/>
      <c r="F494" s="123"/>
    </row>
    <row r="495" spans="1:6" ht="12.75" x14ac:dyDescent="0.2">
      <c r="A495" s="113" t="s">
        <v>681</v>
      </c>
      <c r="B495" s="132" t="s">
        <v>682</v>
      </c>
      <c r="C495" s="114"/>
      <c r="D495" s="114"/>
      <c r="E495" s="124"/>
      <c r="F495" s="114"/>
    </row>
    <row r="496" spans="1:6" ht="12.75" x14ac:dyDescent="0.2">
      <c r="A496" s="113" t="s">
        <v>683</v>
      </c>
      <c r="B496" s="114" t="s">
        <v>505</v>
      </c>
      <c r="C496" s="114"/>
      <c r="D496" s="114"/>
      <c r="E496" s="123"/>
      <c r="F496" s="114"/>
    </row>
    <row r="497" spans="1:6" ht="12.75" x14ac:dyDescent="0.2">
      <c r="A497" s="113" t="s">
        <v>684</v>
      </c>
      <c r="B497" s="132" t="s">
        <v>492</v>
      </c>
      <c r="C497" s="114"/>
      <c r="D497" s="114"/>
      <c r="E497" s="114"/>
      <c r="F497" s="114"/>
    </row>
    <row r="498" spans="1:6" ht="12.75" x14ac:dyDescent="0.2">
      <c r="A498" s="113" t="s">
        <v>685</v>
      </c>
      <c r="B498" s="114" t="s">
        <v>686</v>
      </c>
      <c r="C498" s="114"/>
      <c r="D498" s="114"/>
      <c r="E498" s="114"/>
      <c r="F498" s="114"/>
    </row>
    <row r="499" spans="1:6" ht="12.75" x14ac:dyDescent="0.2">
      <c r="A499" s="113" t="s">
        <v>687</v>
      </c>
      <c r="B499" s="114" t="s">
        <v>688</v>
      </c>
      <c r="C499" s="114"/>
      <c r="D499" s="114"/>
      <c r="E499" s="114"/>
      <c r="F499" s="114"/>
    </row>
    <row r="500" spans="1:6" ht="12.75" x14ac:dyDescent="0.2">
      <c r="A500" s="113" t="s">
        <v>689</v>
      </c>
      <c r="B500" s="114" t="s">
        <v>690</v>
      </c>
      <c r="C500" s="114"/>
      <c r="D500" s="114"/>
      <c r="E500" s="114"/>
      <c r="F500" s="114"/>
    </row>
    <row r="501" spans="1:6" ht="12.75" x14ac:dyDescent="0.2">
      <c r="A501" s="113" t="s">
        <v>691</v>
      </c>
      <c r="B501" s="114" t="s">
        <v>692</v>
      </c>
      <c r="C501" s="114"/>
      <c r="D501" s="114"/>
      <c r="E501" s="114"/>
      <c r="F501" s="114"/>
    </row>
    <row r="502" spans="1:6" ht="12.75" x14ac:dyDescent="0.2">
      <c r="A502" s="113" t="s">
        <v>693</v>
      </c>
      <c r="B502" s="114" t="s">
        <v>694</v>
      </c>
      <c r="C502" s="114"/>
      <c r="D502" s="114"/>
      <c r="E502" s="114"/>
      <c r="F502" s="114"/>
    </row>
    <row r="503" spans="1:6" ht="12.75" x14ac:dyDescent="0.2">
      <c r="A503" s="113" t="s">
        <v>695</v>
      </c>
      <c r="B503" s="114" t="s">
        <v>696</v>
      </c>
      <c r="C503" s="114"/>
      <c r="D503" s="114"/>
      <c r="E503" s="114"/>
      <c r="F503" s="114"/>
    </row>
    <row r="504" spans="1:6" ht="12.75" x14ac:dyDescent="0.2">
      <c r="A504" s="113" t="s">
        <v>697</v>
      </c>
      <c r="B504" s="114" t="s">
        <v>698</v>
      </c>
      <c r="C504" s="114"/>
      <c r="D504" s="114"/>
      <c r="E504" s="114"/>
      <c r="F504" s="114"/>
    </row>
    <row r="505" spans="1:6" ht="12.75" x14ac:dyDescent="0.2">
      <c r="A505" s="113"/>
      <c r="B505" s="114"/>
      <c r="C505" s="114"/>
      <c r="D505" s="114"/>
      <c r="E505" s="114"/>
      <c r="F505" s="114"/>
    </row>
    <row r="506" spans="1:6" x14ac:dyDescent="0.15">
      <c r="A506" s="149" t="s">
        <v>699</v>
      </c>
      <c r="B506" s="149"/>
      <c r="C506" s="149"/>
      <c r="D506" s="149"/>
      <c r="E506" s="149"/>
      <c r="F506" s="149"/>
    </row>
    <row r="507" spans="1:6" x14ac:dyDescent="0.15">
      <c r="A507" s="149"/>
      <c r="B507" s="149"/>
      <c r="C507" s="149"/>
      <c r="D507" s="149"/>
      <c r="E507" s="149"/>
      <c r="F507" s="149"/>
    </row>
    <row r="508" spans="1:6" x14ac:dyDescent="0.15">
      <c r="A508" s="149"/>
      <c r="B508" s="149"/>
      <c r="C508" s="149"/>
      <c r="D508" s="149"/>
      <c r="E508" s="149"/>
      <c r="F508" s="149"/>
    </row>
    <row r="509" spans="1:6" x14ac:dyDescent="0.15">
      <c r="A509" s="149"/>
      <c r="B509" s="149"/>
      <c r="C509" s="149"/>
      <c r="D509" s="149"/>
      <c r="E509" s="149"/>
      <c r="F509" s="149"/>
    </row>
    <row r="510" spans="1:6" ht="12.75" x14ac:dyDescent="0.2">
      <c r="A510" s="113"/>
      <c r="B510" s="113"/>
      <c r="C510" s="114"/>
      <c r="D510" s="114"/>
      <c r="E510" s="114"/>
      <c r="F510" s="114"/>
    </row>
  </sheetData>
  <mergeCells count="1">
    <mergeCell ref="A506:F50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601"/>
  <sheetViews>
    <sheetView workbookViewId="0"/>
  </sheetViews>
  <sheetFormatPr baseColWidth="10" defaultColWidth="11.7109375" defaultRowHeight="12" x14ac:dyDescent="0.15"/>
  <cols>
    <col min="1" max="1" width="37.28515625" style="6" customWidth="1"/>
    <col min="2" max="2" width="12.140625" style="3" customWidth="1"/>
    <col min="3" max="3" width="9.85546875" style="3" bestFit="1" customWidth="1"/>
    <col min="4" max="4" width="24" style="6" bestFit="1" customWidth="1"/>
    <col min="5" max="5" width="16.570312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140625" style="6" bestFit="1" customWidth="1"/>
    <col min="11" max="11" width="16.7109375" style="6" bestFit="1" customWidth="1"/>
    <col min="12" max="13" width="16.140625" style="6" bestFit="1" customWidth="1"/>
    <col min="14" max="14" width="3.42578125" style="6" customWidth="1"/>
    <col min="15" max="142" width="9.7109375" style="7" customWidth="1"/>
    <col min="143"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140625" style="7" bestFit="1" customWidth="1"/>
    <col min="267" max="267" width="16.7109375" style="7" bestFit="1" customWidth="1"/>
    <col min="268" max="269" width="16.140625" style="7" bestFit="1" customWidth="1"/>
    <col min="270" max="270" width="3.42578125" style="7" customWidth="1"/>
    <col min="271" max="398" width="9.7109375" style="7" customWidth="1"/>
    <col min="399"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140625" style="7" bestFit="1" customWidth="1"/>
    <col min="523" max="523" width="16.7109375" style="7" bestFit="1" customWidth="1"/>
    <col min="524" max="525" width="16.140625" style="7" bestFit="1" customWidth="1"/>
    <col min="526" max="526" width="3.42578125" style="7" customWidth="1"/>
    <col min="527" max="654" width="9.7109375" style="7" customWidth="1"/>
    <col min="655"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140625" style="7" bestFit="1" customWidth="1"/>
    <col min="779" max="779" width="16.7109375" style="7" bestFit="1" customWidth="1"/>
    <col min="780" max="781" width="16.140625" style="7" bestFit="1" customWidth="1"/>
    <col min="782" max="782" width="3.42578125" style="7" customWidth="1"/>
    <col min="783" max="910" width="9.7109375" style="7" customWidth="1"/>
    <col min="911"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140625" style="7" bestFit="1" customWidth="1"/>
    <col min="1035" max="1035" width="16.7109375" style="7" bestFit="1" customWidth="1"/>
    <col min="1036" max="1037" width="16.140625" style="7" bestFit="1" customWidth="1"/>
    <col min="1038" max="1038" width="3.42578125" style="7" customWidth="1"/>
    <col min="1039" max="1166" width="9.7109375" style="7" customWidth="1"/>
    <col min="1167"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140625" style="7" bestFit="1" customWidth="1"/>
    <col min="1291" max="1291" width="16.7109375" style="7" bestFit="1" customWidth="1"/>
    <col min="1292" max="1293" width="16.140625" style="7" bestFit="1" customWidth="1"/>
    <col min="1294" max="1294" width="3.42578125" style="7" customWidth="1"/>
    <col min="1295" max="1422" width="9.7109375" style="7" customWidth="1"/>
    <col min="1423"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140625" style="7" bestFit="1" customWidth="1"/>
    <col min="1547" max="1547" width="16.7109375" style="7" bestFit="1" customWidth="1"/>
    <col min="1548" max="1549" width="16.140625" style="7" bestFit="1" customWidth="1"/>
    <col min="1550" max="1550" width="3.42578125" style="7" customWidth="1"/>
    <col min="1551" max="1678" width="9.7109375" style="7" customWidth="1"/>
    <col min="1679"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140625" style="7" bestFit="1" customWidth="1"/>
    <col min="1803" max="1803" width="16.7109375" style="7" bestFit="1" customWidth="1"/>
    <col min="1804" max="1805" width="16.140625" style="7" bestFit="1" customWidth="1"/>
    <col min="1806" max="1806" width="3.42578125" style="7" customWidth="1"/>
    <col min="1807" max="1934" width="9.7109375" style="7" customWidth="1"/>
    <col min="1935"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140625" style="7" bestFit="1" customWidth="1"/>
    <col min="2059" max="2059" width="16.7109375" style="7" bestFit="1" customWidth="1"/>
    <col min="2060" max="2061" width="16.140625" style="7" bestFit="1" customWidth="1"/>
    <col min="2062" max="2062" width="3.42578125" style="7" customWidth="1"/>
    <col min="2063" max="2190" width="9.7109375" style="7" customWidth="1"/>
    <col min="2191"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140625" style="7" bestFit="1" customWidth="1"/>
    <col min="2315" max="2315" width="16.7109375" style="7" bestFit="1" customWidth="1"/>
    <col min="2316" max="2317" width="16.140625" style="7" bestFit="1" customWidth="1"/>
    <col min="2318" max="2318" width="3.42578125" style="7" customWidth="1"/>
    <col min="2319" max="2446" width="9.7109375" style="7" customWidth="1"/>
    <col min="2447"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140625" style="7" bestFit="1" customWidth="1"/>
    <col min="2571" max="2571" width="16.7109375" style="7" bestFit="1" customWidth="1"/>
    <col min="2572" max="2573" width="16.140625" style="7" bestFit="1" customWidth="1"/>
    <col min="2574" max="2574" width="3.42578125" style="7" customWidth="1"/>
    <col min="2575" max="2702" width="9.7109375" style="7" customWidth="1"/>
    <col min="2703"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140625" style="7" bestFit="1" customWidth="1"/>
    <col min="2827" max="2827" width="16.7109375" style="7" bestFit="1" customWidth="1"/>
    <col min="2828" max="2829" width="16.140625" style="7" bestFit="1" customWidth="1"/>
    <col min="2830" max="2830" width="3.42578125" style="7" customWidth="1"/>
    <col min="2831" max="2958" width="9.7109375" style="7" customWidth="1"/>
    <col min="2959"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140625" style="7" bestFit="1" customWidth="1"/>
    <col min="3083" max="3083" width="16.7109375" style="7" bestFit="1" customWidth="1"/>
    <col min="3084" max="3085" width="16.140625" style="7" bestFit="1" customWidth="1"/>
    <col min="3086" max="3086" width="3.42578125" style="7" customWidth="1"/>
    <col min="3087" max="3214" width="9.7109375" style="7" customWidth="1"/>
    <col min="3215"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140625" style="7" bestFit="1" customWidth="1"/>
    <col min="3339" max="3339" width="16.7109375" style="7" bestFit="1" customWidth="1"/>
    <col min="3340" max="3341" width="16.140625" style="7" bestFit="1" customWidth="1"/>
    <col min="3342" max="3342" width="3.42578125" style="7" customWidth="1"/>
    <col min="3343" max="3470" width="9.7109375" style="7" customWidth="1"/>
    <col min="3471"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140625" style="7" bestFit="1" customWidth="1"/>
    <col min="3595" max="3595" width="16.7109375" style="7" bestFit="1" customWidth="1"/>
    <col min="3596" max="3597" width="16.140625" style="7" bestFit="1" customWidth="1"/>
    <col min="3598" max="3598" width="3.42578125" style="7" customWidth="1"/>
    <col min="3599" max="3726" width="9.7109375" style="7" customWidth="1"/>
    <col min="3727"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140625" style="7" bestFit="1" customWidth="1"/>
    <col min="3851" max="3851" width="16.7109375" style="7" bestFit="1" customWidth="1"/>
    <col min="3852" max="3853" width="16.140625" style="7" bestFit="1" customWidth="1"/>
    <col min="3854" max="3854" width="3.42578125" style="7" customWidth="1"/>
    <col min="3855" max="3982" width="9.7109375" style="7" customWidth="1"/>
    <col min="3983"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140625" style="7" bestFit="1" customWidth="1"/>
    <col min="4107" max="4107" width="16.7109375" style="7" bestFit="1" customWidth="1"/>
    <col min="4108" max="4109" width="16.140625" style="7" bestFit="1" customWidth="1"/>
    <col min="4110" max="4110" width="3.42578125" style="7" customWidth="1"/>
    <col min="4111" max="4238" width="9.7109375" style="7" customWidth="1"/>
    <col min="4239"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140625" style="7" bestFit="1" customWidth="1"/>
    <col min="4363" max="4363" width="16.7109375" style="7" bestFit="1" customWidth="1"/>
    <col min="4364" max="4365" width="16.140625" style="7" bestFit="1" customWidth="1"/>
    <col min="4366" max="4366" width="3.42578125" style="7" customWidth="1"/>
    <col min="4367" max="4494" width="9.7109375" style="7" customWidth="1"/>
    <col min="4495"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140625" style="7" bestFit="1" customWidth="1"/>
    <col min="4619" max="4619" width="16.7109375" style="7" bestFit="1" customWidth="1"/>
    <col min="4620" max="4621" width="16.140625" style="7" bestFit="1" customWidth="1"/>
    <col min="4622" max="4622" width="3.42578125" style="7" customWidth="1"/>
    <col min="4623" max="4750" width="9.7109375" style="7" customWidth="1"/>
    <col min="4751"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140625" style="7" bestFit="1" customWidth="1"/>
    <col min="4875" max="4875" width="16.7109375" style="7" bestFit="1" customWidth="1"/>
    <col min="4876" max="4877" width="16.140625" style="7" bestFit="1" customWidth="1"/>
    <col min="4878" max="4878" width="3.42578125" style="7" customWidth="1"/>
    <col min="4879" max="5006" width="9.7109375" style="7" customWidth="1"/>
    <col min="5007"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140625" style="7" bestFit="1" customWidth="1"/>
    <col min="5131" max="5131" width="16.7109375" style="7" bestFit="1" customWidth="1"/>
    <col min="5132" max="5133" width="16.140625" style="7" bestFit="1" customWidth="1"/>
    <col min="5134" max="5134" width="3.42578125" style="7" customWidth="1"/>
    <col min="5135" max="5262" width="9.7109375" style="7" customWidth="1"/>
    <col min="5263"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140625" style="7" bestFit="1" customWidth="1"/>
    <col min="5387" max="5387" width="16.7109375" style="7" bestFit="1" customWidth="1"/>
    <col min="5388" max="5389" width="16.140625" style="7" bestFit="1" customWidth="1"/>
    <col min="5390" max="5390" width="3.42578125" style="7" customWidth="1"/>
    <col min="5391" max="5518" width="9.7109375" style="7" customWidth="1"/>
    <col min="5519"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140625" style="7" bestFit="1" customWidth="1"/>
    <col min="5643" max="5643" width="16.7109375" style="7" bestFit="1" customWidth="1"/>
    <col min="5644" max="5645" width="16.140625" style="7" bestFit="1" customWidth="1"/>
    <col min="5646" max="5646" width="3.42578125" style="7" customWidth="1"/>
    <col min="5647" max="5774" width="9.7109375" style="7" customWidth="1"/>
    <col min="5775"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140625" style="7" bestFit="1" customWidth="1"/>
    <col min="5899" max="5899" width="16.7109375" style="7" bestFit="1" customWidth="1"/>
    <col min="5900" max="5901" width="16.140625" style="7" bestFit="1" customWidth="1"/>
    <col min="5902" max="5902" width="3.42578125" style="7" customWidth="1"/>
    <col min="5903" max="6030" width="9.7109375" style="7" customWidth="1"/>
    <col min="6031"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140625" style="7" bestFit="1" customWidth="1"/>
    <col min="6155" max="6155" width="16.7109375" style="7" bestFit="1" customWidth="1"/>
    <col min="6156" max="6157" width="16.140625" style="7" bestFit="1" customWidth="1"/>
    <col min="6158" max="6158" width="3.42578125" style="7" customWidth="1"/>
    <col min="6159" max="6286" width="9.7109375" style="7" customWidth="1"/>
    <col min="6287"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140625" style="7" bestFit="1" customWidth="1"/>
    <col min="6411" max="6411" width="16.7109375" style="7" bestFit="1" customWidth="1"/>
    <col min="6412" max="6413" width="16.140625" style="7" bestFit="1" customWidth="1"/>
    <col min="6414" max="6414" width="3.42578125" style="7" customWidth="1"/>
    <col min="6415" max="6542" width="9.7109375" style="7" customWidth="1"/>
    <col min="6543"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140625" style="7" bestFit="1" customWidth="1"/>
    <col min="6667" max="6667" width="16.7109375" style="7" bestFit="1" customWidth="1"/>
    <col min="6668" max="6669" width="16.140625" style="7" bestFit="1" customWidth="1"/>
    <col min="6670" max="6670" width="3.42578125" style="7" customWidth="1"/>
    <col min="6671" max="6798" width="9.7109375" style="7" customWidth="1"/>
    <col min="6799"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140625" style="7" bestFit="1" customWidth="1"/>
    <col min="6923" max="6923" width="16.7109375" style="7" bestFit="1" customWidth="1"/>
    <col min="6924" max="6925" width="16.140625" style="7" bestFit="1" customWidth="1"/>
    <col min="6926" max="6926" width="3.42578125" style="7" customWidth="1"/>
    <col min="6927" max="7054" width="9.7109375" style="7" customWidth="1"/>
    <col min="7055"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140625" style="7" bestFit="1" customWidth="1"/>
    <col min="7179" max="7179" width="16.7109375" style="7" bestFit="1" customWidth="1"/>
    <col min="7180" max="7181" width="16.140625" style="7" bestFit="1" customWidth="1"/>
    <col min="7182" max="7182" width="3.42578125" style="7" customWidth="1"/>
    <col min="7183" max="7310" width="9.7109375" style="7" customWidth="1"/>
    <col min="7311"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140625" style="7" bestFit="1" customWidth="1"/>
    <col min="7435" max="7435" width="16.7109375" style="7" bestFit="1" customWidth="1"/>
    <col min="7436" max="7437" width="16.140625" style="7" bestFit="1" customWidth="1"/>
    <col min="7438" max="7438" width="3.42578125" style="7" customWidth="1"/>
    <col min="7439" max="7566" width="9.7109375" style="7" customWidth="1"/>
    <col min="7567"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140625" style="7" bestFit="1" customWidth="1"/>
    <col min="7691" max="7691" width="16.7109375" style="7" bestFit="1" customWidth="1"/>
    <col min="7692" max="7693" width="16.140625" style="7" bestFit="1" customWidth="1"/>
    <col min="7694" max="7694" width="3.42578125" style="7" customWidth="1"/>
    <col min="7695" max="7822" width="9.7109375" style="7" customWidth="1"/>
    <col min="7823"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140625" style="7" bestFit="1" customWidth="1"/>
    <col min="7947" max="7947" width="16.7109375" style="7" bestFit="1" customWidth="1"/>
    <col min="7948" max="7949" width="16.140625" style="7" bestFit="1" customWidth="1"/>
    <col min="7950" max="7950" width="3.42578125" style="7" customWidth="1"/>
    <col min="7951" max="8078" width="9.7109375" style="7" customWidth="1"/>
    <col min="8079"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140625" style="7" bestFit="1" customWidth="1"/>
    <col min="8203" max="8203" width="16.7109375" style="7" bestFit="1" customWidth="1"/>
    <col min="8204" max="8205" width="16.140625" style="7" bestFit="1" customWidth="1"/>
    <col min="8206" max="8206" width="3.42578125" style="7" customWidth="1"/>
    <col min="8207" max="8334" width="9.7109375" style="7" customWidth="1"/>
    <col min="8335"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140625" style="7" bestFit="1" customWidth="1"/>
    <col min="8459" max="8459" width="16.7109375" style="7" bestFit="1" customWidth="1"/>
    <col min="8460" max="8461" width="16.140625" style="7" bestFit="1" customWidth="1"/>
    <col min="8462" max="8462" width="3.42578125" style="7" customWidth="1"/>
    <col min="8463" max="8590" width="9.7109375" style="7" customWidth="1"/>
    <col min="8591"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140625" style="7" bestFit="1" customWidth="1"/>
    <col min="8715" max="8715" width="16.7109375" style="7" bestFit="1" customWidth="1"/>
    <col min="8716" max="8717" width="16.140625" style="7" bestFit="1" customWidth="1"/>
    <col min="8718" max="8718" width="3.42578125" style="7" customWidth="1"/>
    <col min="8719" max="8846" width="9.7109375" style="7" customWidth="1"/>
    <col min="8847"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140625" style="7" bestFit="1" customWidth="1"/>
    <col min="8971" max="8971" width="16.7109375" style="7" bestFit="1" customWidth="1"/>
    <col min="8972" max="8973" width="16.140625" style="7" bestFit="1" customWidth="1"/>
    <col min="8974" max="8974" width="3.42578125" style="7" customWidth="1"/>
    <col min="8975" max="9102" width="9.7109375" style="7" customWidth="1"/>
    <col min="9103"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140625" style="7" bestFit="1" customWidth="1"/>
    <col min="9227" max="9227" width="16.7109375" style="7" bestFit="1" customWidth="1"/>
    <col min="9228" max="9229" width="16.140625" style="7" bestFit="1" customWidth="1"/>
    <col min="9230" max="9230" width="3.42578125" style="7" customWidth="1"/>
    <col min="9231" max="9358" width="9.7109375" style="7" customWidth="1"/>
    <col min="9359"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140625" style="7" bestFit="1" customWidth="1"/>
    <col min="9483" max="9483" width="16.7109375" style="7" bestFit="1" customWidth="1"/>
    <col min="9484" max="9485" width="16.140625" style="7" bestFit="1" customWidth="1"/>
    <col min="9486" max="9486" width="3.42578125" style="7" customWidth="1"/>
    <col min="9487" max="9614" width="9.7109375" style="7" customWidth="1"/>
    <col min="9615"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140625" style="7" bestFit="1" customWidth="1"/>
    <col min="9739" max="9739" width="16.7109375" style="7" bestFit="1" customWidth="1"/>
    <col min="9740" max="9741" width="16.140625" style="7" bestFit="1" customWidth="1"/>
    <col min="9742" max="9742" width="3.42578125" style="7" customWidth="1"/>
    <col min="9743" max="9870" width="9.7109375" style="7" customWidth="1"/>
    <col min="9871"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140625" style="7" bestFit="1" customWidth="1"/>
    <col min="9995" max="9995" width="16.7109375" style="7" bestFit="1" customWidth="1"/>
    <col min="9996" max="9997" width="16.140625" style="7" bestFit="1" customWidth="1"/>
    <col min="9998" max="9998" width="3.42578125" style="7" customWidth="1"/>
    <col min="9999" max="10126" width="9.7109375" style="7" customWidth="1"/>
    <col min="10127"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140625" style="7" bestFit="1" customWidth="1"/>
    <col min="10251" max="10251" width="16.7109375" style="7" bestFit="1" customWidth="1"/>
    <col min="10252" max="10253" width="16.140625" style="7" bestFit="1" customWidth="1"/>
    <col min="10254" max="10254" width="3.42578125" style="7" customWidth="1"/>
    <col min="10255" max="10382" width="9.7109375" style="7" customWidth="1"/>
    <col min="10383"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140625" style="7" bestFit="1" customWidth="1"/>
    <col min="10507" max="10507" width="16.7109375" style="7" bestFit="1" customWidth="1"/>
    <col min="10508" max="10509" width="16.140625" style="7" bestFit="1" customWidth="1"/>
    <col min="10510" max="10510" width="3.42578125" style="7" customWidth="1"/>
    <col min="10511" max="10638" width="9.7109375" style="7" customWidth="1"/>
    <col min="10639"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140625" style="7" bestFit="1" customWidth="1"/>
    <col min="10763" max="10763" width="16.7109375" style="7" bestFit="1" customWidth="1"/>
    <col min="10764" max="10765" width="16.140625" style="7" bestFit="1" customWidth="1"/>
    <col min="10766" max="10766" width="3.42578125" style="7" customWidth="1"/>
    <col min="10767" max="10894" width="9.7109375" style="7" customWidth="1"/>
    <col min="10895"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140625" style="7" bestFit="1" customWidth="1"/>
    <col min="11019" max="11019" width="16.7109375" style="7" bestFit="1" customWidth="1"/>
    <col min="11020" max="11021" width="16.140625" style="7" bestFit="1" customWidth="1"/>
    <col min="11022" max="11022" width="3.42578125" style="7" customWidth="1"/>
    <col min="11023" max="11150" width="9.7109375" style="7" customWidth="1"/>
    <col min="11151"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140625" style="7" bestFit="1" customWidth="1"/>
    <col min="11275" max="11275" width="16.7109375" style="7" bestFit="1" customWidth="1"/>
    <col min="11276" max="11277" width="16.140625" style="7" bestFit="1" customWidth="1"/>
    <col min="11278" max="11278" width="3.42578125" style="7" customWidth="1"/>
    <col min="11279" max="11406" width="9.7109375" style="7" customWidth="1"/>
    <col min="11407"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140625" style="7" bestFit="1" customWidth="1"/>
    <col min="11531" max="11531" width="16.7109375" style="7" bestFit="1" customWidth="1"/>
    <col min="11532" max="11533" width="16.140625" style="7" bestFit="1" customWidth="1"/>
    <col min="11534" max="11534" width="3.42578125" style="7" customWidth="1"/>
    <col min="11535" max="11662" width="9.7109375" style="7" customWidth="1"/>
    <col min="11663"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140625" style="7" bestFit="1" customWidth="1"/>
    <col min="11787" max="11787" width="16.7109375" style="7" bestFit="1" customWidth="1"/>
    <col min="11788" max="11789" width="16.140625" style="7" bestFit="1" customWidth="1"/>
    <col min="11790" max="11790" width="3.42578125" style="7" customWidth="1"/>
    <col min="11791" max="11918" width="9.7109375" style="7" customWidth="1"/>
    <col min="11919"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140625" style="7" bestFit="1" customWidth="1"/>
    <col min="12043" max="12043" width="16.7109375" style="7" bestFit="1" customWidth="1"/>
    <col min="12044" max="12045" width="16.140625" style="7" bestFit="1" customWidth="1"/>
    <col min="12046" max="12046" width="3.42578125" style="7" customWidth="1"/>
    <col min="12047" max="12174" width="9.7109375" style="7" customWidth="1"/>
    <col min="12175"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140625" style="7" bestFit="1" customWidth="1"/>
    <col min="12299" max="12299" width="16.7109375" style="7" bestFit="1" customWidth="1"/>
    <col min="12300" max="12301" width="16.140625" style="7" bestFit="1" customWidth="1"/>
    <col min="12302" max="12302" width="3.42578125" style="7" customWidth="1"/>
    <col min="12303" max="12430" width="9.7109375" style="7" customWidth="1"/>
    <col min="12431"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140625" style="7" bestFit="1" customWidth="1"/>
    <col min="12555" max="12555" width="16.7109375" style="7" bestFit="1" customWidth="1"/>
    <col min="12556" max="12557" width="16.140625" style="7" bestFit="1" customWidth="1"/>
    <col min="12558" max="12558" width="3.42578125" style="7" customWidth="1"/>
    <col min="12559" max="12686" width="9.7109375" style="7" customWidth="1"/>
    <col min="12687"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140625" style="7" bestFit="1" customWidth="1"/>
    <col min="12811" max="12811" width="16.7109375" style="7" bestFit="1" customWidth="1"/>
    <col min="12812" max="12813" width="16.140625" style="7" bestFit="1" customWidth="1"/>
    <col min="12814" max="12814" width="3.42578125" style="7" customWidth="1"/>
    <col min="12815" max="12942" width="9.7109375" style="7" customWidth="1"/>
    <col min="12943"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140625" style="7" bestFit="1" customWidth="1"/>
    <col min="13067" max="13067" width="16.7109375" style="7" bestFit="1" customWidth="1"/>
    <col min="13068" max="13069" width="16.140625" style="7" bestFit="1" customWidth="1"/>
    <col min="13070" max="13070" width="3.42578125" style="7" customWidth="1"/>
    <col min="13071" max="13198" width="9.7109375" style="7" customWidth="1"/>
    <col min="13199"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140625" style="7" bestFit="1" customWidth="1"/>
    <col min="13323" max="13323" width="16.7109375" style="7" bestFit="1" customWidth="1"/>
    <col min="13324" max="13325" width="16.140625" style="7" bestFit="1" customWidth="1"/>
    <col min="13326" max="13326" width="3.42578125" style="7" customWidth="1"/>
    <col min="13327" max="13454" width="9.7109375" style="7" customWidth="1"/>
    <col min="13455"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140625" style="7" bestFit="1" customWidth="1"/>
    <col min="13579" max="13579" width="16.7109375" style="7" bestFit="1" customWidth="1"/>
    <col min="13580" max="13581" width="16.140625" style="7" bestFit="1" customWidth="1"/>
    <col min="13582" max="13582" width="3.42578125" style="7" customWidth="1"/>
    <col min="13583" max="13710" width="9.7109375" style="7" customWidth="1"/>
    <col min="13711"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140625" style="7" bestFit="1" customWidth="1"/>
    <col min="13835" max="13835" width="16.7109375" style="7" bestFit="1" customWidth="1"/>
    <col min="13836" max="13837" width="16.140625" style="7" bestFit="1" customWidth="1"/>
    <col min="13838" max="13838" width="3.42578125" style="7" customWidth="1"/>
    <col min="13839" max="13966" width="9.7109375" style="7" customWidth="1"/>
    <col min="13967"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140625" style="7" bestFit="1" customWidth="1"/>
    <col min="14091" max="14091" width="16.7109375" style="7" bestFit="1" customWidth="1"/>
    <col min="14092" max="14093" width="16.140625" style="7" bestFit="1" customWidth="1"/>
    <col min="14094" max="14094" width="3.42578125" style="7" customWidth="1"/>
    <col min="14095" max="14222" width="9.7109375" style="7" customWidth="1"/>
    <col min="14223"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140625" style="7" bestFit="1" customWidth="1"/>
    <col min="14347" max="14347" width="16.7109375" style="7" bestFit="1" customWidth="1"/>
    <col min="14348" max="14349" width="16.140625" style="7" bestFit="1" customWidth="1"/>
    <col min="14350" max="14350" width="3.42578125" style="7" customWidth="1"/>
    <col min="14351" max="14478" width="9.7109375" style="7" customWidth="1"/>
    <col min="14479"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140625" style="7" bestFit="1" customWidth="1"/>
    <col min="14603" max="14603" width="16.7109375" style="7" bestFit="1" customWidth="1"/>
    <col min="14604" max="14605" width="16.140625" style="7" bestFit="1" customWidth="1"/>
    <col min="14606" max="14606" width="3.42578125" style="7" customWidth="1"/>
    <col min="14607" max="14734" width="9.7109375" style="7" customWidth="1"/>
    <col min="14735"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140625" style="7" bestFit="1" customWidth="1"/>
    <col min="14859" max="14859" width="16.7109375" style="7" bestFit="1" customWidth="1"/>
    <col min="14860" max="14861" width="16.140625" style="7" bestFit="1" customWidth="1"/>
    <col min="14862" max="14862" width="3.42578125" style="7" customWidth="1"/>
    <col min="14863" max="14990" width="9.7109375" style="7" customWidth="1"/>
    <col min="14991"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140625" style="7" bestFit="1" customWidth="1"/>
    <col min="15115" max="15115" width="16.7109375" style="7" bestFit="1" customWidth="1"/>
    <col min="15116" max="15117" width="16.140625" style="7" bestFit="1" customWidth="1"/>
    <col min="15118" max="15118" width="3.42578125" style="7" customWidth="1"/>
    <col min="15119" max="15246" width="9.7109375" style="7" customWidth="1"/>
    <col min="15247"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140625" style="7" bestFit="1" customWidth="1"/>
    <col min="15371" max="15371" width="16.7109375" style="7" bestFit="1" customWidth="1"/>
    <col min="15372" max="15373" width="16.140625" style="7" bestFit="1" customWidth="1"/>
    <col min="15374" max="15374" width="3.42578125" style="7" customWidth="1"/>
    <col min="15375" max="15502" width="9.7109375" style="7" customWidth="1"/>
    <col min="15503"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140625" style="7" bestFit="1" customWidth="1"/>
    <col min="15627" max="15627" width="16.7109375" style="7" bestFit="1" customWidth="1"/>
    <col min="15628" max="15629" width="16.140625" style="7" bestFit="1" customWidth="1"/>
    <col min="15630" max="15630" width="3.42578125" style="7" customWidth="1"/>
    <col min="15631" max="15758" width="9.7109375" style="7" customWidth="1"/>
    <col min="15759"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140625" style="7" bestFit="1" customWidth="1"/>
    <col min="15883" max="15883" width="16.7109375" style="7" bestFit="1" customWidth="1"/>
    <col min="15884" max="15885" width="16.140625" style="7" bestFit="1" customWidth="1"/>
    <col min="15886" max="15886" width="3.42578125" style="7" customWidth="1"/>
    <col min="15887" max="16014" width="9.7109375" style="7" customWidth="1"/>
    <col min="16015"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140625" style="7" bestFit="1" customWidth="1"/>
    <col min="16139" max="16139" width="16.7109375" style="7" bestFit="1" customWidth="1"/>
    <col min="16140" max="16141" width="16.140625" style="7" bestFit="1" customWidth="1"/>
    <col min="16142" max="16142" width="3.42578125" style="7" customWidth="1"/>
    <col min="16143" max="16270" width="9.7109375" style="7" customWidth="1"/>
    <col min="16271" max="16384" width="11.7109375" style="7"/>
  </cols>
  <sheetData>
    <row r="1" spans="1:14" ht="12.75" x14ac:dyDescent="0.2">
      <c r="A1" s="1" t="s">
        <v>0</v>
      </c>
      <c r="B1" s="2"/>
      <c r="D1" s="4"/>
      <c r="E1" s="5"/>
    </row>
    <row r="2" spans="1:14" ht="12.75" x14ac:dyDescent="0.2">
      <c r="A2" s="1" t="s">
        <v>1</v>
      </c>
      <c r="B2" s="2"/>
      <c r="D2" s="4"/>
      <c r="E2" s="5"/>
    </row>
    <row r="3" spans="1:14" ht="12.75" x14ac:dyDescent="0.2">
      <c r="A3" s="8" t="s">
        <v>736</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737</v>
      </c>
      <c r="B8" s="30"/>
      <c r="C8" s="30">
        <v>20993.97</v>
      </c>
      <c r="D8" s="31"/>
      <c r="E8" s="30"/>
      <c r="F8" s="30" t="s">
        <v>738</v>
      </c>
      <c r="G8" s="30">
        <v>580.1</v>
      </c>
      <c r="H8" s="32"/>
      <c r="I8" s="32"/>
      <c r="J8" s="33"/>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v>0</v>
      </c>
      <c r="M10" s="43">
        <v>0</v>
      </c>
      <c r="N10" s="44"/>
    </row>
    <row r="11" spans="1:14" x14ac:dyDescent="0.15">
      <c r="A11" s="37" t="s">
        <v>34</v>
      </c>
      <c r="B11" s="38">
        <v>193</v>
      </c>
      <c r="C11" s="38" t="s">
        <v>35</v>
      </c>
      <c r="D11" s="38" t="s">
        <v>36</v>
      </c>
      <c r="E11" s="39">
        <v>139</v>
      </c>
      <c r="F11" s="40" t="s">
        <v>39</v>
      </c>
      <c r="G11" s="41">
        <v>6.3</v>
      </c>
      <c r="H11" s="38" t="s">
        <v>38</v>
      </c>
      <c r="I11" s="42">
        <v>24.5</v>
      </c>
      <c r="J11" s="43">
        <v>132606.21</v>
      </c>
      <c r="K11" s="43">
        <v>2783931</v>
      </c>
      <c r="L11" s="43">
        <v>56935</v>
      </c>
      <c r="M11" s="43">
        <v>2840866</v>
      </c>
      <c r="N11" s="44"/>
    </row>
    <row r="12" spans="1:14" x14ac:dyDescent="0.15">
      <c r="A12" s="37" t="s">
        <v>34</v>
      </c>
      <c r="B12" s="38">
        <v>199</v>
      </c>
      <c r="C12" s="38" t="s">
        <v>40</v>
      </c>
      <c r="D12" s="38" t="s">
        <v>36</v>
      </c>
      <c r="E12" s="39">
        <v>168</v>
      </c>
      <c r="F12" s="40" t="s">
        <v>41</v>
      </c>
      <c r="G12" s="41">
        <v>6.5</v>
      </c>
      <c r="H12" s="38" t="s">
        <v>38</v>
      </c>
      <c r="I12" s="42">
        <v>11.5</v>
      </c>
      <c r="J12" s="43">
        <v>0</v>
      </c>
      <c r="K12" s="43">
        <v>0</v>
      </c>
      <c r="L12" s="43">
        <v>0</v>
      </c>
      <c r="M12" s="43">
        <v>0</v>
      </c>
      <c r="N12" s="44"/>
    </row>
    <row r="13" spans="1:14" x14ac:dyDescent="0.15">
      <c r="A13" s="37" t="s">
        <v>34</v>
      </c>
      <c r="B13" s="38">
        <v>199</v>
      </c>
      <c r="C13" s="38" t="s">
        <v>40</v>
      </c>
      <c r="D13" s="38" t="s">
        <v>36</v>
      </c>
      <c r="E13" s="39">
        <v>143</v>
      </c>
      <c r="F13" s="40" t="s">
        <v>42</v>
      </c>
      <c r="G13" s="41">
        <v>6.3</v>
      </c>
      <c r="H13" s="38" t="s">
        <v>38</v>
      </c>
      <c r="I13" s="42">
        <v>24.5</v>
      </c>
      <c r="J13" s="43">
        <v>136000</v>
      </c>
      <c r="K13" s="43">
        <v>2855180</v>
      </c>
      <c r="L13" s="43">
        <v>139517</v>
      </c>
      <c r="M13" s="43">
        <v>2994697</v>
      </c>
      <c r="N13" s="44"/>
    </row>
    <row r="14" spans="1:14" x14ac:dyDescent="0.15">
      <c r="A14" s="37" t="s">
        <v>34</v>
      </c>
      <c r="B14" s="38">
        <v>202</v>
      </c>
      <c r="C14" s="38" t="s">
        <v>43</v>
      </c>
      <c r="D14" s="38" t="s">
        <v>36</v>
      </c>
      <c r="E14" s="39">
        <v>230</v>
      </c>
      <c r="F14" s="40" t="s">
        <v>44</v>
      </c>
      <c r="G14" s="41">
        <v>7.4</v>
      </c>
      <c r="H14" s="38" t="s">
        <v>38</v>
      </c>
      <c r="I14" s="42">
        <v>5</v>
      </c>
      <c r="J14" s="43">
        <v>0</v>
      </c>
      <c r="K14" s="43">
        <v>0</v>
      </c>
      <c r="L14" s="43">
        <v>0</v>
      </c>
      <c r="M14" s="43">
        <v>0</v>
      </c>
      <c r="N14" s="44"/>
    </row>
    <row r="15" spans="1:14" x14ac:dyDescent="0.15">
      <c r="A15" s="37" t="s">
        <v>45</v>
      </c>
      <c r="B15" s="38">
        <v>202</v>
      </c>
      <c r="C15" s="38" t="s">
        <v>43</v>
      </c>
      <c r="D15" s="38" t="s">
        <v>36</v>
      </c>
      <c r="E15" s="39">
        <v>317</v>
      </c>
      <c r="F15" s="40" t="s">
        <v>46</v>
      </c>
      <c r="G15" s="41">
        <v>7.4</v>
      </c>
      <c r="H15" s="38" t="s">
        <v>38</v>
      </c>
      <c r="I15" s="42">
        <v>20</v>
      </c>
      <c r="J15" s="43">
        <v>222672.28</v>
      </c>
      <c r="K15" s="43">
        <v>4674775</v>
      </c>
      <c r="L15" s="43">
        <v>111689</v>
      </c>
      <c r="M15" s="43">
        <v>4786464</v>
      </c>
      <c r="N15" s="44"/>
    </row>
    <row r="16" spans="1:14" x14ac:dyDescent="0.15">
      <c r="A16" s="37" t="s">
        <v>47</v>
      </c>
      <c r="B16" s="38">
        <v>211</v>
      </c>
      <c r="C16" s="38" t="s">
        <v>48</v>
      </c>
      <c r="D16" s="38" t="s">
        <v>36</v>
      </c>
      <c r="E16" s="39">
        <v>290</v>
      </c>
      <c r="F16" s="38" t="s">
        <v>49</v>
      </c>
      <c r="G16" s="41">
        <v>6.9</v>
      </c>
      <c r="H16" s="38" t="s">
        <v>38</v>
      </c>
      <c r="I16" s="42">
        <v>20</v>
      </c>
      <c r="J16" s="43">
        <v>129024.06</v>
      </c>
      <c r="K16" s="43">
        <v>2708727</v>
      </c>
      <c r="L16" s="43">
        <v>51184</v>
      </c>
      <c r="M16" s="43">
        <v>2759911</v>
      </c>
      <c r="N16" s="44"/>
    </row>
    <row r="17" spans="1:14" x14ac:dyDescent="0.15">
      <c r="A17" s="37" t="s">
        <v>47</v>
      </c>
      <c r="B17" s="38">
        <v>211</v>
      </c>
      <c r="C17" s="38" t="s">
        <v>48</v>
      </c>
      <c r="D17" s="38" t="s">
        <v>36</v>
      </c>
      <c r="E17" s="39">
        <v>128</v>
      </c>
      <c r="F17" s="38" t="s">
        <v>50</v>
      </c>
      <c r="G17" s="41">
        <v>6.9</v>
      </c>
      <c r="H17" s="38" t="s">
        <v>38</v>
      </c>
      <c r="I17" s="42">
        <v>20</v>
      </c>
      <c r="J17" s="43">
        <v>56362.81</v>
      </c>
      <c r="K17" s="43">
        <v>1183279</v>
      </c>
      <c r="L17" s="43">
        <v>22359</v>
      </c>
      <c r="M17" s="43">
        <v>1205638</v>
      </c>
      <c r="N17" s="44"/>
    </row>
    <row r="18" spans="1:14" x14ac:dyDescent="0.15">
      <c r="A18" s="37" t="s">
        <v>51</v>
      </c>
      <c r="B18" s="38">
        <v>211</v>
      </c>
      <c r="C18" s="38" t="s">
        <v>48</v>
      </c>
      <c r="D18" s="38" t="s">
        <v>36</v>
      </c>
      <c r="E18" s="39">
        <v>22</v>
      </c>
      <c r="F18" s="38" t="s">
        <v>52</v>
      </c>
      <c r="G18" s="41">
        <v>6.9</v>
      </c>
      <c r="H18" s="38" t="s">
        <v>38</v>
      </c>
      <c r="I18" s="42">
        <v>20</v>
      </c>
      <c r="J18" s="43">
        <v>42573.74</v>
      </c>
      <c r="K18" s="43">
        <v>893792</v>
      </c>
      <c r="L18" s="43">
        <v>16889</v>
      </c>
      <c r="M18" s="43">
        <v>910681</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v>4828613</v>
      </c>
      <c r="L20" s="43">
        <v>97689</v>
      </c>
      <c r="M20" s="43">
        <v>4926302</v>
      </c>
      <c r="N20" s="44"/>
    </row>
    <row r="21" spans="1:14" x14ac:dyDescent="0.15">
      <c r="A21" s="37" t="s">
        <v>47</v>
      </c>
      <c r="B21" s="38">
        <v>221</v>
      </c>
      <c r="C21" s="38" t="s">
        <v>53</v>
      </c>
      <c r="D21" s="38" t="s">
        <v>36</v>
      </c>
      <c r="E21" s="39">
        <v>43</v>
      </c>
      <c r="F21" s="38" t="s">
        <v>56</v>
      </c>
      <c r="G21" s="41">
        <v>7.4</v>
      </c>
      <c r="H21" s="38" t="s">
        <v>55</v>
      </c>
      <c r="I21" s="42">
        <v>20</v>
      </c>
      <c r="J21" s="43">
        <v>30000</v>
      </c>
      <c r="K21" s="43">
        <v>629819</v>
      </c>
      <c r="L21" s="43">
        <v>12741</v>
      </c>
      <c r="M21" s="43">
        <v>642560</v>
      </c>
      <c r="N21" s="44"/>
    </row>
    <row r="22" spans="1:14" x14ac:dyDescent="0.15">
      <c r="A22" s="37" t="s">
        <v>47</v>
      </c>
      <c r="B22" s="38">
        <v>221</v>
      </c>
      <c r="C22" s="38" t="s">
        <v>53</v>
      </c>
      <c r="D22" s="38" t="s">
        <v>36</v>
      </c>
      <c r="E22" s="39">
        <v>240</v>
      </c>
      <c r="F22" s="38" t="s">
        <v>57</v>
      </c>
      <c r="G22" s="41">
        <v>7.4</v>
      </c>
      <c r="H22" s="38" t="s">
        <v>55</v>
      </c>
      <c r="I22" s="42">
        <v>12</v>
      </c>
      <c r="J22" s="43">
        <v>40919.339999999997</v>
      </c>
      <c r="K22" s="43">
        <v>859059</v>
      </c>
      <c r="L22" s="43">
        <v>17380</v>
      </c>
      <c r="M22" s="43">
        <v>876439</v>
      </c>
      <c r="N22" s="44"/>
    </row>
    <row r="23" spans="1:14" x14ac:dyDescent="0.15">
      <c r="A23" s="37" t="s">
        <v>47</v>
      </c>
      <c r="B23" s="38">
        <v>221</v>
      </c>
      <c r="C23" s="38" t="s">
        <v>53</v>
      </c>
      <c r="D23" s="38" t="s">
        <v>36</v>
      </c>
      <c r="E23" s="39">
        <v>55</v>
      </c>
      <c r="F23" s="38" t="s">
        <v>58</v>
      </c>
      <c r="G23" s="41">
        <v>7.4</v>
      </c>
      <c r="H23" s="38" t="s">
        <v>55</v>
      </c>
      <c r="I23" s="42">
        <v>12</v>
      </c>
      <c r="J23" s="43">
        <v>9387.69</v>
      </c>
      <c r="K23" s="43">
        <v>197085</v>
      </c>
      <c r="L23" s="43">
        <v>4015</v>
      </c>
      <c r="M23" s="43">
        <v>201100</v>
      </c>
      <c r="N23" s="44"/>
    </row>
    <row r="24" spans="1:14" x14ac:dyDescent="0.15">
      <c r="A24" s="37" t="s">
        <v>51</v>
      </c>
      <c r="B24" s="38">
        <v>221</v>
      </c>
      <c r="C24" s="38" t="s">
        <v>53</v>
      </c>
      <c r="D24" s="38" t="s">
        <v>36</v>
      </c>
      <c r="E24" s="39">
        <v>50</v>
      </c>
      <c r="F24" s="38" t="s">
        <v>59</v>
      </c>
      <c r="G24" s="41">
        <v>7.4</v>
      </c>
      <c r="H24" s="38" t="s">
        <v>55</v>
      </c>
      <c r="I24" s="42">
        <v>20</v>
      </c>
      <c r="J24" s="43">
        <v>98889</v>
      </c>
      <c r="K24" s="43">
        <v>2076073</v>
      </c>
      <c r="L24" s="43">
        <v>41820</v>
      </c>
      <c r="M24" s="43">
        <v>2117893</v>
      </c>
      <c r="N24" s="44"/>
    </row>
    <row r="25" spans="1:14" x14ac:dyDescent="0.15">
      <c r="A25" s="37" t="s">
        <v>703</v>
      </c>
      <c r="B25" s="38">
        <v>225</v>
      </c>
      <c r="C25" s="38" t="s">
        <v>61</v>
      </c>
      <c r="D25" s="38" t="s">
        <v>36</v>
      </c>
      <c r="E25" s="39">
        <v>427</v>
      </c>
      <c r="F25" s="38" t="s">
        <v>62</v>
      </c>
      <c r="G25" s="41">
        <v>7.5</v>
      </c>
      <c r="H25" s="38" t="s">
        <v>63</v>
      </c>
      <c r="I25" s="42">
        <v>24</v>
      </c>
      <c r="J25" s="43">
        <v>311451</v>
      </c>
      <c r="K25" s="43">
        <v>6538593</v>
      </c>
      <c r="L25" s="43">
        <v>160510</v>
      </c>
      <c r="M25" s="43">
        <v>6699103</v>
      </c>
      <c r="N25" s="44"/>
    </row>
    <row r="26" spans="1:14" x14ac:dyDescent="0.15">
      <c r="A26" s="37" t="s">
        <v>704</v>
      </c>
      <c r="B26" s="38">
        <v>225</v>
      </c>
      <c r="C26" s="38" t="s">
        <v>61</v>
      </c>
      <c r="D26" s="38" t="s">
        <v>36</v>
      </c>
      <c r="E26" s="39">
        <v>36</v>
      </c>
      <c r="F26" s="38" t="s">
        <v>65</v>
      </c>
      <c r="G26" s="41">
        <v>7.5</v>
      </c>
      <c r="H26" s="38" t="s">
        <v>63</v>
      </c>
      <c r="I26" s="42">
        <v>24</v>
      </c>
      <c r="J26" s="43">
        <v>67784</v>
      </c>
      <c r="K26" s="43">
        <v>1423055</v>
      </c>
      <c r="L26" s="43">
        <v>34933</v>
      </c>
      <c r="M26" s="43">
        <v>1457988</v>
      </c>
      <c r="N26" s="44"/>
    </row>
    <row r="27" spans="1:14" x14ac:dyDescent="0.15">
      <c r="A27" s="37"/>
      <c r="B27" s="38"/>
      <c r="C27" s="38"/>
      <c r="D27" s="38"/>
      <c r="E27" s="39"/>
      <c r="F27" s="38"/>
      <c r="G27" s="41"/>
      <c r="H27" s="38"/>
      <c r="I27" s="42"/>
      <c r="J27" s="43"/>
      <c r="K27" s="43"/>
      <c r="L27" s="43"/>
      <c r="M27" s="43"/>
      <c r="N27" s="44"/>
    </row>
    <row r="28" spans="1:14" x14ac:dyDescent="0.15">
      <c r="A28" s="37" t="s">
        <v>703</v>
      </c>
      <c r="B28" s="38">
        <v>228</v>
      </c>
      <c r="C28" s="38" t="s">
        <v>66</v>
      </c>
      <c r="D28" s="38" t="s">
        <v>36</v>
      </c>
      <c r="E28" s="39">
        <v>433</v>
      </c>
      <c r="F28" s="38" t="s">
        <v>41</v>
      </c>
      <c r="G28" s="41">
        <v>7.5</v>
      </c>
      <c r="H28" s="38" t="s">
        <v>63</v>
      </c>
      <c r="I28" s="42">
        <v>21</v>
      </c>
      <c r="J28" s="43">
        <v>242825</v>
      </c>
      <c r="K28" s="43">
        <v>5097861</v>
      </c>
      <c r="L28" s="43">
        <v>125143</v>
      </c>
      <c r="M28" s="43">
        <v>5223004</v>
      </c>
      <c r="N28" s="44"/>
    </row>
    <row r="29" spans="1:14" x14ac:dyDescent="0.15">
      <c r="A29" s="37" t="s">
        <v>704</v>
      </c>
      <c r="B29" s="38">
        <v>228</v>
      </c>
      <c r="C29" s="38" t="s">
        <v>66</v>
      </c>
      <c r="D29" s="38" t="s">
        <v>36</v>
      </c>
      <c r="E29" s="39">
        <v>60</v>
      </c>
      <c r="F29" s="38" t="s">
        <v>42</v>
      </c>
      <c r="G29" s="41">
        <v>7.5</v>
      </c>
      <c r="H29" s="38" t="s">
        <v>63</v>
      </c>
      <c r="I29" s="42">
        <v>21</v>
      </c>
      <c r="J29" s="43">
        <v>112973</v>
      </c>
      <c r="K29" s="43">
        <v>2371752</v>
      </c>
      <c r="L29" s="43">
        <v>58222</v>
      </c>
      <c r="M29" s="43">
        <v>2429974</v>
      </c>
      <c r="N29" s="44"/>
    </row>
    <row r="30" spans="1:14" x14ac:dyDescent="0.15">
      <c r="A30" s="37" t="s">
        <v>67</v>
      </c>
      <c r="B30" s="38">
        <v>236</v>
      </c>
      <c r="C30" s="38" t="s">
        <v>68</v>
      </c>
      <c r="D30" s="38" t="s">
        <v>36</v>
      </c>
      <c r="E30" s="39">
        <v>403</v>
      </c>
      <c r="F30" s="40" t="s">
        <v>69</v>
      </c>
      <c r="G30" s="41">
        <v>7</v>
      </c>
      <c r="H30" s="38" t="s">
        <v>63</v>
      </c>
      <c r="I30" s="42">
        <v>19</v>
      </c>
      <c r="J30" s="43">
        <v>241587.62</v>
      </c>
      <c r="K30" s="43">
        <v>5071883</v>
      </c>
      <c r="L30" s="43">
        <v>143829</v>
      </c>
      <c r="M30" s="43">
        <v>5215712</v>
      </c>
      <c r="N30" s="44"/>
    </row>
    <row r="31" spans="1:14" x14ac:dyDescent="0.15">
      <c r="A31" s="37" t="s">
        <v>70</v>
      </c>
      <c r="B31" s="38">
        <v>236</v>
      </c>
      <c r="C31" s="38" t="s">
        <v>68</v>
      </c>
      <c r="D31" s="38" t="s">
        <v>36</v>
      </c>
      <c r="E31" s="39">
        <v>35.5</v>
      </c>
      <c r="F31" s="40" t="s">
        <v>71</v>
      </c>
      <c r="G31" s="41">
        <v>6.5</v>
      </c>
      <c r="H31" s="38" t="s">
        <v>63</v>
      </c>
      <c r="I31" s="42">
        <v>20</v>
      </c>
      <c r="J31" s="43">
        <v>62230.22</v>
      </c>
      <c r="K31" s="43">
        <v>1306459</v>
      </c>
      <c r="L31" s="43">
        <v>0</v>
      </c>
      <c r="M31" s="43">
        <v>1306459</v>
      </c>
      <c r="N31" s="44"/>
    </row>
    <row r="32" spans="1:14" x14ac:dyDescent="0.15">
      <c r="A32" s="37" t="s">
        <v>72</v>
      </c>
      <c r="B32" s="38">
        <v>239</v>
      </c>
      <c r="C32" s="38" t="s">
        <v>73</v>
      </c>
      <c r="D32" s="38" t="s">
        <v>36</v>
      </c>
      <c r="E32" s="39">
        <v>2100</v>
      </c>
      <c r="F32" s="38" t="s">
        <v>49</v>
      </c>
      <c r="G32" s="41">
        <v>6.8</v>
      </c>
      <c r="H32" s="38" t="s">
        <v>38</v>
      </c>
      <c r="I32" s="42">
        <v>4</v>
      </c>
      <c r="J32" s="43">
        <v>0</v>
      </c>
      <c r="K32" s="43">
        <v>0</v>
      </c>
      <c r="L32" s="43">
        <v>0</v>
      </c>
      <c r="M32" s="43">
        <v>0</v>
      </c>
      <c r="N32" s="44"/>
    </row>
    <row r="33" spans="1:14" x14ac:dyDescent="0.15">
      <c r="A33" s="37" t="s">
        <v>72</v>
      </c>
      <c r="B33" s="38">
        <v>239</v>
      </c>
      <c r="C33" s="38" t="s">
        <v>73</v>
      </c>
      <c r="D33" s="38" t="s">
        <v>36</v>
      </c>
      <c r="E33" s="39">
        <v>590</v>
      </c>
      <c r="F33" s="38" t="s">
        <v>52</v>
      </c>
      <c r="G33" s="41">
        <v>6.8</v>
      </c>
      <c r="H33" s="38" t="s">
        <v>38</v>
      </c>
      <c r="I33" s="42">
        <v>14</v>
      </c>
      <c r="J33" s="43">
        <v>130883.38</v>
      </c>
      <c r="K33" s="43">
        <v>2747762</v>
      </c>
      <c r="L33" s="43">
        <v>47608.54</v>
      </c>
      <c r="M33" s="43">
        <v>2795370.31</v>
      </c>
      <c r="N33" s="44"/>
    </row>
    <row r="34" spans="1:14" x14ac:dyDescent="0.15">
      <c r="A34" s="37" t="s">
        <v>74</v>
      </c>
      <c r="B34" s="38">
        <v>239</v>
      </c>
      <c r="C34" s="38" t="s">
        <v>73</v>
      </c>
      <c r="D34" s="38" t="s">
        <v>36</v>
      </c>
      <c r="E34" s="39">
        <v>48</v>
      </c>
      <c r="F34" s="38" t="s">
        <v>75</v>
      </c>
      <c r="G34" s="41">
        <v>6.8</v>
      </c>
      <c r="H34" s="38" t="s">
        <v>38</v>
      </c>
      <c r="I34" s="42">
        <v>14</v>
      </c>
      <c r="J34" s="43">
        <v>83964.73</v>
      </c>
      <c r="K34" s="43">
        <v>1762753</v>
      </c>
      <c r="L34" s="43">
        <v>0</v>
      </c>
      <c r="M34" s="43">
        <v>1762752.98</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330521.82</v>
      </c>
      <c r="K36" s="43">
        <v>6938965</v>
      </c>
      <c r="L36" s="43">
        <v>132963</v>
      </c>
      <c r="M36" s="43">
        <v>7071928</v>
      </c>
      <c r="N36" s="44"/>
    </row>
    <row r="37" spans="1:14" x14ac:dyDescent="0.15">
      <c r="A37" s="37" t="s">
        <v>47</v>
      </c>
      <c r="B37" s="38">
        <v>245</v>
      </c>
      <c r="C37" s="38" t="s">
        <v>76</v>
      </c>
      <c r="D37" s="38" t="s">
        <v>36</v>
      </c>
      <c r="E37" s="39">
        <v>95</v>
      </c>
      <c r="F37" s="38" t="s">
        <v>78</v>
      </c>
      <c r="G37" s="41">
        <v>7</v>
      </c>
      <c r="H37" s="38" t="s">
        <v>55</v>
      </c>
      <c r="I37" s="41">
        <v>19.75</v>
      </c>
      <c r="J37" s="43">
        <v>39542.639999999999</v>
      </c>
      <c r="K37" s="43">
        <v>830157</v>
      </c>
      <c r="L37" s="43">
        <v>15906</v>
      </c>
      <c r="M37" s="43">
        <v>846063</v>
      </c>
      <c r="N37" s="44"/>
    </row>
    <row r="38" spans="1:14" x14ac:dyDescent="0.15">
      <c r="A38" s="37" t="s">
        <v>79</v>
      </c>
      <c r="B38" s="38">
        <v>245</v>
      </c>
      <c r="C38" s="38" t="s">
        <v>76</v>
      </c>
      <c r="D38" s="38" t="s">
        <v>36</v>
      </c>
      <c r="E38" s="39">
        <v>90</v>
      </c>
      <c r="F38" s="38" t="s">
        <v>80</v>
      </c>
      <c r="G38" s="41">
        <v>7</v>
      </c>
      <c r="H38" s="38" t="s">
        <v>55</v>
      </c>
      <c r="I38" s="41">
        <v>19.75</v>
      </c>
      <c r="J38" s="43">
        <v>146191.22</v>
      </c>
      <c r="K38" s="43">
        <v>3069134</v>
      </c>
      <c r="L38" s="43">
        <v>58815</v>
      </c>
      <c r="M38" s="43">
        <v>3127949</v>
      </c>
      <c r="N38" s="44"/>
    </row>
    <row r="39" spans="1:14" x14ac:dyDescent="0.15">
      <c r="A39" s="37" t="s">
        <v>47</v>
      </c>
      <c r="B39" s="38">
        <v>247</v>
      </c>
      <c r="C39" s="38" t="s">
        <v>81</v>
      </c>
      <c r="D39" s="38" t="s">
        <v>36</v>
      </c>
      <c r="E39" s="39">
        <v>470</v>
      </c>
      <c r="F39" s="38" t="s">
        <v>82</v>
      </c>
      <c r="G39" s="41">
        <v>6.3</v>
      </c>
      <c r="H39" s="38" t="s">
        <v>55</v>
      </c>
      <c r="I39" s="41">
        <v>25</v>
      </c>
      <c r="J39" s="43">
        <v>219343.41</v>
      </c>
      <c r="K39" s="43">
        <v>4604889</v>
      </c>
      <c r="L39" s="43">
        <v>32938</v>
      </c>
      <c r="M39" s="43">
        <v>4637827</v>
      </c>
      <c r="N39" s="44"/>
    </row>
    <row r="40" spans="1:14" x14ac:dyDescent="0.15">
      <c r="A40" s="37" t="s">
        <v>47</v>
      </c>
      <c r="B40" s="38">
        <v>247</v>
      </c>
      <c r="C40" s="38" t="s">
        <v>81</v>
      </c>
      <c r="D40" s="38" t="s">
        <v>36</v>
      </c>
      <c r="E40" s="39">
        <v>25</v>
      </c>
      <c r="F40" s="38" t="s">
        <v>83</v>
      </c>
      <c r="G40" s="41">
        <v>6.3</v>
      </c>
      <c r="H40" s="38" t="s">
        <v>55</v>
      </c>
      <c r="I40" s="41">
        <v>25</v>
      </c>
      <c r="J40" s="43">
        <v>11446.38</v>
      </c>
      <c r="K40" s="43">
        <v>240305</v>
      </c>
      <c r="L40" s="43">
        <v>1718</v>
      </c>
      <c r="M40" s="43">
        <v>242023</v>
      </c>
      <c r="N40" s="44"/>
    </row>
    <row r="41" spans="1:14" x14ac:dyDescent="0.15">
      <c r="A41" s="37" t="s">
        <v>51</v>
      </c>
      <c r="B41" s="38">
        <v>247</v>
      </c>
      <c r="C41" s="38" t="s">
        <v>81</v>
      </c>
      <c r="D41" s="38" t="s">
        <v>36</v>
      </c>
      <c r="E41" s="39">
        <v>27</v>
      </c>
      <c r="F41" s="38" t="s">
        <v>84</v>
      </c>
      <c r="G41" s="41">
        <v>7.3</v>
      </c>
      <c r="H41" s="38" t="s">
        <v>55</v>
      </c>
      <c r="I41" s="41">
        <v>25</v>
      </c>
      <c r="J41" s="43">
        <v>48096.18</v>
      </c>
      <c r="K41" s="43">
        <v>1009730</v>
      </c>
      <c r="L41" s="43">
        <v>7239</v>
      </c>
      <c r="M41" s="43">
        <v>1016969</v>
      </c>
      <c r="N41" s="44"/>
    </row>
    <row r="42" spans="1:14" x14ac:dyDescent="0.1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15">
      <c r="A44" s="37" t="s">
        <v>85</v>
      </c>
      <c r="B44" s="38">
        <v>262</v>
      </c>
      <c r="C44" s="38" t="s">
        <v>86</v>
      </c>
      <c r="D44" s="38" t="s">
        <v>36</v>
      </c>
      <c r="E44" s="39">
        <v>465</v>
      </c>
      <c r="F44" s="38" t="s">
        <v>89</v>
      </c>
      <c r="G44" s="41">
        <v>6.5</v>
      </c>
      <c r="H44" s="38" t="s">
        <v>38</v>
      </c>
      <c r="I44" s="41">
        <v>20</v>
      </c>
      <c r="J44" s="43">
        <v>60837.5</v>
      </c>
      <c r="K44" s="43">
        <v>1277221</v>
      </c>
      <c r="L44" s="43">
        <v>6459</v>
      </c>
      <c r="M44" s="43">
        <v>1283680</v>
      </c>
      <c r="N44" s="44"/>
    </row>
    <row r="45" spans="1:14" x14ac:dyDescent="0.15">
      <c r="A45" s="37" t="s">
        <v>85</v>
      </c>
      <c r="B45" s="38">
        <v>262</v>
      </c>
      <c r="C45" s="38" t="s">
        <v>86</v>
      </c>
      <c r="D45" s="38" t="s">
        <v>36</v>
      </c>
      <c r="E45" s="39">
        <v>121</v>
      </c>
      <c r="F45" s="38" t="s">
        <v>90</v>
      </c>
      <c r="G45" s="41">
        <v>6.5</v>
      </c>
      <c r="H45" s="38" t="s">
        <v>38</v>
      </c>
      <c r="I45" s="41">
        <v>20</v>
      </c>
      <c r="J45" s="43">
        <v>15746.2</v>
      </c>
      <c r="K45" s="43">
        <v>330575</v>
      </c>
      <c r="L45" s="43">
        <v>1671</v>
      </c>
      <c r="M45" s="43">
        <v>332246</v>
      </c>
      <c r="N45" s="44"/>
    </row>
    <row r="46" spans="1:14" x14ac:dyDescent="0.15">
      <c r="A46" s="37" t="s">
        <v>91</v>
      </c>
      <c r="B46" s="38">
        <v>262</v>
      </c>
      <c r="C46" s="38" t="s">
        <v>86</v>
      </c>
      <c r="D46" s="38" t="s">
        <v>36</v>
      </c>
      <c r="E46" s="39">
        <v>35</v>
      </c>
      <c r="F46" s="38" t="s">
        <v>92</v>
      </c>
      <c r="G46" s="41">
        <v>6.5</v>
      </c>
      <c r="H46" s="38" t="s">
        <v>38</v>
      </c>
      <c r="I46" s="41">
        <v>20</v>
      </c>
      <c r="J46" s="43">
        <v>57020</v>
      </c>
      <c r="K46" s="43">
        <v>1197076</v>
      </c>
      <c r="L46" s="43">
        <v>6054</v>
      </c>
      <c r="M46" s="43">
        <v>1203130</v>
      </c>
      <c r="N46" s="44"/>
    </row>
    <row r="47" spans="1:14" x14ac:dyDescent="0.15">
      <c r="A47" s="37"/>
      <c r="B47" s="38"/>
      <c r="C47" s="38"/>
      <c r="D47" s="38"/>
      <c r="E47" s="39"/>
      <c r="F47" s="38"/>
      <c r="G47" s="41"/>
      <c r="H47" s="38"/>
      <c r="I47" s="41"/>
      <c r="J47" s="43"/>
      <c r="K47" s="43"/>
      <c r="L47" s="43"/>
      <c r="M47" s="43"/>
      <c r="N47" s="44"/>
    </row>
    <row r="48" spans="1:14" x14ac:dyDescent="0.15">
      <c r="A48" s="37" t="s">
        <v>703</v>
      </c>
      <c r="B48" s="38">
        <v>270</v>
      </c>
      <c r="C48" s="38" t="s">
        <v>93</v>
      </c>
      <c r="D48" s="38" t="s">
        <v>36</v>
      </c>
      <c r="E48" s="39">
        <v>450</v>
      </c>
      <c r="F48" s="38" t="s">
        <v>44</v>
      </c>
      <c r="G48" s="41">
        <v>7</v>
      </c>
      <c r="H48" s="38" t="s">
        <v>63</v>
      </c>
      <c r="I48" s="41">
        <v>21</v>
      </c>
      <c r="J48" s="43">
        <v>280578</v>
      </c>
      <c r="K48" s="43">
        <v>5890446</v>
      </c>
      <c r="L48" s="43">
        <v>135119</v>
      </c>
      <c r="M48" s="43">
        <v>6025565</v>
      </c>
      <c r="N48" s="44"/>
    </row>
    <row r="49" spans="1:14" x14ac:dyDescent="0.15">
      <c r="A49" s="37" t="s">
        <v>704</v>
      </c>
      <c r="B49" s="38">
        <v>270</v>
      </c>
      <c r="C49" s="38" t="s">
        <v>93</v>
      </c>
      <c r="D49" s="38" t="s">
        <v>36</v>
      </c>
      <c r="E49" s="39">
        <v>80</v>
      </c>
      <c r="F49" s="38" t="s">
        <v>46</v>
      </c>
      <c r="G49" s="41">
        <v>7</v>
      </c>
      <c r="H49" s="38" t="s">
        <v>63</v>
      </c>
      <c r="I49" s="41">
        <v>21</v>
      </c>
      <c r="J49" s="43">
        <v>132883</v>
      </c>
      <c r="K49" s="43">
        <v>2789742</v>
      </c>
      <c r="L49" s="43">
        <v>63993</v>
      </c>
      <c r="M49" s="43">
        <v>2853735</v>
      </c>
      <c r="N49" s="44"/>
    </row>
    <row r="50" spans="1:14" x14ac:dyDescent="0.15">
      <c r="A50" s="37" t="s">
        <v>94</v>
      </c>
      <c r="B50" s="38">
        <v>271</v>
      </c>
      <c r="C50" s="38" t="s">
        <v>95</v>
      </c>
      <c r="D50" s="38" t="s">
        <v>36</v>
      </c>
      <c r="E50" s="39">
        <v>185</v>
      </c>
      <c r="F50" s="38" t="s">
        <v>96</v>
      </c>
      <c r="G50" s="41">
        <v>5.5</v>
      </c>
      <c r="H50" s="38" t="s">
        <v>55</v>
      </c>
      <c r="I50" s="41">
        <v>5</v>
      </c>
      <c r="J50" s="43">
        <v>0</v>
      </c>
      <c r="K50" s="43">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v>0</v>
      </c>
      <c r="L51" s="43"/>
      <c r="M51" s="43"/>
      <c r="N51" s="44"/>
    </row>
    <row r="52" spans="1:14" x14ac:dyDescent="0.15">
      <c r="A52" s="37" t="s">
        <v>94</v>
      </c>
      <c r="B52" s="38">
        <v>271</v>
      </c>
      <c r="C52" s="38" t="s">
        <v>95</v>
      </c>
      <c r="D52" s="38" t="s">
        <v>36</v>
      </c>
      <c r="E52" s="39">
        <v>795</v>
      </c>
      <c r="F52" s="38" t="s">
        <v>97</v>
      </c>
      <c r="G52" s="41">
        <v>6.5</v>
      </c>
      <c r="H52" s="38" t="s">
        <v>55</v>
      </c>
      <c r="I52" s="41">
        <v>22.25</v>
      </c>
      <c r="J52" s="43">
        <v>429082.54</v>
      </c>
      <c r="K52" s="43">
        <v>9008146</v>
      </c>
      <c r="L52" s="43">
        <v>109389</v>
      </c>
      <c r="M52" s="43">
        <v>9117535</v>
      </c>
      <c r="N52" s="44"/>
    </row>
    <row r="53" spans="1:14" x14ac:dyDescent="0.15">
      <c r="A53" s="37" t="s">
        <v>94</v>
      </c>
      <c r="B53" s="38">
        <v>271</v>
      </c>
      <c r="C53" s="38" t="s">
        <v>95</v>
      </c>
      <c r="D53" s="38" t="s">
        <v>36</v>
      </c>
      <c r="E53" s="39">
        <v>203</v>
      </c>
      <c r="F53" s="38" t="s">
        <v>98</v>
      </c>
      <c r="G53" s="41">
        <v>6.5</v>
      </c>
      <c r="H53" s="38" t="s">
        <v>55</v>
      </c>
      <c r="I53" s="41">
        <v>22.25</v>
      </c>
      <c r="J53" s="43">
        <v>109607.21</v>
      </c>
      <c r="K53" s="43">
        <v>2301090</v>
      </c>
      <c r="L53" s="43">
        <v>27943</v>
      </c>
      <c r="M53" s="43">
        <v>2329033</v>
      </c>
      <c r="N53" s="44"/>
    </row>
    <row r="54" spans="1:14" x14ac:dyDescent="0.15">
      <c r="A54" s="37" t="s">
        <v>99</v>
      </c>
      <c r="B54" s="38">
        <v>271</v>
      </c>
      <c r="C54" s="38" t="s">
        <v>95</v>
      </c>
      <c r="D54" s="38" t="s">
        <v>36</v>
      </c>
      <c r="E54" s="39">
        <v>90</v>
      </c>
      <c r="F54" s="38" t="s">
        <v>77</v>
      </c>
      <c r="G54" s="41">
        <v>6.5</v>
      </c>
      <c r="H54" s="38" t="s">
        <v>55</v>
      </c>
      <c r="I54" s="41">
        <v>22.25</v>
      </c>
      <c r="J54" s="43">
        <v>144332.64000000001</v>
      </c>
      <c r="K54" s="43">
        <v>3030115</v>
      </c>
      <c r="L54" s="43">
        <v>36796</v>
      </c>
      <c r="M54" s="43">
        <v>3066911</v>
      </c>
      <c r="N54" s="44"/>
    </row>
    <row r="55" spans="1:14" x14ac:dyDescent="0.15">
      <c r="A55" s="37" t="s">
        <v>47</v>
      </c>
      <c r="B55" s="38">
        <v>280</v>
      </c>
      <c r="C55" s="38" t="s">
        <v>100</v>
      </c>
      <c r="D55" s="38" t="s">
        <v>36</v>
      </c>
      <c r="E55" s="39">
        <v>1100</v>
      </c>
      <c r="F55" s="38" t="s">
        <v>101</v>
      </c>
      <c r="G55" s="41">
        <v>6.3419999999999996</v>
      </c>
      <c r="H55" s="38" t="s">
        <v>102</v>
      </c>
      <c r="I55" s="41">
        <v>7.5</v>
      </c>
      <c r="J55" s="43">
        <v>0</v>
      </c>
      <c r="K55" s="43">
        <v>0</v>
      </c>
      <c r="L55" s="43">
        <v>0</v>
      </c>
      <c r="M55" s="43">
        <v>0</v>
      </c>
      <c r="N55" s="44"/>
    </row>
    <row r="56" spans="1:14" x14ac:dyDescent="0.15">
      <c r="A56" s="37" t="s">
        <v>47</v>
      </c>
      <c r="B56" s="38">
        <v>280</v>
      </c>
      <c r="C56" s="38" t="s">
        <v>100</v>
      </c>
      <c r="D56" s="38" t="s">
        <v>36</v>
      </c>
      <c r="E56" s="39">
        <v>1215</v>
      </c>
      <c r="F56" s="38" t="s">
        <v>103</v>
      </c>
      <c r="G56" s="41">
        <v>6.3419999999999996</v>
      </c>
      <c r="H56" s="38" t="s">
        <v>102</v>
      </c>
      <c r="I56" s="41">
        <v>7.5</v>
      </c>
      <c r="J56" s="43">
        <v>0</v>
      </c>
      <c r="K56" s="43">
        <v>0</v>
      </c>
      <c r="L56" s="43">
        <v>0</v>
      </c>
      <c r="M56" s="43">
        <v>0</v>
      </c>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v>0</v>
      </c>
      <c r="L59" s="43"/>
      <c r="M59" s="43"/>
      <c r="N59" s="44"/>
    </row>
    <row r="60" spans="1:14" x14ac:dyDescent="0.15">
      <c r="A60" s="37" t="s">
        <v>94</v>
      </c>
      <c r="B60" s="38">
        <v>282</v>
      </c>
      <c r="C60" s="38" t="s">
        <v>104</v>
      </c>
      <c r="D60" s="38" t="s">
        <v>36</v>
      </c>
      <c r="E60" s="39">
        <v>1090</v>
      </c>
      <c r="F60" s="38" t="s">
        <v>106</v>
      </c>
      <c r="G60" s="41">
        <v>6</v>
      </c>
      <c r="H60" s="38" t="s">
        <v>55</v>
      </c>
      <c r="I60" s="41">
        <v>25</v>
      </c>
      <c r="J60" s="43">
        <v>620967.92000000004</v>
      </c>
      <c r="K60" s="43">
        <v>13036582</v>
      </c>
      <c r="L60" s="43">
        <v>82553</v>
      </c>
      <c r="M60" s="43">
        <v>13119135</v>
      </c>
      <c r="N60" s="44"/>
    </row>
    <row r="61" spans="1:14" x14ac:dyDescent="0.15">
      <c r="A61" s="37" t="s">
        <v>94</v>
      </c>
      <c r="B61" s="38">
        <v>282</v>
      </c>
      <c r="C61" s="38" t="s">
        <v>104</v>
      </c>
      <c r="D61" s="38" t="s">
        <v>36</v>
      </c>
      <c r="E61" s="39">
        <v>274</v>
      </c>
      <c r="F61" s="38" t="s">
        <v>107</v>
      </c>
      <c r="G61" s="41">
        <v>6</v>
      </c>
      <c r="H61" s="38" t="s">
        <v>55</v>
      </c>
      <c r="I61" s="41">
        <v>25</v>
      </c>
      <c r="J61" s="43">
        <v>154816.66</v>
      </c>
      <c r="K61" s="43">
        <v>3250216</v>
      </c>
      <c r="L61" s="43">
        <v>20583</v>
      </c>
      <c r="M61" s="43">
        <v>3270799</v>
      </c>
      <c r="N61" s="44"/>
    </row>
    <row r="62" spans="1:14" x14ac:dyDescent="0.15">
      <c r="A62" s="37" t="s">
        <v>108</v>
      </c>
      <c r="B62" s="38">
        <v>282</v>
      </c>
      <c r="C62" s="38" t="s">
        <v>104</v>
      </c>
      <c r="D62" s="38" t="s">
        <v>36</v>
      </c>
      <c r="E62" s="39">
        <v>197</v>
      </c>
      <c r="F62" s="38" t="s">
        <v>78</v>
      </c>
      <c r="G62" s="41">
        <v>6</v>
      </c>
      <c r="H62" s="38" t="s">
        <v>55</v>
      </c>
      <c r="I62" s="41">
        <v>25</v>
      </c>
      <c r="J62" s="43">
        <v>300561.78000000003</v>
      </c>
      <c r="K62" s="43">
        <v>6309985</v>
      </c>
      <c r="L62" s="43">
        <v>39957</v>
      </c>
      <c r="M62" s="43">
        <v>6349942</v>
      </c>
      <c r="N62" s="44"/>
    </row>
    <row r="63" spans="1:14" x14ac:dyDescent="0.15">
      <c r="A63" s="37" t="s">
        <v>109</v>
      </c>
      <c r="B63" s="38">
        <v>283</v>
      </c>
      <c r="C63" s="38" t="s">
        <v>110</v>
      </c>
      <c r="D63" s="38" t="s">
        <v>36</v>
      </c>
      <c r="E63" s="39">
        <v>438</v>
      </c>
      <c r="F63" s="40" t="s">
        <v>111</v>
      </c>
      <c r="G63" s="41">
        <v>6</v>
      </c>
      <c r="H63" s="38" t="s">
        <v>63</v>
      </c>
      <c r="I63" s="41">
        <v>22</v>
      </c>
      <c r="J63" s="43">
        <v>347949.57</v>
      </c>
      <c r="K63" s="43">
        <v>7304843</v>
      </c>
      <c r="L63" s="43">
        <v>177983</v>
      </c>
      <c r="M63" s="43">
        <v>7482826</v>
      </c>
      <c r="N63" s="44"/>
    </row>
    <row r="64" spans="1:14" x14ac:dyDescent="0.15">
      <c r="A64" s="37" t="s">
        <v>112</v>
      </c>
      <c r="B64" s="38">
        <v>283</v>
      </c>
      <c r="C64" s="38" t="s">
        <v>110</v>
      </c>
      <c r="D64" s="38" t="s">
        <v>36</v>
      </c>
      <c r="E64" s="39">
        <v>122.8</v>
      </c>
      <c r="F64" s="38" t="s">
        <v>113</v>
      </c>
      <c r="G64" s="41">
        <v>6</v>
      </c>
      <c r="H64" s="38" t="s">
        <v>63</v>
      </c>
      <c r="I64" s="41">
        <v>22.5</v>
      </c>
      <c r="J64" s="43">
        <v>189144.7</v>
      </c>
      <c r="K64" s="43">
        <v>3970898</v>
      </c>
      <c r="L64" s="43">
        <v>0</v>
      </c>
      <c r="M64" s="43">
        <v>3970898</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v>0</v>
      </c>
      <c r="M65" s="43">
        <v>0</v>
      </c>
      <c r="N65" s="44"/>
    </row>
    <row r="66" spans="1:14" x14ac:dyDescent="0.15">
      <c r="A66" s="37" t="s">
        <v>94</v>
      </c>
      <c r="B66" s="38">
        <v>290</v>
      </c>
      <c r="C66" s="38" t="s">
        <v>114</v>
      </c>
      <c r="D66" s="38" t="s">
        <v>36</v>
      </c>
      <c r="E66" s="39">
        <v>1E-3</v>
      </c>
      <c r="F66" s="38" t="s">
        <v>117</v>
      </c>
      <c r="G66" s="41">
        <v>0</v>
      </c>
      <c r="H66" s="38" t="s">
        <v>116</v>
      </c>
      <c r="I66" s="41">
        <v>6</v>
      </c>
      <c r="J66" s="43">
        <v>0</v>
      </c>
      <c r="K66" s="43">
        <v>0</v>
      </c>
      <c r="L66" s="43">
        <v>0</v>
      </c>
      <c r="M66" s="43">
        <v>0</v>
      </c>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195627.29</v>
      </c>
      <c r="K68" s="43">
        <v>4106993</v>
      </c>
      <c r="L68" s="43">
        <v>28455</v>
      </c>
      <c r="M68" s="43">
        <v>4135448</v>
      </c>
      <c r="N68" s="44"/>
    </row>
    <row r="69" spans="1:14" x14ac:dyDescent="0.15">
      <c r="A69" s="37" t="s">
        <v>47</v>
      </c>
      <c r="B69" s="38">
        <v>294</v>
      </c>
      <c r="C69" s="45" t="s">
        <v>118</v>
      </c>
      <c r="D69" s="38" t="s">
        <v>36</v>
      </c>
      <c r="E69" s="39">
        <v>69</v>
      </c>
      <c r="F69" s="38" t="s">
        <v>120</v>
      </c>
      <c r="G69" s="41">
        <v>6.25</v>
      </c>
      <c r="H69" s="38" t="s">
        <v>55</v>
      </c>
      <c r="I69" s="41">
        <v>20.83</v>
      </c>
      <c r="J69" s="43">
        <v>34234.78</v>
      </c>
      <c r="K69" s="43">
        <v>718724</v>
      </c>
      <c r="L69" s="43">
        <v>4980</v>
      </c>
      <c r="M69" s="43">
        <v>723704</v>
      </c>
      <c r="N69" s="44"/>
    </row>
    <row r="70" spans="1:14" x14ac:dyDescent="0.15">
      <c r="A70" s="37" t="s">
        <v>51</v>
      </c>
      <c r="B70" s="38">
        <v>294</v>
      </c>
      <c r="C70" s="45" t="s">
        <v>118</v>
      </c>
      <c r="D70" s="38" t="s">
        <v>36</v>
      </c>
      <c r="E70" s="39">
        <v>31.8</v>
      </c>
      <c r="F70" s="38" t="s">
        <v>121</v>
      </c>
      <c r="G70" s="41">
        <v>6.75</v>
      </c>
      <c r="H70" s="38" t="s">
        <v>55</v>
      </c>
      <c r="I70" s="41">
        <v>20.83</v>
      </c>
      <c r="J70" s="43">
        <v>50747.519999999997</v>
      </c>
      <c r="K70" s="43">
        <v>1065392</v>
      </c>
      <c r="L70" s="43">
        <v>8150</v>
      </c>
      <c r="M70" s="43">
        <v>1073542</v>
      </c>
      <c r="N70" s="44"/>
    </row>
    <row r="71" spans="1:14" x14ac:dyDescent="0.1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15">
      <c r="A73" s="37" t="s">
        <v>124</v>
      </c>
      <c r="B73" s="38">
        <v>300</v>
      </c>
      <c r="C73" s="38" t="s">
        <v>125</v>
      </c>
      <c r="D73" s="38" t="s">
        <v>36</v>
      </c>
      <c r="E73" s="39">
        <v>275</v>
      </c>
      <c r="F73" s="38" t="s">
        <v>126</v>
      </c>
      <c r="G73" s="41">
        <v>6.2</v>
      </c>
      <c r="H73" s="38" t="s">
        <v>63</v>
      </c>
      <c r="I73" s="41">
        <v>22.75</v>
      </c>
      <c r="J73" s="43">
        <v>184172</v>
      </c>
      <c r="K73" s="43">
        <v>3866501</v>
      </c>
      <c r="L73" s="43">
        <v>25279</v>
      </c>
      <c r="M73" s="43">
        <v>3891780</v>
      </c>
      <c r="N73" s="44"/>
    </row>
    <row r="74" spans="1:14" x14ac:dyDescent="0.15">
      <c r="A74" s="37" t="s">
        <v>124</v>
      </c>
      <c r="B74" s="38">
        <v>300</v>
      </c>
      <c r="C74" s="45" t="s">
        <v>125</v>
      </c>
      <c r="D74" s="38" t="s">
        <v>36</v>
      </c>
      <c r="E74" s="39">
        <v>74</v>
      </c>
      <c r="F74" s="38" t="s">
        <v>127</v>
      </c>
      <c r="G74" s="41">
        <v>6.2</v>
      </c>
      <c r="H74" s="38" t="s">
        <v>63</v>
      </c>
      <c r="I74" s="41">
        <v>22.75</v>
      </c>
      <c r="J74" s="43">
        <v>46964</v>
      </c>
      <c r="K74" s="43">
        <v>985961</v>
      </c>
      <c r="L74" s="43">
        <v>6443</v>
      </c>
      <c r="M74" s="43">
        <v>992404</v>
      </c>
      <c r="N74" s="44"/>
    </row>
    <row r="75" spans="1:14" x14ac:dyDescent="0.15">
      <c r="A75" s="37" t="s">
        <v>128</v>
      </c>
      <c r="B75" s="38">
        <v>300</v>
      </c>
      <c r="C75" s="45" t="s">
        <v>125</v>
      </c>
      <c r="D75" s="38" t="s">
        <v>36</v>
      </c>
      <c r="E75" s="39">
        <v>70</v>
      </c>
      <c r="F75" s="38" t="s">
        <v>129</v>
      </c>
      <c r="G75" s="41">
        <v>6.2</v>
      </c>
      <c r="H75" s="38" t="s">
        <v>63</v>
      </c>
      <c r="I75" s="41">
        <v>22.75</v>
      </c>
      <c r="J75" s="43">
        <v>70000</v>
      </c>
      <c r="K75" s="43">
        <v>1469578</v>
      </c>
      <c r="L75" s="43">
        <v>750475</v>
      </c>
      <c r="M75" s="47">
        <v>2220053</v>
      </c>
      <c r="N75" s="7"/>
    </row>
    <row r="76" spans="1:14" x14ac:dyDescent="0.15">
      <c r="A76" s="37"/>
      <c r="B76" s="48"/>
      <c r="C76" s="48"/>
      <c r="D76" s="38"/>
      <c r="E76" s="39"/>
      <c r="F76" s="38"/>
      <c r="G76" s="41"/>
      <c r="H76" s="38"/>
      <c r="I76" s="41"/>
      <c r="J76" s="43"/>
      <c r="K76" s="43"/>
      <c r="L76" s="43"/>
      <c r="M76" s="43"/>
      <c r="N76" s="44"/>
    </row>
    <row r="77" spans="1:14" x14ac:dyDescent="0.15">
      <c r="A77" s="37" t="s">
        <v>130</v>
      </c>
      <c r="B77" s="49">
        <v>310</v>
      </c>
      <c r="C77" s="49" t="s">
        <v>131</v>
      </c>
      <c r="D77" s="38" t="s">
        <v>36</v>
      </c>
      <c r="E77" s="39">
        <v>155</v>
      </c>
      <c r="F77" s="38" t="s">
        <v>132</v>
      </c>
      <c r="G77" s="41">
        <v>2.2000000000000002</v>
      </c>
      <c r="H77" s="38" t="s">
        <v>102</v>
      </c>
      <c r="I77" s="41">
        <v>1.33</v>
      </c>
      <c r="J77" s="43">
        <v>0</v>
      </c>
      <c r="K77" s="43">
        <v>0</v>
      </c>
      <c r="L77" s="43"/>
      <c r="M77" s="43"/>
      <c r="N77" s="40"/>
    </row>
    <row r="78" spans="1:14" x14ac:dyDescent="0.15">
      <c r="A78" s="37" t="s">
        <v>130</v>
      </c>
      <c r="B78" s="49">
        <v>310</v>
      </c>
      <c r="C78" s="49" t="s">
        <v>131</v>
      </c>
      <c r="D78" s="38" t="s">
        <v>36</v>
      </c>
      <c r="E78" s="39">
        <v>855</v>
      </c>
      <c r="F78" s="38" t="s">
        <v>133</v>
      </c>
      <c r="G78" s="41">
        <v>2.9</v>
      </c>
      <c r="H78" s="38" t="s">
        <v>102</v>
      </c>
      <c r="I78" s="41">
        <v>2.33</v>
      </c>
      <c r="J78" s="43">
        <v>0</v>
      </c>
      <c r="K78" s="43">
        <v>0</v>
      </c>
      <c r="L78" s="43"/>
      <c r="M78" s="43"/>
      <c r="N78" s="44"/>
    </row>
    <row r="79" spans="1:14" x14ac:dyDescent="0.15">
      <c r="A79" s="37" t="s">
        <v>130</v>
      </c>
      <c r="B79" s="49">
        <v>310</v>
      </c>
      <c r="C79" s="49" t="s">
        <v>131</v>
      </c>
      <c r="D79" s="38" t="s">
        <v>36</v>
      </c>
      <c r="E79" s="39">
        <v>800</v>
      </c>
      <c r="F79" s="38" t="s">
        <v>134</v>
      </c>
      <c r="G79" s="41">
        <v>4.0999999999999996</v>
      </c>
      <c r="H79" s="38" t="s">
        <v>102</v>
      </c>
      <c r="I79" s="41">
        <v>3.33</v>
      </c>
      <c r="J79" s="43">
        <v>0</v>
      </c>
      <c r="K79" s="43">
        <v>0</v>
      </c>
      <c r="L79" s="43"/>
      <c r="M79" s="43"/>
      <c r="N79" s="44"/>
    </row>
    <row r="80" spans="1:14" x14ac:dyDescent="0.15">
      <c r="A80" s="37" t="s">
        <v>130</v>
      </c>
      <c r="B80" s="49">
        <v>310</v>
      </c>
      <c r="C80" s="49" t="s">
        <v>131</v>
      </c>
      <c r="D80" s="38" t="s">
        <v>36</v>
      </c>
      <c r="E80" s="39">
        <v>185</v>
      </c>
      <c r="F80" s="38" t="s">
        <v>135</v>
      </c>
      <c r="G80" s="41">
        <v>4.5</v>
      </c>
      <c r="H80" s="38" t="s">
        <v>102</v>
      </c>
      <c r="I80" s="41">
        <v>4.33</v>
      </c>
      <c r="J80" s="43">
        <v>0</v>
      </c>
      <c r="K80" s="43">
        <v>0</v>
      </c>
      <c r="L80" s="43"/>
      <c r="M80" s="43"/>
      <c r="N80" s="44"/>
    </row>
    <row r="81" spans="1:215" x14ac:dyDescent="0.15">
      <c r="A81" s="37" t="s">
        <v>130</v>
      </c>
      <c r="B81" s="49">
        <v>310</v>
      </c>
      <c r="C81" s="49" t="s">
        <v>131</v>
      </c>
      <c r="D81" s="38" t="s">
        <v>36</v>
      </c>
      <c r="E81" s="39">
        <v>2.8</v>
      </c>
      <c r="F81" s="38" t="s">
        <v>136</v>
      </c>
      <c r="G81" s="41">
        <v>2.2000000000000002</v>
      </c>
      <c r="H81" s="38" t="s">
        <v>102</v>
      </c>
      <c r="I81" s="41">
        <v>1.33</v>
      </c>
      <c r="J81" s="43">
        <v>0</v>
      </c>
      <c r="K81" s="43">
        <v>0</v>
      </c>
      <c r="L81" s="43"/>
      <c r="M81" s="43"/>
      <c r="N81" s="44"/>
    </row>
    <row r="82" spans="1:215" x14ac:dyDescent="0.15">
      <c r="A82" s="37" t="s">
        <v>130</v>
      </c>
      <c r="B82" s="49">
        <v>310</v>
      </c>
      <c r="C82" s="49" t="s">
        <v>131</v>
      </c>
      <c r="D82" s="38" t="s">
        <v>36</v>
      </c>
      <c r="E82" s="39">
        <v>3.7</v>
      </c>
      <c r="F82" s="38" t="s">
        <v>137</v>
      </c>
      <c r="G82" s="41">
        <v>2.9</v>
      </c>
      <c r="H82" s="38" t="s">
        <v>102</v>
      </c>
      <c r="I82" s="41">
        <v>2.33</v>
      </c>
      <c r="J82" s="43">
        <v>0</v>
      </c>
      <c r="K82" s="43">
        <v>0</v>
      </c>
      <c r="L82" s="43"/>
      <c r="M82" s="43"/>
      <c r="N82" s="44"/>
    </row>
    <row r="83" spans="1:215" x14ac:dyDescent="0.15">
      <c r="A83" s="37" t="s">
        <v>130</v>
      </c>
      <c r="B83" s="49">
        <v>310</v>
      </c>
      <c r="C83" s="49" t="s">
        <v>131</v>
      </c>
      <c r="D83" s="38" t="s">
        <v>36</v>
      </c>
      <c r="E83" s="39">
        <v>9</v>
      </c>
      <c r="F83" s="38" t="s">
        <v>138</v>
      </c>
      <c r="G83" s="41">
        <v>4.0999999999999996</v>
      </c>
      <c r="H83" s="38" t="s">
        <v>102</v>
      </c>
      <c r="I83" s="41">
        <v>3.33</v>
      </c>
      <c r="J83" s="43">
        <v>0</v>
      </c>
      <c r="K83" s="43">
        <v>0</v>
      </c>
      <c r="L83" s="43"/>
      <c r="M83" s="43"/>
      <c r="N83" s="44"/>
    </row>
    <row r="84" spans="1:215" x14ac:dyDescent="0.15">
      <c r="A84" s="37" t="s">
        <v>130</v>
      </c>
      <c r="B84" s="49">
        <v>310</v>
      </c>
      <c r="C84" s="49" t="s">
        <v>131</v>
      </c>
      <c r="D84" s="38" t="s">
        <v>36</v>
      </c>
      <c r="E84" s="39">
        <v>2.2999999999999998</v>
      </c>
      <c r="F84" s="38" t="s">
        <v>139</v>
      </c>
      <c r="G84" s="41">
        <v>4.5</v>
      </c>
      <c r="H84" s="38" t="s">
        <v>102</v>
      </c>
      <c r="I84" s="41">
        <v>4.33</v>
      </c>
      <c r="J84" s="43">
        <v>0</v>
      </c>
      <c r="K84" s="43">
        <v>0</v>
      </c>
      <c r="L84" s="43"/>
      <c r="M84" s="43"/>
      <c r="N84" s="44"/>
    </row>
    <row r="85" spans="1:215" x14ac:dyDescent="0.15">
      <c r="A85" s="37" t="s">
        <v>140</v>
      </c>
      <c r="B85" s="49">
        <v>310</v>
      </c>
      <c r="C85" s="49" t="s">
        <v>141</v>
      </c>
      <c r="D85" s="38" t="s">
        <v>36</v>
      </c>
      <c r="E85" s="39">
        <v>595</v>
      </c>
      <c r="F85" s="38" t="s">
        <v>142</v>
      </c>
      <c r="G85" s="41">
        <v>4.0999999999999996</v>
      </c>
      <c r="H85" s="38" t="s">
        <v>102</v>
      </c>
      <c r="I85" s="41">
        <v>3.75</v>
      </c>
      <c r="J85" s="43">
        <v>0</v>
      </c>
      <c r="K85" s="43">
        <v>0</v>
      </c>
      <c r="L85" s="43"/>
      <c r="M85" s="43"/>
      <c r="N85" s="44"/>
    </row>
    <row r="86" spans="1:215" x14ac:dyDescent="0.15">
      <c r="A86" s="37" t="s">
        <v>140</v>
      </c>
      <c r="B86" s="49">
        <v>310</v>
      </c>
      <c r="C86" s="49" t="s">
        <v>141</v>
      </c>
      <c r="D86" s="38" t="s">
        <v>36</v>
      </c>
      <c r="E86" s="39">
        <v>655</v>
      </c>
      <c r="F86" s="38" t="s">
        <v>143</v>
      </c>
      <c r="G86" s="41">
        <v>4.5999999999999996</v>
      </c>
      <c r="H86" s="38" t="s">
        <v>102</v>
      </c>
      <c r="I86" s="41">
        <v>4.75</v>
      </c>
      <c r="J86" s="43">
        <v>0</v>
      </c>
      <c r="K86" s="43">
        <v>0</v>
      </c>
      <c r="L86" s="43"/>
      <c r="M86" s="43"/>
      <c r="N86" s="44"/>
    </row>
    <row r="87" spans="1:215" x14ac:dyDescent="0.15">
      <c r="A87" s="37" t="s">
        <v>140</v>
      </c>
      <c r="B87" s="49">
        <v>310</v>
      </c>
      <c r="C87" s="49" t="s">
        <v>141</v>
      </c>
      <c r="D87" s="38" t="s">
        <v>36</v>
      </c>
      <c r="E87" s="39">
        <v>5.4</v>
      </c>
      <c r="F87" s="38" t="s">
        <v>144</v>
      </c>
      <c r="G87" s="41">
        <v>4.0999999999999996</v>
      </c>
      <c r="H87" s="38" t="s">
        <v>102</v>
      </c>
      <c r="I87" s="41">
        <v>3.75</v>
      </c>
      <c r="J87" s="43">
        <v>0</v>
      </c>
      <c r="K87" s="43">
        <v>0</v>
      </c>
      <c r="L87" s="43"/>
      <c r="M87" s="43"/>
      <c r="N87" s="44"/>
    </row>
    <row r="88" spans="1:215" x14ac:dyDescent="0.15">
      <c r="A88" s="37" t="s">
        <v>140</v>
      </c>
      <c r="B88" s="49">
        <v>310</v>
      </c>
      <c r="C88" s="49" t="s">
        <v>141</v>
      </c>
      <c r="D88" s="38" t="s">
        <v>36</v>
      </c>
      <c r="E88" s="39">
        <v>10.1</v>
      </c>
      <c r="F88" s="38" t="s">
        <v>145</v>
      </c>
      <c r="G88" s="41">
        <v>4.5999999999999996</v>
      </c>
      <c r="H88" s="38" t="s">
        <v>102</v>
      </c>
      <c r="I88" s="41">
        <v>4.75</v>
      </c>
      <c r="J88" s="43">
        <v>0</v>
      </c>
      <c r="K88" s="43">
        <v>0</v>
      </c>
      <c r="L88" s="43"/>
      <c r="M88" s="43"/>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row>
    <row r="89" spans="1:215" x14ac:dyDescent="0.15">
      <c r="A89" s="37"/>
      <c r="B89" s="49"/>
      <c r="C89" s="49"/>
      <c r="D89" s="38"/>
      <c r="E89" s="39"/>
      <c r="F89" s="38"/>
      <c r="G89" s="41"/>
      <c r="H89" s="38"/>
      <c r="I89" s="41"/>
      <c r="J89" s="43"/>
      <c r="K89" s="43"/>
      <c r="L89" s="43"/>
      <c r="M89" s="43"/>
      <c r="N89" s="44"/>
    </row>
    <row r="90" spans="1:215" x14ac:dyDescent="0.15">
      <c r="A90" s="37" t="s">
        <v>146</v>
      </c>
      <c r="B90" s="49">
        <v>316</v>
      </c>
      <c r="C90" s="49" t="s">
        <v>147</v>
      </c>
      <c r="D90" s="38" t="s">
        <v>36</v>
      </c>
      <c r="E90" s="39">
        <v>500</v>
      </c>
      <c r="F90" s="38" t="s">
        <v>148</v>
      </c>
      <c r="G90" s="41">
        <v>5</v>
      </c>
      <c r="H90" s="38" t="s">
        <v>116</v>
      </c>
      <c r="I90" s="41">
        <v>6.5</v>
      </c>
      <c r="J90" s="43">
        <v>0</v>
      </c>
      <c r="K90" s="43">
        <v>0</v>
      </c>
      <c r="L90" s="43">
        <v>0</v>
      </c>
      <c r="M90" s="43">
        <v>0</v>
      </c>
      <c r="N90" s="44"/>
    </row>
    <row r="91" spans="1:215" x14ac:dyDescent="0.15">
      <c r="A91" s="37" t="s">
        <v>146</v>
      </c>
      <c r="B91" s="49">
        <v>316</v>
      </c>
      <c r="C91" s="49" t="s">
        <v>147</v>
      </c>
      <c r="D91" s="38" t="s">
        <v>36</v>
      </c>
      <c r="E91" s="50">
        <v>1E-3</v>
      </c>
      <c r="F91" s="38" t="s">
        <v>149</v>
      </c>
      <c r="G91" s="41">
        <v>0</v>
      </c>
      <c r="H91" s="38" t="s">
        <v>116</v>
      </c>
      <c r="I91" s="41">
        <v>6.5</v>
      </c>
      <c r="J91" s="43">
        <v>0</v>
      </c>
      <c r="K91" s="43">
        <v>0</v>
      </c>
      <c r="L91" s="43">
        <v>0</v>
      </c>
      <c r="M91" s="43">
        <v>0</v>
      </c>
      <c r="N91" s="44"/>
    </row>
    <row r="92" spans="1:215" x14ac:dyDescent="0.15">
      <c r="A92" s="37" t="s">
        <v>703</v>
      </c>
      <c r="B92" s="49">
        <v>319</v>
      </c>
      <c r="C92" s="49" t="s">
        <v>150</v>
      </c>
      <c r="D92" s="38" t="s">
        <v>36</v>
      </c>
      <c r="E92" s="39">
        <v>950</v>
      </c>
      <c r="F92" s="38" t="s">
        <v>69</v>
      </c>
      <c r="G92" s="41">
        <v>6</v>
      </c>
      <c r="H92" s="38" t="s">
        <v>63</v>
      </c>
      <c r="I92" s="41">
        <v>22</v>
      </c>
      <c r="J92" s="43">
        <v>665363</v>
      </c>
      <c r="K92" s="43">
        <v>13968611</v>
      </c>
      <c r="L92" s="43">
        <v>68324</v>
      </c>
      <c r="M92" s="43">
        <v>14036935</v>
      </c>
      <c r="N92" s="44"/>
    </row>
    <row r="93" spans="1:215" x14ac:dyDescent="0.15">
      <c r="A93" s="37" t="s">
        <v>704</v>
      </c>
      <c r="B93" s="49">
        <v>319</v>
      </c>
      <c r="C93" s="49" t="s">
        <v>150</v>
      </c>
      <c r="D93" s="38" t="s">
        <v>36</v>
      </c>
      <c r="E93" s="39">
        <v>58</v>
      </c>
      <c r="F93" s="38" t="s">
        <v>71</v>
      </c>
      <c r="G93" s="41">
        <v>6</v>
      </c>
      <c r="H93" s="38" t="s">
        <v>63</v>
      </c>
      <c r="I93" s="41">
        <v>22</v>
      </c>
      <c r="J93" s="43">
        <v>83481</v>
      </c>
      <c r="K93" s="43">
        <v>1752598</v>
      </c>
      <c r="L93" s="43">
        <v>8572</v>
      </c>
      <c r="M93" s="43">
        <v>1761170</v>
      </c>
      <c r="N93" s="44"/>
    </row>
    <row r="94" spans="1:215" x14ac:dyDescent="0.15">
      <c r="A94" s="37" t="s">
        <v>704</v>
      </c>
      <c r="B94" s="49">
        <v>319</v>
      </c>
      <c r="C94" s="49" t="s">
        <v>150</v>
      </c>
      <c r="D94" s="38" t="s">
        <v>36</v>
      </c>
      <c r="E94" s="39">
        <v>100</v>
      </c>
      <c r="F94" s="38" t="s">
        <v>151</v>
      </c>
      <c r="G94" s="41">
        <v>6</v>
      </c>
      <c r="H94" s="38" t="s">
        <v>63</v>
      </c>
      <c r="I94" s="41">
        <v>22</v>
      </c>
      <c r="J94" s="43">
        <v>143933</v>
      </c>
      <c r="K94" s="43">
        <v>3021725</v>
      </c>
      <c r="L94" s="43">
        <v>14780</v>
      </c>
      <c r="M94" s="43">
        <v>3036505</v>
      </c>
      <c r="N94" s="44"/>
    </row>
    <row r="95" spans="1:215" x14ac:dyDescent="0.15">
      <c r="A95" s="37" t="s">
        <v>94</v>
      </c>
      <c r="B95" s="49">
        <v>322</v>
      </c>
      <c r="C95" s="49" t="s">
        <v>152</v>
      </c>
      <c r="D95" s="38" t="s">
        <v>36</v>
      </c>
      <c r="E95" s="39">
        <v>440</v>
      </c>
      <c r="F95" s="38" t="s">
        <v>153</v>
      </c>
      <c r="G95" s="41">
        <v>4</v>
      </c>
      <c r="H95" s="38" t="s">
        <v>55</v>
      </c>
      <c r="I95" s="41">
        <v>5</v>
      </c>
      <c r="J95" s="43">
        <v>0</v>
      </c>
      <c r="K95" s="43">
        <v>0</v>
      </c>
      <c r="L95" s="43">
        <v>0</v>
      </c>
      <c r="M95" s="43">
        <v>0</v>
      </c>
      <c r="N95" s="44"/>
    </row>
    <row r="96" spans="1:215" x14ac:dyDescent="0.15">
      <c r="A96" s="37" t="s">
        <v>94</v>
      </c>
      <c r="B96" s="49">
        <v>322</v>
      </c>
      <c r="C96" s="49" t="s">
        <v>152</v>
      </c>
      <c r="D96" s="38" t="s">
        <v>36</v>
      </c>
      <c r="E96" s="39">
        <v>114</v>
      </c>
      <c r="F96" s="38" t="s">
        <v>154</v>
      </c>
      <c r="G96" s="41">
        <v>4</v>
      </c>
      <c r="H96" s="38" t="s">
        <v>55</v>
      </c>
      <c r="I96" s="41">
        <v>5</v>
      </c>
      <c r="J96" s="43">
        <v>0</v>
      </c>
      <c r="K96" s="43">
        <v>0</v>
      </c>
      <c r="L96" s="43">
        <v>0</v>
      </c>
      <c r="M96" s="43">
        <v>0</v>
      </c>
      <c r="N96" s="44"/>
    </row>
    <row r="97" spans="1:215" x14ac:dyDescent="0.15">
      <c r="A97" s="37" t="s">
        <v>94</v>
      </c>
      <c r="B97" s="49">
        <v>322</v>
      </c>
      <c r="C97" s="49" t="s">
        <v>152</v>
      </c>
      <c r="D97" s="38" t="s">
        <v>36</v>
      </c>
      <c r="E97" s="39">
        <v>1500</v>
      </c>
      <c r="F97" s="38" t="s">
        <v>155</v>
      </c>
      <c r="G97" s="41">
        <v>5.8</v>
      </c>
      <c r="H97" s="38" t="s">
        <v>55</v>
      </c>
      <c r="I97" s="41">
        <v>19.25</v>
      </c>
      <c r="J97" s="43">
        <v>944633.69</v>
      </c>
      <c r="K97" s="43">
        <v>19831611</v>
      </c>
      <c r="L97" s="43">
        <v>27973</v>
      </c>
      <c r="M97" s="43">
        <v>19859584</v>
      </c>
      <c r="N97" s="44"/>
    </row>
    <row r="98" spans="1:215" x14ac:dyDescent="0.15">
      <c r="A98" s="37" t="s">
        <v>94</v>
      </c>
      <c r="B98" s="49">
        <v>322</v>
      </c>
      <c r="C98" s="49" t="s">
        <v>152</v>
      </c>
      <c r="D98" s="38" t="s">
        <v>36</v>
      </c>
      <c r="E98" s="39">
        <v>374</v>
      </c>
      <c r="F98" s="38" t="s">
        <v>156</v>
      </c>
      <c r="G98" s="41">
        <v>5.8</v>
      </c>
      <c r="H98" s="38" t="s">
        <v>55</v>
      </c>
      <c r="I98" s="41">
        <v>19.25</v>
      </c>
      <c r="J98" s="43">
        <v>235928.01</v>
      </c>
      <c r="K98" s="43">
        <v>4953066</v>
      </c>
      <c r="L98" s="43">
        <v>6986</v>
      </c>
      <c r="M98" s="43">
        <v>4960052</v>
      </c>
      <c r="N98" s="44"/>
    </row>
    <row r="99" spans="1:215" x14ac:dyDescent="0.15">
      <c r="A99" s="37" t="s">
        <v>157</v>
      </c>
      <c r="B99" s="49">
        <v>322</v>
      </c>
      <c r="C99" s="49" t="s">
        <v>152</v>
      </c>
      <c r="D99" s="38" t="s">
        <v>36</v>
      </c>
      <c r="E99" s="39">
        <v>314</v>
      </c>
      <c r="F99" s="38" t="s">
        <v>158</v>
      </c>
      <c r="G99" s="41">
        <v>5.8</v>
      </c>
      <c r="H99" s="38" t="s">
        <v>55</v>
      </c>
      <c r="I99" s="41">
        <v>19</v>
      </c>
      <c r="J99" s="43">
        <v>384586.97</v>
      </c>
      <c r="K99" s="43">
        <v>8074007</v>
      </c>
      <c r="L99" s="43">
        <v>11387</v>
      </c>
      <c r="M99" s="43">
        <v>8085394</v>
      </c>
      <c r="N99" s="44"/>
    </row>
    <row r="100" spans="1:215" x14ac:dyDescent="0.15">
      <c r="A100" s="37" t="s">
        <v>159</v>
      </c>
      <c r="B100" s="49">
        <v>322</v>
      </c>
      <c r="C100" s="49" t="s">
        <v>152</v>
      </c>
      <c r="D100" s="38" t="s">
        <v>36</v>
      </c>
      <c r="E100" s="39">
        <v>28</v>
      </c>
      <c r="F100" s="38" t="s">
        <v>160</v>
      </c>
      <c r="G100" s="41">
        <v>5.8</v>
      </c>
      <c r="H100" s="38" t="s">
        <v>55</v>
      </c>
      <c r="I100" s="41">
        <v>19</v>
      </c>
      <c r="J100" s="43">
        <v>39828.449999999997</v>
      </c>
      <c r="K100" s="43">
        <v>836157</v>
      </c>
      <c r="L100" s="43">
        <v>1180</v>
      </c>
      <c r="M100" s="43">
        <v>837337</v>
      </c>
      <c r="N100" s="44"/>
    </row>
    <row r="101" spans="1:215" x14ac:dyDescent="0.15">
      <c r="A101" s="37"/>
      <c r="B101" s="49"/>
      <c r="C101" s="49"/>
      <c r="D101" s="38"/>
      <c r="E101" s="39"/>
      <c r="F101" s="38"/>
      <c r="G101" s="41"/>
      <c r="H101" s="38"/>
      <c r="I101" s="41"/>
      <c r="J101" s="43"/>
      <c r="K101" s="43"/>
      <c r="L101" s="43"/>
      <c r="M101" s="43"/>
      <c r="N101" s="44"/>
    </row>
    <row r="102" spans="1:215" x14ac:dyDescent="0.15">
      <c r="A102" s="37" t="s">
        <v>124</v>
      </c>
      <c r="B102" s="49">
        <v>330</v>
      </c>
      <c r="C102" s="49" t="s">
        <v>161</v>
      </c>
      <c r="D102" s="38" t="s">
        <v>36</v>
      </c>
      <c r="E102" s="39">
        <v>1000</v>
      </c>
      <c r="F102" s="38" t="s">
        <v>162</v>
      </c>
      <c r="G102" s="41">
        <v>5</v>
      </c>
      <c r="H102" s="38" t="s">
        <v>163</v>
      </c>
      <c r="I102" s="41">
        <v>11</v>
      </c>
      <c r="J102" s="43">
        <v>380000</v>
      </c>
      <c r="K102" s="43">
        <v>7977709</v>
      </c>
      <c r="L102" s="43">
        <v>64047</v>
      </c>
      <c r="M102" s="43">
        <v>8041756</v>
      </c>
      <c r="N102" s="44"/>
    </row>
    <row r="103" spans="1:215" x14ac:dyDescent="0.15">
      <c r="A103" s="37" t="s">
        <v>164</v>
      </c>
      <c r="B103" s="49">
        <v>332</v>
      </c>
      <c r="C103" s="49" t="s">
        <v>165</v>
      </c>
      <c r="D103" s="38" t="s">
        <v>36</v>
      </c>
      <c r="E103" s="39">
        <v>700</v>
      </c>
      <c r="F103" s="38" t="s">
        <v>166</v>
      </c>
      <c r="G103" s="41">
        <v>6</v>
      </c>
      <c r="H103" s="38" t="s">
        <v>163</v>
      </c>
      <c r="I103" s="41">
        <v>10</v>
      </c>
      <c r="J103" s="43">
        <v>0</v>
      </c>
      <c r="K103" s="43">
        <v>0</v>
      </c>
      <c r="L103" s="43"/>
      <c r="M103" s="43"/>
      <c r="N103" s="44"/>
    </row>
    <row r="104" spans="1:215" x14ac:dyDescent="0.15">
      <c r="A104" s="37" t="s">
        <v>164</v>
      </c>
      <c r="B104" s="49">
        <v>332</v>
      </c>
      <c r="C104" s="49" t="s">
        <v>165</v>
      </c>
      <c r="D104" s="38" t="s">
        <v>36</v>
      </c>
      <c r="E104" s="39">
        <v>1300</v>
      </c>
      <c r="F104" s="38" t="s">
        <v>167</v>
      </c>
      <c r="G104" s="41">
        <v>6</v>
      </c>
      <c r="H104" s="38" t="s">
        <v>163</v>
      </c>
      <c r="I104" s="41">
        <v>10</v>
      </c>
      <c r="J104" s="43">
        <v>0</v>
      </c>
      <c r="K104" s="43">
        <v>0</v>
      </c>
      <c r="L104" s="43"/>
      <c r="M104" s="43"/>
      <c r="N104" s="44"/>
    </row>
    <row r="105" spans="1:215" x14ac:dyDescent="0.15">
      <c r="A105" s="37" t="s">
        <v>168</v>
      </c>
      <c r="B105" s="49">
        <v>332</v>
      </c>
      <c r="C105" s="49" t="s">
        <v>165</v>
      </c>
      <c r="D105" s="38" t="s">
        <v>36</v>
      </c>
      <c r="E105" s="51">
        <v>1E-3</v>
      </c>
      <c r="F105" s="38" t="s">
        <v>54</v>
      </c>
      <c r="G105" s="41">
        <v>6</v>
      </c>
      <c r="H105" s="38" t="s">
        <v>163</v>
      </c>
      <c r="I105" s="41">
        <v>10</v>
      </c>
      <c r="J105" s="43">
        <v>0</v>
      </c>
      <c r="K105" s="43">
        <v>0</v>
      </c>
      <c r="L105" s="43"/>
      <c r="M105" s="43"/>
      <c r="N105" s="44"/>
    </row>
    <row r="106" spans="1:215" x14ac:dyDescent="0.15">
      <c r="A106" s="37" t="s">
        <v>169</v>
      </c>
      <c r="B106" s="49">
        <v>337</v>
      </c>
      <c r="C106" s="49" t="s">
        <v>170</v>
      </c>
      <c r="D106" s="38" t="s">
        <v>36</v>
      </c>
      <c r="E106" s="39">
        <v>400</v>
      </c>
      <c r="F106" s="38" t="s">
        <v>37</v>
      </c>
      <c r="G106" s="41">
        <v>6.3</v>
      </c>
      <c r="H106" s="38" t="s">
        <v>63</v>
      </c>
      <c r="I106" s="41">
        <v>19.5</v>
      </c>
      <c r="J106" s="43">
        <v>281197</v>
      </c>
      <c r="K106" s="43">
        <v>5903441</v>
      </c>
      <c r="L106" s="43">
        <v>65487</v>
      </c>
      <c r="M106" s="43">
        <v>5968928</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row>
    <row r="107" spans="1:215" x14ac:dyDescent="0.15">
      <c r="A107" s="37" t="s">
        <v>169</v>
      </c>
      <c r="B107" s="49">
        <v>337</v>
      </c>
      <c r="C107" s="49" t="s">
        <v>170</v>
      </c>
      <c r="D107" s="38" t="s">
        <v>36</v>
      </c>
      <c r="E107" s="39">
        <v>74</v>
      </c>
      <c r="F107" s="38" t="s">
        <v>39</v>
      </c>
      <c r="G107" s="41">
        <v>6.3</v>
      </c>
      <c r="H107" s="38" t="s">
        <v>63</v>
      </c>
      <c r="I107" s="41">
        <v>19.5</v>
      </c>
      <c r="J107" s="43">
        <v>52050</v>
      </c>
      <c r="K107" s="43">
        <v>1092736</v>
      </c>
      <c r="L107" s="43">
        <v>12109</v>
      </c>
      <c r="M107" s="43">
        <v>1104845</v>
      </c>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row>
    <row r="108" spans="1:215" x14ac:dyDescent="0.15">
      <c r="A108" s="37" t="s">
        <v>171</v>
      </c>
      <c r="B108" s="49">
        <v>337</v>
      </c>
      <c r="C108" s="49" t="s">
        <v>170</v>
      </c>
      <c r="D108" s="38" t="s">
        <v>36</v>
      </c>
      <c r="E108" s="39">
        <v>38</v>
      </c>
      <c r="F108" s="38" t="s">
        <v>172</v>
      </c>
      <c r="G108" s="41">
        <v>7</v>
      </c>
      <c r="H108" s="38" t="s">
        <v>63</v>
      </c>
      <c r="I108" s="41">
        <v>19.75</v>
      </c>
      <c r="J108" s="43">
        <v>38000</v>
      </c>
      <c r="K108" s="43">
        <v>797771</v>
      </c>
      <c r="L108" s="43">
        <v>393856</v>
      </c>
      <c r="M108" s="43">
        <v>1191627</v>
      </c>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row>
    <row r="109" spans="1:215" s="52" customFormat="1" x14ac:dyDescent="0.15">
      <c r="A109" s="37" t="s">
        <v>173</v>
      </c>
      <c r="B109" s="49">
        <v>337</v>
      </c>
      <c r="C109" s="49" t="s">
        <v>174</v>
      </c>
      <c r="D109" s="38" t="s">
        <v>36</v>
      </c>
      <c r="E109" s="39">
        <v>539</v>
      </c>
      <c r="F109" s="38" t="s">
        <v>175</v>
      </c>
      <c r="G109" s="41">
        <v>5</v>
      </c>
      <c r="H109" s="49" t="s">
        <v>55</v>
      </c>
      <c r="I109" s="41">
        <v>19.5</v>
      </c>
      <c r="J109" s="43">
        <v>405333</v>
      </c>
      <c r="K109" s="43">
        <v>8509549</v>
      </c>
      <c r="L109" s="43">
        <v>5764</v>
      </c>
      <c r="M109" s="43">
        <v>8515313</v>
      </c>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row>
    <row r="110" spans="1:215" s="52" customFormat="1" x14ac:dyDescent="0.15">
      <c r="A110" s="37" t="s">
        <v>173</v>
      </c>
      <c r="B110" s="49">
        <v>337</v>
      </c>
      <c r="C110" s="49" t="s">
        <v>174</v>
      </c>
      <c r="D110" s="38" t="s">
        <v>36</v>
      </c>
      <c r="E110" s="39">
        <v>40</v>
      </c>
      <c r="F110" s="38" t="s">
        <v>176</v>
      </c>
      <c r="G110" s="41">
        <v>7.5</v>
      </c>
      <c r="H110" s="49" t="s">
        <v>55</v>
      </c>
      <c r="I110" s="41">
        <v>19.75</v>
      </c>
      <c r="J110" s="43">
        <v>40000</v>
      </c>
      <c r="K110" s="43">
        <v>839759</v>
      </c>
      <c r="L110" s="43">
        <v>345412</v>
      </c>
      <c r="M110" s="43">
        <v>1185171</v>
      </c>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row>
    <row r="111" spans="1:215" x14ac:dyDescent="0.15">
      <c r="A111" s="37" t="s">
        <v>177</v>
      </c>
      <c r="B111" s="49">
        <v>337</v>
      </c>
      <c r="C111" s="49" t="s">
        <v>178</v>
      </c>
      <c r="D111" s="38" t="s">
        <v>36</v>
      </c>
      <c r="E111" s="39">
        <v>512</v>
      </c>
      <c r="F111" s="38" t="s">
        <v>179</v>
      </c>
      <c r="G111" s="41">
        <v>4.5</v>
      </c>
      <c r="H111" s="38" t="s">
        <v>63</v>
      </c>
      <c r="I111" s="41">
        <v>19.5</v>
      </c>
      <c r="J111" s="43">
        <v>409651</v>
      </c>
      <c r="K111" s="43">
        <v>8600201</v>
      </c>
      <c r="L111" s="43">
        <v>68600</v>
      </c>
      <c r="M111" s="43">
        <v>8668801</v>
      </c>
      <c r="N111" s="44"/>
    </row>
    <row r="112" spans="1:215" x14ac:dyDescent="0.15">
      <c r="A112" s="37" t="s">
        <v>177</v>
      </c>
      <c r="B112" s="49">
        <v>337</v>
      </c>
      <c r="C112" s="49" t="s">
        <v>178</v>
      </c>
      <c r="D112" s="38" t="s">
        <v>36</v>
      </c>
      <c r="E112" s="39">
        <v>45</v>
      </c>
      <c r="F112" s="38" t="s">
        <v>180</v>
      </c>
      <c r="G112" s="41">
        <v>8</v>
      </c>
      <c r="H112" s="38" t="s">
        <v>63</v>
      </c>
      <c r="I112" s="41">
        <v>19.75</v>
      </c>
      <c r="J112" s="43">
        <v>45000</v>
      </c>
      <c r="K112" s="43">
        <v>944729</v>
      </c>
      <c r="L112" s="43">
        <v>333713</v>
      </c>
      <c r="M112" s="43">
        <v>1278442</v>
      </c>
      <c r="N112" s="44"/>
    </row>
    <row r="113" spans="1:215" x14ac:dyDescent="0.15">
      <c r="A113" s="37"/>
      <c r="B113" s="49"/>
      <c r="C113" s="49"/>
      <c r="D113" s="38"/>
      <c r="E113" s="39"/>
      <c r="F113" s="38"/>
      <c r="G113" s="41"/>
      <c r="H113" s="38"/>
      <c r="I113" s="41"/>
      <c r="J113" s="43"/>
      <c r="K113" s="43"/>
      <c r="L113" s="43"/>
      <c r="M113" s="43"/>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row>
    <row r="114" spans="1:215" x14ac:dyDescent="0.15">
      <c r="A114" s="37" t="s">
        <v>703</v>
      </c>
      <c r="B114" s="49">
        <v>341</v>
      </c>
      <c r="C114" s="49" t="s">
        <v>181</v>
      </c>
      <c r="D114" s="38" t="s">
        <v>36</v>
      </c>
      <c r="E114" s="39">
        <v>320</v>
      </c>
      <c r="F114" s="38" t="s">
        <v>182</v>
      </c>
      <c r="G114" s="41">
        <v>5.8</v>
      </c>
      <c r="H114" s="38" t="s">
        <v>38</v>
      </c>
      <c r="I114" s="41">
        <v>23.75</v>
      </c>
      <c r="J114" s="43">
        <v>183954</v>
      </c>
      <c r="K114" s="43">
        <v>3861925</v>
      </c>
      <c r="L114" s="43">
        <v>18273</v>
      </c>
      <c r="M114" s="43">
        <v>3880198</v>
      </c>
      <c r="N114" s="44"/>
    </row>
    <row r="115" spans="1:215" x14ac:dyDescent="0.15">
      <c r="A115" s="37" t="s">
        <v>704</v>
      </c>
      <c r="B115" s="49">
        <v>341</v>
      </c>
      <c r="C115" s="49" t="s">
        <v>181</v>
      </c>
      <c r="D115" s="38" t="s">
        <v>36</v>
      </c>
      <c r="E115" s="39">
        <v>6</v>
      </c>
      <c r="F115" s="38" t="s">
        <v>183</v>
      </c>
      <c r="G115" s="41">
        <v>7.5</v>
      </c>
      <c r="H115" s="38" t="s">
        <v>38</v>
      </c>
      <c r="I115" s="41">
        <v>23.75</v>
      </c>
      <c r="J115" s="43">
        <v>8931</v>
      </c>
      <c r="K115" s="43">
        <v>187497</v>
      </c>
      <c r="L115" s="43">
        <v>1140</v>
      </c>
      <c r="M115" s="43">
        <v>188637</v>
      </c>
      <c r="N115" s="44"/>
    </row>
    <row r="116" spans="1:215" x14ac:dyDescent="0.15">
      <c r="A116" s="37" t="s">
        <v>704</v>
      </c>
      <c r="B116" s="49">
        <v>341</v>
      </c>
      <c r="C116" s="49" t="s">
        <v>181</v>
      </c>
      <c r="D116" s="38" t="s">
        <v>36</v>
      </c>
      <c r="E116" s="39">
        <v>15.2</v>
      </c>
      <c r="F116" s="38" t="s">
        <v>184</v>
      </c>
      <c r="G116" s="41">
        <v>7.5</v>
      </c>
      <c r="H116" s="38" t="s">
        <v>38</v>
      </c>
      <c r="I116" s="41">
        <v>23.75</v>
      </c>
      <c r="J116" s="43">
        <v>22625</v>
      </c>
      <c r="K116" s="43">
        <v>474989</v>
      </c>
      <c r="L116" s="43">
        <v>2888</v>
      </c>
      <c r="M116" s="43">
        <v>477877</v>
      </c>
      <c r="N116" s="44"/>
    </row>
    <row r="117" spans="1:215" x14ac:dyDescent="0.15">
      <c r="A117" s="37" t="s">
        <v>94</v>
      </c>
      <c r="B117" s="49">
        <v>342</v>
      </c>
      <c r="C117" s="49" t="s">
        <v>185</v>
      </c>
      <c r="D117" s="38" t="s">
        <v>186</v>
      </c>
      <c r="E117" s="39">
        <v>13200000</v>
      </c>
      <c r="F117" s="38" t="s">
        <v>187</v>
      </c>
      <c r="G117" s="41">
        <v>5.5</v>
      </c>
      <c r="H117" s="38" t="s">
        <v>188</v>
      </c>
      <c r="I117" s="41">
        <v>4</v>
      </c>
      <c r="J117" s="43">
        <v>0</v>
      </c>
      <c r="K117" s="43">
        <v>0</v>
      </c>
      <c r="L117" s="43"/>
      <c r="M117" s="43"/>
      <c r="N117" s="44"/>
    </row>
    <row r="118" spans="1:215" x14ac:dyDescent="0.15">
      <c r="A118" s="37" t="s">
        <v>159</v>
      </c>
      <c r="B118" s="49">
        <v>342</v>
      </c>
      <c r="C118" s="49" t="s">
        <v>185</v>
      </c>
      <c r="D118" s="38" t="s">
        <v>186</v>
      </c>
      <c r="E118" s="39">
        <v>2900000</v>
      </c>
      <c r="F118" s="38" t="s">
        <v>189</v>
      </c>
      <c r="G118" s="41">
        <v>10</v>
      </c>
      <c r="H118" s="38" t="s">
        <v>188</v>
      </c>
      <c r="I118" s="41">
        <v>4</v>
      </c>
      <c r="J118" s="43">
        <v>16891175</v>
      </c>
      <c r="K118" s="43">
        <v>16891</v>
      </c>
      <c r="L118" s="43">
        <v>130</v>
      </c>
      <c r="M118" s="43">
        <v>17021</v>
      </c>
      <c r="N118" s="44"/>
    </row>
    <row r="119" spans="1:215" x14ac:dyDescent="0.15">
      <c r="A119" s="37" t="s">
        <v>190</v>
      </c>
      <c r="B119" s="49">
        <v>342</v>
      </c>
      <c r="C119" s="49" t="s">
        <v>191</v>
      </c>
      <c r="D119" s="38" t="s">
        <v>186</v>
      </c>
      <c r="E119" s="39">
        <v>15500000</v>
      </c>
      <c r="F119" s="38" t="s">
        <v>192</v>
      </c>
      <c r="G119" s="41">
        <v>4.5</v>
      </c>
      <c r="H119" s="49" t="s">
        <v>188</v>
      </c>
      <c r="I119" s="41">
        <v>4</v>
      </c>
      <c r="J119" s="43">
        <v>0</v>
      </c>
      <c r="K119" s="43">
        <v>0</v>
      </c>
      <c r="L119" s="43">
        <v>0</v>
      </c>
      <c r="M119" s="43">
        <v>0</v>
      </c>
      <c r="N119" s="44"/>
    </row>
    <row r="120" spans="1:215" x14ac:dyDescent="0.15">
      <c r="A120" s="37" t="s">
        <v>193</v>
      </c>
      <c r="B120" s="49">
        <v>342</v>
      </c>
      <c r="C120" s="49" t="s">
        <v>191</v>
      </c>
      <c r="D120" s="38" t="s">
        <v>186</v>
      </c>
      <c r="E120" s="39">
        <v>100000</v>
      </c>
      <c r="F120" s="38" t="s">
        <v>194</v>
      </c>
      <c r="G120" s="41">
        <v>10</v>
      </c>
      <c r="H120" s="49" t="s">
        <v>188</v>
      </c>
      <c r="I120" s="41">
        <v>4.25</v>
      </c>
      <c r="J120" s="43">
        <v>153556105</v>
      </c>
      <c r="K120" s="43">
        <v>153556</v>
      </c>
      <c r="L120" s="43">
        <v>1180</v>
      </c>
      <c r="M120" s="43">
        <v>154736</v>
      </c>
      <c r="N120" s="44"/>
    </row>
    <row r="121" spans="1:215" x14ac:dyDescent="0.15">
      <c r="A121" s="37" t="s">
        <v>195</v>
      </c>
      <c r="B121" s="49">
        <v>342</v>
      </c>
      <c r="C121" s="49" t="s">
        <v>196</v>
      </c>
      <c r="D121" s="38" t="s">
        <v>186</v>
      </c>
      <c r="E121" s="53">
        <v>15860000</v>
      </c>
      <c r="F121" s="38" t="s">
        <v>197</v>
      </c>
      <c r="G121" s="41">
        <v>4.5</v>
      </c>
      <c r="H121" s="49" t="s">
        <v>188</v>
      </c>
      <c r="I121" s="41">
        <v>4</v>
      </c>
      <c r="J121" s="43">
        <v>0</v>
      </c>
      <c r="K121" s="43">
        <v>0</v>
      </c>
      <c r="L121" s="43">
        <v>0</v>
      </c>
      <c r="M121" s="43">
        <v>0</v>
      </c>
      <c r="N121" s="44"/>
    </row>
    <row r="122" spans="1:215" x14ac:dyDescent="0.15">
      <c r="A122" s="37" t="s">
        <v>198</v>
      </c>
      <c r="B122" s="49">
        <v>342</v>
      </c>
      <c r="C122" s="49" t="s">
        <v>196</v>
      </c>
      <c r="D122" s="38" t="s">
        <v>186</v>
      </c>
      <c r="E122" s="53">
        <v>100000</v>
      </c>
      <c r="F122" s="38" t="s">
        <v>199</v>
      </c>
      <c r="G122" s="41">
        <v>10</v>
      </c>
      <c r="H122" s="49" t="s">
        <v>188</v>
      </c>
      <c r="I122" s="41">
        <v>4.25</v>
      </c>
      <c r="J122" s="43">
        <v>146410002</v>
      </c>
      <c r="K122" s="43">
        <v>146410</v>
      </c>
      <c r="L122" s="43">
        <v>1128</v>
      </c>
      <c r="M122" s="43">
        <v>147538</v>
      </c>
      <c r="N122" s="44"/>
    </row>
    <row r="123" spans="1:215" x14ac:dyDescent="0.15">
      <c r="A123" s="37" t="s">
        <v>85</v>
      </c>
      <c r="B123" s="49">
        <v>346</v>
      </c>
      <c r="C123" s="49" t="s">
        <v>200</v>
      </c>
      <c r="D123" s="38" t="s">
        <v>186</v>
      </c>
      <c r="E123" s="39">
        <v>10065000</v>
      </c>
      <c r="F123" s="38" t="s">
        <v>111</v>
      </c>
      <c r="G123" s="41">
        <v>4.75</v>
      </c>
      <c r="H123" s="38" t="s">
        <v>163</v>
      </c>
      <c r="I123" s="41">
        <v>6.5</v>
      </c>
      <c r="J123" s="43">
        <v>0</v>
      </c>
      <c r="K123" s="43">
        <v>0</v>
      </c>
      <c r="L123" s="43">
        <v>0</v>
      </c>
      <c r="M123" s="43">
        <v>0</v>
      </c>
      <c r="N123" s="44"/>
    </row>
    <row r="124" spans="1:215" x14ac:dyDescent="0.15">
      <c r="A124" s="37" t="s">
        <v>201</v>
      </c>
      <c r="B124" s="49">
        <v>346</v>
      </c>
      <c r="C124" s="49" t="s">
        <v>200</v>
      </c>
      <c r="D124" s="38" t="s">
        <v>186</v>
      </c>
      <c r="E124" s="39">
        <v>6435000</v>
      </c>
      <c r="F124" s="38" t="s">
        <v>113</v>
      </c>
      <c r="G124" s="41">
        <v>16</v>
      </c>
      <c r="H124" s="38" t="s">
        <v>163</v>
      </c>
      <c r="I124" s="41">
        <v>6.75</v>
      </c>
      <c r="J124" s="43">
        <v>0</v>
      </c>
      <c r="K124" s="43">
        <v>0</v>
      </c>
      <c r="L124" s="43">
        <v>0</v>
      </c>
      <c r="M124" s="43">
        <v>0</v>
      </c>
      <c r="N124" s="44"/>
    </row>
    <row r="125" spans="1:215" x14ac:dyDescent="0.15">
      <c r="A125" s="37"/>
      <c r="B125" s="49"/>
      <c r="C125" s="49"/>
      <c r="D125" s="38"/>
      <c r="E125" s="39"/>
      <c r="F125" s="38"/>
      <c r="G125" s="41"/>
      <c r="H125" s="38"/>
      <c r="I125" s="41"/>
      <c r="J125" s="43"/>
      <c r="K125" s="43"/>
      <c r="L125" s="43"/>
      <c r="M125" s="43"/>
      <c r="N125" s="44"/>
    </row>
    <row r="126" spans="1:215" x14ac:dyDescent="0.15">
      <c r="A126" s="37" t="s">
        <v>94</v>
      </c>
      <c r="B126" s="49">
        <v>351</v>
      </c>
      <c r="C126" s="49" t="s">
        <v>202</v>
      </c>
      <c r="D126" s="38" t="s">
        <v>36</v>
      </c>
      <c r="E126" s="39">
        <v>400</v>
      </c>
      <c r="F126" s="38" t="s">
        <v>203</v>
      </c>
      <c r="G126" s="41">
        <v>6.5</v>
      </c>
      <c r="H126" s="38" t="s">
        <v>55</v>
      </c>
      <c r="I126" s="41">
        <v>20</v>
      </c>
      <c r="J126" s="43">
        <v>287188.69</v>
      </c>
      <c r="K126" s="43">
        <v>6029231</v>
      </c>
      <c r="L126" s="43">
        <v>9500</v>
      </c>
      <c r="M126" s="43">
        <v>6038731</v>
      </c>
      <c r="N126" s="44"/>
    </row>
    <row r="127" spans="1:215" x14ac:dyDescent="0.15">
      <c r="A127" s="37" t="s">
        <v>94</v>
      </c>
      <c r="B127" s="49">
        <v>351</v>
      </c>
      <c r="C127" s="49" t="s">
        <v>202</v>
      </c>
      <c r="D127" s="38" t="s">
        <v>36</v>
      </c>
      <c r="E127" s="39">
        <v>155</v>
      </c>
      <c r="F127" s="38" t="s">
        <v>204</v>
      </c>
      <c r="G127" s="41">
        <v>6.5</v>
      </c>
      <c r="H127" s="38" t="s">
        <v>55</v>
      </c>
      <c r="I127" s="41">
        <v>20</v>
      </c>
      <c r="J127" s="43">
        <v>111285.83</v>
      </c>
      <c r="K127" s="43">
        <v>2336331</v>
      </c>
      <c r="L127" s="43">
        <v>3682</v>
      </c>
      <c r="M127" s="43">
        <v>2340013</v>
      </c>
      <c r="N127" s="44"/>
    </row>
    <row r="128" spans="1:215" x14ac:dyDescent="0.15">
      <c r="A128" s="37" t="s">
        <v>205</v>
      </c>
      <c r="B128" s="49">
        <v>351</v>
      </c>
      <c r="C128" s="49" t="s">
        <v>202</v>
      </c>
      <c r="D128" s="38" t="s">
        <v>36</v>
      </c>
      <c r="E128" s="39">
        <v>21</v>
      </c>
      <c r="F128" s="38" t="s">
        <v>206</v>
      </c>
      <c r="G128" s="41">
        <v>5</v>
      </c>
      <c r="H128" s="38" t="s">
        <v>55</v>
      </c>
      <c r="I128" s="41">
        <v>5.5</v>
      </c>
      <c r="J128" s="43">
        <v>0</v>
      </c>
      <c r="K128" s="43">
        <v>0</v>
      </c>
      <c r="L128" s="43">
        <v>0</v>
      </c>
      <c r="M128" s="43">
        <v>0</v>
      </c>
      <c r="N128" s="44"/>
    </row>
    <row r="129" spans="1:14" x14ac:dyDescent="0.15">
      <c r="A129" s="37" t="s">
        <v>108</v>
      </c>
      <c r="B129" s="49">
        <v>351</v>
      </c>
      <c r="C129" s="49" t="s">
        <v>202</v>
      </c>
      <c r="D129" s="38" t="s">
        <v>36</v>
      </c>
      <c r="E129" s="39">
        <v>60</v>
      </c>
      <c r="F129" s="38" t="s">
        <v>207</v>
      </c>
      <c r="G129" s="41">
        <v>6.5</v>
      </c>
      <c r="H129" s="38" t="s">
        <v>55</v>
      </c>
      <c r="I129" s="41">
        <v>20</v>
      </c>
      <c r="J129" s="43">
        <v>84834.81</v>
      </c>
      <c r="K129" s="43">
        <v>1781019</v>
      </c>
      <c r="L129" s="43">
        <v>2807</v>
      </c>
      <c r="M129" s="43">
        <v>1783826</v>
      </c>
      <c r="N129" s="44"/>
    </row>
    <row r="130" spans="1:14" x14ac:dyDescent="0.15">
      <c r="A130" s="37" t="s">
        <v>108</v>
      </c>
      <c r="B130" s="49">
        <v>351</v>
      </c>
      <c r="C130" s="49" t="s">
        <v>202</v>
      </c>
      <c r="D130" s="38" t="s">
        <v>36</v>
      </c>
      <c r="E130" s="39">
        <v>2</v>
      </c>
      <c r="F130" s="38" t="s">
        <v>208</v>
      </c>
      <c r="G130" s="41">
        <v>6.5</v>
      </c>
      <c r="H130" s="38" t="s">
        <v>55</v>
      </c>
      <c r="I130" s="41">
        <v>21</v>
      </c>
      <c r="J130" s="43">
        <v>2827.83</v>
      </c>
      <c r="K130" s="43">
        <v>59367</v>
      </c>
      <c r="L130" s="43">
        <v>94</v>
      </c>
      <c r="M130" s="43">
        <v>59461</v>
      </c>
      <c r="N130" s="44"/>
    </row>
    <row r="131" spans="1:14" x14ac:dyDescent="0.15">
      <c r="A131" s="37" t="s">
        <v>209</v>
      </c>
      <c r="B131" s="49">
        <v>351</v>
      </c>
      <c r="C131" s="49" t="s">
        <v>210</v>
      </c>
      <c r="D131" s="38" t="s">
        <v>36</v>
      </c>
      <c r="E131" s="39">
        <v>160</v>
      </c>
      <c r="F131" s="38" t="s">
        <v>211</v>
      </c>
      <c r="G131" s="41">
        <v>5.3</v>
      </c>
      <c r="H131" s="38" t="s">
        <v>55</v>
      </c>
      <c r="I131" s="41">
        <v>6</v>
      </c>
      <c r="J131" s="43">
        <v>17307.62</v>
      </c>
      <c r="K131" s="43">
        <v>363356</v>
      </c>
      <c r="L131" s="43">
        <v>469</v>
      </c>
      <c r="M131" s="43">
        <v>363825</v>
      </c>
      <c r="N131" s="44"/>
    </row>
    <row r="132" spans="1:14" x14ac:dyDescent="0.15">
      <c r="A132" s="37" t="s">
        <v>209</v>
      </c>
      <c r="B132" s="49">
        <v>351</v>
      </c>
      <c r="C132" s="49" t="s">
        <v>210</v>
      </c>
      <c r="D132" s="38" t="s">
        <v>36</v>
      </c>
      <c r="E132" s="39">
        <v>60</v>
      </c>
      <c r="F132" s="38" t="s">
        <v>212</v>
      </c>
      <c r="G132" s="41">
        <v>5.3</v>
      </c>
      <c r="H132" s="38" t="s">
        <v>55</v>
      </c>
      <c r="I132" s="41">
        <v>6</v>
      </c>
      <c r="J132" s="43">
        <v>6490.29</v>
      </c>
      <c r="K132" s="43">
        <v>136257</v>
      </c>
      <c r="L132" s="43">
        <v>176</v>
      </c>
      <c r="M132" s="43">
        <v>136433</v>
      </c>
      <c r="N132" s="44"/>
    </row>
    <row r="133" spans="1:14" x14ac:dyDescent="0.15">
      <c r="A133" s="37" t="s">
        <v>209</v>
      </c>
      <c r="B133" s="49">
        <v>351</v>
      </c>
      <c r="C133" s="49" t="s">
        <v>210</v>
      </c>
      <c r="D133" s="38" t="s">
        <v>36</v>
      </c>
      <c r="E133" s="39">
        <v>600</v>
      </c>
      <c r="F133" s="38" t="s">
        <v>213</v>
      </c>
      <c r="G133" s="41">
        <v>6.5</v>
      </c>
      <c r="H133" s="38" t="s">
        <v>55</v>
      </c>
      <c r="I133" s="41">
        <v>22.5</v>
      </c>
      <c r="J133" s="43">
        <v>515917.36</v>
      </c>
      <c r="K133" s="43">
        <v>10831154</v>
      </c>
      <c r="L133" s="43">
        <v>17065</v>
      </c>
      <c r="M133" s="43">
        <v>10848219</v>
      </c>
      <c r="N133" s="44"/>
    </row>
    <row r="134" spans="1:14" x14ac:dyDescent="0.15">
      <c r="A134" s="37" t="s">
        <v>209</v>
      </c>
      <c r="B134" s="49">
        <v>351</v>
      </c>
      <c r="C134" s="49" t="s">
        <v>210</v>
      </c>
      <c r="D134" s="38" t="s">
        <v>36</v>
      </c>
      <c r="E134" s="39">
        <v>129</v>
      </c>
      <c r="F134" s="38" t="s">
        <v>214</v>
      </c>
      <c r="G134" s="41">
        <v>6.5</v>
      </c>
      <c r="H134" s="38" t="s">
        <v>55</v>
      </c>
      <c r="I134" s="41">
        <v>22.5</v>
      </c>
      <c r="J134" s="43">
        <v>110922.7</v>
      </c>
      <c r="K134" s="43">
        <v>2328708</v>
      </c>
      <c r="L134" s="43">
        <v>3669</v>
      </c>
      <c r="M134" s="43">
        <v>2332377</v>
      </c>
      <c r="N134" s="44"/>
    </row>
    <row r="135" spans="1:14" x14ac:dyDescent="0.15">
      <c r="A135" s="37" t="s">
        <v>215</v>
      </c>
      <c r="B135" s="49">
        <v>351</v>
      </c>
      <c r="C135" s="49" t="s">
        <v>210</v>
      </c>
      <c r="D135" s="38" t="s">
        <v>36</v>
      </c>
      <c r="E135" s="39">
        <v>82</v>
      </c>
      <c r="F135" s="38" t="s">
        <v>216</v>
      </c>
      <c r="G135" s="41">
        <v>6.5</v>
      </c>
      <c r="H135" s="38" t="s">
        <v>55</v>
      </c>
      <c r="I135" s="41">
        <v>22.5</v>
      </c>
      <c r="J135" s="43">
        <v>114129.86</v>
      </c>
      <c r="K135" s="43">
        <v>2396039</v>
      </c>
      <c r="L135" s="43">
        <v>3775</v>
      </c>
      <c r="M135" s="43">
        <v>2399814</v>
      </c>
      <c r="N135" s="44"/>
    </row>
    <row r="136" spans="1:14" x14ac:dyDescent="0.15">
      <c r="A136" s="37" t="s">
        <v>215</v>
      </c>
      <c r="B136" s="49">
        <v>351</v>
      </c>
      <c r="C136" s="49" t="s">
        <v>210</v>
      </c>
      <c r="D136" s="38" t="s">
        <v>36</v>
      </c>
      <c r="E136" s="39">
        <v>7</v>
      </c>
      <c r="F136" s="38" t="s">
        <v>217</v>
      </c>
      <c r="G136" s="41">
        <v>6.5</v>
      </c>
      <c r="H136" s="38" t="s">
        <v>55</v>
      </c>
      <c r="I136" s="41">
        <v>22.5</v>
      </c>
      <c r="J136" s="43">
        <v>9742.7900000000009</v>
      </c>
      <c r="K136" s="43">
        <v>204540</v>
      </c>
      <c r="L136" s="43">
        <v>322</v>
      </c>
      <c r="M136" s="43">
        <v>204862</v>
      </c>
      <c r="N136" s="44"/>
    </row>
    <row r="137" spans="1:14" x14ac:dyDescent="0.15">
      <c r="A137" s="37" t="s">
        <v>218</v>
      </c>
      <c r="B137" s="49">
        <v>351</v>
      </c>
      <c r="C137" s="49" t="s">
        <v>219</v>
      </c>
      <c r="D137" s="38" t="s">
        <v>36</v>
      </c>
      <c r="E137" s="39">
        <v>255</v>
      </c>
      <c r="F137" s="38" t="s">
        <v>220</v>
      </c>
      <c r="G137" s="41">
        <v>4</v>
      </c>
      <c r="H137" s="49" t="s">
        <v>63</v>
      </c>
      <c r="I137" s="41">
        <v>5.75</v>
      </c>
      <c r="J137" s="43">
        <v>46666.46</v>
      </c>
      <c r="K137" s="43">
        <v>979714</v>
      </c>
      <c r="L137" s="43">
        <v>961</v>
      </c>
      <c r="M137" s="43">
        <v>980675</v>
      </c>
      <c r="N137" s="44"/>
    </row>
    <row r="138" spans="1:14" x14ac:dyDescent="0.15">
      <c r="A138" s="37" t="s">
        <v>218</v>
      </c>
      <c r="B138" s="49">
        <v>351</v>
      </c>
      <c r="C138" s="49" t="s">
        <v>219</v>
      </c>
      <c r="D138" s="38" t="s">
        <v>36</v>
      </c>
      <c r="E138" s="39">
        <v>69</v>
      </c>
      <c r="F138" s="38" t="s">
        <v>221</v>
      </c>
      <c r="G138" s="41">
        <v>4</v>
      </c>
      <c r="H138" s="49" t="s">
        <v>63</v>
      </c>
      <c r="I138" s="41">
        <v>5.75</v>
      </c>
      <c r="J138" s="43">
        <v>12627.56</v>
      </c>
      <c r="K138" s="43">
        <v>265103</v>
      </c>
      <c r="L138" s="43">
        <v>260</v>
      </c>
      <c r="M138" s="43">
        <v>265363</v>
      </c>
      <c r="N138" s="44"/>
    </row>
    <row r="139" spans="1:14" s="141" customFormat="1" x14ac:dyDescent="0.15">
      <c r="A139" s="134" t="s">
        <v>222</v>
      </c>
      <c r="B139" s="135">
        <v>351</v>
      </c>
      <c r="C139" s="135" t="s">
        <v>219</v>
      </c>
      <c r="D139" s="136" t="s">
        <v>36</v>
      </c>
      <c r="E139" s="137">
        <v>305</v>
      </c>
      <c r="F139" s="136" t="s">
        <v>223</v>
      </c>
      <c r="G139" s="138">
        <v>6</v>
      </c>
      <c r="H139" s="135" t="s">
        <v>63</v>
      </c>
      <c r="I139" s="138">
        <v>22.5</v>
      </c>
      <c r="J139" s="139">
        <v>331243.03999999998</v>
      </c>
      <c r="K139" s="139">
        <v>6954106</v>
      </c>
      <c r="L139" s="139">
        <v>10138</v>
      </c>
      <c r="M139" s="139">
        <v>6964244</v>
      </c>
      <c r="N139" s="140"/>
    </row>
    <row r="140" spans="1:14" s="141" customFormat="1" x14ac:dyDescent="0.15">
      <c r="A140" s="134" t="s">
        <v>222</v>
      </c>
      <c r="B140" s="135">
        <v>351</v>
      </c>
      <c r="C140" s="135" t="s">
        <v>219</v>
      </c>
      <c r="D140" s="136" t="s">
        <v>36</v>
      </c>
      <c r="E140" s="137">
        <v>77</v>
      </c>
      <c r="F140" s="136" t="s">
        <v>224</v>
      </c>
      <c r="G140" s="138">
        <v>6</v>
      </c>
      <c r="H140" s="135" t="s">
        <v>63</v>
      </c>
      <c r="I140" s="138">
        <v>22.5</v>
      </c>
      <c r="J140" s="139">
        <v>83625.75</v>
      </c>
      <c r="K140" s="139">
        <v>1755636</v>
      </c>
      <c r="L140" s="139">
        <v>2560</v>
      </c>
      <c r="M140" s="139">
        <v>1758196</v>
      </c>
      <c r="N140" s="140"/>
    </row>
    <row r="141" spans="1:14" x14ac:dyDescent="0.15">
      <c r="A141" s="37" t="s">
        <v>222</v>
      </c>
      <c r="B141" s="49">
        <v>351</v>
      </c>
      <c r="C141" s="49" t="s">
        <v>219</v>
      </c>
      <c r="D141" s="38" t="s">
        <v>36</v>
      </c>
      <c r="E141" s="39">
        <v>29</v>
      </c>
      <c r="F141" s="38" t="s">
        <v>225</v>
      </c>
      <c r="G141" s="41">
        <v>6</v>
      </c>
      <c r="H141" s="49" t="s">
        <v>63</v>
      </c>
      <c r="I141" s="41">
        <v>25.5</v>
      </c>
      <c r="J141" s="43">
        <v>38062.04</v>
      </c>
      <c r="K141" s="43">
        <v>799073</v>
      </c>
      <c r="L141" s="43">
        <v>1165</v>
      </c>
      <c r="M141" s="43">
        <v>800238</v>
      </c>
      <c r="N141" s="44"/>
    </row>
    <row r="142" spans="1:14" x14ac:dyDescent="0.15">
      <c r="A142" s="37" t="s">
        <v>226</v>
      </c>
      <c r="B142" s="49">
        <v>351</v>
      </c>
      <c r="C142" s="49" t="s">
        <v>219</v>
      </c>
      <c r="D142" s="38" t="s">
        <v>36</v>
      </c>
      <c r="E142" s="39">
        <v>29</v>
      </c>
      <c r="F142" s="38" t="s">
        <v>227</v>
      </c>
      <c r="G142" s="41">
        <v>4.5</v>
      </c>
      <c r="H142" s="49" t="s">
        <v>63</v>
      </c>
      <c r="I142" s="41">
        <v>26</v>
      </c>
      <c r="J142" s="43">
        <v>35612.9</v>
      </c>
      <c r="K142" s="43">
        <v>747656</v>
      </c>
      <c r="L142" s="43">
        <v>823</v>
      </c>
      <c r="M142" s="43">
        <v>748479</v>
      </c>
      <c r="N142" s="44"/>
    </row>
    <row r="143" spans="1:14" x14ac:dyDescent="0.15">
      <c r="A143" s="37" t="s">
        <v>228</v>
      </c>
      <c r="B143" s="49">
        <v>351</v>
      </c>
      <c r="C143" s="49" t="s">
        <v>229</v>
      </c>
      <c r="D143" s="38" t="s">
        <v>36</v>
      </c>
      <c r="E143" s="39">
        <v>205</v>
      </c>
      <c r="F143" s="38" t="s">
        <v>230</v>
      </c>
      <c r="G143" s="41">
        <v>4</v>
      </c>
      <c r="H143" s="49" t="s">
        <v>63</v>
      </c>
      <c r="I143" s="41">
        <v>5.75</v>
      </c>
      <c r="J143" s="43">
        <v>44962.23</v>
      </c>
      <c r="K143" s="43">
        <v>943936</v>
      </c>
      <c r="L143" s="43">
        <v>926</v>
      </c>
      <c r="M143" s="43">
        <v>944862</v>
      </c>
      <c r="N143" s="44"/>
    </row>
    <row r="144" spans="1:14" x14ac:dyDescent="0.15">
      <c r="A144" s="37" t="s">
        <v>228</v>
      </c>
      <c r="B144" s="49">
        <v>351</v>
      </c>
      <c r="C144" s="49" t="s">
        <v>229</v>
      </c>
      <c r="D144" s="38" t="s">
        <v>36</v>
      </c>
      <c r="E144" s="39">
        <v>57</v>
      </c>
      <c r="F144" s="38" t="s">
        <v>231</v>
      </c>
      <c r="G144" s="41">
        <v>4</v>
      </c>
      <c r="H144" s="49" t="s">
        <v>63</v>
      </c>
      <c r="I144" s="41">
        <v>5.75</v>
      </c>
      <c r="J144" s="43">
        <v>12501.79</v>
      </c>
      <c r="K144" s="43">
        <v>262462</v>
      </c>
      <c r="L144" s="43">
        <v>258</v>
      </c>
      <c r="M144" s="43">
        <v>262720</v>
      </c>
      <c r="N144" s="44"/>
    </row>
    <row r="145" spans="1:14" s="141" customFormat="1" x14ac:dyDescent="0.15">
      <c r="A145" s="134" t="s">
        <v>232</v>
      </c>
      <c r="B145" s="135">
        <v>351</v>
      </c>
      <c r="C145" s="135" t="s">
        <v>229</v>
      </c>
      <c r="D145" s="136" t="s">
        <v>36</v>
      </c>
      <c r="E145" s="137">
        <v>270</v>
      </c>
      <c r="F145" s="136" t="s">
        <v>233</v>
      </c>
      <c r="G145" s="138">
        <v>5.6</v>
      </c>
      <c r="H145" s="135" t="s">
        <v>63</v>
      </c>
      <c r="I145" s="138">
        <v>19.75</v>
      </c>
      <c r="J145" s="139">
        <v>285802.90000000002</v>
      </c>
      <c r="K145" s="139">
        <v>6000138</v>
      </c>
      <c r="L145" s="139">
        <v>8178</v>
      </c>
      <c r="M145" s="139">
        <v>6008316</v>
      </c>
      <c r="N145" s="140"/>
    </row>
    <row r="146" spans="1:14" s="141" customFormat="1" x14ac:dyDescent="0.15">
      <c r="A146" s="134" t="s">
        <v>234</v>
      </c>
      <c r="B146" s="135">
        <v>351</v>
      </c>
      <c r="C146" s="135" t="s">
        <v>229</v>
      </c>
      <c r="D146" s="136" t="s">
        <v>36</v>
      </c>
      <c r="E146" s="137">
        <v>69</v>
      </c>
      <c r="F146" s="136" t="s">
        <v>235</v>
      </c>
      <c r="G146" s="138">
        <v>5.6</v>
      </c>
      <c r="H146" s="135" t="s">
        <v>63</v>
      </c>
      <c r="I146" s="138">
        <v>19.75</v>
      </c>
      <c r="J146" s="139">
        <v>73038.75</v>
      </c>
      <c r="K146" s="139">
        <v>1533373</v>
      </c>
      <c r="L146" s="139">
        <v>2090</v>
      </c>
      <c r="M146" s="139">
        <v>1535463</v>
      </c>
      <c r="N146" s="140"/>
    </row>
    <row r="147" spans="1:14" s="141" customFormat="1" x14ac:dyDescent="0.15">
      <c r="A147" s="134" t="s">
        <v>236</v>
      </c>
      <c r="B147" s="135">
        <v>351</v>
      </c>
      <c r="C147" s="135" t="s">
        <v>229</v>
      </c>
      <c r="D147" s="136" t="s">
        <v>36</v>
      </c>
      <c r="E147" s="137">
        <v>20</v>
      </c>
      <c r="F147" s="136" t="s">
        <v>237</v>
      </c>
      <c r="G147" s="138">
        <v>6</v>
      </c>
      <c r="H147" s="135" t="s">
        <v>63</v>
      </c>
      <c r="I147" s="138">
        <v>25.25</v>
      </c>
      <c r="J147" s="139">
        <v>25744.75</v>
      </c>
      <c r="K147" s="139">
        <v>540485</v>
      </c>
      <c r="L147" s="139">
        <v>787</v>
      </c>
      <c r="M147" s="139">
        <v>541272</v>
      </c>
      <c r="N147" s="140"/>
    </row>
    <row r="148" spans="1:14" s="141" customFormat="1" x14ac:dyDescent="0.15">
      <c r="A148" s="134" t="s">
        <v>232</v>
      </c>
      <c r="B148" s="135">
        <v>351</v>
      </c>
      <c r="C148" s="135" t="s">
        <v>229</v>
      </c>
      <c r="D148" s="136" t="s">
        <v>36</v>
      </c>
      <c r="E148" s="137">
        <v>46</v>
      </c>
      <c r="F148" s="136" t="s">
        <v>238</v>
      </c>
      <c r="G148" s="138">
        <v>4.5</v>
      </c>
      <c r="H148" s="135" t="s">
        <v>63</v>
      </c>
      <c r="I148" s="138">
        <v>25.75</v>
      </c>
      <c r="J148" s="139">
        <v>55666.65</v>
      </c>
      <c r="K148" s="139">
        <v>1168664</v>
      </c>
      <c r="L148" s="139">
        <v>1287</v>
      </c>
      <c r="M148" s="139">
        <v>1169951</v>
      </c>
      <c r="N148" s="140"/>
    </row>
    <row r="149" spans="1:14" s="141" customFormat="1" x14ac:dyDescent="0.15">
      <c r="A149" s="134"/>
      <c r="B149" s="135"/>
      <c r="C149" s="135"/>
      <c r="D149" s="136"/>
      <c r="E149" s="137"/>
      <c r="F149" s="136"/>
      <c r="G149" s="138"/>
      <c r="H149" s="135"/>
      <c r="I149" s="138"/>
      <c r="J149" s="139"/>
      <c r="K149" s="139"/>
      <c r="L149" s="139"/>
      <c r="M149" s="139"/>
      <c r="N149" s="140"/>
    </row>
    <row r="150" spans="1:14" s="141" customFormat="1" x14ac:dyDescent="0.15">
      <c r="A150" s="134" t="s">
        <v>94</v>
      </c>
      <c r="B150" s="135">
        <v>363</v>
      </c>
      <c r="C150" s="135" t="s">
        <v>239</v>
      </c>
      <c r="D150" s="136" t="s">
        <v>36</v>
      </c>
      <c r="E150" s="137">
        <v>400</v>
      </c>
      <c r="F150" s="136" t="s">
        <v>240</v>
      </c>
      <c r="G150" s="138">
        <v>5</v>
      </c>
      <c r="H150" s="135" t="s">
        <v>163</v>
      </c>
      <c r="I150" s="138">
        <v>17.5</v>
      </c>
      <c r="J150" s="139">
        <v>312350.90000000002</v>
      </c>
      <c r="K150" s="139">
        <v>6557485</v>
      </c>
      <c r="L150" s="139">
        <v>4172</v>
      </c>
      <c r="M150" s="139">
        <v>6561657</v>
      </c>
      <c r="N150" s="140"/>
    </row>
    <row r="151" spans="1:14" x14ac:dyDescent="0.15">
      <c r="A151" s="37" t="s">
        <v>94</v>
      </c>
      <c r="B151" s="49">
        <v>363</v>
      </c>
      <c r="C151" s="49" t="s">
        <v>239</v>
      </c>
      <c r="D151" s="38" t="s">
        <v>36</v>
      </c>
      <c r="E151" s="39">
        <v>96</v>
      </c>
      <c r="F151" s="38" t="s">
        <v>241</v>
      </c>
      <c r="G151" s="41">
        <v>5</v>
      </c>
      <c r="H151" s="49" t="s">
        <v>163</v>
      </c>
      <c r="I151" s="41">
        <v>17.5</v>
      </c>
      <c r="J151" s="43">
        <v>74964.210000000006</v>
      </c>
      <c r="K151" s="43">
        <v>1573796</v>
      </c>
      <c r="L151" s="43">
        <v>1001</v>
      </c>
      <c r="M151" s="43">
        <v>1574797</v>
      </c>
      <c r="N151" s="44"/>
    </row>
    <row r="152" spans="1:14" x14ac:dyDescent="0.15">
      <c r="A152" s="37" t="s">
        <v>205</v>
      </c>
      <c r="B152" s="49">
        <v>363</v>
      </c>
      <c r="C152" s="49" t="s">
        <v>239</v>
      </c>
      <c r="D152" s="38" t="s">
        <v>36</v>
      </c>
      <c r="E152" s="51">
        <v>1E-3</v>
      </c>
      <c r="F152" s="38" t="s">
        <v>242</v>
      </c>
      <c r="G152" s="41">
        <v>0</v>
      </c>
      <c r="H152" s="49" t="s">
        <v>163</v>
      </c>
      <c r="I152" s="41">
        <v>17.5</v>
      </c>
      <c r="J152" s="43">
        <v>1</v>
      </c>
      <c r="K152" s="43">
        <v>21</v>
      </c>
      <c r="L152" s="43">
        <v>0</v>
      </c>
      <c r="M152" s="43">
        <v>21</v>
      </c>
      <c r="N152" s="44"/>
    </row>
    <row r="153" spans="1:14" x14ac:dyDescent="0.15">
      <c r="A153" s="37" t="s">
        <v>243</v>
      </c>
      <c r="B153" s="49">
        <v>365</v>
      </c>
      <c r="C153" s="49" t="s">
        <v>244</v>
      </c>
      <c r="D153" s="38" t="s">
        <v>186</v>
      </c>
      <c r="E153" s="39">
        <v>6350000</v>
      </c>
      <c r="F153" s="38" t="s">
        <v>111</v>
      </c>
      <c r="G153" s="41" t="s">
        <v>721</v>
      </c>
      <c r="H153" s="49" t="s">
        <v>163</v>
      </c>
      <c r="I153" s="41">
        <v>6</v>
      </c>
      <c r="J153" s="43">
        <v>4762500000</v>
      </c>
      <c r="K153" s="43">
        <v>4762500</v>
      </c>
      <c r="L153" s="43">
        <v>44172</v>
      </c>
      <c r="M153" s="43">
        <v>4806672</v>
      </c>
      <c r="N153" s="44"/>
    </row>
    <row r="154" spans="1:14" x14ac:dyDescent="0.15">
      <c r="A154" s="37" t="s">
        <v>246</v>
      </c>
      <c r="B154" s="49">
        <v>365</v>
      </c>
      <c r="C154" s="49" t="s">
        <v>244</v>
      </c>
      <c r="D154" s="38" t="s">
        <v>186</v>
      </c>
      <c r="E154" s="39">
        <v>50</v>
      </c>
      <c r="F154" s="38" t="s">
        <v>113</v>
      </c>
      <c r="G154" s="41" t="s">
        <v>245</v>
      </c>
      <c r="H154" s="49" t="s">
        <v>163</v>
      </c>
      <c r="I154" s="41">
        <v>6.25</v>
      </c>
      <c r="J154" s="43">
        <v>74778</v>
      </c>
      <c r="K154" s="43">
        <v>75</v>
      </c>
      <c r="L154" s="43">
        <v>0</v>
      </c>
      <c r="M154" s="43">
        <v>75</v>
      </c>
      <c r="N154" s="44"/>
    </row>
    <row r="155" spans="1:14" x14ac:dyDescent="0.15">
      <c r="A155" s="37" t="s">
        <v>703</v>
      </c>
      <c r="B155" s="49">
        <v>367</v>
      </c>
      <c r="C155" s="49" t="s">
        <v>247</v>
      </c>
      <c r="D155" s="38" t="s">
        <v>36</v>
      </c>
      <c r="E155" s="39">
        <v>321.5</v>
      </c>
      <c r="F155" s="38" t="s">
        <v>248</v>
      </c>
      <c r="G155" s="41">
        <v>5.5</v>
      </c>
      <c r="H155" s="49" t="s">
        <v>63</v>
      </c>
      <c r="I155" s="41">
        <v>19</v>
      </c>
      <c r="J155" s="43">
        <v>229091</v>
      </c>
      <c r="K155" s="43">
        <v>4809530</v>
      </c>
      <c r="L155" s="43">
        <v>21603</v>
      </c>
      <c r="M155" s="43">
        <v>4831133</v>
      </c>
      <c r="N155" s="44"/>
    </row>
    <row r="156" spans="1:14" x14ac:dyDescent="0.15">
      <c r="A156" s="37" t="s">
        <v>703</v>
      </c>
      <c r="B156" s="49">
        <v>367</v>
      </c>
      <c r="C156" s="49" t="s">
        <v>247</v>
      </c>
      <c r="D156" s="38" t="s">
        <v>36</v>
      </c>
      <c r="E156" s="39">
        <v>452.5</v>
      </c>
      <c r="F156" s="38" t="s">
        <v>249</v>
      </c>
      <c r="G156" s="41">
        <v>5.9</v>
      </c>
      <c r="H156" s="49" t="s">
        <v>63</v>
      </c>
      <c r="I156" s="41">
        <v>21.5</v>
      </c>
      <c r="J156" s="43">
        <v>386351</v>
      </c>
      <c r="K156" s="43">
        <v>8111041</v>
      </c>
      <c r="L156" s="43">
        <v>39026</v>
      </c>
      <c r="M156" s="43">
        <v>8150067</v>
      </c>
      <c r="N156" s="44"/>
    </row>
    <row r="157" spans="1:14" x14ac:dyDescent="0.15">
      <c r="A157" s="37" t="s">
        <v>704</v>
      </c>
      <c r="B157" s="49">
        <v>367</v>
      </c>
      <c r="C157" s="49" t="s">
        <v>247</v>
      </c>
      <c r="D157" s="38" t="s">
        <v>36</v>
      </c>
      <c r="E157" s="39">
        <v>31</v>
      </c>
      <c r="F157" s="38" t="s">
        <v>250</v>
      </c>
      <c r="G157" s="41">
        <v>6.3</v>
      </c>
      <c r="H157" s="49" t="s">
        <v>63</v>
      </c>
      <c r="I157" s="41">
        <v>21.5</v>
      </c>
      <c r="J157" s="43">
        <v>42075</v>
      </c>
      <c r="K157" s="43">
        <v>883321</v>
      </c>
      <c r="L157" s="43">
        <v>4532</v>
      </c>
      <c r="M157" s="43">
        <v>887853</v>
      </c>
      <c r="N157" s="44"/>
    </row>
    <row r="158" spans="1:14" x14ac:dyDescent="0.15">
      <c r="A158" s="37" t="s">
        <v>704</v>
      </c>
      <c r="B158" s="49">
        <v>367</v>
      </c>
      <c r="C158" s="49" t="s">
        <v>247</v>
      </c>
      <c r="D158" s="38" t="s">
        <v>36</v>
      </c>
      <c r="E158" s="39">
        <v>51.8</v>
      </c>
      <c r="F158" s="38" t="s">
        <v>251</v>
      </c>
      <c r="G158" s="41">
        <v>6.3</v>
      </c>
      <c r="H158" s="49" t="s">
        <v>63</v>
      </c>
      <c r="I158" s="41">
        <v>21.5</v>
      </c>
      <c r="J158" s="43">
        <v>70307</v>
      </c>
      <c r="K158" s="43">
        <v>1476023</v>
      </c>
      <c r="L158" s="43">
        <v>7573</v>
      </c>
      <c r="M158" s="43">
        <v>1483596</v>
      </c>
      <c r="N158" s="44"/>
    </row>
    <row r="159" spans="1:14" x14ac:dyDescent="0.15">
      <c r="A159" s="37"/>
      <c r="B159" s="49"/>
      <c r="C159" s="49"/>
      <c r="D159" s="38"/>
      <c r="E159" s="39"/>
      <c r="F159" s="38"/>
      <c r="G159" s="41"/>
      <c r="H159" s="49"/>
      <c r="I159" s="41"/>
      <c r="J159" s="43"/>
      <c r="K159" s="43"/>
      <c r="L159" s="43"/>
      <c r="M159" s="43"/>
      <c r="N159" s="44"/>
    </row>
    <row r="160" spans="1:14" x14ac:dyDescent="0.15">
      <c r="A160" s="37" t="s">
        <v>124</v>
      </c>
      <c r="B160" s="49">
        <v>373</v>
      </c>
      <c r="C160" s="49" t="s">
        <v>252</v>
      </c>
      <c r="D160" s="38" t="s">
        <v>186</v>
      </c>
      <c r="E160" s="39">
        <v>8400000</v>
      </c>
      <c r="F160" s="38" t="s">
        <v>253</v>
      </c>
      <c r="G160" s="41">
        <v>6</v>
      </c>
      <c r="H160" s="49" t="s">
        <v>163</v>
      </c>
      <c r="I160" s="41">
        <v>6</v>
      </c>
      <c r="J160" s="43">
        <v>6300000000</v>
      </c>
      <c r="K160" s="43">
        <v>6300000</v>
      </c>
      <c r="L160" s="43">
        <v>46054</v>
      </c>
      <c r="M160" s="43">
        <v>6346054</v>
      </c>
      <c r="N160" s="54"/>
    </row>
    <row r="161" spans="1:14" x14ac:dyDescent="0.15">
      <c r="A161" s="37" t="s">
        <v>128</v>
      </c>
      <c r="B161" s="49">
        <v>373</v>
      </c>
      <c r="C161" s="49" t="s">
        <v>252</v>
      </c>
      <c r="D161" s="38" t="s">
        <v>186</v>
      </c>
      <c r="E161" s="39">
        <v>3100000</v>
      </c>
      <c r="F161" s="38" t="s">
        <v>254</v>
      </c>
      <c r="G161" s="41">
        <v>6.5</v>
      </c>
      <c r="H161" s="49" t="s">
        <v>163</v>
      </c>
      <c r="I161" s="41">
        <v>6.25</v>
      </c>
      <c r="J161" s="43">
        <v>3100000000</v>
      </c>
      <c r="K161" s="43">
        <v>3100000</v>
      </c>
      <c r="L161" s="43">
        <v>1048142</v>
      </c>
      <c r="M161" s="43">
        <v>4148142</v>
      </c>
      <c r="N161" s="44"/>
    </row>
    <row r="162" spans="1:14" x14ac:dyDescent="0.15">
      <c r="A162" s="37" t="s">
        <v>255</v>
      </c>
      <c r="B162" s="49">
        <v>379</v>
      </c>
      <c r="C162" s="49" t="s">
        <v>256</v>
      </c>
      <c r="D162" s="38" t="s">
        <v>36</v>
      </c>
      <c r="E162" s="39">
        <v>1148</v>
      </c>
      <c r="F162" s="38" t="s">
        <v>172</v>
      </c>
      <c r="G162" s="41">
        <v>5.2</v>
      </c>
      <c r="H162" s="49" t="s">
        <v>116</v>
      </c>
      <c r="I162" s="41">
        <v>11.5</v>
      </c>
      <c r="J162" s="43"/>
      <c r="K162" s="43"/>
      <c r="L162" s="43"/>
      <c r="M162" s="43"/>
      <c r="N162" s="44"/>
    </row>
    <row r="163" spans="1:14" x14ac:dyDescent="0.15">
      <c r="A163" s="37" t="s">
        <v>255</v>
      </c>
      <c r="B163" s="49">
        <v>379</v>
      </c>
      <c r="C163" s="49" t="s">
        <v>256</v>
      </c>
      <c r="D163" s="38" t="s">
        <v>36</v>
      </c>
      <c r="E163" s="51">
        <v>1E-3</v>
      </c>
      <c r="F163" s="38" t="s">
        <v>257</v>
      </c>
      <c r="G163" s="41">
        <v>0</v>
      </c>
      <c r="H163" s="38" t="s">
        <v>116</v>
      </c>
      <c r="I163" s="41">
        <v>11.5</v>
      </c>
      <c r="J163" s="43"/>
      <c r="K163" s="43"/>
      <c r="L163" s="43"/>
      <c r="M163" s="43"/>
      <c r="N163" s="44"/>
    </row>
    <row r="164" spans="1:14" x14ac:dyDescent="0.15">
      <c r="A164" s="37" t="s">
        <v>164</v>
      </c>
      <c r="B164" s="49">
        <v>383</v>
      </c>
      <c r="C164" s="49" t="s">
        <v>219</v>
      </c>
      <c r="D164" s="38" t="s">
        <v>36</v>
      </c>
      <c r="E164" s="39">
        <v>1250</v>
      </c>
      <c r="F164" s="38" t="s">
        <v>105</v>
      </c>
      <c r="G164" s="41">
        <v>4.5</v>
      </c>
      <c r="H164" s="49" t="s">
        <v>55</v>
      </c>
      <c r="I164" s="41">
        <v>22</v>
      </c>
      <c r="J164" s="43">
        <v>611536</v>
      </c>
      <c r="K164" s="43">
        <v>12838568</v>
      </c>
      <c r="L164" s="43">
        <v>18292</v>
      </c>
      <c r="M164" s="43">
        <v>12856860</v>
      </c>
      <c r="N164" s="44"/>
    </row>
    <row r="165" spans="1:14" x14ac:dyDescent="0.15">
      <c r="A165" s="37" t="s">
        <v>168</v>
      </c>
      <c r="B165" s="49">
        <v>383</v>
      </c>
      <c r="C165" s="49" t="s">
        <v>219</v>
      </c>
      <c r="D165" s="38" t="s">
        <v>36</v>
      </c>
      <c r="E165" s="51">
        <v>161</v>
      </c>
      <c r="F165" s="38" t="s">
        <v>56</v>
      </c>
      <c r="G165" s="41">
        <v>6</v>
      </c>
      <c r="H165" s="49" t="s">
        <v>55</v>
      </c>
      <c r="I165" s="41">
        <v>22</v>
      </c>
      <c r="J165" s="43">
        <v>198384</v>
      </c>
      <c r="K165" s="43">
        <v>4164868</v>
      </c>
      <c r="L165" s="43">
        <v>222723</v>
      </c>
      <c r="M165" s="43">
        <v>4387591</v>
      </c>
      <c r="N165" s="44"/>
    </row>
    <row r="166" spans="1:14" x14ac:dyDescent="0.15">
      <c r="A166" s="37" t="s">
        <v>67</v>
      </c>
      <c r="B166" s="49">
        <v>392</v>
      </c>
      <c r="C166" s="49" t="s">
        <v>258</v>
      </c>
      <c r="D166" s="38" t="s">
        <v>36</v>
      </c>
      <c r="E166" s="39">
        <v>240</v>
      </c>
      <c r="F166" s="38" t="s">
        <v>259</v>
      </c>
      <c r="G166" s="41">
        <v>3.5</v>
      </c>
      <c r="H166" s="49" t="s">
        <v>55</v>
      </c>
      <c r="I166" s="41">
        <v>7</v>
      </c>
      <c r="J166" s="43">
        <v>92090.21</v>
      </c>
      <c r="K166" s="43">
        <v>1933339</v>
      </c>
      <c r="L166" s="43">
        <v>10891</v>
      </c>
      <c r="M166" s="43">
        <v>1944230</v>
      </c>
      <c r="N166" s="44"/>
    </row>
    <row r="167" spans="1:14" x14ac:dyDescent="0.15">
      <c r="A167" s="37" t="s">
        <v>260</v>
      </c>
      <c r="B167" s="49">
        <v>392</v>
      </c>
      <c r="C167" s="49" t="s">
        <v>258</v>
      </c>
      <c r="D167" s="38" t="s">
        <v>36</v>
      </c>
      <c r="E167" s="39">
        <v>245</v>
      </c>
      <c r="F167" s="38" t="s">
        <v>250</v>
      </c>
      <c r="G167" s="41">
        <v>4.5</v>
      </c>
      <c r="H167" s="49" t="s">
        <v>55</v>
      </c>
      <c r="I167" s="41">
        <v>11</v>
      </c>
      <c r="J167" s="43">
        <v>136196.98000000001</v>
      </c>
      <c r="K167" s="43">
        <v>2859315</v>
      </c>
      <c r="L167" s="43">
        <v>0</v>
      </c>
      <c r="M167" s="43">
        <v>2859315</v>
      </c>
      <c r="N167" s="44"/>
    </row>
    <row r="168" spans="1:14" x14ac:dyDescent="0.15">
      <c r="A168" s="37" t="s">
        <v>260</v>
      </c>
      <c r="B168" s="49">
        <v>392</v>
      </c>
      <c r="C168" s="49" t="s">
        <v>258</v>
      </c>
      <c r="D168" s="38" t="s">
        <v>36</v>
      </c>
      <c r="E168" s="55" t="s">
        <v>261</v>
      </c>
      <c r="F168" s="38" t="s">
        <v>262</v>
      </c>
      <c r="G168" s="41">
        <v>4.5</v>
      </c>
      <c r="H168" s="49" t="s">
        <v>55</v>
      </c>
      <c r="I168" s="41">
        <v>11</v>
      </c>
      <c r="J168" s="43">
        <v>221.64</v>
      </c>
      <c r="K168" s="43">
        <v>4653</v>
      </c>
      <c r="L168" s="43">
        <v>0</v>
      </c>
      <c r="M168" s="43">
        <v>4653</v>
      </c>
      <c r="N168" s="44"/>
    </row>
    <row r="169" spans="1:14" x14ac:dyDescent="0.15">
      <c r="A169" s="37" t="s">
        <v>260</v>
      </c>
      <c r="B169" s="49">
        <v>392</v>
      </c>
      <c r="C169" s="49" t="s">
        <v>258</v>
      </c>
      <c r="D169" s="38" t="s">
        <v>36</v>
      </c>
      <c r="E169" s="55" t="s">
        <v>261</v>
      </c>
      <c r="F169" s="38" t="s">
        <v>263</v>
      </c>
      <c r="G169" s="41">
        <v>5</v>
      </c>
      <c r="H169" s="49" t="s">
        <v>55</v>
      </c>
      <c r="I169" s="41">
        <v>11.5</v>
      </c>
      <c r="J169" s="43">
        <v>169266.32</v>
      </c>
      <c r="K169" s="43">
        <v>3553572</v>
      </c>
      <c r="L169" s="43">
        <v>0</v>
      </c>
      <c r="M169" s="43">
        <v>3553572</v>
      </c>
      <c r="N169" s="44"/>
    </row>
    <row r="171" spans="1:14" x14ac:dyDescent="0.15">
      <c r="A171" s="37" t="s">
        <v>146</v>
      </c>
      <c r="B171" s="49">
        <v>405</v>
      </c>
      <c r="C171" s="49" t="s">
        <v>264</v>
      </c>
      <c r="D171" s="38" t="s">
        <v>36</v>
      </c>
      <c r="E171" s="39">
        <v>680</v>
      </c>
      <c r="F171" s="38" t="s">
        <v>265</v>
      </c>
      <c r="G171" s="41">
        <v>6.4107000000000003</v>
      </c>
      <c r="H171" s="49" t="s">
        <v>38</v>
      </c>
      <c r="I171" s="41">
        <v>25</v>
      </c>
      <c r="J171" s="43">
        <v>0</v>
      </c>
      <c r="K171" s="43">
        <v>0</v>
      </c>
      <c r="L171" s="43"/>
      <c r="M171" s="43"/>
      <c r="N171" s="44"/>
    </row>
    <row r="172" spans="1:14" x14ac:dyDescent="0.15">
      <c r="A172" s="37" t="s">
        <v>266</v>
      </c>
      <c r="B172" s="49">
        <v>412</v>
      </c>
      <c r="C172" s="49" t="s">
        <v>267</v>
      </c>
      <c r="D172" s="38" t="s">
        <v>186</v>
      </c>
      <c r="E172" s="53">
        <v>50000000</v>
      </c>
      <c r="F172" s="38" t="s">
        <v>268</v>
      </c>
      <c r="G172" s="41">
        <v>5</v>
      </c>
      <c r="H172" s="49" t="s">
        <v>163</v>
      </c>
      <c r="I172" s="41">
        <v>7</v>
      </c>
      <c r="J172" s="43">
        <v>50000000000</v>
      </c>
      <c r="K172" s="43">
        <v>50000000</v>
      </c>
      <c r="L172" s="43">
        <v>400180</v>
      </c>
      <c r="M172" s="43">
        <v>50400180</v>
      </c>
      <c r="N172" s="44"/>
    </row>
    <row r="173" spans="1:14" x14ac:dyDescent="0.15">
      <c r="A173" s="37" t="s">
        <v>266</v>
      </c>
      <c r="B173" s="49">
        <v>412</v>
      </c>
      <c r="C173" s="49" t="s">
        <v>267</v>
      </c>
      <c r="D173" s="38" t="s">
        <v>186</v>
      </c>
      <c r="E173" s="53">
        <v>30000000</v>
      </c>
      <c r="F173" s="38" t="s">
        <v>269</v>
      </c>
      <c r="G173" s="41">
        <v>0</v>
      </c>
      <c r="H173" s="49" t="s">
        <v>163</v>
      </c>
      <c r="I173" s="41">
        <v>7.25</v>
      </c>
      <c r="J173" s="43">
        <v>23100000000</v>
      </c>
      <c r="K173" s="43">
        <v>23100000</v>
      </c>
      <c r="L173" s="43">
        <v>0</v>
      </c>
      <c r="M173" s="43">
        <v>23100000</v>
      </c>
      <c r="N173" s="44"/>
    </row>
    <row r="174" spans="1:14" x14ac:dyDescent="0.15">
      <c r="A174" s="37" t="s">
        <v>243</v>
      </c>
      <c r="B174" s="49">
        <v>414</v>
      </c>
      <c r="C174" s="49" t="s">
        <v>270</v>
      </c>
      <c r="D174" s="38" t="s">
        <v>186</v>
      </c>
      <c r="E174" s="53">
        <v>36000000</v>
      </c>
      <c r="F174" s="38" t="s">
        <v>271</v>
      </c>
      <c r="G174" s="41">
        <v>5.5</v>
      </c>
      <c r="H174" s="49" t="s">
        <v>163</v>
      </c>
      <c r="I174" s="41">
        <v>6</v>
      </c>
      <c r="J174" s="43">
        <v>2464915320</v>
      </c>
      <c r="K174" s="43">
        <v>2464915</v>
      </c>
      <c r="L174" s="43">
        <v>22144</v>
      </c>
      <c r="M174" s="43">
        <v>2487059</v>
      </c>
      <c r="N174" s="44"/>
    </row>
    <row r="175" spans="1:14" x14ac:dyDescent="0.15">
      <c r="A175" s="37" t="s">
        <v>246</v>
      </c>
      <c r="B175" s="49">
        <v>414</v>
      </c>
      <c r="C175" s="49" t="s">
        <v>270</v>
      </c>
      <c r="D175" s="38" t="s">
        <v>186</v>
      </c>
      <c r="E175" s="53">
        <v>2500000</v>
      </c>
      <c r="F175" s="38" t="s">
        <v>272</v>
      </c>
      <c r="G175" s="41">
        <v>10</v>
      </c>
      <c r="H175" s="49" t="s">
        <v>163</v>
      </c>
      <c r="I175" s="41">
        <v>6.25</v>
      </c>
      <c r="J175" s="43">
        <v>3660250050</v>
      </c>
      <c r="K175" s="43">
        <v>3660250</v>
      </c>
      <c r="L175" s="43">
        <v>57754</v>
      </c>
      <c r="M175" s="43">
        <v>3718004</v>
      </c>
      <c r="N175" s="44"/>
    </row>
    <row r="176" spans="1:14" x14ac:dyDescent="0.15">
      <c r="A176" s="37" t="s">
        <v>703</v>
      </c>
      <c r="B176" s="49">
        <v>420</v>
      </c>
      <c r="C176" s="49" t="s">
        <v>273</v>
      </c>
      <c r="D176" s="38" t="s">
        <v>36</v>
      </c>
      <c r="E176" s="39">
        <v>507</v>
      </c>
      <c r="F176" s="38" t="s">
        <v>268</v>
      </c>
      <c r="G176" s="41">
        <v>4.5</v>
      </c>
      <c r="H176" s="49" t="s">
        <v>38</v>
      </c>
      <c r="I176" s="41">
        <v>19.5</v>
      </c>
      <c r="J176" s="43">
        <v>350210</v>
      </c>
      <c r="K176" s="43">
        <v>7352298</v>
      </c>
      <c r="L176" s="43">
        <v>27118</v>
      </c>
      <c r="M176" s="43">
        <v>7379416</v>
      </c>
      <c r="N176" s="44"/>
    </row>
    <row r="177" spans="1:14" x14ac:dyDescent="0.15">
      <c r="A177" s="37" t="s">
        <v>703</v>
      </c>
      <c r="B177" s="49">
        <v>420</v>
      </c>
      <c r="C177" s="49" t="s">
        <v>273</v>
      </c>
      <c r="D177" s="38" t="s">
        <v>36</v>
      </c>
      <c r="E177" s="39">
        <v>91</v>
      </c>
      <c r="F177" s="38" t="s">
        <v>269</v>
      </c>
      <c r="G177" s="41">
        <v>4.5</v>
      </c>
      <c r="H177" s="49" t="s">
        <v>38</v>
      </c>
      <c r="I177" s="41">
        <v>19.5</v>
      </c>
      <c r="J177" s="43">
        <v>78111</v>
      </c>
      <c r="K177" s="43">
        <v>1639860</v>
      </c>
      <c r="L177" s="43">
        <v>6048</v>
      </c>
      <c r="M177" s="43">
        <v>1645908</v>
      </c>
      <c r="N177" s="44"/>
    </row>
    <row r="178" spans="1:14" x14ac:dyDescent="0.15">
      <c r="A178" s="37" t="s">
        <v>704</v>
      </c>
      <c r="B178" s="49">
        <v>420</v>
      </c>
      <c r="C178" s="49" t="s">
        <v>273</v>
      </c>
      <c r="D178" s="38" t="s">
        <v>36</v>
      </c>
      <c r="E178" s="39">
        <v>32</v>
      </c>
      <c r="F178" s="38" t="s">
        <v>274</v>
      </c>
      <c r="G178" s="41">
        <v>4.5</v>
      </c>
      <c r="H178" s="49" t="s">
        <v>38</v>
      </c>
      <c r="I178" s="41">
        <v>19.5</v>
      </c>
      <c r="J178" s="43">
        <v>38161</v>
      </c>
      <c r="K178" s="43">
        <v>801151</v>
      </c>
      <c r="L178" s="43">
        <v>2955</v>
      </c>
      <c r="M178" s="43">
        <v>804106</v>
      </c>
      <c r="N178" s="44"/>
    </row>
    <row r="179" spans="1:14" x14ac:dyDescent="0.15">
      <c r="A179" s="37" t="s">
        <v>704</v>
      </c>
      <c r="B179" s="49">
        <v>420</v>
      </c>
      <c r="C179" s="49" t="s">
        <v>273</v>
      </c>
      <c r="D179" s="38" t="s">
        <v>36</v>
      </c>
      <c r="E179" s="39">
        <v>28</v>
      </c>
      <c r="F179" s="38" t="s">
        <v>275</v>
      </c>
      <c r="G179" s="41">
        <v>4.5</v>
      </c>
      <c r="H179" s="49" t="s">
        <v>38</v>
      </c>
      <c r="I179" s="41">
        <v>19.5</v>
      </c>
      <c r="J179" s="43">
        <v>33391</v>
      </c>
      <c r="K179" s="43">
        <v>701010</v>
      </c>
      <c r="L179" s="43">
        <v>2585</v>
      </c>
      <c r="M179" s="43">
        <v>703595</v>
      </c>
      <c r="N179" s="44"/>
    </row>
    <row r="180" spans="1:14" x14ac:dyDescent="0.15">
      <c r="A180" s="37" t="s">
        <v>704</v>
      </c>
      <c r="B180" s="49">
        <v>420</v>
      </c>
      <c r="C180" s="49" t="s">
        <v>273</v>
      </c>
      <c r="D180" s="38" t="s">
        <v>36</v>
      </c>
      <c r="E180" s="39">
        <v>25</v>
      </c>
      <c r="F180" s="38" t="s">
        <v>276</v>
      </c>
      <c r="G180" s="41">
        <v>4.5</v>
      </c>
      <c r="H180" s="49" t="s">
        <v>38</v>
      </c>
      <c r="I180" s="41">
        <v>19.5</v>
      </c>
      <c r="J180" s="43">
        <v>29813</v>
      </c>
      <c r="K180" s="43">
        <v>625893</v>
      </c>
      <c r="L180" s="43">
        <v>2309</v>
      </c>
      <c r="M180" s="43">
        <v>628202</v>
      </c>
      <c r="N180" s="44"/>
    </row>
    <row r="181" spans="1:14" x14ac:dyDescent="0.15">
      <c r="A181" s="37"/>
      <c r="B181" s="49"/>
      <c r="C181" s="49"/>
      <c r="D181" s="38"/>
      <c r="E181" s="39"/>
      <c r="F181" s="38"/>
      <c r="G181" s="41"/>
      <c r="H181" s="49"/>
      <c r="I181" s="41"/>
      <c r="J181" s="43"/>
      <c r="K181" s="43"/>
      <c r="L181" s="43"/>
      <c r="M181" s="43"/>
      <c r="N181" s="44"/>
    </row>
    <row r="182" spans="1:14" x14ac:dyDescent="0.15">
      <c r="A182" s="37" t="s">
        <v>130</v>
      </c>
      <c r="B182" s="49">
        <v>424</v>
      </c>
      <c r="C182" s="49" t="s">
        <v>277</v>
      </c>
      <c r="D182" s="38" t="s">
        <v>36</v>
      </c>
      <c r="E182" s="39">
        <v>893.5</v>
      </c>
      <c r="F182" s="38" t="s">
        <v>278</v>
      </c>
      <c r="G182" s="41">
        <v>1.51</v>
      </c>
      <c r="H182" s="38" t="s">
        <v>102</v>
      </c>
      <c r="I182" s="41">
        <v>1.04</v>
      </c>
      <c r="J182" s="43">
        <v>0</v>
      </c>
      <c r="K182" s="43">
        <v>0</v>
      </c>
      <c r="L182" s="43">
        <v>0</v>
      </c>
      <c r="M182" s="43">
        <v>0</v>
      </c>
      <c r="N182" s="44"/>
    </row>
    <row r="183" spans="1:14" x14ac:dyDescent="0.15">
      <c r="A183" s="37" t="s">
        <v>130</v>
      </c>
      <c r="B183" s="49">
        <v>424</v>
      </c>
      <c r="C183" s="49" t="s">
        <v>277</v>
      </c>
      <c r="D183" s="38" t="s">
        <v>36</v>
      </c>
      <c r="E183" s="39">
        <v>638.5</v>
      </c>
      <c r="F183" s="38" t="s">
        <v>279</v>
      </c>
      <c r="G183" s="41">
        <v>1.61</v>
      </c>
      <c r="H183" s="38" t="s">
        <v>102</v>
      </c>
      <c r="I183" s="41">
        <v>1.1399999999999999</v>
      </c>
      <c r="J183" s="43">
        <v>0</v>
      </c>
      <c r="K183" s="43">
        <v>0</v>
      </c>
      <c r="L183" s="43">
        <v>0</v>
      </c>
      <c r="M183" s="43">
        <v>0</v>
      </c>
      <c r="N183" s="44"/>
    </row>
    <row r="184" spans="1:14" x14ac:dyDescent="0.15">
      <c r="A184" s="37" t="s">
        <v>130</v>
      </c>
      <c r="B184" s="49">
        <v>424</v>
      </c>
      <c r="C184" s="49" t="s">
        <v>277</v>
      </c>
      <c r="D184" s="38" t="s">
        <v>36</v>
      </c>
      <c r="E184" s="39">
        <v>618</v>
      </c>
      <c r="F184" s="38" t="s">
        <v>280</v>
      </c>
      <c r="G184" s="41">
        <v>2.41</v>
      </c>
      <c r="H184" s="38" t="s">
        <v>102</v>
      </c>
      <c r="I184" s="41">
        <v>2.15</v>
      </c>
      <c r="J184" s="43">
        <v>0</v>
      </c>
      <c r="K184" s="43">
        <v>0</v>
      </c>
      <c r="L184" s="43">
        <v>0</v>
      </c>
      <c r="M184" s="43">
        <v>0</v>
      </c>
      <c r="N184" s="44"/>
    </row>
    <row r="185" spans="1:14" x14ac:dyDescent="0.15">
      <c r="A185" s="37" t="s">
        <v>130</v>
      </c>
      <c r="B185" s="49">
        <v>424</v>
      </c>
      <c r="C185" s="49" t="s">
        <v>277</v>
      </c>
      <c r="D185" s="38" t="s">
        <v>36</v>
      </c>
      <c r="E185" s="39">
        <v>821</v>
      </c>
      <c r="F185" s="38" t="s">
        <v>281</v>
      </c>
      <c r="G185" s="41">
        <v>2.72</v>
      </c>
      <c r="H185" s="38" t="s">
        <v>102</v>
      </c>
      <c r="I185" s="41">
        <v>3.07</v>
      </c>
      <c r="J185" s="43">
        <v>0</v>
      </c>
      <c r="K185" s="43">
        <v>0</v>
      </c>
      <c r="L185" s="43">
        <v>0</v>
      </c>
      <c r="M185" s="43">
        <v>0</v>
      </c>
      <c r="N185" s="44"/>
    </row>
    <row r="186" spans="1:14" x14ac:dyDescent="0.15">
      <c r="A186" s="37" t="s">
        <v>130</v>
      </c>
      <c r="B186" s="49">
        <v>424</v>
      </c>
      <c r="C186" s="49" t="s">
        <v>277</v>
      </c>
      <c r="D186" s="38" t="s">
        <v>36</v>
      </c>
      <c r="E186" s="39">
        <v>789.5</v>
      </c>
      <c r="F186" s="38" t="s">
        <v>282</v>
      </c>
      <c r="G186" s="41">
        <v>3.02</v>
      </c>
      <c r="H186" s="38" t="s">
        <v>102</v>
      </c>
      <c r="I186" s="41">
        <v>4.08</v>
      </c>
      <c r="J186" s="43">
        <v>789500</v>
      </c>
      <c r="K186" s="43">
        <v>16574739</v>
      </c>
      <c r="L186" s="43">
        <v>2002611</v>
      </c>
      <c r="M186" s="43">
        <v>18577350</v>
      </c>
      <c r="N186" s="44"/>
    </row>
    <row r="187" spans="1:14" x14ac:dyDescent="0.15">
      <c r="A187" s="37" t="s">
        <v>130</v>
      </c>
      <c r="B187" s="49">
        <v>424</v>
      </c>
      <c r="C187" s="49" t="s">
        <v>277</v>
      </c>
      <c r="D187" s="38" t="s">
        <v>36</v>
      </c>
      <c r="E187" s="39">
        <v>764</v>
      </c>
      <c r="F187" s="38" t="s">
        <v>283</v>
      </c>
      <c r="G187" s="41">
        <v>3.07</v>
      </c>
      <c r="H187" s="38" t="s">
        <v>102</v>
      </c>
      <c r="I187" s="41">
        <v>5.09</v>
      </c>
      <c r="J187" s="43">
        <v>764000</v>
      </c>
      <c r="K187" s="43">
        <v>16039393</v>
      </c>
      <c r="L187" s="43">
        <v>1971879</v>
      </c>
      <c r="M187" s="43">
        <v>18011272</v>
      </c>
      <c r="N187" s="44"/>
    </row>
    <row r="188" spans="1:14" x14ac:dyDescent="0.15">
      <c r="A188" s="37" t="s">
        <v>130</v>
      </c>
      <c r="B188" s="49">
        <v>424</v>
      </c>
      <c r="C188" s="49" t="s">
        <v>277</v>
      </c>
      <c r="D188" s="38" t="s">
        <v>36</v>
      </c>
      <c r="E188" s="39">
        <v>738.5</v>
      </c>
      <c r="F188" s="38" t="s">
        <v>284</v>
      </c>
      <c r="G188" s="41">
        <v>3.12</v>
      </c>
      <c r="H188" s="38" t="s">
        <v>102</v>
      </c>
      <c r="I188" s="41">
        <v>6.11</v>
      </c>
      <c r="J188" s="43">
        <v>738500</v>
      </c>
      <c r="K188" s="43">
        <v>15504047</v>
      </c>
      <c r="L188" s="43">
        <v>1938935</v>
      </c>
      <c r="M188" s="43">
        <v>17442982</v>
      </c>
      <c r="N188" s="44"/>
    </row>
    <row r="189" spans="1:14" x14ac:dyDescent="0.15">
      <c r="A189" s="37" t="s">
        <v>130</v>
      </c>
      <c r="B189" s="49">
        <v>424</v>
      </c>
      <c r="C189" s="49" t="s">
        <v>277</v>
      </c>
      <c r="D189" s="38" t="s">
        <v>36</v>
      </c>
      <c r="E189" s="39">
        <v>708</v>
      </c>
      <c r="F189" s="38" t="s">
        <v>285</v>
      </c>
      <c r="G189" s="41">
        <v>3.17</v>
      </c>
      <c r="H189" s="38" t="s">
        <v>102</v>
      </c>
      <c r="I189" s="41">
        <v>7.13</v>
      </c>
      <c r="J189" s="43">
        <v>708000</v>
      </c>
      <c r="K189" s="43">
        <v>14863731</v>
      </c>
      <c r="L189" s="43">
        <v>1890423</v>
      </c>
      <c r="M189" s="43">
        <v>16754154</v>
      </c>
      <c r="N189" s="44"/>
    </row>
    <row r="190" spans="1:14" x14ac:dyDescent="0.15">
      <c r="A190" s="37" t="s">
        <v>130</v>
      </c>
      <c r="B190" s="49">
        <v>424</v>
      </c>
      <c r="C190" s="49" t="s">
        <v>277</v>
      </c>
      <c r="D190" s="38" t="s">
        <v>36</v>
      </c>
      <c r="E190" s="51">
        <v>1E-3</v>
      </c>
      <c r="F190" s="38" t="s">
        <v>286</v>
      </c>
      <c r="G190" s="41">
        <v>0</v>
      </c>
      <c r="H190" s="38" t="s">
        <v>102</v>
      </c>
      <c r="I190" s="41">
        <v>7.13</v>
      </c>
      <c r="J190" s="43">
        <v>1</v>
      </c>
      <c r="K190" s="43">
        <v>21</v>
      </c>
      <c r="L190" s="43">
        <v>0</v>
      </c>
      <c r="M190" s="43">
        <v>21</v>
      </c>
      <c r="N190" s="44"/>
    </row>
    <row r="191" spans="1:14" x14ac:dyDescent="0.15">
      <c r="A191" s="37"/>
      <c r="B191" s="49"/>
      <c r="C191" s="49"/>
      <c r="D191" s="38"/>
      <c r="E191" s="39"/>
      <c r="F191" s="38"/>
      <c r="G191" s="41"/>
      <c r="H191" s="49"/>
      <c r="I191" s="41"/>
      <c r="J191" s="43"/>
      <c r="K191" s="43"/>
      <c r="L191" s="43"/>
      <c r="M191" s="43"/>
      <c r="N191" s="44"/>
    </row>
    <row r="192" spans="1:14" x14ac:dyDescent="0.15">
      <c r="A192" s="37" t="s">
        <v>287</v>
      </c>
      <c r="B192" s="49">
        <v>430</v>
      </c>
      <c r="C192" s="49" t="s">
        <v>288</v>
      </c>
      <c r="D192" s="38" t="s">
        <v>36</v>
      </c>
      <c r="E192" s="53">
        <v>3660</v>
      </c>
      <c r="F192" s="38" t="s">
        <v>289</v>
      </c>
      <c r="G192" s="41">
        <v>3</v>
      </c>
      <c r="H192" s="49" t="s">
        <v>163</v>
      </c>
      <c r="I192" s="41">
        <v>11.42</v>
      </c>
      <c r="J192" s="43">
        <v>2637599.5</v>
      </c>
      <c r="K192" s="43">
        <v>55373685</v>
      </c>
      <c r="L192" s="43">
        <v>968865</v>
      </c>
      <c r="M192" s="43">
        <v>56342550</v>
      </c>
      <c r="N192" s="44"/>
    </row>
    <row r="193" spans="1:14" x14ac:dyDescent="0.15">
      <c r="A193" s="37" t="s">
        <v>287</v>
      </c>
      <c r="B193" s="49">
        <v>430</v>
      </c>
      <c r="C193" s="49" t="s">
        <v>288</v>
      </c>
      <c r="D193" s="38" t="s">
        <v>36</v>
      </c>
      <c r="E193" s="53">
        <v>479</v>
      </c>
      <c r="F193" s="38" t="s">
        <v>290</v>
      </c>
      <c r="G193" s="41">
        <v>4</v>
      </c>
      <c r="H193" s="49" t="s">
        <v>163</v>
      </c>
      <c r="I193" s="41">
        <v>11.42</v>
      </c>
      <c r="J193" s="43">
        <v>477023.6</v>
      </c>
      <c r="K193" s="43">
        <v>10014619</v>
      </c>
      <c r="L193" s="43">
        <v>228496</v>
      </c>
      <c r="M193" s="43">
        <v>10243115</v>
      </c>
      <c r="N193" s="44"/>
    </row>
    <row r="194" spans="1:14" x14ac:dyDescent="0.15">
      <c r="A194" s="37" t="s">
        <v>291</v>
      </c>
      <c r="B194" s="49">
        <v>430</v>
      </c>
      <c r="C194" s="49" t="s">
        <v>288</v>
      </c>
      <c r="D194" s="38" t="s">
        <v>36</v>
      </c>
      <c r="E194" s="51">
        <v>1.5349999999999999</v>
      </c>
      <c r="F194" s="38" t="s">
        <v>292</v>
      </c>
      <c r="G194" s="41">
        <v>10</v>
      </c>
      <c r="H194" s="49" t="s">
        <v>163</v>
      </c>
      <c r="I194" s="41">
        <v>11.42</v>
      </c>
      <c r="J194" s="43">
        <v>2143.09</v>
      </c>
      <c r="K194" s="43">
        <v>44992</v>
      </c>
      <c r="L194" s="43">
        <v>2693</v>
      </c>
      <c r="M194" s="43">
        <v>47685</v>
      </c>
      <c r="N194" s="44"/>
    </row>
    <row r="195" spans="1:14" x14ac:dyDescent="0.15">
      <c r="A195" s="37" t="s">
        <v>293</v>
      </c>
      <c r="B195" s="49">
        <v>436</v>
      </c>
      <c r="C195" s="49" t="s">
        <v>294</v>
      </c>
      <c r="D195" s="38" t="s">
        <v>186</v>
      </c>
      <c r="E195" s="53">
        <v>22000000</v>
      </c>
      <c r="F195" s="49" t="s">
        <v>295</v>
      </c>
      <c r="G195" s="41">
        <v>5.5</v>
      </c>
      <c r="H195" s="49" t="s">
        <v>163</v>
      </c>
      <c r="I195" s="41">
        <v>6</v>
      </c>
      <c r="J195" s="43">
        <v>18333332600</v>
      </c>
      <c r="K195" s="43">
        <v>18333333</v>
      </c>
      <c r="L195" s="43">
        <v>107867</v>
      </c>
      <c r="M195" s="43">
        <v>18441200</v>
      </c>
      <c r="N195" s="44"/>
    </row>
    <row r="196" spans="1:14" x14ac:dyDescent="0.15">
      <c r="A196" s="37" t="s">
        <v>246</v>
      </c>
      <c r="B196" s="49">
        <v>436</v>
      </c>
      <c r="C196" s="49" t="s">
        <v>294</v>
      </c>
      <c r="D196" s="38" t="s">
        <v>186</v>
      </c>
      <c r="E196" s="53">
        <v>14100000</v>
      </c>
      <c r="F196" s="49" t="s">
        <v>296</v>
      </c>
      <c r="G196" s="41">
        <v>10</v>
      </c>
      <c r="H196" s="49" t="s">
        <v>163</v>
      </c>
      <c r="I196" s="41">
        <v>6</v>
      </c>
      <c r="J196" s="43">
        <v>19683100534</v>
      </c>
      <c r="K196" s="43">
        <v>19683101</v>
      </c>
      <c r="L196" s="43">
        <v>206599</v>
      </c>
      <c r="M196" s="43">
        <v>19889700</v>
      </c>
      <c r="N196" s="44"/>
    </row>
    <row r="197" spans="1:14" x14ac:dyDescent="0.15">
      <c r="A197" s="37"/>
      <c r="B197" s="49"/>
      <c r="C197" s="49"/>
      <c r="D197" s="38"/>
      <c r="E197" s="53"/>
      <c r="F197" s="49"/>
      <c r="G197" s="41"/>
      <c r="H197" s="49"/>
      <c r="I197" s="41"/>
      <c r="J197" s="43"/>
      <c r="K197" s="43"/>
      <c r="L197" s="43"/>
      <c r="M197" s="43"/>
      <c r="N197" s="44"/>
    </row>
    <row r="198" spans="1:14" x14ac:dyDescent="0.15">
      <c r="A198" s="37" t="s">
        <v>146</v>
      </c>
      <c r="B198" s="49">
        <v>437</v>
      </c>
      <c r="C198" s="49" t="s">
        <v>297</v>
      </c>
      <c r="D198" s="38" t="s">
        <v>36</v>
      </c>
      <c r="E198" s="53">
        <v>110</v>
      </c>
      <c r="F198" s="38" t="s">
        <v>298</v>
      </c>
      <c r="G198" s="41">
        <v>3</v>
      </c>
      <c r="H198" s="49" t="s">
        <v>63</v>
      </c>
      <c r="I198" s="41">
        <v>7</v>
      </c>
      <c r="J198" s="43">
        <v>46322.51</v>
      </c>
      <c r="K198" s="43">
        <v>972493</v>
      </c>
      <c r="L198" s="43">
        <v>3119</v>
      </c>
      <c r="M198" s="43">
        <v>975612</v>
      </c>
      <c r="N198" s="44"/>
    </row>
    <row r="199" spans="1:14" x14ac:dyDescent="0.15">
      <c r="A199" s="37" t="s">
        <v>146</v>
      </c>
      <c r="B199" s="49">
        <v>437</v>
      </c>
      <c r="C199" s="49" t="s">
        <v>297</v>
      </c>
      <c r="D199" s="38" t="s">
        <v>36</v>
      </c>
      <c r="E199" s="53">
        <v>33</v>
      </c>
      <c r="F199" s="38" t="s">
        <v>299</v>
      </c>
      <c r="G199" s="41">
        <v>3</v>
      </c>
      <c r="H199" s="49" t="s">
        <v>63</v>
      </c>
      <c r="I199" s="41">
        <v>7</v>
      </c>
      <c r="J199" s="43">
        <v>13896.75</v>
      </c>
      <c r="K199" s="43">
        <v>291748</v>
      </c>
      <c r="L199" s="43">
        <v>936</v>
      </c>
      <c r="M199" s="43">
        <v>292684</v>
      </c>
      <c r="N199" s="44"/>
    </row>
    <row r="200" spans="1:14" x14ac:dyDescent="0.15">
      <c r="A200" s="37" t="s">
        <v>146</v>
      </c>
      <c r="B200" s="49">
        <v>437</v>
      </c>
      <c r="C200" s="49" t="s">
        <v>297</v>
      </c>
      <c r="D200" s="38" t="s">
        <v>36</v>
      </c>
      <c r="E200" s="53">
        <v>260</v>
      </c>
      <c r="F200" s="38" t="s">
        <v>300</v>
      </c>
      <c r="G200" s="41">
        <v>4.2</v>
      </c>
      <c r="H200" s="49" t="s">
        <v>63</v>
      </c>
      <c r="I200" s="41">
        <v>20</v>
      </c>
      <c r="J200" s="43">
        <v>226556.49</v>
      </c>
      <c r="K200" s="43">
        <v>4756320</v>
      </c>
      <c r="L200" s="43">
        <v>21246</v>
      </c>
      <c r="M200" s="43">
        <v>4777566</v>
      </c>
      <c r="N200" s="44"/>
    </row>
    <row r="201" spans="1:14" x14ac:dyDescent="0.15">
      <c r="A201" s="37" t="s">
        <v>146</v>
      </c>
      <c r="B201" s="49">
        <v>437</v>
      </c>
      <c r="C201" s="49" t="s">
        <v>297</v>
      </c>
      <c r="D201" s="38" t="s">
        <v>36</v>
      </c>
      <c r="E201" s="53">
        <v>68</v>
      </c>
      <c r="F201" s="38" t="s">
        <v>301</v>
      </c>
      <c r="G201" s="41">
        <v>4.2</v>
      </c>
      <c r="H201" s="49" t="s">
        <v>63</v>
      </c>
      <c r="I201" s="41">
        <v>20</v>
      </c>
      <c r="J201" s="43">
        <v>59253.23</v>
      </c>
      <c r="K201" s="43">
        <v>1243961</v>
      </c>
      <c r="L201" s="43">
        <v>5556</v>
      </c>
      <c r="M201" s="43">
        <v>1249517</v>
      </c>
      <c r="N201" s="44"/>
    </row>
    <row r="202" spans="1:14" x14ac:dyDescent="0.15">
      <c r="A202" s="37" t="s">
        <v>302</v>
      </c>
      <c r="B202" s="49">
        <v>437</v>
      </c>
      <c r="C202" s="49" t="s">
        <v>297</v>
      </c>
      <c r="D202" s="38" t="s">
        <v>36</v>
      </c>
      <c r="E202" s="56">
        <v>132</v>
      </c>
      <c r="F202" s="38" t="s">
        <v>303</v>
      </c>
      <c r="G202" s="41">
        <v>4.2</v>
      </c>
      <c r="H202" s="49" t="s">
        <v>63</v>
      </c>
      <c r="I202" s="41">
        <v>20</v>
      </c>
      <c r="J202" s="43">
        <v>108266.05</v>
      </c>
      <c r="K202" s="43">
        <v>2272934</v>
      </c>
      <c r="L202" s="43">
        <v>10153</v>
      </c>
      <c r="M202" s="43">
        <v>2283087</v>
      </c>
      <c r="N202" s="44"/>
    </row>
    <row r="203" spans="1:14" x14ac:dyDescent="0.15">
      <c r="A203" s="37" t="s">
        <v>304</v>
      </c>
      <c r="B203" s="49">
        <v>437</v>
      </c>
      <c r="C203" s="49" t="s">
        <v>297</v>
      </c>
      <c r="D203" s="38" t="s">
        <v>36</v>
      </c>
      <c r="E203" s="56">
        <v>55</v>
      </c>
      <c r="F203" s="38" t="s">
        <v>305</v>
      </c>
      <c r="G203" s="41">
        <v>4.2</v>
      </c>
      <c r="H203" s="49" t="s">
        <v>63</v>
      </c>
      <c r="I203" s="41">
        <v>20</v>
      </c>
      <c r="J203" s="43">
        <v>58898.9</v>
      </c>
      <c r="K203" s="43">
        <v>1236522</v>
      </c>
      <c r="L203" s="43">
        <v>5523</v>
      </c>
      <c r="M203" s="43">
        <v>1242045</v>
      </c>
      <c r="N203" s="44"/>
    </row>
    <row r="204" spans="1:14" x14ac:dyDescent="0.15">
      <c r="A204" s="37" t="s">
        <v>304</v>
      </c>
      <c r="B204" s="49">
        <v>437</v>
      </c>
      <c r="C204" s="49" t="s">
        <v>297</v>
      </c>
      <c r="D204" s="38" t="s">
        <v>36</v>
      </c>
      <c r="E204" s="56">
        <v>1</v>
      </c>
      <c r="F204" s="38" t="s">
        <v>306</v>
      </c>
      <c r="G204" s="41">
        <v>4.2</v>
      </c>
      <c r="H204" s="49" t="s">
        <v>63</v>
      </c>
      <c r="I204" s="41">
        <v>20</v>
      </c>
      <c r="J204" s="43">
        <v>1154.8800000000001</v>
      </c>
      <c r="K204" s="43">
        <v>24246</v>
      </c>
      <c r="L204" s="43">
        <v>108</v>
      </c>
      <c r="M204" s="43">
        <v>24354</v>
      </c>
      <c r="N204" s="44"/>
    </row>
    <row r="205" spans="1:14" x14ac:dyDescent="0.15">
      <c r="A205" s="37" t="s">
        <v>307</v>
      </c>
      <c r="B205" s="49">
        <v>437</v>
      </c>
      <c r="C205" s="49" t="s">
        <v>308</v>
      </c>
      <c r="D205" s="38" t="s">
        <v>36</v>
      </c>
      <c r="E205" s="39">
        <v>110</v>
      </c>
      <c r="F205" s="38" t="s">
        <v>309</v>
      </c>
      <c r="G205" s="41">
        <v>3</v>
      </c>
      <c r="H205" s="49" t="s">
        <v>63</v>
      </c>
      <c r="I205" s="41">
        <v>5.93</v>
      </c>
      <c r="J205" s="43">
        <v>66231.97</v>
      </c>
      <c r="K205" s="43">
        <v>1390472</v>
      </c>
      <c r="L205" s="43">
        <v>4460</v>
      </c>
      <c r="M205" s="43">
        <v>1394932</v>
      </c>
      <c r="N205" s="44"/>
    </row>
    <row r="206" spans="1:14" x14ac:dyDescent="0.15">
      <c r="A206" s="37" t="s">
        <v>310</v>
      </c>
      <c r="B206" s="49">
        <v>437</v>
      </c>
      <c r="C206" s="49" t="s">
        <v>308</v>
      </c>
      <c r="D206" s="38" t="s">
        <v>36</v>
      </c>
      <c r="E206" s="39">
        <v>33</v>
      </c>
      <c r="F206" s="38" t="s">
        <v>311</v>
      </c>
      <c r="G206" s="41">
        <v>3</v>
      </c>
      <c r="H206" s="49" t="s">
        <v>63</v>
      </c>
      <c r="I206" s="41">
        <v>5.93</v>
      </c>
      <c r="J206" s="43">
        <v>19869.599999999999</v>
      </c>
      <c r="K206" s="43">
        <v>417142</v>
      </c>
      <c r="L206" s="43">
        <v>1338</v>
      </c>
      <c r="M206" s="43">
        <v>418480</v>
      </c>
      <c r="N206" s="44"/>
    </row>
    <row r="207" spans="1:14" x14ac:dyDescent="0.15">
      <c r="A207" s="37" t="s">
        <v>307</v>
      </c>
      <c r="B207" s="49">
        <v>437</v>
      </c>
      <c r="C207" s="49" t="s">
        <v>308</v>
      </c>
      <c r="D207" s="38" t="s">
        <v>36</v>
      </c>
      <c r="E207" s="39">
        <v>375</v>
      </c>
      <c r="F207" s="38" t="s">
        <v>312</v>
      </c>
      <c r="G207" s="41">
        <v>4.2</v>
      </c>
      <c r="H207" s="49" t="s">
        <v>63</v>
      </c>
      <c r="I207" s="41">
        <v>19.75</v>
      </c>
      <c r="J207" s="43">
        <v>346889.45</v>
      </c>
      <c r="K207" s="43">
        <v>7282587</v>
      </c>
      <c r="L207" s="43">
        <v>32530</v>
      </c>
      <c r="M207" s="43">
        <v>7315117</v>
      </c>
      <c r="N207" s="44"/>
    </row>
    <row r="208" spans="1:14" x14ac:dyDescent="0.15">
      <c r="A208" s="37" t="s">
        <v>307</v>
      </c>
      <c r="B208" s="49">
        <v>437</v>
      </c>
      <c r="C208" s="49" t="s">
        <v>308</v>
      </c>
      <c r="D208" s="38" t="s">
        <v>36</v>
      </c>
      <c r="E208" s="39">
        <v>99</v>
      </c>
      <c r="F208" s="38" t="s">
        <v>313</v>
      </c>
      <c r="G208" s="41">
        <v>4.2</v>
      </c>
      <c r="H208" s="49" t="s">
        <v>63</v>
      </c>
      <c r="I208" s="41">
        <v>19.75</v>
      </c>
      <c r="J208" s="43">
        <v>91578.81</v>
      </c>
      <c r="K208" s="43">
        <v>1922603</v>
      </c>
      <c r="L208" s="43">
        <v>8589</v>
      </c>
      <c r="M208" s="43">
        <v>1931192</v>
      </c>
      <c r="N208" s="44"/>
    </row>
    <row r="209" spans="1:14" x14ac:dyDescent="0.15">
      <c r="A209" s="37" t="s">
        <v>307</v>
      </c>
      <c r="B209" s="49">
        <v>437</v>
      </c>
      <c r="C209" s="49" t="s">
        <v>308</v>
      </c>
      <c r="D209" s="38" t="s">
        <v>36</v>
      </c>
      <c r="E209" s="39">
        <v>93</v>
      </c>
      <c r="F209" s="38" t="s">
        <v>314</v>
      </c>
      <c r="G209" s="41">
        <v>4.2</v>
      </c>
      <c r="H209" s="49" t="s">
        <v>63</v>
      </c>
      <c r="I209" s="41">
        <v>19.75</v>
      </c>
      <c r="J209" s="43">
        <v>84193.47</v>
      </c>
      <c r="K209" s="43">
        <v>1767555</v>
      </c>
      <c r="L209" s="43">
        <v>7896</v>
      </c>
      <c r="M209" s="43">
        <v>1775451</v>
      </c>
      <c r="N209" s="44"/>
    </row>
    <row r="210" spans="1:14" x14ac:dyDescent="0.15">
      <c r="A210" s="37" t="s">
        <v>315</v>
      </c>
      <c r="B210" s="49">
        <v>437</v>
      </c>
      <c r="C210" s="49" t="s">
        <v>308</v>
      </c>
      <c r="D210" s="38" t="s">
        <v>36</v>
      </c>
      <c r="E210" s="39">
        <v>122</v>
      </c>
      <c r="F210" s="38" t="s">
        <v>316</v>
      </c>
      <c r="G210" s="41">
        <v>4.2</v>
      </c>
      <c r="H210" s="49" t="s">
        <v>63</v>
      </c>
      <c r="I210" s="41">
        <v>19.75</v>
      </c>
      <c r="J210" s="43">
        <v>130094.92</v>
      </c>
      <c r="K210" s="43">
        <v>2731209</v>
      </c>
      <c r="L210" s="43">
        <v>12200</v>
      </c>
      <c r="M210" s="43">
        <v>2743409</v>
      </c>
      <c r="N210" s="44"/>
    </row>
    <row r="211" spans="1:14" x14ac:dyDescent="0.15">
      <c r="A211" s="37" t="s">
        <v>315</v>
      </c>
      <c r="B211" s="49">
        <v>437</v>
      </c>
      <c r="C211" s="49" t="s">
        <v>308</v>
      </c>
      <c r="D211" s="38" t="s">
        <v>36</v>
      </c>
      <c r="E211" s="39">
        <v>1</v>
      </c>
      <c r="F211" s="38" t="s">
        <v>317</v>
      </c>
      <c r="G211" s="41">
        <v>4.2</v>
      </c>
      <c r="H211" s="49" t="s">
        <v>63</v>
      </c>
      <c r="I211" s="41">
        <v>19.75</v>
      </c>
      <c r="J211" s="43">
        <v>1093.23</v>
      </c>
      <c r="K211" s="43">
        <v>22951</v>
      </c>
      <c r="L211" s="43">
        <v>103</v>
      </c>
      <c r="M211" s="43">
        <v>23054</v>
      </c>
      <c r="N211" s="44"/>
    </row>
    <row r="212" spans="1:14" x14ac:dyDescent="0.15">
      <c r="A212" s="37"/>
      <c r="B212" s="49"/>
      <c r="C212" s="49"/>
      <c r="D212" s="38"/>
      <c r="E212" s="39"/>
      <c r="F212" s="38"/>
      <c r="G212" s="41"/>
      <c r="H212" s="49"/>
      <c r="I212" s="41"/>
      <c r="J212" s="43"/>
      <c r="K212" s="43"/>
      <c r="L212" s="43"/>
      <c r="M212" s="43"/>
      <c r="N212" s="44"/>
    </row>
    <row r="213" spans="1:14" x14ac:dyDescent="0.15">
      <c r="A213" s="37" t="s">
        <v>243</v>
      </c>
      <c r="B213" s="49">
        <v>441</v>
      </c>
      <c r="C213" s="49" t="s">
        <v>318</v>
      </c>
      <c r="D213" s="38" t="s">
        <v>186</v>
      </c>
      <c r="E213" s="39">
        <v>17200000</v>
      </c>
      <c r="F213" s="38" t="s">
        <v>319</v>
      </c>
      <c r="G213" s="41">
        <v>6</v>
      </c>
      <c r="H213" s="49" t="s">
        <v>188</v>
      </c>
      <c r="I213" s="41">
        <v>4</v>
      </c>
      <c r="J213" s="43">
        <v>817693568</v>
      </c>
      <c r="K213" s="43">
        <v>817694</v>
      </c>
      <c r="L213" s="43">
        <v>11571</v>
      </c>
      <c r="M213" s="43">
        <v>829265</v>
      </c>
      <c r="N213" s="44"/>
    </row>
    <row r="214" spans="1:14" x14ac:dyDescent="0.15">
      <c r="A214" s="37" t="s">
        <v>320</v>
      </c>
      <c r="B214" s="49">
        <v>441</v>
      </c>
      <c r="C214" s="49" t="s">
        <v>318</v>
      </c>
      <c r="D214" s="38" t="s">
        <v>186</v>
      </c>
      <c r="E214" s="39">
        <v>2500000</v>
      </c>
      <c r="F214" s="38" t="s">
        <v>321</v>
      </c>
      <c r="G214" s="41">
        <v>10</v>
      </c>
      <c r="H214" s="49" t="s">
        <v>188</v>
      </c>
      <c r="I214" s="41">
        <v>4</v>
      </c>
      <c r="J214" s="43">
        <v>13630953</v>
      </c>
      <c r="K214" s="43">
        <v>13631</v>
      </c>
      <c r="L214" s="43">
        <v>317</v>
      </c>
      <c r="M214" s="43">
        <v>13948</v>
      </c>
      <c r="N214" s="44"/>
    </row>
    <row r="215" spans="1:14" x14ac:dyDescent="0.15">
      <c r="A215" s="37" t="s">
        <v>266</v>
      </c>
      <c r="B215" s="49">
        <v>442</v>
      </c>
      <c r="C215" s="49" t="s">
        <v>322</v>
      </c>
      <c r="D215" s="38" t="s">
        <v>186</v>
      </c>
      <c r="E215" s="39">
        <v>30700000</v>
      </c>
      <c r="F215" s="38" t="s">
        <v>271</v>
      </c>
      <c r="G215" s="41">
        <v>6</v>
      </c>
      <c r="H215" s="49" t="s">
        <v>163</v>
      </c>
      <c r="I215" s="41">
        <v>6.25</v>
      </c>
      <c r="J215" s="43">
        <v>22648605720</v>
      </c>
      <c r="K215" s="43">
        <v>22648606</v>
      </c>
      <c r="L215" s="43">
        <v>105910</v>
      </c>
      <c r="M215" s="43">
        <v>22754516</v>
      </c>
      <c r="N215" s="44"/>
    </row>
    <row r="216" spans="1:14" x14ac:dyDescent="0.15">
      <c r="A216" s="37" t="s">
        <v>266</v>
      </c>
      <c r="B216" s="49">
        <v>442</v>
      </c>
      <c r="C216" s="49" t="s">
        <v>322</v>
      </c>
      <c r="D216" s="38" t="s">
        <v>186</v>
      </c>
      <c r="E216" s="39">
        <v>18000</v>
      </c>
      <c r="F216" s="38" t="s">
        <v>272</v>
      </c>
      <c r="G216" s="41">
        <v>0</v>
      </c>
      <c r="H216" s="49" t="s">
        <v>163</v>
      </c>
      <c r="I216" s="41">
        <v>6.5</v>
      </c>
      <c r="J216" s="43">
        <v>18000000</v>
      </c>
      <c r="K216" s="43">
        <v>18000</v>
      </c>
      <c r="L216" s="43">
        <v>0</v>
      </c>
      <c r="M216" s="43">
        <v>18000</v>
      </c>
      <c r="N216" s="44"/>
    </row>
    <row r="217" spans="1:14" x14ac:dyDescent="0.15">
      <c r="A217" s="37" t="s">
        <v>67</v>
      </c>
      <c r="B217" s="49">
        <v>449</v>
      </c>
      <c r="C217" s="49" t="s">
        <v>323</v>
      </c>
      <c r="D217" s="38" t="s">
        <v>36</v>
      </c>
      <c r="E217" s="39">
        <v>162</v>
      </c>
      <c r="F217" s="38" t="s">
        <v>268</v>
      </c>
      <c r="G217" s="41">
        <v>4.8</v>
      </c>
      <c r="H217" s="38" t="s">
        <v>55</v>
      </c>
      <c r="I217" s="41">
        <v>7.75</v>
      </c>
      <c r="J217" s="43">
        <v>103067.15</v>
      </c>
      <c r="K217" s="43">
        <v>2163789</v>
      </c>
      <c r="L217" s="43">
        <v>8130</v>
      </c>
      <c r="M217" s="43">
        <v>2171919</v>
      </c>
      <c r="N217" s="44"/>
    </row>
    <row r="218" spans="1:14" x14ac:dyDescent="0.15">
      <c r="A218" s="37" t="s">
        <v>324</v>
      </c>
      <c r="B218" s="49">
        <v>449</v>
      </c>
      <c r="C218" s="49" t="s">
        <v>323</v>
      </c>
      <c r="D218" s="38" t="s">
        <v>36</v>
      </c>
      <c r="E218" s="39">
        <v>50</v>
      </c>
      <c r="F218" s="38" t="s">
        <v>269</v>
      </c>
      <c r="G218" s="41">
        <v>5.4</v>
      </c>
      <c r="H218" s="38" t="s">
        <v>55</v>
      </c>
      <c r="I218" s="41">
        <v>14.75</v>
      </c>
      <c r="J218" s="43">
        <v>59570.3</v>
      </c>
      <c r="K218" s="43">
        <v>1250617</v>
      </c>
      <c r="L218" s="43">
        <v>0</v>
      </c>
      <c r="M218" s="43">
        <v>1250617</v>
      </c>
      <c r="N218" s="44"/>
    </row>
    <row r="219" spans="1:14" x14ac:dyDescent="0.15">
      <c r="A219" s="37" t="s">
        <v>324</v>
      </c>
      <c r="B219" s="49">
        <v>449</v>
      </c>
      <c r="C219" s="49" t="s">
        <v>323</v>
      </c>
      <c r="D219" s="38" t="s">
        <v>36</v>
      </c>
      <c r="E219" s="39">
        <v>59.52</v>
      </c>
      <c r="F219" s="38" t="s">
        <v>274</v>
      </c>
      <c r="G219" s="41">
        <v>4.5</v>
      </c>
      <c r="H219" s="38" t="s">
        <v>55</v>
      </c>
      <c r="I219" s="41">
        <v>15</v>
      </c>
      <c r="J219" s="43">
        <v>68915.92</v>
      </c>
      <c r="K219" s="43">
        <v>1446819</v>
      </c>
      <c r="L219" s="43">
        <v>0</v>
      </c>
      <c r="M219" s="43">
        <v>1446819</v>
      </c>
      <c r="N219" s="44"/>
    </row>
    <row r="220" spans="1:14" x14ac:dyDescent="0.15">
      <c r="A220" s="37" t="s">
        <v>266</v>
      </c>
      <c r="B220" s="49">
        <v>450</v>
      </c>
      <c r="C220" s="49" t="s">
        <v>325</v>
      </c>
      <c r="D220" s="38" t="s">
        <v>186</v>
      </c>
      <c r="E220" s="39">
        <v>30420000</v>
      </c>
      <c r="F220" s="38" t="s">
        <v>319</v>
      </c>
      <c r="G220" s="41">
        <v>6.5</v>
      </c>
      <c r="H220" s="49" t="s">
        <v>163</v>
      </c>
      <c r="I220" s="41">
        <v>6.5</v>
      </c>
      <c r="J220" s="43">
        <v>30420000000</v>
      </c>
      <c r="K220" s="43">
        <v>30420000</v>
      </c>
      <c r="L220" s="43">
        <v>314811</v>
      </c>
      <c r="M220" s="43">
        <v>30734811</v>
      </c>
      <c r="N220" s="44"/>
    </row>
    <row r="221" spans="1:14" x14ac:dyDescent="0.15">
      <c r="A221" s="37" t="s">
        <v>201</v>
      </c>
      <c r="B221" s="49">
        <v>450</v>
      </c>
      <c r="C221" s="49" t="s">
        <v>325</v>
      </c>
      <c r="D221" s="38" t="s">
        <v>186</v>
      </c>
      <c r="E221" s="39">
        <v>19580000</v>
      </c>
      <c r="F221" s="38" t="s">
        <v>321</v>
      </c>
      <c r="G221" s="41">
        <v>5</v>
      </c>
      <c r="H221" s="49" t="s">
        <v>163</v>
      </c>
      <c r="I221" s="41">
        <v>9.75</v>
      </c>
      <c r="J221" s="43">
        <v>22944458812</v>
      </c>
      <c r="K221" s="43">
        <v>22944459</v>
      </c>
      <c r="L221" s="43">
        <v>183639</v>
      </c>
      <c r="M221" s="43">
        <v>23128098</v>
      </c>
      <c r="N221" s="44"/>
    </row>
    <row r="222" spans="1:14" x14ac:dyDescent="0.15">
      <c r="A222" s="37" t="s">
        <v>326</v>
      </c>
      <c r="B222" s="49">
        <v>450</v>
      </c>
      <c r="C222" s="49" t="s">
        <v>327</v>
      </c>
      <c r="D222" s="38" t="s">
        <v>186</v>
      </c>
      <c r="E222" s="39">
        <v>21280000</v>
      </c>
      <c r="F222" s="38" t="s">
        <v>328</v>
      </c>
      <c r="G222" s="41">
        <v>6</v>
      </c>
      <c r="H222" s="49" t="s">
        <v>163</v>
      </c>
      <c r="I222" s="41">
        <v>5.3</v>
      </c>
      <c r="J222" s="43">
        <v>21280000000</v>
      </c>
      <c r="K222" s="43">
        <v>21280000</v>
      </c>
      <c r="L222" s="43">
        <v>203647</v>
      </c>
      <c r="M222" s="43">
        <v>21483647</v>
      </c>
      <c r="N222" s="44"/>
    </row>
    <row r="223" spans="1:14" x14ac:dyDescent="0.15">
      <c r="A223" s="37" t="s">
        <v>329</v>
      </c>
      <c r="B223" s="49">
        <v>450</v>
      </c>
      <c r="C223" s="49" t="s">
        <v>327</v>
      </c>
      <c r="D223" s="38" t="s">
        <v>186</v>
      </c>
      <c r="E223" s="39">
        <v>13720000</v>
      </c>
      <c r="F223" s="38" t="s">
        <v>330</v>
      </c>
      <c r="G223" s="41">
        <v>2</v>
      </c>
      <c r="H223" s="49" t="s">
        <v>163</v>
      </c>
      <c r="I223" s="41">
        <v>8.5</v>
      </c>
      <c r="J223" s="43">
        <v>14274293488</v>
      </c>
      <c r="K223" s="43">
        <v>14274293</v>
      </c>
      <c r="L223" s="43">
        <v>46202</v>
      </c>
      <c r="M223" s="43">
        <v>14320495</v>
      </c>
      <c r="N223" s="44"/>
    </row>
    <row r="224" spans="1:14" x14ac:dyDescent="0.15">
      <c r="A224" s="37"/>
      <c r="B224" s="49"/>
      <c r="C224" s="49"/>
      <c r="D224" s="38"/>
      <c r="E224" s="39"/>
      <c r="F224" s="38"/>
      <c r="G224" s="41"/>
      <c r="H224" s="49"/>
      <c r="I224" s="41"/>
      <c r="J224" s="43"/>
      <c r="K224" s="43"/>
      <c r="L224" s="43"/>
      <c r="M224" s="43"/>
      <c r="N224" s="44"/>
    </row>
    <row r="225" spans="1:14" x14ac:dyDescent="0.15">
      <c r="A225" s="37" t="s">
        <v>331</v>
      </c>
      <c r="B225" s="49">
        <v>455</v>
      </c>
      <c r="C225" s="49" t="s">
        <v>332</v>
      </c>
      <c r="D225" s="38" t="s">
        <v>36</v>
      </c>
      <c r="E225" s="39">
        <v>750</v>
      </c>
      <c r="F225" s="38" t="s">
        <v>115</v>
      </c>
      <c r="G225" s="41">
        <v>5.3</v>
      </c>
      <c r="H225" s="49" t="s">
        <v>163</v>
      </c>
      <c r="I225" s="41">
        <v>8</v>
      </c>
      <c r="J225" s="43"/>
      <c r="K225" s="43"/>
      <c r="L225" s="43"/>
      <c r="M225" s="43"/>
      <c r="N225" s="44"/>
    </row>
    <row r="226" spans="1:14" x14ac:dyDescent="0.15">
      <c r="A226" s="37" t="s">
        <v>331</v>
      </c>
      <c r="B226" s="49">
        <v>455</v>
      </c>
      <c r="C226" s="49" t="s">
        <v>332</v>
      </c>
      <c r="D226" s="38" t="s">
        <v>36</v>
      </c>
      <c r="E226" s="51">
        <v>1E-3</v>
      </c>
      <c r="F226" s="38" t="s">
        <v>57</v>
      </c>
      <c r="G226" s="41">
        <v>0</v>
      </c>
      <c r="H226" s="49" t="s">
        <v>163</v>
      </c>
      <c r="I226" s="41">
        <v>8</v>
      </c>
      <c r="J226" s="43"/>
      <c r="K226" s="43"/>
      <c r="L226" s="43"/>
      <c r="M226" s="43"/>
      <c r="N226" s="44"/>
    </row>
    <row r="227" spans="1:14" x14ac:dyDescent="0.15">
      <c r="A227" s="37" t="s">
        <v>333</v>
      </c>
      <c r="B227" s="49">
        <v>458</v>
      </c>
      <c r="C227" s="49" t="s">
        <v>334</v>
      </c>
      <c r="D227" s="38" t="s">
        <v>186</v>
      </c>
      <c r="E227" s="39">
        <v>16320000</v>
      </c>
      <c r="F227" s="38" t="s">
        <v>335</v>
      </c>
      <c r="G227" s="41">
        <v>6</v>
      </c>
      <c r="H227" s="49" t="s">
        <v>163</v>
      </c>
      <c r="I227" s="41">
        <v>4</v>
      </c>
      <c r="J227" s="43">
        <v>1748546016</v>
      </c>
      <c r="K227" s="43">
        <v>1748546</v>
      </c>
      <c r="L227" s="43">
        <v>25370</v>
      </c>
      <c r="M227" s="43">
        <v>1773916</v>
      </c>
      <c r="N227" s="44"/>
    </row>
    <row r="228" spans="1:14" x14ac:dyDescent="0.15">
      <c r="A228" s="37" t="s">
        <v>157</v>
      </c>
      <c r="B228" s="49">
        <v>458</v>
      </c>
      <c r="C228" s="49" t="s">
        <v>334</v>
      </c>
      <c r="D228" s="38" t="s">
        <v>186</v>
      </c>
      <c r="E228" s="39">
        <v>3500000</v>
      </c>
      <c r="F228" s="38" t="s">
        <v>336</v>
      </c>
      <c r="G228" s="41">
        <v>10</v>
      </c>
      <c r="H228" s="49" t="s">
        <v>163</v>
      </c>
      <c r="I228" s="41">
        <v>6.1666600000000003</v>
      </c>
      <c r="J228" s="43">
        <v>1264450190</v>
      </c>
      <c r="K228" s="43">
        <v>1264450</v>
      </c>
      <c r="L228" s="43">
        <v>30148</v>
      </c>
      <c r="M228" s="43">
        <v>1294598</v>
      </c>
      <c r="N228" s="44"/>
    </row>
    <row r="229" spans="1:14" x14ac:dyDescent="0.15">
      <c r="A229" s="37" t="s">
        <v>157</v>
      </c>
      <c r="B229" s="49">
        <v>458</v>
      </c>
      <c r="C229" s="49" t="s">
        <v>334</v>
      </c>
      <c r="D229" s="38" t="s">
        <v>186</v>
      </c>
      <c r="E229" s="39">
        <v>1000</v>
      </c>
      <c r="F229" s="38" t="s">
        <v>337</v>
      </c>
      <c r="G229" s="41">
        <v>10</v>
      </c>
      <c r="H229" s="49" t="s">
        <v>163</v>
      </c>
      <c r="I229" s="41">
        <v>6.1666600000000003</v>
      </c>
      <c r="J229" s="43">
        <v>1299663</v>
      </c>
      <c r="K229" s="43">
        <v>1300</v>
      </c>
      <c r="L229" s="43">
        <v>63</v>
      </c>
      <c r="M229" s="43">
        <v>1363</v>
      </c>
      <c r="N229" s="44"/>
    </row>
    <row r="230" spans="1:14" x14ac:dyDescent="0.15">
      <c r="A230" s="37"/>
      <c r="B230" s="49"/>
      <c r="C230" s="49"/>
      <c r="D230" s="38"/>
      <c r="E230" s="39"/>
      <c r="F230" s="38"/>
      <c r="G230" s="41"/>
      <c r="H230" s="49"/>
      <c r="I230" s="41"/>
      <c r="J230" s="43"/>
      <c r="K230" s="43"/>
      <c r="L230" s="43"/>
      <c r="M230" s="43"/>
      <c r="N230" s="44"/>
    </row>
    <row r="231" spans="1:14" x14ac:dyDescent="0.15">
      <c r="A231" s="37" t="s">
        <v>266</v>
      </c>
      <c r="B231" s="49">
        <v>471</v>
      </c>
      <c r="C231" s="49" t="s">
        <v>338</v>
      </c>
      <c r="D231" s="38" t="s">
        <v>186</v>
      </c>
      <c r="E231" s="39">
        <v>35250000</v>
      </c>
      <c r="F231" s="38" t="s">
        <v>339</v>
      </c>
      <c r="G231" s="41">
        <v>6.5</v>
      </c>
      <c r="H231" s="49" t="s">
        <v>163</v>
      </c>
      <c r="I231" s="41">
        <v>7</v>
      </c>
      <c r="J231" s="43">
        <v>35250000000</v>
      </c>
      <c r="K231" s="43">
        <v>35250000</v>
      </c>
      <c r="L231" s="43">
        <v>364796</v>
      </c>
      <c r="M231" s="43">
        <v>35614796</v>
      </c>
      <c r="N231" s="44"/>
    </row>
    <row r="232" spans="1:14" x14ac:dyDescent="0.15">
      <c r="A232" s="37" t="s">
        <v>266</v>
      </c>
      <c r="B232" s="49">
        <v>471</v>
      </c>
      <c r="C232" s="49" t="s">
        <v>338</v>
      </c>
      <c r="D232" s="38" t="s">
        <v>186</v>
      </c>
      <c r="E232" s="39">
        <v>4750000</v>
      </c>
      <c r="F232" s="38" t="s">
        <v>340</v>
      </c>
      <c r="G232" s="41">
        <v>0</v>
      </c>
      <c r="H232" s="49" t="s">
        <v>163</v>
      </c>
      <c r="I232" s="41">
        <v>7.25</v>
      </c>
      <c r="J232" s="43">
        <v>4750000000</v>
      </c>
      <c r="K232" s="43">
        <v>4750000</v>
      </c>
      <c r="L232" s="43">
        <v>0</v>
      </c>
      <c r="M232" s="43">
        <v>4750000</v>
      </c>
      <c r="N232" s="44"/>
    </row>
    <row r="233" spans="1:14" x14ac:dyDescent="0.15">
      <c r="A233" s="37" t="s">
        <v>169</v>
      </c>
      <c r="B233" s="49">
        <v>472</v>
      </c>
      <c r="C233" s="49" t="s">
        <v>341</v>
      </c>
      <c r="D233" s="38" t="s">
        <v>186</v>
      </c>
      <c r="E233" s="39">
        <v>15700000</v>
      </c>
      <c r="F233" s="38" t="s">
        <v>69</v>
      </c>
      <c r="G233" s="41">
        <v>6</v>
      </c>
      <c r="H233" s="49" t="s">
        <v>163</v>
      </c>
      <c r="I233" s="41">
        <v>4</v>
      </c>
      <c r="J233" s="43">
        <v>1788953000</v>
      </c>
      <c r="K233" s="43">
        <v>1788953</v>
      </c>
      <c r="L233" s="43">
        <v>8417</v>
      </c>
      <c r="M233" s="43">
        <v>1797370</v>
      </c>
      <c r="N233" s="44"/>
    </row>
    <row r="234" spans="1:14" x14ac:dyDescent="0.15">
      <c r="A234" s="37" t="s">
        <v>169</v>
      </c>
      <c r="B234" s="49">
        <v>472</v>
      </c>
      <c r="C234" s="49" t="s">
        <v>341</v>
      </c>
      <c r="D234" s="38" t="s">
        <v>186</v>
      </c>
      <c r="E234" s="39">
        <v>500000</v>
      </c>
      <c r="F234" s="38" t="s">
        <v>71</v>
      </c>
      <c r="G234" s="41" t="s">
        <v>342</v>
      </c>
      <c r="H234" s="49" t="s">
        <v>163</v>
      </c>
      <c r="I234" s="41">
        <v>6</v>
      </c>
      <c r="J234" s="43">
        <v>500000000</v>
      </c>
      <c r="K234" s="43">
        <v>500000</v>
      </c>
      <c r="L234" s="43">
        <v>0</v>
      </c>
      <c r="M234" s="43">
        <v>500000</v>
      </c>
      <c r="N234" s="44"/>
    </row>
    <row r="235" spans="1:14" x14ac:dyDescent="0.15">
      <c r="A235" s="37" t="s">
        <v>169</v>
      </c>
      <c r="B235" s="49">
        <v>472</v>
      </c>
      <c r="C235" s="49" t="s">
        <v>341</v>
      </c>
      <c r="D235" s="38" t="s">
        <v>186</v>
      </c>
      <c r="E235" s="39">
        <v>1000</v>
      </c>
      <c r="F235" s="38" t="s">
        <v>151</v>
      </c>
      <c r="G235" s="41">
        <v>10</v>
      </c>
      <c r="H235" s="49" t="s">
        <v>163</v>
      </c>
      <c r="I235" s="41">
        <v>6</v>
      </c>
      <c r="J235" s="43">
        <v>1000000</v>
      </c>
      <c r="K235" s="43">
        <v>1000</v>
      </c>
      <c r="L235" s="43">
        <v>310</v>
      </c>
      <c r="M235" s="43">
        <v>1310</v>
      </c>
      <c r="N235" s="43"/>
    </row>
    <row r="236" spans="1:14" x14ac:dyDescent="0.15">
      <c r="A236" s="37" t="s">
        <v>266</v>
      </c>
      <c r="B236" s="49">
        <v>473</v>
      </c>
      <c r="C236" s="49" t="s">
        <v>343</v>
      </c>
      <c r="D236" s="38" t="s">
        <v>186</v>
      </c>
      <c r="E236" s="39">
        <v>13000000</v>
      </c>
      <c r="F236" s="38" t="s">
        <v>344</v>
      </c>
      <c r="G236" s="41">
        <v>6.5</v>
      </c>
      <c r="H236" s="49" t="s">
        <v>163</v>
      </c>
      <c r="I236" s="41">
        <v>5.25</v>
      </c>
      <c r="J236" s="43">
        <v>13000000000</v>
      </c>
      <c r="K236" s="43">
        <v>13000000</v>
      </c>
      <c r="L236" s="43">
        <v>65740</v>
      </c>
      <c r="M236" s="43">
        <v>13065740</v>
      </c>
      <c r="N236" s="44"/>
    </row>
    <row r="237" spans="1:14" x14ac:dyDescent="0.15">
      <c r="A237" s="37" t="s">
        <v>266</v>
      </c>
      <c r="B237" s="49">
        <v>473</v>
      </c>
      <c r="C237" s="49" t="s">
        <v>343</v>
      </c>
      <c r="D237" s="38" t="s">
        <v>186</v>
      </c>
      <c r="E237" s="39">
        <v>10000</v>
      </c>
      <c r="F237" s="38" t="s">
        <v>345</v>
      </c>
      <c r="G237" s="41">
        <v>0</v>
      </c>
      <c r="H237" s="49" t="s">
        <v>163</v>
      </c>
      <c r="I237" s="41">
        <v>5.5</v>
      </c>
      <c r="J237" s="43">
        <v>10000000</v>
      </c>
      <c r="K237" s="43">
        <v>10000</v>
      </c>
      <c r="L237" s="43">
        <v>0</v>
      </c>
      <c r="M237" s="43">
        <v>10000</v>
      </c>
      <c r="N237" s="44"/>
    </row>
    <row r="238" spans="1:14" x14ac:dyDescent="0.15">
      <c r="A238" s="37" t="s">
        <v>169</v>
      </c>
      <c r="B238" s="49">
        <v>486</v>
      </c>
      <c r="C238" s="49" t="s">
        <v>346</v>
      </c>
      <c r="D238" s="38" t="s">
        <v>36</v>
      </c>
      <c r="E238" s="39">
        <v>450</v>
      </c>
      <c r="F238" s="38" t="s">
        <v>111</v>
      </c>
      <c r="G238" s="41">
        <v>4.25</v>
      </c>
      <c r="H238" s="49" t="s">
        <v>63</v>
      </c>
      <c r="I238" s="41">
        <v>19.5</v>
      </c>
      <c r="J238" s="43">
        <v>381126</v>
      </c>
      <c r="K238" s="43">
        <v>8001348</v>
      </c>
      <c r="L238" s="43">
        <v>4617</v>
      </c>
      <c r="M238" s="43">
        <v>8005965</v>
      </c>
      <c r="N238" s="44"/>
    </row>
    <row r="239" spans="1:14" x14ac:dyDescent="0.15">
      <c r="A239" s="37" t="s">
        <v>347</v>
      </c>
      <c r="B239" s="49">
        <v>486</v>
      </c>
      <c r="C239" s="49" t="s">
        <v>346</v>
      </c>
      <c r="D239" s="38" t="s">
        <v>36</v>
      </c>
      <c r="E239" s="39">
        <v>50</v>
      </c>
      <c r="F239" s="38" t="s">
        <v>113</v>
      </c>
      <c r="G239" s="41">
        <v>8</v>
      </c>
      <c r="H239" s="49" t="s">
        <v>63</v>
      </c>
      <c r="I239" s="41">
        <v>23.25</v>
      </c>
      <c r="J239" s="43">
        <v>50000</v>
      </c>
      <c r="K239" s="43">
        <v>1049699</v>
      </c>
      <c r="L239" s="43">
        <v>248808</v>
      </c>
      <c r="M239" s="43">
        <v>1298507</v>
      </c>
      <c r="N239" s="44"/>
    </row>
    <row r="240" spans="1:14" x14ac:dyDescent="0.15">
      <c r="A240" s="37" t="s">
        <v>348</v>
      </c>
      <c r="B240" s="49">
        <v>486</v>
      </c>
      <c r="C240" s="49" t="s">
        <v>349</v>
      </c>
      <c r="D240" s="38" t="s">
        <v>36</v>
      </c>
      <c r="E240" s="39">
        <v>427</v>
      </c>
      <c r="F240" s="38" t="s">
        <v>263</v>
      </c>
      <c r="G240" s="41">
        <v>4</v>
      </c>
      <c r="H240" s="49" t="s">
        <v>63</v>
      </c>
      <c r="I240" s="41">
        <v>20</v>
      </c>
      <c r="J240" s="43">
        <v>394600</v>
      </c>
      <c r="K240" s="43">
        <v>8284221</v>
      </c>
      <c r="L240" s="43">
        <v>4487</v>
      </c>
      <c r="M240" s="43">
        <v>8288708</v>
      </c>
      <c r="N240" s="44"/>
    </row>
    <row r="241" spans="1:14" x14ac:dyDescent="0.15">
      <c r="A241" s="37" t="s">
        <v>348</v>
      </c>
      <c r="B241" s="49">
        <v>486</v>
      </c>
      <c r="C241" s="49" t="s">
        <v>349</v>
      </c>
      <c r="D241" s="38" t="s">
        <v>36</v>
      </c>
      <c r="E241" s="39">
        <v>37</v>
      </c>
      <c r="F241" s="38" t="s">
        <v>350</v>
      </c>
      <c r="G241" s="41">
        <v>4</v>
      </c>
      <c r="H241" s="49" t="s">
        <v>63</v>
      </c>
      <c r="I241" s="41">
        <v>20</v>
      </c>
      <c r="J241" s="43">
        <v>37000</v>
      </c>
      <c r="K241" s="43">
        <v>776777</v>
      </c>
      <c r="L241" s="43">
        <v>39476</v>
      </c>
      <c r="M241" s="43">
        <v>816253</v>
      </c>
      <c r="N241" s="44"/>
    </row>
    <row r="242" spans="1:14" x14ac:dyDescent="0.15">
      <c r="A242" s="37" t="s">
        <v>348</v>
      </c>
      <c r="B242" s="49">
        <v>486</v>
      </c>
      <c r="C242" s="49" t="s">
        <v>349</v>
      </c>
      <c r="D242" s="38" t="s">
        <v>36</v>
      </c>
      <c r="E242" s="39">
        <v>59</v>
      </c>
      <c r="F242" s="38" t="s">
        <v>351</v>
      </c>
      <c r="G242" s="41">
        <v>7</v>
      </c>
      <c r="H242" s="49" t="s">
        <v>63</v>
      </c>
      <c r="I242" s="41">
        <v>21.75</v>
      </c>
      <c r="J242" s="43">
        <v>59000</v>
      </c>
      <c r="K242" s="43">
        <v>1238644</v>
      </c>
      <c r="L242" s="43">
        <v>110581</v>
      </c>
      <c r="M242" s="43">
        <v>1349225</v>
      </c>
      <c r="N242" s="44"/>
    </row>
    <row r="243" spans="1:14" x14ac:dyDescent="0.15">
      <c r="A243" s="37"/>
      <c r="B243" s="49"/>
      <c r="C243" s="49"/>
      <c r="D243" s="38"/>
      <c r="E243" s="39"/>
      <c r="F243" s="38"/>
      <c r="G243" s="41"/>
      <c r="H243" s="49"/>
      <c r="I243" s="41"/>
      <c r="J243" s="43"/>
      <c r="K243" s="43"/>
      <c r="L243" s="43"/>
      <c r="M243" s="43"/>
      <c r="N243" s="44"/>
    </row>
    <row r="244" spans="1:14" x14ac:dyDescent="0.15">
      <c r="A244" s="37" t="s">
        <v>266</v>
      </c>
      <c r="B244" s="49">
        <v>490</v>
      </c>
      <c r="C244" s="49" t="s">
        <v>352</v>
      </c>
      <c r="D244" s="38" t="s">
        <v>186</v>
      </c>
      <c r="E244" s="39">
        <v>15000000</v>
      </c>
      <c r="F244" s="38" t="s">
        <v>353</v>
      </c>
      <c r="G244" s="41">
        <v>6.25</v>
      </c>
      <c r="H244" s="49" t="s">
        <v>163</v>
      </c>
      <c r="I244" s="41">
        <v>6.25</v>
      </c>
      <c r="J244" s="43">
        <v>15000000000</v>
      </c>
      <c r="K244" s="43">
        <v>15000000</v>
      </c>
      <c r="L244" s="43">
        <v>149396</v>
      </c>
      <c r="M244" s="43">
        <v>15149396</v>
      </c>
      <c r="N244" s="44"/>
    </row>
    <row r="245" spans="1:14" x14ac:dyDescent="0.15">
      <c r="A245" s="37" t="s">
        <v>266</v>
      </c>
      <c r="B245" s="49">
        <v>490</v>
      </c>
      <c r="C245" s="49" t="s">
        <v>352</v>
      </c>
      <c r="D245" s="38" t="s">
        <v>186</v>
      </c>
      <c r="E245" s="39">
        <v>10000000</v>
      </c>
      <c r="F245" s="38" t="s">
        <v>354</v>
      </c>
      <c r="G245" s="41">
        <v>0</v>
      </c>
      <c r="H245" s="49" t="s">
        <v>163</v>
      </c>
      <c r="I245" s="41">
        <v>6.5</v>
      </c>
      <c r="J245" s="43">
        <v>10000000000</v>
      </c>
      <c r="K245" s="43">
        <v>10000000</v>
      </c>
      <c r="L245" s="43">
        <v>0</v>
      </c>
      <c r="M245" s="43">
        <v>10000000</v>
      </c>
      <c r="N245" s="44"/>
    </row>
    <row r="246" spans="1:14" x14ac:dyDescent="0.15">
      <c r="A246" s="37" t="s">
        <v>355</v>
      </c>
      <c r="B246" s="49">
        <v>490</v>
      </c>
      <c r="C246" s="49" t="s">
        <v>356</v>
      </c>
      <c r="D246" s="38" t="s">
        <v>186</v>
      </c>
      <c r="E246" s="39">
        <v>16800000</v>
      </c>
      <c r="F246" s="38" t="s">
        <v>357</v>
      </c>
      <c r="G246" s="41">
        <v>6.5</v>
      </c>
      <c r="H246" s="49" t="s">
        <v>163</v>
      </c>
      <c r="I246" s="41">
        <v>5.75</v>
      </c>
      <c r="J246" s="43">
        <v>16800000000</v>
      </c>
      <c r="K246" s="43">
        <v>16800000</v>
      </c>
      <c r="L246" s="43">
        <v>173860</v>
      </c>
      <c r="M246" s="43">
        <v>16973860</v>
      </c>
      <c r="N246" s="44"/>
    </row>
    <row r="247" spans="1:14" x14ac:dyDescent="0.15">
      <c r="A247" s="37" t="s">
        <v>355</v>
      </c>
      <c r="B247" s="49">
        <v>490</v>
      </c>
      <c r="C247" s="49" t="s">
        <v>356</v>
      </c>
      <c r="D247" s="38" t="s">
        <v>186</v>
      </c>
      <c r="E247" s="39">
        <v>11200000</v>
      </c>
      <c r="F247" s="38" t="s">
        <v>358</v>
      </c>
      <c r="G247" s="41">
        <v>0</v>
      </c>
      <c r="H247" s="49" t="s">
        <v>163</v>
      </c>
      <c r="I247" s="41">
        <v>6</v>
      </c>
      <c r="J247" s="43">
        <v>11200000000</v>
      </c>
      <c r="K247" s="43">
        <v>11200000</v>
      </c>
      <c r="L247" s="43">
        <v>0</v>
      </c>
      <c r="M247" s="43">
        <v>11200000</v>
      </c>
      <c r="N247" s="44"/>
    </row>
    <row r="248" spans="1:14" x14ac:dyDescent="0.15">
      <c r="A248" s="37" t="s">
        <v>703</v>
      </c>
      <c r="B248" s="49">
        <v>495</v>
      </c>
      <c r="C248" s="49" t="s">
        <v>359</v>
      </c>
      <c r="D248" s="38" t="s">
        <v>36</v>
      </c>
      <c r="E248" s="39">
        <v>578.5</v>
      </c>
      <c r="F248" s="38" t="s">
        <v>360</v>
      </c>
      <c r="G248" s="41">
        <v>4</v>
      </c>
      <c r="H248" s="49" t="s">
        <v>63</v>
      </c>
      <c r="I248" s="41">
        <v>19.25</v>
      </c>
      <c r="J248" s="43">
        <v>498005</v>
      </c>
      <c r="K248" s="43">
        <v>10455102</v>
      </c>
      <c r="L248" s="43">
        <v>34338</v>
      </c>
      <c r="M248" s="43">
        <v>10489440</v>
      </c>
      <c r="N248" s="44"/>
    </row>
    <row r="249" spans="1:14" x14ac:dyDescent="0.15">
      <c r="A249" s="37" t="s">
        <v>703</v>
      </c>
      <c r="B249" s="49">
        <v>495</v>
      </c>
      <c r="C249" s="49" t="s">
        <v>359</v>
      </c>
      <c r="D249" s="38" t="s">
        <v>36</v>
      </c>
      <c r="E249" s="39">
        <v>52.2</v>
      </c>
      <c r="F249" s="38" t="s">
        <v>361</v>
      </c>
      <c r="G249" s="41">
        <v>5</v>
      </c>
      <c r="H249" s="49" t="s">
        <v>63</v>
      </c>
      <c r="I249" s="41">
        <v>19.25</v>
      </c>
      <c r="J249" s="43">
        <v>52841</v>
      </c>
      <c r="K249" s="43">
        <v>1109342</v>
      </c>
      <c r="L249" s="43">
        <v>4538</v>
      </c>
      <c r="M249" s="43">
        <v>1113880</v>
      </c>
      <c r="N249" s="44"/>
    </row>
    <row r="250" spans="1:14" x14ac:dyDescent="0.15">
      <c r="A250" s="37" t="s">
        <v>704</v>
      </c>
      <c r="B250" s="49">
        <v>495</v>
      </c>
      <c r="C250" s="49" t="s">
        <v>359</v>
      </c>
      <c r="D250" s="38" t="s">
        <v>36</v>
      </c>
      <c r="E250" s="39">
        <v>27.4</v>
      </c>
      <c r="F250" s="38" t="s">
        <v>362</v>
      </c>
      <c r="G250" s="41">
        <v>5.5</v>
      </c>
      <c r="H250" s="49" t="s">
        <v>63</v>
      </c>
      <c r="I250" s="41">
        <v>19.25</v>
      </c>
      <c r="J250" s="43">
        <v>30091</v>
      </c>
      <c r="K250" s="43">
        <v>631730</v>
      </c>
      <c r="L250" s="43">
        <v>2837</v>
      </c>
      <c r="M250" s="43">
        <v>634567</v>
      </c>
      <c r="N250" s="44"/>
    </row>
    <row r="251" spans="1:14" x14ac:dyDescent="0.15">
      <c r="A251" s="37" t="s">
        <v>704</v>
      </c>
      <c r="B251" s="49">
        <v>495</v>
      </c>
      <c r="C251" s="49" t="s">
        <v>359</v>
      </c>
      <c r="D251" s="38" t="s">
        <v>36</v>
      </c>
      <c r="E251" s="39">
        <v>20.399999999999999</v>
      </c>
      <c r="F251" s="38" t="s">
        <v>363</v>
      </c>
      <c r="G251" s="41">
        <v>6</v>
      </c>
      <c r="H251" s="49" t="s">
        <v>63</v>
      </c>
      <c r="I251" s="41">
        <v>19.25</v>
      </c>
      <c r="J251" s="43">
        <v>23258</v>
      </c>
      <c r="K251" s="43">
        <v>488278</v>
      </c>
      <c r="L251" s="43">
        <v>2388</v>
      </c>
      <c r="M251" s="43">
        <v>490666</v>
      </c>
      <c r="N251" s="44"/>
    </row>
    <row r="252" spans="1:14" x14ac:dyDescent="0.15">
      <c r="A252" s="37" t="s">
        <v>705</v>
      </c>
      <c r="B252" s="49">
        <v>495</v>
      </c>
      <c r="C252" s="49" t="s">
        <v>359</v>
      </c>
      <c r="D252" s="38" t="s">
        <v>36</v>
      </c>
      <c r="E252" s="39">
        <v>22</v>
      </c>
      <c r="F252" s="57" t="s">
        <v>365</v>
      </c>
      <c r="G252" s="41">
        <v>7</v>
      </c>
      <c r="H252" s="49" t="s">
        <v>63</v>
      </c>
      <c r="I252" s="41">
        <v>19.25</v>
      </c>
      <c r="J252" s="43">
        <v>25618</v>
      </c>
      <c r="K252" s="43">
        <v>537824</v>
      </c>
      <c r="L252" s="43">
        <v>3058</v>
      </c>
      <c r="M252" s="43">
        <v>540882</v>
      </c>
      <c r="N252" s="44"/>
    </row>
    <row r="253" spans="1:14" x14ac:dyDescent="0.15">
      <c r="A253" s="37" t="s">
        <v>705</v>
      </c>
      <c r="B253" s="49">
        <v>495</v>
      </c>
      <c r="C253" s="49" t="s">
        <v>359</v>
      </c>
      <c r="D253" s="38" t="s">
        <v>36</v>
      </c>
      <c r="E253" s="39">
        <v>31</v>
      </c>
      <c r="F253" s="38" t="s">
        <v>366</v>
      </c>
      <c r="G253" s="41">
        <v>7.5</v>
      </c>
      <c r="H253" s="49" t="s">
        <v>63</v>
      </c>
      <c r="I253" s="41">
        <v>19.25</v>
      </c>
      <c r="J253" s="43">
        <v>36478</v>
      </c>
      <c r="K253" s="43">
        <v>765818</v>
      </c>
      <c r="L253" s="43">
        <v>4657</v>
      </c>
      <c r="M253" s="43">
        <v>770475</v>
      </c>
      <c r="N253" s="44"/>
    </row>
    <row r="254" spans="1:14" x14ac:dyDescent="0.15">
      <c r="A254" s="37" t="s">
        <v>706</v>
      </c>
      <c r="B254" s="49">
        <v>495</v>
      </c>
      <c r="C254" s="49" t="s">
        <v>368</v>
      </c>
      <c r="D254" s="38" t="s">
        <v>36</v>
      </c>
      <c r="E254" s="39">
        <v>478</v>
      </c>
      <c r="F254" s="38" t="s">
        <v>369</v>
      </c>
      <c r="G254" s="41">
        <v>4</v>
      </c>
      <c r="H254" s="49" t="s">
        <v>63</v>
      </c>
      <c r="I254" s="41">
        <v>18.25</v>
      </c>
      <c r="J254" s="43">
        <v>440057</v>
      </c>
      <c r="K254" s="43">
        <v>9238543</v>
      </c>
      <c r="L254" s="43">
        <v>30344</v>
      </c>
      <c r="M254" s="43">
        <v>9268887</v>
      </c>
      <c r="N254" s="44"/>
    </row>
    <row r="255" spans="1:14" x14ac:dyDescent="0.15">
      <c r="A255" s="37" t="s">
        <v>707</v>
      </c>
      <c r="B255" s="49">
        <v>495</v>
      </c>
      <c r="C255" s="49" t="s">
        <v>368</v>
      </c>
      <c r="D255" s="38" t="s">
        <v>36</v>
      </c>
      <c r="E255" s="39">
        <v>55</v>
      </c>
      <c r="F255" s="38" t="s">
        <v>371</v>
      </c>
      <c r="G255" s="41">
        <v>5</v>
      </c>
      <c r="H255" s="49" t="s">
        <v>63</v>
      </c>
      <c r="I255" s="41">
        <v>18.25</v>
      </c>
      <c r="J255" s="43">
        <v>11945</v>
      </c>
      <c r="K255" s="43">
        <v>250773</v>
      </c>
      <c r="L255" s="43">
        <v>1026</v>
      </c>
      <c r="M255" s="43">
        <v>251799</v>
      </c>
      <c r="N255" s="44"/>
    </row>
    <row r="256" spans="1:14" x14ac:dyDescent="0.15">
      <c r="A256" s="37" t="s">
        <v>708</v>
      </c>
      <c r="B256" s="49">
        <v>495</v>
      </c>
      <c r="C256" s="49" t="s">
        <v>368</v>
      </c>
      <c r="D256" s="38" t="s">
        <v>36</v>
      </c>
      <c r="E256" s="39">
        <v>18</v>
      </c>
      <c r="F256" s="38" t="s">
        <v>373</v>
      </c>
      <c r="G256" s="41">
        <v>5.5</v>
      </c>
      <c r="H256" s="49" t="s">
        <v>63</v>
      </c>
      <c r="I256" s="41">
        <v>18.25</v>
      </c>
      <c r="J256" s="43"/>
      <c r="K256" s="43"/>
      <c r="L256" s="43"/>
      <c r="M256" s="43"/>
      <c r="N256" s="44"/>
    </row>
    <row r="257" spans="1:14" x14ac:dyDescent="0.15">
      <c r="A257" s="37" t="s">
        <v>708</v>
      </c>
      <c r="B257" s="49">
        <v>495</v>
      </c>
      <c r="C257" s="49" t="s">
        <v>368</v>
      </c>
      <c r="D257" s="38" t="s">
        <v>36</v>
      </c>
      <c r="E257" s="39">
        <v>8</v>
      </c>
      <c r="F257" s="38" t="s">
        <v>374</v>
      </c>
      <c r="G257" s="41">
        <v>6</v>
      </c>
      <c r="H257" s="49" t="s">
        <v>63</v>
      </c>
      <c r="I257" s="41">
        <v>18.25</v>
      </c>
      <c r="J257" s="43"/>
      <c r="K257" s="43"/>
      <c r="L257" s="43"/>
      <c r="M257" s="43"/>
      <c r="N257" s="44"/>
    </row>
    <row r="258" spans="1:14" x14ac:dyDescent="0.15">
      <c r="A258" s="37" t="s">
        <v>706</v>
      </c>
      <c r="B258" s="49">
        <v>495</v>
      </c>
      <c r="C258" s="49" t="s">
        <v>368</v>
      </c>
      <c r="D258" s="38" t="s">
        <v>36</v>
      </c>
      <c r="E258" s="39">
        <v>15</v>
      </c>
      <c r="F258" s="38" t="s">
        <v>739</v>
      </c>
      <c r="G258" s="41">
        <v>7</v>
      </c>
      <c r="H258" s="49" t="s">
        <v>63</v>
      </c>
      <c r="I258" s="41">
        <v>18.25</v>
      </c>
      <c r="J258" s="43">
        <v>2394</v>
      </c>
      <c r="K258" s="43">
        <v>50260</v>
      </c>
      <c r="L258" s="43">
        <v>285</v>
      </c>
      <c r="M258" s="43">
        <v>50545</v>
      </c>
      <c r="N258" s="44"/>
    </row>
    <row r="259" spans="1:14" x14ac:dyDescent="0.15">
      <c r="A259" s="37" t="s">
        <v>709</v>
      </c>
      <c r="B259" s="49">
        <v>495</v>
      </c>
      <c r="C259" s="49" t="s">
        <v>368</v>
      </c>
      <c r="D259" s="38" t="s">
        <v>36</v>
      </c>
      <c r="E259" s="39">
        <v>25</v>
      </c>
      <c r="F259" s="38" t="s">
        <v>377</v>
      </c>
      <c r="G259" s="41">
        <v>7.5</v>
      </c>
      <c r="H259" s="49" t="s">
        <v>63</v>
      </c>
      <c r="I259" s="41">
        <v>18.25</v>
      </c>
      <c r="J259" s="43">
        <v>27365</v>
      </c>
      <c r="K259" s="43">
        <v>574500</v>
      </c>
      <c r="L259" s="43">
        <v>3494</v>
      </c>
      <c r="M259" s="43">
        <v>577994</v>
      </c>
      <c r="N259" s="44"/>
    </row>
    <row r="260" spans="1:14" x14ac:dyDescent="0.15">
      <c r="A260" s="37"/>
      <c r="B260" s="49"/>
      <c r="C260" s="49"/>
      <c r="D260" s="38"/>
      <c r="E260" s="39"/>
      <c r="F260" s="38"/>
      <c r="G260" s="41"/>
      <c r="H260" s="49"/>
      <c r="I260" s="41"/>
      <c r="J260" s="43"/>
      <c r="K260" s="43"/>
      <c r="L260" s="43"/>
      <c r="M260" s="43"/>
      <c r="N260" s="44"/>
    </row>
    <row r="261" spans="1:14" x14ac:dyDescent="0.15">
      <c r="A261" s="37" t="s">
        <v>378</v>
      </c>
      <c r="B261" s="49">
        <v>496</v>
      </c>
      <c r="C261" s="49" t="s">
        <v>379</v>
      </c>
      <c r="D261" s="38" t="s">
        <v>186</v>
      </c>
      <c r="E261" s="39">
        <v>55000000</v>
      </c>
      <c r="F261" s="38" t="s">
        <v>380</v>
      </c>
      <c r="G261" s="41">
        <v>8</v>
      </c>
      <c r="H261" s="49" t="s">
        <v>163</v>
      </c>
      <c r="I261" s="41">
        <v>6.5</v>
      </c>
      <c r="J261" s="43"/>
      <c r="K261" s="43"/>
      <c r="L261" s="43"/>
      <c r="M261" s="43"/>
      <c r="N261" s="44"/>
    </row>
    <row r="262" spans="1:14" x14ac:dyDescent="0.15">
      <c r="A262" s="37" t="s">
        <v>378</v>
      </c>
      <c r="B262" s="49">
        <v>496</v>
      </c>
      <c r="C262" s="49" t="s">
        <v>379</v>
      </c>
      <c r="D262" s="38" t="s">
        <v>186</v>
      </c>
      <c r="E262" s="39">
        <v>27200000</v>
      </c>
      <c r="F262" s="38" t="s">
        <v>381</v>
      </c>
      <c r="G262" s="41">
        <v>0</v>
      </c>
      <c r="H262" s="49" t="s">
        <v>163</v>
      </c>
      <c r="I262" s="41">
        <v>6.75</v>
      </c>
      <c r="J262" s="43"/>
      <c r="K262" s="43"/>
      <c r="L262" s="43"/>
      <c r="M262" s="43"/>
      <c r="N262" s="44"/>
    </row>
    <row r="263" spans="1:14" x14ac:dyDescent="0.15">
      <c r="A263" s="37" t="s">
        <v>378</v>
      </c>
      <c r="B263" s="49">
        <v>496</v>
      </c>
      <c r="C263" s="49" t="s">
        <v>379</v>
      </c>
      <c r="D263" s="38" t="s">
        <v>186</v>
      </c>
      <c r="E263" s="39">
        <v>2800000</v>
      </c>
      <c r="F263" s="38" t="s">
        <v>382</v>
      </c>
      <c r="G263" s="41">
        <v>0</v>
      </c>
      <c r="H263" s="49" t="s">
        <v>163</v>
      </c>
      <c r="I263" s="41">
        <v>6.75</v>
      </c>
      <c r="J263" s="43"/>
      <c r="K263" s="43"/>
      <c r="L263" s="43"/>
      <c r="M263" s="43"/>
      <c r="N263" s="44"/>
    </row>
    <row r="264" spans="1:14" x14ac:dyDescent="0.15">
      <c r="A264" s="37" t="s">
        <v>67</v>
      </c>
      <c r="B264" s="49">
        <v>501</v>
      </c>
      <c r="C264" s="49" t="s">
        <v>383</v>
      </c>
      <c r="D264" s="38" t="s">
        <v>36</v>
      </c>
      <c r="E264" s="39">
        <v>156.30000000000001</v>
      </c>
      <c r="F264" s="38" t="s">
        <v>271</v>
      </c>
      <c r="G264" s="41">
        <v>4.1500000000000004</v>
      </c>
      <c r="H264" s="38" t="s">
        <v>55</v>
      </c>
      <c r="I264" s="41">
        <v>7.75</v>
      </c>
      <c r="J264" s="43">
        <v>119877.35</v>
      </c>
      <c r="K264" s="43">
        <v>2516701</v>
      </c>
      <c r="L264" s="43">
        <v>16771</v>
      </c>
      <c r="M264" s="43">
        <v>2533472</v>
      </c>
      <c r="N264" s="44"/>
    </row>
    <row r="265" spans="1:14" x14ac:dyDescent="0.15">
      <c r="A265" s="37" t="s">
        <v>324</v>
      </c>
      <c r="B265" s="49">
        <v>501</v>
      </c>
      <c r="C265" s="49" t="s">
        <v>383</v>
      </c>
      <c r="D265" s="38" t="s">
        <v>36</v>
      </c>
      <c r="E265" s="39">
        <v>47.1</v>
      </c>
      <c r="F265" s="38" t="s">
        <v>272</v>
      </c>
      <c r="G265" s="41">
        <v>4.5</v>
      </c>
      <c r="H265" s="38" t="s">
        <v>55</v>
      </c>
      <c r="I265" s="41">
        <v>14.75</v>
      </c>
      <c r="J265" s="43">
        <v>51805.49</v>
      </c>
      <c r="K265" s="43">
        <v>1087603</v>
      </c>
      <c r="L265" s="43">
        <v>0</v>
      </c>
      <c r="M265" s="43">
        <v>1087603</v>
      </c>
      <c r="N265" s="44"/>
    </row>
    <row r="266" spans="1:14" x14ac:dyDescent="0.15">
      <c r="A266" s="37" t="s">
        <v>324</v>
      </c>
      <c r="B266" s="49">
        <v>501</v>
      </c>
      <c r="C266" s="49" t="s">
        <v>383</v>
      </c>
      <c r="D266" s="38" t="s">
        <v>36</v>
      </c>
      <c r="E266" s="39">
        <v>11.4</v>
      </c>
      <c r="F266" s="38" t="s">
        <v>384</v>
      </c>
      <c r="G266" s="41">
        <v>5.5</v>
      </c>
      <c r="H266" s="38" t="s">
        <v>55</v>
      </c>
      <c r="I266" s="41">
        <v>15</v>
      </c>
      <c r="J266" s="43">
        <v>12799.99</v>
      </c>
      <c r="K266" s="43">
        <v>268723</v>
      </c>
      <c r="L266" s="43">
        <v>0</v>
      </c>
      <c r="M266" s="43">
        <v>268723</v>
      </c>
      <c r="N266" s="44"/>
    </row>
    <row r="267" spans="1:14" x14ac:dyDescent="0.15">
      <c r="A267" s="37" t="s">
        <v>324</v>
      </c>
      <c r="B267" s="49">
        <v>501</v>
      </c>
      <c r="C267" s="49" t="s">
        <v>383</v>
      </c>
      <c r="D267" s="38" t="s">
        <v>36</v>
      </c>
      <c r="E267" s="39">
        <v>58</v>
      </c>
      <c r="F267" s="38" t="s">
        <v>385</v>
      </c>
      <c r="G267" s="41">
        <v>5</v>
      </c>
      <c r="H267" s="38" t="s">
        <v>55</v>
      </c>
      <c r="I267" s="41">
        <v>15.25</v>
      </c>
      <c r="J267" s="43">
        <v>64456.79</v>
      </c>
      <c r="K267" s="43">
        <v>1353204</v>
      </c>
      <c r="L267" s="43">
        <v>0</v>
      </c>
      <c r="M267" s="43">
        <v>1353204</v>
      </c>
      <c r="N267" s="44"/>
    </row>
    <row r="268" spans="1:14" x14ac:dyDescent="0.15">
      <c r="A268" s="37"/>
      <c r="B268" s="49"/>
      <c r="C268" s="49"/>
      <c r="D268" s="38"/>
      <c r="E268" s="39"/>
      <c r="F268" s="38"/>
      <c r="G268" s="41"/>
      <c r="H268" s="49"/>
      <c r="I268" s="41"/>
      <c r="J268" s="43"/>
      <c r="K268" s="43"/>
      <c r="L268" s="43"/>
      <c r="M268" s="43"/>
      <c r="N268" s="44"/>
    </row>
    <row r="269" spans="1:14" x14ac:dyDescent="0.15">
      <c r="A269" s="37" t="s">
        <v>710</v>
      </c>
      <c r="B269" s="49">
        <v>510</v>
      </c>
      <c r="C269" s="38" t="s">
        <v>387</v>
      </c>
      <c r="D269" s="38" t="s">
        <v>36</v>
      </c>
      <c r="E269" s="39">
        <v>863</v>
      </c>
      <c r="F269" s="38" t="s">
        <v>319</v>
      </c>
      <c r="G269" s="41">
        <v>4</v>
      </c>
      <c r="H269" s="49" t="s">
        <v>63</v>
      </c>
      <c r="I269" s="41">
        <v>18.5</v>
      </c>
      <c r="J269" s="43">
        <v>783837</v>
      </c>
      <c r="K269" s="43">
        <v>16455850</v>
      </c>
      <c r="L269" s="43">
        <v>54261</v>
      </c>
      <c r="M269" s="43">
        <v>16510111</v>
      </c>
      <c r="N269" s="44"/>
    </row>
    <row r="270" spans="1:14" x14ac:dyDescent="0.15">
      <c r="A270" s="37" t="s">
        <v>710</v>
      </c>
      <c r="B270" s="49">
        <v>510</v>
      </c>
      <c r="C270" s="38" t="s">
        <v>387</v>
      </c>
      <c r="D270" s="38" t="s">
        <v>36</v>
      </c>
      <c r="E270" s="39">
        <v>141</v>
      </c>
      <c r="F270" s="38" t="s">
        <v>321</v>
      </c>
      <c r="G270" s="41">
        <v>4</v>
      </c>
      <c r="H270" s="49" t="s">
        <v>63</v>
      </c>
      <c r="I270" s="41">
        <v>18.5</v>
      </c>
      <c r="J270" s="43">
        <v>126771</v>
      </c>
      <c r="K270" s="43">
        <v>2661427</v>
      </c>
      <c r="L270" s="43">
        <v>8740</v>
      </c>
      <c r="M270" s="43">
        <v>2670167</v>
      </c>
      <c r="N270" s="44"/>
    </row>
    <row r="271" spans="1:14" x14ac:dyDescent="0.15">
      <c r="A271" s="37" t="s">
        <v>704</v>
      </c>
      <c r="B271" s="49">
        <v>510</v>
      </c>
      <c r="C271" s="38" t="s">
        <v>387</v>
      </c>
      <c r="D271" s="38" t="s">
        <v>36</v>
      </c>
      <c r="E271" s="39">
        <v>45</v>
      </c>
      <c r="F271" s="38" t="s">
        <v>388</v>
      </c>
      <c r="G271" s="41">
        <v>4</v>
      </c>
      <c r="H271" s="49" t="s">
        <v>63</v>
      </c>
      <c r="I271" s="41">
        <v>18.5</v>
      </c>
      <c r="J271" s="43">
        <v>48197</v>
      </c>
      <c r="K271" s="43">
        <v>1011846</v>
      </c>
      <c r="L271" s="43">
        <v>3324</v>
      </c>
      <c r="M271" s="43">
        <v>1015170</v>
      </c>
      <c r="N271" s="44"/>
    </row>
    <row r="272" spans="1:14" x14ac:dyDescent="0.15">
      <c r="A272" s="37" t="s">
        <v>704</v>
      </c>
      <c r="B272" s="49">
        <v>510</v>
      </c>
      <c r="C272" s="38" t="s">
        <v>387</v>
      </c>
      <c r="D272" s="38" t="s">
        <v>36</v>
      </c>
      <c r="E272" s="39">
        <v>18</v>
      </c>
      <c r="F272" s="38" t="s">
        <v>389</v>
      </c>
      <c r="G272" s="41">
        <v>4</v>
      </c>
      <c r="H272" s="49" t="s">
        <v>63</v>
      </c>
      <c r="I272" s="41">
        <v>18.5</v>
      </c>
      <c r="J272" s="43">
        <v>19279</v>
      </c>
      <c r="K272" s="43">
        <v>404743</v>
      </c>
      <c r="L272" s="43">
        <v>1329</v>
      </c>
      <c r="M272" s="43">
        <v>406072</v>
      </c>
      <c r="N272" s="44"/>
    </row>
    <row r="273" spans="1:14" x14ac:dyDescent="0.15">
      <c r="A273" s="37" t="s">
        <v>711</v>
      </c>
      <c r="B273" s="49">
        <v>510</v>
      </c>
      <c r="C273" s="38" t="s">
        <v>387</v>
      </c>
      <c r="D273" s="38" t="s">
        <v>36</v>
      </c>
      <c r="E273" s="39">
        <v>46</v>
      </c>
      <c r="F273" s="38" t="s">
        <v>391</v>
      </c>
      <c r="G273" s="41">
        <v>4</v>
      </c>
      <c r="H273" s="49" t="s">
        <v>63</v>
      </c>
      <c r="I273" s="41">
        <v>18.5</v>
      </c>
      <c r="J273" s="43">
        <v>49268</v>
      </c>
      <c r="K273" s="43">
        <v>1034331</v>
      </c>
      <c r="L273" s="43">
        <v>3397</v>
      </c>
      <c r="M273" s="43">
        <v>1037728</v>
      </c>
      <c r="N273" s="44"/>
    </row>
    <row r="274" spans="1:14" x14ac:dyDescent="0.15">
      <c r="A274" s="37" t="s">
        <v>711</v>
      </c>
      <c r="B274" s="49">
        <v>510</v>
      </c>
      <c r="C274" s="38" t="s">
        <v>387</v>
      </c>
      <c r="D274" s="38" t="s">
        <v>36</v>
      </c>
      <c r="E274" s="39">
        <v>113</v>
      </c>
      <c r="F274" s="38" t="s">
        <v>392</v>
      </c>
      <c r="G274" s="41">
        <v>4</v>
      </c>
      <c r="H274" s="49" t="s">
        <v>63</v>
      </c>
      <c r="I274" s="41">
        <v>18.5</v>
      </c>
      <c r="J274" s="43">
        <v>121028</v>
      </c>
      <c r="K274" s="43">
        <v>2540858</v>
      </c>
      <c r="L274" s="43">
        <v>8345</v>
      </c>
      <c r="M274" s="43">
        <v>2549203</v>
      </c>
      <c r="N274" s="44"/>
    </row>
    <row r="275" spans="1:14" x14ac:dyDescent="0.15">
      <c r="A275" s="37" t="s">
        <v>293</v>
      </c>
      <c r="B275" s="49">
        <v>511</v>
      </c>
      <c r="C275" s="49" t="s">
        <v>393</v>
      </c>
      <c r="D275" s="38" t="s">
        <v>186</v>
      </c>
      <c r="E275" s="39">
        <v>17160000</v>
      </c>
      <c r="F275" s="38" t="s">
        <v>339</v>
      </c>
      <c r="G275" s="41">
        <v>7</v>
      </c>
      <c r="H275" s="38" t="s">
        <v>163</v>
      </c>
      <c r="I275" s="41">
        <v>6</v>
      </c>
      <c r="J275" s="43">
        <v>17160000000</v>
      </c>
      <c r="K275" s="43">
        <v>17160000</v>
      </c>
      <c r="L275" s="43">
        <v>28613</v>
      </c>
      <c r="M275" s="43">
        <v>17188613</v>
      </c>
      <c r="N275" s="44"/>
    </row>
    <row r="276" spans="1:14" x14ac:dyDescent="0.15">
      <c r="A276" s="37" t="s">
        <v>293</v>
      </c>
      <c r="B276" s="49">
        <v>511</v>
      </c>
      <c r="C276" s="49" t="s">
        <v>393</v>
      </c>
      <c r="D276" s="38" t="s">
        <v>186</v>
      </c>
      <c r="E276" s="39">
        <v>3450000</v>
      </c>
      <c r="F276" s="38" t="s">
        <v>340</v>
      </c>
      <c r="G276" s="41">
        <v>7.7</v>
      </c>
      <c r="H276" s="38" t="s">
        <v>163</v>
      </c>
      <c r="I276" s="41">
        <v>6</v>
      </c>
      <c r="J276" s="43">
        <v>3450000000</v>
      </c>
      <c r="K276" s="43">
        <v>3450000</v>
      </c>
      <c r="L276" s="43">
        <v>6309</v>
      </c>
      <c r="M276" s="43">
        <v>3456309</v>
      </c>
      <c r="N276" s="44"/>
    </row>
    <row r="277" spans="1:14" x14ac:dyDescent="0.15">
      <c r="A277" s="37" t="s">
        <v>246</v>
      </c>
      <c r="B277" s="49">
        <v>511</v>
      </c>
      <c r="C277" s="49" t="s">
        <v>393</v>
      </c>
      <c r="D277" s="38" t="s">
        <v>186</v>
      </c>
      <c r="E277" s="39">
        <v>3596000</v>
      </c>
      <c r="F277" s="38" t="s">
        <v>394</v>
      </c>
      <c r="G277" s="41">
        <v>10</v>
      </c>
      <c r="H277" s="38" t="s">
        <v>163</v>
      </c>
      <c r="I277" s="41">
        <v>6.25</v>
      </c>
      <c r="J277" s="43">
        <v>4248707968</v>
      </c>
      <c r="K277" s="43">
        <v>4248708</v>
      </c>
      <c r="L277" s="43">
        <v>9985</v>
      </c>
      <c r="M277" s="43">
        <v>4258693</v>
      </c>
      <c r="N277" s="44"/>
    </row>
    <row r="278" spans="1:14" x14ac:dyDescent="0.15">
      <c r="A278" s="37"/>
      <c r="B278" s="49"/>
      <c r="C278" s="49"/>
      <c r="D278" s="38"/>
      <c r="E278" s="39"/>
      <c r="F278" s="38"/>
      <c r="G278" s="41"/>
      <c r="H278" s="38"/>
      <c r="I278" s="41"/>
      <c r="J278" s="43"/>
      <c r="K278" s="43"/>
      <c r="L278" s="43"/>
      <c r="M278" s="43"/>
      <c r="N278" s="44"/>
    </row>
    <row r="279" spans="1:14" x14ac:dyDescent="0.15">
      <c r="A279" s="37" t="s">
        <v>243</v>
      </c>
      <c r="B279" s="49">
        <v>514</v>
      </c>
      <c r="C279" s="49" t="s">
        <v>395</v>
      </c>
      <c r="D279" s="38" t="s">
        <v>396</v>
      </c>
      <c r="E279" s="39">
        <v>65000</v>
      </c>
      <c r="F279" s="38" t="s">
        <v>344</v>
      </c>
      <c r="G279" s="41">
        <v>7.61</v>
      </c>
      <c r="H279" s="38" t="s">
        <v>116</v>
      </c>
      <c r="I279" s="41">
        <v>14.5</v>
      </c>
      <c r="J279" s="43">
        <v>65000000</v>
      </c>
      <c r="K279" s="43">
        <v>37706500</v>
      </c>
      <c r="L279" s="43">
        <v>494186</v>
      </c>
      <c r="M279" s="43">
        <v>38200686</v>
      </c>
      <c r="N279" s="44"/>
    </row>
    <row r="280" spans="1:14" x14ac:dyDescent="0.15">
      <c r="A280" s="37" t="s">
        <v>397</v>
      </c>
      <c r="B280" s="49">
        <v>514</v>
      </c>
      <c r="C280" s="49" t="s">
        <v>395</v>
      </c>
      <c r="D280" s="38" t="s">
        <v>396</v>
      </c>
      <c r="E280" s="39">
        <v>1</v>
      </c>
      <c r="F280" s="38" t="s">
        <v>398</v>
      </c>
      <c r="G280" s="41">
        <v>7.75</v>
      </c>
      <c r="H280" s="38" t="s">
        <v>116</v>
      </c>
      <c r="I280" s="41">
        <v>15</v>
      </c>
      <c r="J280" s="43">
        <v>1120.81</v>
      </c>
      <c r="K280" s="43">
        <v>650</v>
      </c>
      <c r="L280" s="43">
        <v>9</v>
      </c>
      <c r="M280" s="43">
        <v>659</v>
      </c>
      <c r="N280" s="44"/>
    </row>
    <row r="281" spans="1:14" x14ac:dyDescent="0.15">
      <c r="A281" s="37" t="s">
        <v>266</v>
      </c>
      <c r="B281" s="49">
        <v>519</v>
      </c>
      <c r="C281" s="49" t="s">
        <v>399</v>
      </c>
      <c r="D281" s="38" t="s">
        <v>186</v>
      </c>
      <c r="E281" s="39">
        <v>34000000</v>
      </c>
      <c r="F281" s="38" t="s">
        <v>400</v>
      </c>
      <c r="G281" s="41">
        <v>6.5</v>
      </c>
      <c r="H281" s="38" t="s">
        <v>163</v>
      </c>
      <c r="I281" s="41">
        <v>7.25</v>
      </c>
      <c r="J281" s="43">
        <v>34000000000</v>
      </c>
      <c r="K281" s="43">
        <v>34000000</v>
      </c>
      <c r="L281" s="43">
        <v>351860</v>
      </c>
      <c r="M281" s="43">
        <v>34351860</v>
      </c>
      <c r="N281" s="44"/>
    </row>
    <row r="282" spans="1:14" x14ac:dyDescent="0.15">
      <c r="A282" s="37" t="s">
        <v>266</v>
      </c>
      <c r="B282" s="49">
        <v>519</v>
      </c>
      <c r="C282" s="49" t="s">
        <v>399</v>
      </c>
      <c r="D282" s="38" t="s">
        <v>186</v>
      </c>
      <c r="E282" s="39">
        <v>6000000</v>
      </c>
      <c r="F282" s="38" t="s">
        <v>401</v>
      </c>
      <c r="G282" s="41">
        <v>0</v>
      </c>
      <c r="H282" s="38" t="s">
        <v>163</v>
      </c>
      <c r="I282" s="41">
        <v>7.5</v>
      </c>
      <c r="J282" s="43">
        <v>6000000000</v>
      </c>
      <c r="K282" s="43">
        <v>6000000</v>
      </c>
      <c r="L282" s="43">
        <v>0</v>
      </c>
      <c r="M282" s="43">
        <v>6000000</v>
      </c>
      <c r="N282" s="44"/>
    </row>
    <row r="283" spans="1:14" x14ac:dyDescent="0.15">
      <c r="A283" s="37" t="s">
        <v>378</v>
      </c>
      <c r="B283" s="49">
        <v>524</v>
      </c>
      <c r="C283" s="49" t="s">
        <v>402</v>
      </c>
      <c r="D283" s="38" t="s">
        <v>186</v>
      </c>
      <c r="E283" s="39">
        <v>55000000</v>
      </c>
      <c r="F283" s="38" t="s">
        <v>403</v>
      </c>
      <c r="G283" s="41">
        <v>6.5</v>
      </c>
      <c r="H283" s="38" t="s">
        <v>163</v>
      </c>
      <c r="I283" s="41">
        <v>6.5</v>
      </c>
      <c r="J283" s="43"/>
      <c r="K283" s="43"/>
      <c r="L283" s="43"/>
      <c r="M283" s="43"/>
      <c r="N283" s="44"/>
    </row>
    <row r="284" spans="1:14" x14ac:dyDescent="0.15">
      <c r="A284" s="37" t="s">
        <v>378</v>
      </c>
      <c r="B284" s="49">
        <v>524</v>
      </c>
      <c r="C284" s="49" t="s">
        <v>402</v>
      </c>
      <c r="D284" s="38" t="s">
        <v>186</v>
      </c>
      <c r="E284" s="39">
        <v>30000000</v>
      </c>
      <c r="F284" s="38" t="s">
        <v>404</v>
      </c>
      <c r="G284" s="41">
        <v>0</v>
      </c>
      <c r="H284" s="38" t="s">
        <v>163</v>
      </c>
      <c r="I284" s="41">
        <v>6.75</v>
      </c>
      <c r="J284" s="43"/>
      <c r="K284" s="43"/>
      <c r="L284" s="43"/>
      <c r="M284" s="43"/>
      <c r="N284" s="44"/>
    </row>
    <row r="285" spans="1:14" x14ac:dyDescent="0.15">
      <c r="A285" s="37" t="s">
        <v>243</v>
      </c>
      <c r="B285" s="49">
        <v>536</v>
      </c>
      <c r="C285" s="49" t="s">
        <v>405</v>
      </c>
      <c r="D285" s="38" t="s">
        <v>36</v>
      </c>
      <c r="E285" s="39">
        <v>302</v>
      </c>
      <c r="F285" s="38" t="s">
        <v>406</v>
      </c>
      <c r="G285" s="41">
        <v>3.7</v>
      </c>
      <c r="H285" s="38" t="s">
        <v>63</v>
      </c>
      <c r="I285" s="41">
        <v>19.5</v>
      </c>
      <c r="J285" s="43">
        <v>287150.96000000002</v>
      </c>
      <c r="K285" s="43">
        <v>6028439</v>
      </c>
      <c r="L285" s="43">
        <v>52987</v>
      </c>
      <c r="M285" s="43">
        <v>6081426</v>
      </c>
      <c r="N285" s="44"/>
    </row>
    <row r="286" spans="1:14" x14ac:dyDescent="0.15">
      <c r="A286" s="37" t="s">
        <v>397</v>
      </c>
      <c r="B286" s="49">
        <v>536</v>
      </c>
      <c r="C286" s="49" t="s">
        <v>405</v>
      </c>
      <c r="D286" s="38" t="s">
        <v>36</v>
      </c>
      <c r="E286" s="39">
        <v>19</v>
      </c>
      <c r="F286" s="38" t="s">
        <v>407</v>
      </c>
      <c r="G286" s="41">
        <v>4</v>
      </c>
      <c r="H286" s="38" t="s">
        <v>63</v>
      </c>
      <c r="I286" s="41">
        <v>19.5</v>
      </c>
      <c r="J286" s="43">
        <v>19567.2</v>
      </c>
      <c r="K286" s="43">
        <v>410793</v>
      </c>
      <c r="L286" s="43">
        <v>3900</v>
      </c>
      <c r="M286" s="43">
        <v>414693</v>
      </c>
      <c r="N286" s="44"/>
    </row>
    <row r="287" spans="1:14" x14ac:dyDescent="0.15">
      <c r="A287" s="37" t="s">
        <v>397</v>
      </c>
      <c r="B287" s="49">
        <v>536</v>
      </c>
      <c r="C287" s="49" t="s">
        <v>405</v>
      </c>
      <c r="D287" s="38" t="s">
        <v>36</v>
      </c>
      <c r="E287" s="39">
        <v>17</v>
      </c>
      <c r="F287" s="38" t="s">
        <v>328</v>
      </c>
      <c r="G287" s="41">
        <v>4.7</v>
      </c>
      <c r="H287" s="38" t="s">
        <v>63</v>
      </c>
      <c r="I287" s="41">
        <v>19.5</v>
      </c>
      <c r="J287" s="43">
        <v>17595.8</v>
      </c>
      <c r="K287" s="43">
        <v>369406</v>
      </c>
      <c r="L287" s="43">
        <v>4110</v>
      </c>
      <c r="M287" s="43">
        <v>373516</v>
      </c>
      <c r="N287" s="44"/>
    </row>
    <row r="288" spans="1:14" x14ac:dyDescent="0.15">
      <c r="A288" s="37" t="s">
        <v>397</v>
      </c>
      <c r="B288" s="49">
        <v>536</v>
      </c>
      <c r="C288" s="49" t="s">
        <v>405</v>
      </c>
      <c r="D288" s="38" t="s">
        <v>36</v>
      </c>
      <c r="E288" s="39">
        <v>11.5</v>
      </c>
      <c r="F288" s="38" t="s">
        <v>330</v>
      </c>
      <c r="G288" s="41">
        <v>5.5</v>
      </c>
      <c r="H288" s="38" t="s">
        <v>63</v>
      </c>
      <c r="I288" s="41">
        <v>19.5</v>
      </c>
      <c r="J288" s="43">
        <v>11971.19</v>
      </c>
      <c r="K288" s="43">
        <v>251323</v>
      </c>
      <c r="L288" s="43">
        <v>3262</v>
      </c>
      <c r="M288" s="43">
        <v>254585</v>
      </c>
      <c r="N288" s="44"/>
    </row>
    <row r="289" spans="1:14" x14ac:dyDescent="0.15">
      <c r="A289" s="37" t="s">
        <v>408</v>
      </c>
      <c r="B289" s="49">
        <v>536</v>
      </c>
      <c r="C289" s="49" t="s">
        <v>405</v>
      </c>
      <c r="D289" s="38" t="s">
        <v>36</v>
      </c>
      <c r="E289" s="39">
        <v>20</v>
      </c>
      <c r="F289" s="38" t="s">
        <v>409</v>
      </c>
      <c r="G289" s="41">
        <v>7.5</v>
      </c>
      <c r="H289" s="38" t="s">
        <v>63</v>
      </c>
      <c r="I289" s="41">
        <v>19.5</v>
      </c>
      <c r="J289" s="43">
        <v>21114.77</v>
      </c>
      <c r="K289" s="43">
        <v>443283</v>
      </c>
      <c r="L289" s="43">
        <v>7791</v>
      </c>
      <c r="M289" s="43">
        <v>451074</v>
      </c>
      <c r="N289" s="44"/>
    </row>
    <row r="290" spans="1:14" x14ac:dyDescent="0.15">
      <c r="A290" s="37"/>
      <c r="B290" s="49"/>
      <c r="C290" s="49"/>
      <c r="D290" s="38"/>
      <c r="E290" s="39"/>
      <c r="F290" s="38"/>
      <c r="G290" s="41"/>
      <c r="H290" s="38"/>
      <c r="I290" s="41"/>
      <c r="J290" s="43"/>
      <c r="K290" s="43"/>
      <c r="L290" s="43"/>
      <c r="M290" s="43"/>
      <c r="N290" s="44"/>
    </row>
    <row r="291" spans="1:14" x14ac:dyDescent="0.15">
      <c r="A291" s="37" t="s">
        <v>378</v>
      </c>
      <c r="B291" s="49">
        <v>554</v>
      </c>
      <c r="C291" s="49" t="s">
        <v>410</v>
      </c>
      <c r="D291" s="38" t="s">
        <v>36</v>
      </c>
      <c r="E291" s="39">
        <v>529.5</v>
      </c>
      <c r="F291" s="38" t="s">
        <v>411</v>
      </c>
      <c r="G291" s="41">
        <v>4</v>
      </c>
      <c r="H291" s="38" t="s">
        <v>188</v>
      </c>
      <c r="I291" s="41">
        <v>15</v>
      </c>
      <c r="J291" s="43"/>
      <c r="K291" s="43"/>
      <c r="L291" s="43"/>
      <c r="M291" s="43"/>
      <c r="N291" s="44"/>
    </row>
    <row r="292" spans="1:14" x14ac:dyDescent="0.15">
      <c r="A292" s="37" t="s">
        <v>378</v>
      </c>
      <c r="B292" s="49">
        <v>554</v>
      </c>
      <c r="C292" s="49" t="s">
        <v>410</v>
      </c>
      <c r="D292" s="38" t="s">
        <v>36</v>
      </c>
      <c r="E292" s="39">
        <v>76</v>
      </c>
      <c r="F292" s="38" t="s">
        <v>412</v>
      </c>
      <c r="G292" s="41">
        <v>3.9</v>
      </c>
      <c r="H292" s="38" t="s">
        <v>188</v>
      </c>
      <c r="I292" s="41">
        <v>15</v>
      </c>
      <c r="J292" s="43"/>
      <c r="K292" s="43"/>
      <c r="L292" s="43"/>
      <c r="M292" s="43"/>
      <c r="N292" s="44"/>
    </row>
    <row r="293" spans="1:14" x14ac:dyDescent="0.15">
      <c r="A293" s="37" t="s">
        <v>378</v>
      </c>
      <c r="B293" s="49">
        <v>554</v>
      </c>
      <c r="C293" s="49" t="s">
        <v>410</v>
      </c>
      <c r="D293" s="38" t="s">
        <v>36</v>
      </c>
      <c r="E293" s="39">
        <v>0.5</v>
      </c>
      <c r="F293" s="38" t="s">
        <v>413</v>
      </c>
      <c r="G293" s="41">
        <v>0</v>
      </c>
      <c r="H293" s="38" t="s">
        <v>188</v>
      </c>
      <c r="I293" s="41">
        <v>15.25</v>
      </c>
      <c r="J293" s="43"/>
      <c r="K293" s="43"/>
      <c r="L293" s="43"/>
      <c r="M293" s="43"/>
      <c r="N293" s="44"/>
    </row>
    <row r="294" spans="1:14" x14ac:dyDescent="0.15">
      <c r="A294" s="37" t="s">
        <v>67</v>
      </c>
      <c r="B294" s="49">
        <v>557</v>
      </c>
      <c r="C294" s="49" t="s">
        <v>415</v>
      </c>
      <c r="D294" s="38" t="s">
        <v>36</v>
      </c>
      <c r="E294" s="39">
        <v>120.8</v>
      </c>
      <c r="F294" s="38" t="s">
        <v>295</v>
      </c>
      <c r="G294" s="41">
        <v>4.2</v>
      </c>
      <c r="H294" s="38" t="s">
        <v>55</v>
      </c>
      <c r="I294" s="41">
        <v>9.75</v>
      </c>
      <c r="J294" s="43">
        <v>113020.84</v>
      </c>
      <c r="K294" s="43">
        <v>2372756</v>
      </c>
      <c r="L294" s="43">
        <v>15999</v>
      </c>
      <c r="M294" s="43">
        <v>2388755</v>
      </c>
      <c r="N294" s="44"/>
    </row>
    <row r="295" spans="1:14" x14ac:dyDescent="0.15">
      <c r="A295" s="37" t="s">
        <v>414</v>
      </c>
      <c r="B295" s="49">
        <v>557</v>
      </c>
      <c r="C295" s="49" t="s">
        <v>415</v>
      </c>
      <c r="D295" s="38" t="s">
        <v>36</v>
      </c>
      <c r="E295" s="39">
        <v>41.9</v>
      </c>
      <c r="F295" s="38" t="s">
        <v>296</v>
      </c>
      <c r="G295" s="41">
        <v>5</v>
      </c>
      <c r="H295" s="38" t="s">
        <v>55</v>
      </c>
      <c r="I295" s="41">
        <v>19.5</v>
      </c>
      <c r="J295" s="43"/>
      <c r="K295" s="43"/>
      <c r="L295" s="43"/>
      <c r="M295" s="43"/>
      <c r="N295" s="44"/>
    </row>
    <row r="296" spans="1:14" x14ac:dyDescent="0.15">
      <c r="A296" s="37" t="s">
        <v>414</v>
      </c>
      <c r="B296" s="49">
        <v>557</v>
      </c>
      <c r="C296" s="49" t="s">
        <v>415</v>
      </c>
      <c r="D296" s="38" t="s">
        <v>36</v>
      </c>
      <c r="E296" s="39">
        <v>11</v>
      </c>
      <c r="F296" s="38" t="s">
        <v>416</v>
      </c>
      <c r="G296" s="41">
        <v>5</v>
      </c>
      <c r="H296" s="38" t="s">
        <v>55</v>
      </c>
      <c r="I296" s="41">
        <v>19.75</v>
      </c>
      <c r="J296" s="43"/>
      <c r="K296" s="43"/>
      <c r="L296" s="43"/>
      <c r="M296" s="43"/>
      <c r="N296" s="44"/>
    </row>
    <row r="297" spans="1:14" x14ac:dyDescent="0.15">
      <c r="A297" s="37" t="s">
        <v>414</v>
      </c>
      <c r="B297" s="49">
        <v>557</v>
      </c>
      <c r="C297" s="49" t="s">
        <v>415</v>
      </c>
      <c r="D297" s="38" t="s">
        <v>36</v>
      </c>
      <c r="E297" s="39">
        <v>64</v>
      </c>
      <c r="F297" s="38" t="s">
        <v>417</v>
      </c>
      <c r="G297" s="41">
        <v>3</v>
      </c>
      <c r="H297" s="38" t="s">
        <v>55</v>
      </c>
      <c r="I297" s="41">
        <v>20</v>
      </c>
      <c r="J297" s="43"/>
      <c r="K297" s="43"/>
      <c r="L297" s="43"/>
      <c r="M297" s="43"/>
      <c r="N297" s="44"/>
    </row>
    <row r="298" spans="1:14" x14ac:dyDescent="0.15">
      <c r="A298" s="37" t="s">
        <v>266</v>
      </c>
      <c r="B298" s="49">
        <v>571</v>
      </c>
      <c r="C298" s="49" t="s">
        <v>722</v>
      </c>
      <c r="D298" s="38" t="s">
        <v>186</v>
      </c>
      <c r="E298" s="39">
        <v>90000000</v>
      </c>
      <c r="F298" s="38" t="s">
        <v>723</v>
      </c>
      <c r="G298" s="41">
        <v>5</v>
      </c>
      <c r="H298" s="38" t="s">
        <v>163</v>
      </c>
      <c r="I298" s="41">
        <v>6.5</v>
      </c>
      <c r="J298" s="43">
        <v>90000000000</v>
      </c>
      <c r="K298" s="43">
        <v>90000000</v>
      </c>
      <c r="L298" s="43">
        <v>720325</v>
      </c>
      <c r="M298" s="43">
        <v>90720325</v>
      </c>
      <c r="N298" s="44"/>
    </row>
    <row r="299" spans="1:14" x14ac:dyDescent="0.15">
      <c r="A299" s="37" t="s">
        <v>266</v>
      </c>
      <c r="B299" s="49">
        <v>571</v>
      </c>
      <c r="C299" s="49" t="s">
        <v>722</v>
      </c>
      <c r="D299" s="38" t="s">
        <v>186</v>
      </c>
      <c r="E299" s="39">
        <v>21495000</v>
      </c>
      <c r="F299" s="38" t="s">
        <v>724</v>
      </c>
      <c r="G299" s="41">
        <v>0</v>
      </c>
      <c r="H299" s="38" t="s">
        <v>163</v>
      </c>
      <c r="I299" s="41">
        <v>6.75</v>
      </c>
      <c r="J299" s="43">
        <v>21495000000</v>
      </c>
      <c r="K299" s="43">
        <v>21495000</v>
      </c>
      <c r="L299" s="43">
        <v>0</v>
      </c>
      <c r="M299" s="43">
        <v>21495000</v>
      </c>
      <c r="N299" s="44"/>
    </row>
    <row r="300" spans="1:14" x14ac:dyDescent="0.15">
      <c r="A300" s="37" t="s">
        <v>266</v>
      </c>
      <c r="B300" s="49">
        <v>571</v>
      </c>
      <c r="C300" s="49" t="s">
        <v>722</v>
      </c>
      <c r="D300" s="38" t="s">
        <v>186</v>
      </c>
      <c r="E300" s="39">
        <v>3500000</v>
      </c>
      <c r="F300" s="38" t="s">
        <v>725</v>
      </c>
      <c r="G300" s="41">
        <v>0</v>
      </c>
      <c r="H300" s="38" t="s">
        <v>163</v>
      </c>
      <c r="I300" s="41">
        <v>6.75</v>
      </c>
      <c r="J300" s="43">
        <v>3500000000</v>
      </c>
      <c r="K300" s="43">
        <v>3500000</v>
      </c>
      <c r="L300" s="43">
        <v>0</v>
      </c>
      <c r="M300" s="43">
        <v>3500000</v>
      </c>
      <c r="N300" s="44"/>
    </row>
    <row r="301" spans="1:14" x14ac:dyDescent="0.15">
      <c r="A301" s="37" t="s">
        <v>266</v>
      </c>
      <c r="B301" s="49">
        <v>571</v>
      </c>
      <c r="C301" s="49" t="s">
        <v>722</v>
      </c>
      <c r="D301" s="38" t="s">
        <v>186</v>
      </c>
      <c r="E301" s="39">
        <v>5000</v>
      </c>
      <c r="F301" s="38" t="s">
        <v>726</v>
      </c>
      <c r="G301" s="41">
        <v>0</v>
      </c>
      <c r="H301" s="38" t="s">
        <v>163</v>
      </c>
      <c r="I301" s="41">
        <v>6.75</v>
      </c>
      <c r="J301" s="43">
        <v>5000000</v>
      </c>
      <c r="K301" s="43">
        <v>5000</v>
      </c>
      <c r="L301" s="43">
        <v>0</v>
      </c>
      <c r="M301" s="43">
        <v>5000</v>
      </c>
      <c r="N301" s="44"/>
    </row>
    <row r="302" spans="1:14" x14ac:dyDescent="0.15">
      <c r="A302" s="37"/>
      <c r="B302" s="49"/>
      <c r="C302" s="49"/>
      <c r="D302" s="38"/>
      <c r="E302" s="39"/>
      <c r="F302" s="38"/>
      <c r="G302" s="41"/>
      <c r="H302" s="38"/>
      <c r="I302" s="41"/>
      <c r="J302" s="43"/>
      <c r="K302" s="43"/>
      <c r="L302" s="43"/>
      <c r="M302" s="43"/>
      <c r="N302" s="44"/>
    </row>
    <row r="303" spans="1:14" x14ac:dyDescent="0.15">
      <c r="A303" s="37" t="s">
        <v>740</v>
      </c>
      <c r="B303" s="49">
        <v>582</v>
      </c>
      <c r="C303" s="49" t="s">
        <v>741</v>
      </c>
      <c r="D303" s="38" t="s">
        <v>36</v>
      </c>
      <c r="E303" s="39">
        <v>750</v>
      </c>
      <c r="F303" s="38" t="s">
        <v>406</v>
      </c>
      <c r="G303" s="41">
        <v>4.5</v>
      </c>
      <c r="H303" s="38" t="s">
        <v>63</v>
      </c>
      <c r="I303" s="41">
        <v>18.5</v>
      </c>
      <c r="J303" s="43"/>
      <c r="K303" s="43"/>
      <c r="L303" s="43"/>
      <c r="M303" s="43"/>
      <c r="N303" s="44"/>
    </row>
    <row r="304" spans="1:14" x14ac:dyDescent="0.15">
      <c r="A304" s="37" t="s">
        <v>740</v>
      </c>
      <c r="B304" s="49">
        <v>582</v>
      </c>
      <c r="C304" s="49" t="s">
        <v>741</v>
      </c>
      <c r="D304" s="38" t="s">
        <v>36</v>
      </c>
      <c r="E304" s="39">
        <v>45</v>
      </c>
      <c r="F304" s="38" t="s">
        <v>407</v>
      </c>
      <c r="G304" s="41">
        <v>4.5</v>
      </c>
      <c r="H304" s="38" t="s">
        <v>63</v>
      </c>
      <c r="I304" s="41">
        <v>18.5</v>
      </c>
      <c r="J304" s="43"/>
      <c r="K304" s="43"/>
      <c r="L304" s="43"/>
      <c r="M304" s="43"/>
      <c r="N304" s="44"/>
    </row>
    <row r="305" spans="1:14" x14ac:dyDescent="0.15">
      <c r="A305" s="37" t="s">
        <v>740</v>
      </c>
      <c r="B305" s="49">
        <v>582</v>
      </c>
      <c r="C305" s="49" t="s">
        <v>741</v>
      </c>
      <c r="D305" s="38" t="s">
        <v>36</v>
      </c>
      <c r="E305" s="39">
        <v>19</v>
      </c>
      <c r="F305" s="38" t="s">
        <v>328</v>
      </c>
      <c r="G305" s="41">
        <v>4.5</v>
      </c>
      <c r="H305" s="38" t="s">
        <v>63</v>
      </c>
      <c r="I305" s="41">
        <v>18.5</v>
      </c>
      <c r="J305" s="43"/>
      <c r="K305" s="43"/>
      <c r="L305" s="43"/>
      <c r="M305" s="43"/>
      <c r="N305" s="44"/>
    </row>
    <row r="306" spans="1:14" x14ac:dyDescent="0.15">
      <c r="A306" s="37" t="s">
        <v>740</v>
      </c>
      <c r="B306" s="49">
        <v>582</v>
      </c>
      <c r="C306" s="49" t="s">
        <v>741</v>
      </c>
      <c r="D306" s="38" t="s">
        <v>36</v>
      </c>
      <c r="E306" s="39">
        <v>9</v>
      </c>
      <c r="F306" s="38" t="s">
        <v>330</v>
      </c>
      <c r="G306" s="41">
        <v>4.5</v>
      </c>
      <c r="H306" s="38" t="s">
        <v>63</v>
      </c>
      <c r="I306" s="41">
        <v>18.5</v>
      </c>
      <c r="J306" s="43"/>
      <c r="K306" s="43"/>
      <c r="L306" s="43"/>
      <c r="M306" s="43"/>
      <c r="N306" s="44"/>
    </row>
    <row r="307" spans="1:14" x14ac:dyDescent="0.15">
      <c r="A307" s="37" t="s">
        <v>740</v>
      </c>
      <c r="B307" s="49">
        <v>582</v>
      </c>
      <c r="C307" s="49" t="s">
        <v>741</v>
      </c>
      <c r="D307" s="38" t="s">
        <v>36</v>
      </c>
      <c r="E307" s="39">
        <v>24.6</v>
      </c>
      <c r="F307" s="38" t="s">
        <v>409</v>
      </c>
      <c r="G307" s="41">
        <v>4.5</v>
      </c>
      <c r="H307" s="38" t="s">
        <v>63</v>
      </c>
      <c r="I307" s="41">
        <v>18.5</v>
      </c>
      <c r="J307" s="43"/>
      <c r="K307" s="43"/>
      <c r="L307" s="43"/>
      <c r="M307" s="43"/>
      <c r="N307" s="44"/>
    </row>
    <row r="308" spans="1:14" x14ac:dyDescent="0.15">
      <c r="A308" s="37" t="s">
        <v>740</v>
      </c>
      <c r="B308" s="49">
        <v>582</v>
      </c>
      <c r="C308" s="49" t="s">
        <v>741</v>
      </c>
      <c r="D308" s="38" t="s">
        <v>36</v>
      </c>
      <c r="E308" s="39">
        <v>112.4</v>
      </c>
      <c r="F308" s="38" t="s">
        <v>742</v>
      </c>
      <c r="G308" s="41">
        <v>4.5</v>
      </c>
      <c r="H308" s="38" t="s">
        <v>63</v>
      </c>
      <c r="I308" s="41">
        <v>18.5</v>
      </c>
      <c r="J308" s="43"/>
      <c r="K308" s="43"/>
      <c r="L308" s="43"/>
      <c r="M308" s="43"/>
      <c r="N308" s="44"/>
    </row>
    <row r="309" spans="1:14" x14ac:dyDescent="0.15">
      <c r="A309" s="37"/>
      <c r="B309" s="49"/>
      <c r="C309" s="49"/>
      <c r="D309" s="38"/>
      <c r="E309" s="39"/>
      <c r="F309" s="38"/>
      <c r="G309" s="41"/>
      <c r="H309" s="38"/>
      <c r="I309" s="41"/>
      <c r="J309" s="43"/>
      <c r="K309" s="43"/>
      <c r="L309" s="43"/>
      <c r="M309" s="43"/>
      <c r="N309" s="44"/>
    </row>
    <row r="310" spans="1:14" x14ac:dyDescent="0.15">
      <c r="A310" s="37"/>
      <c r="B310" s="49"/>
      <c r="C310" s="49"/>
      <c r="D310" s="38"/>
      <c r="E310" s="39"/>
      <c r="F310" s="38"/>
      <c r="G310" s="41"/>
      <c r="H310" s="38"/>
      <c r="I310" s="41"/>
      <c r="J310" s="43"/>
      <c r="K310" s="43"/>
      <c r="L310" s="43"/>
      <c r="M310" s="43"/>
      <c r="N310" s="44"/>
    </row>
    <row r="311" spans="1:14" ht="18.75" customHeight="1" x14ac:dyDescent="0.15">
      <c r="A311" s="58" t="s">
        <v>418</v>
      </c>
      <c r="B311" s="59"/>
      <c r="C311" s="59"/>
      <c r="D311" s="60"/>
      <c r="E311" s="61"/>
      <c r="F311" s="60"/>
      <c r="G311" s="60"/>
      <c r="H311" s="60" t="s">
        <v>3</v>
      </c>
      <c r="I311" s="62"/>
      <c r="J311" s="63"/>
      <c r="K311" s="64">
        <v>1153835049</v>
      </c>
      <c r="L311" s="64">
        <v>19852408.539999999</v>
      </c>
      <c r="M311" s="64">
        <v>1173687457.29</v>
      </c>
      <c r="N311" s="65"/>
    </row>
    <row r="312" spans="1:14" ht="10.5" customHeight="1" x14ac:dyDescent="0.15">
      <c r="A312" s="66"/>
      <c r="G312" s="67"/>
      <c r="H312" s="68"/>
      <c r="I312" s="69"/>
      <c r="J312" s="70"/>
      <c r="K312" s="70"/>
      <c r="L312" s="70"/>
      <c r="M312" s="70"/>
      <c r="N312" s="71"/>
    </row>
    <row r="313" spans="1:14" x14ac:dyDescent="0.15">
      <c r="A313" s="72" t="s">
        <v>743</v>
      </c>
      <c r="B313" s="72"/>
      <c r="C313" s="72" t="s">
        <v>744</v>
      </c>
      <c r="G313" s="67"/>
      <c r="H313" s="68"/>
      <c r="I313" s="69"/>
    </row>
    <row r="314" spans="1:14" x14ac:dyDescent="0.15">
      <c r="A314" s="73" t="s">
        <v>421</v>
      </c>
      <c r="B314" s="49"/>
      <c r="C314" s="49"/>
      <c r="H314" s="74"/>
      <c r="J314" s="75"/>
      <c r="K314" s="76"/>
    </row>
    <row r="315" spans="1:14" x14ac:dyDescent="0.15">
      <c r="A315" s="73" t="s">
        <v>422</v>
      </c>
    </row>
    <row r="316" spans="1:14" x14ac:dyDescent="0.15">
      <c r="A316" s="73" t="s">
        <v>423</v>
      </c>
    </row>
    <row r="317" spans="1:14" x14ac:dyDescent="0.15">
      <c r="A317" s="73" t="s">
        <v>424</v>
      </c>
    </row>
    <row r="318" spans="1:14" x14ac:dyDescent="0.15">
      <c r="A318" s="73" t="s">
        <v>425</v>
      </c>
    </row>
    <row r="319" spans="1:14" x14ac:dyDescent="0.15">
      <c r="A319" s="77" t="s">
        <v>426</v>
      </c>
      <c r="B319" s="77" t="s">
        <v>427</v>
      </c>
    </row>
    <row r="320" spans="1:14" x14ac:dyDescent="0.15">
      <c r="A320" s="77" t="s">
        <v>428</v>
      </c>
    </row>
    <row r="321" spans="1:7" x14ac:dyDescent="0.15">
      <c r="A321" s="77" t="s">
        <v>429</v>
      </c>
    </row>
    <row r="322" spans="1:7" x14ac:dyDescent="0.15">
      <c r="A322" s="77" t="s">
        <v>430</v>
      </c>
      <c r="E322" s="78"/>
    </row>
    <row r="323" spans="1:7" x14ac:dyDescent="0.15">
      <c r="A323" s="79" t="s">
        <v>431</v>
      </c>
      <c r="B323" s="79" t="s">
        <v>432</v>
      </c>
      <c r="G323" s="79" t="s">
        <v>433</v>
      </c>
    </row>
    <row r="324" spans="1:7" x14ac:dyDescent="0.15">
      <c r="A324" s="79" t="s">
        <v>434</v>
      </c>
      <c r="B324" s="79" t="s">
        <v>435</v>
      </c>
      <c r="E324" s="79" t="s">
        <v>436</v>
      </c>
      <c r="G324" s="7"/>
    </row>
    <row r="325" spans="1:7" x14ac:dyDescent="0.15">
      <c r="A325" s="7"/>
      <c r="B325" s="7"/>
    </row>
    <row r="326" spans="1:7" x14ac:dyDescent="0.15">
      <c r="A326" s="79" t="s">
        <v>745</v>
      </c>
    </row>
    <row r="327" spans="1:7" x14ac:dyDescent="0.15">
      <c r="A327" s="79"/>
    </row>
    <row r="329" spans="1:7" ht="12.75" x14ac:dyDescent="0.2">
      <c r="A329" s="83" t="s">
        <v>437</v>
      </c>
      <c r="C329" s="6"/>
      <c r="E329" s="6"/>
    </row>
    <row r="330" spans="1:7" ht="12.75" x14ac:dyDescent="0.2">
      <c r="A330" s="1" t="s">
        <v>438</v>
      </c>
      <c r="C330" s="6"/>
      <c r="E330" s="6"/>
    </row>
    <row r="331" spans="1:7" ht="12.75" x14ac:dyDescent="0.2">
      <c r="A331" s="83" t="s">
        <v>746</v>
      </c>
      <c r="C331" s="6"/>
      <c r="E331" s="6"/>
    </row>
    <row r="332" spans="1:7" x14ac:dyDescent="0.15">
      <c r="A332" s="11"/>
      <c r="B332" s="2"/>
      <c r="C332" s="11"/>
      <c r="D332" s="11"/>
      <c r="E332" s="11"/>
      <c r="F332" s="11"/>
    </row>
    <row r="333" spans="1:7" ht="12.75" x14ac:dyDescent="0.2">
      <c r="A333" s="84"/>
      <c r="B333" s="85"/>
      <c r="C333" s="86"/>
      <c r="D333" s="86" t="s">
        <v>440</v>
      </c>
      <c r="E333" s="85"/>
      <c r="F333" s="87" t="s">
        <v>441</v>
      </c>
    </row>
    <row r="334" spans="1:7" ht="12.75" x14ac:dyDescent="0.2">
      <c r="A334" s="88" t="s">
        <v>4</v>
      </c>
      <c r="B334" s="89" t="s">
        <v>5</v>
      </c>
      <c r="C334" s="22"/>
      <c r="D334" s="89" t="s">
        <v>442</v>
      </c>
      <c r="E334" s="89" t="s">
        <v>443</v>
      </c>
      <c r="F334" s="90" t="s">
        <v>444</v>
      </c>
    </row>
    <row r="335" spans="1:7" ht="12.75" x14ac:dyDescent="0.2">
      <c r="A335" s="88" t="s">
        <v>445</v>
      </c>
      <c r="B335" s="89" t="s">
        <v>446</v>
      </c>
      <c r="C335" s="89" t="s">
        <v>7</v>
      </c>
      <c r="D335" s="89" t="s">
        <v>447</v>
      </c>
      <c r="E335" s="89" t="s">
        <v>448</v>
      </c>
      <c r="F335" s="90" t="s">
        <v>449</v>
      </c>
    </row>
    <row r="336" spans="1:7" ht="12.75" x14ac:dyDescent="0.2">
      <c r="A336" s="91"/>
      <c r="B336" s="33"/>
      <c r="C336" s="32"/>
      <c r="D336" s="33" t="s">
        <v>33</v>
      </c>
      <c r="E336" s="33" t="s">
        <v>33</v>
      </c>
      <c r="F336" s="92" t="s">
        <v>33</v>
      </c>
    </row>
    <row r="337" spans="1:9" x14ac:dyDescent="0.15">
      <c r="A337" s="11"/>
      <c r="B337" s="2"/>
      <c r="C337" s="11"/>
      <c r="D337" s="11"/>
      <c r="E337" s="11"/>
      <c r="F337" s="11"/>
    </row>
    <row r="338" spans="1:9" x14ac:dyDescent="0.15">
      <c r="A338" s="79" t="s">
        <v>130</v>
      </c>
      <c r="B338" s="2">
        <v>211</v>
      </c>
      <c r="C338" s="2" t="s">
        <v>49</v>
      </c>
      <c r="D338" s="93">
        <v>45968</v>
      </c>
      <c r="E338" s="93">
        <v>46335</v>
      </c>
      <c r="F338" s="94"/>
    </row>
    <row r="339" spans="1:9" x14ac:dyDescent="0.15">
      <c r="A339" s="79" t="s">
        <v>130</v>
      </c>
      <c r="B339" s="2">
        <v>211</v>
      </c>
      <c r="C339" s="2" t="s">
        <v>50</v>
      </c>
      <c r="D339" s="93">
        <v>20074</v>
      </c>
      <c r="E339" s="93">
        <v>20248</v>
      </c>
      <c r="F339" s="94"/>
    </row>
    <row r="340" spans="1:9" x14ac:dyDescent="0.15">
      <c r="A340" s="79" t="s">
        <v>130</v>
      </c>
      <c r="B340" s="2">
        <v>221</v>
      </c>
      <c r="C340" s="2" t="s">
        <v>54</v>
      </c>
      <c r="D340" s="93">
        <v>0</v>
      </c>
      <c r="E340" s="93">
        <v>86954</v>
      </c>
      <c r="F340" s="94"/>
    </row>
    <row r="341" spans="1:9" x14ac:dyDescent="0.15">
      <c r="A341" s="79" t="s">
        <v>130</v>
      </c>
      <c r="B341" s="2">
        <v>221</v>
      </c>
      <c r="C341" s="2" t="s">
        <v>56</v>
      </c>
      <c r="D341" s="93">
        <v>0</v>
      </c>
      <c r="E341" s="93">
        <v>11343</v>
      </c>
      <c r="F341" s="94"/>
    </row>
    <row r="342" spans="1:9" x14ac:dyDescent="0.15">
      <c r="A342" s="79" t="s">
        <v>130</v>
      </c>
      <c r="B342" s="2">
        <v>221</v>
      </c>
      <c r="C342" s="2" t="s">
        <v>57</v>
      </c>
      <c r="D342" s="93">
        <v>72586</v>
      </c>
      <c r="E342" s="93">
        <v>16774</v>
      </c>
      <c r="F342" s="94"/>
      <c r="G342" s="80"/>
      <c r="H342" s="80"/>
      <c r="I342" s="80"/>
    </row>
    <row r="343" spans="1:9" x14ac:dyDescent="0.15">
      <c r="A343" s="79" t="s">
        <v>130</v>
      </c>
      <c r="B343" s="2">
        <v>221</v>
      </c>
      <c r="C343" s="2" t="s">
        <v>58</v>
      </c>
      <c r="D343" s="93">
        <v>16654</v>
      </c>
      <c r="E343" s="93">
        <v>3848</v>
      </c>
      <c r="F343" s="94"/>
      <c r="G343" s="80"/>
      <c r="H343" s="80"/>
      <c r="I343" s="80"/>
    </row>
    <row r="344" spans="1:9" x14ac:dyDescent="0.15">
      <c r="A344" s="37" t="s">
        <v>450</v>
      </c>
      <c r="B344" s="38">
        <v>239</v>
      </c>
      <c r="C344" s="38" t="s">
        <v>52</v>
      </c>
      <c r="D344" s="93">
        <v>271473.81</v>
      </c>
      <c r="E344" s="93">
        <v>16597.87</v>
      </c>
      <c r="F344" s="94"/>
      <c r="G344" s="80"/>
      <c r="H344" s="80"/>
      <c r="I344" s="80"/>
    </row>
    <row r="345" spans="1:9" x14ac:dyDescent="0.15">
      <c r="A345" s="79" t="s">
        <v>47</v>
      </c>
      <c r="B345" s="38">
        <v>245</v>
      </c>
      <c r="C345" s="2" t="s">
        <v>77</v>
      </c>
      <c r="D345" s="93">
        <v>212973</v>
      </c>
      <c r="E345" s="93">
        <v>122001</v>
      </c>
      <c r="F345" s="94"/>
      <c r="G345" s="80"/>
      <c r="H345" s="80"/>
    </row>
    <row r="346" spans="1:9" x14ac:dyDescent="0.15">
      <c r="A346" s="79" t="s">
        <v>47</v>
      </c>
      <c r="B346" s="38">
        <v>245</v>
      </c>
      <c r="C346" s="2" t="s">
        <v>78</v>
      </c>
      <c r="D346" s="93">
        <v>17160</v>
      </c>
      <c r="E346" s="93">
        <v>14458</v>
      </c>
      <c r="F346" s="94"/>
      <c r="G346" s="80"/>
      <c r="H346" s="80"/>
    </row>
    <row r="347" spans="1:9" x14ac:dyDescent="0.15">
      <c r="A347" s="79" t="s">
        <v>266</v>
      </c>
      <c r="B347" s="2">
        <v>262</v>
      </c>
      <c r="C347" s="2" t="s">
        <v>89</v>
      </c>
      <c r="D347" s="93">
        <v>229409</v>
      </c>
      <c r="E347" s="93">
        <v>23908</v>
      </c>
      <c r="F347" s="94"/>
      <c r="H347" s="80"/>
    </row>
    <row r="348" spans="1:9" x14ac:dyDescent="0.15">
      <c r="A348" s="79" t="s">
        <v>266</v>
      </c>
      <c r="B348" s="2">
        <v>262</v>
      </c>
      <c r="C348" s="2" t="s">
        <v>90</v>
      </c>
      <c r="D348" s="93">
        <v>50048</v>
      </c>
      <c r="E348" s="93">
        <v>6040</v>
      </c>
      <c r="F348" s="94"/>
      <c r="H348" s="80"/>
    </row>
    <row r="349" spans="1:9" x14ac:dyDescent="0.15">
      <c r="A349" s="79" t="s">
        <v>47</v>
      </c>
      <c r="B349" s="38">
        <v>280</v>
      </c>
      <c r="C349" s="2" t="s">
        <v>101</v>
      </c>
      <c r="D349" s="93">
        <v>22344001</v>
      </c>
      <c r="E349" s="93">
        <v>695697</v>
      </c>
      <c r="F349" s="94"/>
      <c r="H349" s="80"/>
    </row>
    <row r="350" spans="1:9" x14ac:dyDescent="0.15">
      <c r="A350" s="79" t="s">
        <v>47</v>
      </c>
      <c r="B350" s="38">
        <v>280</v>
      </c>
      <c r="C350" s="2" t="s">
        <v>103</v>
      </c>
      <c r="D350" s="93">
        <v>24679967</v>
      </c>
      <c r="E350" s="93">
        <v>768428</v>
      </c>
      <c r="F350" s="94"/>
      <c r="H350" s="80"/>
    </row>
    <row r="351" spans="1:9" x14ac:dyDescent="0.15">
      <c r="A351" s="37" t="s">
        <v>146</v>
      </c>
      <c r="B351" s="2">
        <v>316</v>
      </c>
      <c r="C351" s="38" t="s">
        <v>148</v>
      </c>
      <c r="D351" s="93">
        <v>9232488</v>
      </c>
      <c r="E351" s="93">
        <v>227998</v>
      </c>
      <c r="F351" s="94"/>
    </row>
    <row r="352" spans="1:9" x14ac:dyDescent="0.15">
      <c r="A352" s="37" t="s">
        <v>146</v>
      </c>
      <c r="B352" s="2">
        <v>316</v>
      </c>
      <c r="C352" s="38" t="s">
        <v>149</v>
      </c>
      <c r="D352" s="93">
        <v>21</v>
      </c>
      <c r="E352" s="93">
        <v>0</v>
      </c>
      <c r="F352" s="94"/>
    </row>
    <row r="353" spans="1:14" x14ac:dyDescent="0.15">
      <c r="A353" s="37" t="s">
        <v>703</v>
      </c>
      <c r="B353" s="49">
        <v>319</v>
      </c>
      <c r="C353" s="38" t="s">
        <v>69</v>
      </c>
      <c r="D353" s="93">
        <v>227745</v>
      </c>
      <c r="E353" s="93">
        <v>208316</v>
      </c>
      <c r="F353" s="94"/>
    </row>
    <row r="354" spans="1:14" x14ac:dyDescent="0.15">
      <c r="A354" s="37" t="s">
        <v>146</v>
      </c>
      <c r="B354" s="49">
        <v>322</v>
      </c>
      <c r="C354" s="38" t="s">
        <v>155</v>
      </c>
      <c r="D354" s="93">
        <v>767173</v>
      </c>
      <c r="E354" s="93">
        <v>292397</v>
      </c>
      <c r="F354" s="94"/>
    </row>
    <row r="355" spans="1:14" x14ac:dyDescent="0.15">
      <c r="A355" s="37" t="s">
        <v>146</v>
      </c>
      <c r="B355" s="49">
        <v>322</v>
      </c>
      <c r="C355" s="38" t="s">
        <v>156</v>
      </c>
      <c r="D355" s="93">
        <v>191703</v>
      </c>
      <c r="E355" s="93">
        <v>73029</v>
      </c>
      <c r="F355" s="94"/>
      <c r="G355" s="80"/>
      <c r="H355" s="80"/>
      <c r="I355" s="80"/>
      <c r="J355" s="80"/>
      <c r="K355" s="80"/>
      <c r="L355" s="80"/>
      <c r="M355" s="80"/>
      <c r="N355" s="80"/>
    </row>
    <row r="356" spans="1:14" x14ac:dyDescent="0.15">
      <c r="A356" s="37" t="s">
        <v>146</v>
      </c>
      <c r="B356" s="49">
        <v>322</v>
      </c>
      <c r="C356" s="38" t="s">
        <v>158</v>
      </c>
      <c r="D356" s="93">
        <v>15263</v>
      </c>
      <c r="E356" s="93">
        <v>114826</v>
      </c>
      <c r="F356" s="94"/>
      <c r="K356" s="80"/>
      <c r="L356" s="80"/>
      <c r="M356" s="80"/>
    </row>
    <row r="357" spans="1:14" x14ac:dyDescent="0.15">
      <c r="A357" s="37" t="s">
        <v>451</v>
      </c>
      <c r="B357" s="49">
        <v>337</v>
      </c>
      <c r="C357" s="38" t="s">
        <v>175</v>
      </c>
      <c r="D357" s="93">
        <v>119300</v>
      </c>
      <c r="E357" s="93">
        <v>105895</v>
      </c>
      <c r="F357" s="94"/>
      <c r="J357" s="80"/>
      <c r="K357" s="80"/>
      <c r="L357" s="80"/>
      <c r="M357" s="80"/>
    </row>
    <row r="358" spans="1:14" x14ac:dyDescent="0.15">
      <c r="A358" s="37" t="s">
        <v>703</v>
      </c>
      <c r="B358" s="49">
        <v>341</v>
      </c>
      <c r="C358" s="38" t="s">
        <v>111</v>
      </c>
      <c r="D358" s="93">
        <v>150781</v>
      </c>
      <c r="E358" s="93">
        <v>56960</v>
      </c>
      <c r="F358" s="94"/>
      <c r="J358" s="80"/>
      <c r="K358" s="80"/>
      <c r="L358" s="80"/>
    </row>
    <row r="359" spans="1:14" x14ac:dyDescent="0.15">
      <c r="A359" s="37" t="s">
        <v>146</v>
      </c>
      <c r="B359" s="49">
        <v>342</v>
      </c>
      <c r="C359" s="38" t="s">
        <v>197</v>
      </c>
      <c r="D359" s="93">
        <v>13163</v>
      </c>
      <c r="E359" s="93">
        <v>146</v>
      </c>
      <c r="F359" s="94"/>
      <c r="K359" s="80"/>
    </row>
    <row r="360" spans="1:14" x14ac:dyDescent="0.15">
      <c r="A360" s="37" t="s">
        <v>94</v>
      </c>
      <c r="B360" s="49">
        <v>351</v>
      </c>
      <c r="C360" s="38" t="s">
        <v>203</v>
      </c>
      <c r="D360" s="93">
        <v>135997</v>
      </c>
      <c r="E360" s="93">
        <v>97832</v>
      </c>
      <c r="F360" s="94"/>
      <c r="G360" s="80"/>
      <c r="H360" s="80"/>
      <c r="I360" s="80"/>
      <c r="J360" s="80"/>
      <c r="K360" s="80"/>
      <c r="L360" s="80"/>
      <c r="M360" s="80"/>
      <c r="N360" s="80"/>
    </row>
    <row r="361" spans="1:14" x14ac:dyDescent="0.15">
      <c r="A361" s="37" t="s">
        <v>94</v>
      </c>
      <c r="B361" s="49">
        <v>351</v>
      </c>
      <c r="C361" s="38" t="s">
        <v>204</v>
      </c>
      <c r="D361" s="93">
        <v>52699</v>
      </c>
      <c r="E361" s="93">
        <v>37910</v>
      </c>
      <c r="F361" s="94"/>
      <c r="G361" s="81"/>
      <c r="I361" s="5"/>
      <c r="J361" s="71"/>
      <c r="K361" s="71"/>
      <c r="L361" s="71"/>
      <c r="M361" s="71"/>
    </row>
    <row r="362" spans="1:14" x14ac:dyDescent="0.15">
      <c r="A362" s="37" t="s">
        <v>94</v>
      </c>
      <c r="B362" s="49">
        <v>351</v>
      </c>
      <c r="C362" s="38" t="s">
        <v>206</v>
      </c>
      <c r="D362" s="93">
        <v>39752</v>
      </c>
      <c r="E362" s="93">
        <v>488</v>
      </c>
      <c r="F362" s="94"/>
      <c r="G362" s="81"/>
      <c r="I362" s="5"/>
      <c r="J362" s="71"/>
      <c r="K362" s="71"/>
      <c r="L362" s="71"/>
      <c r="M362" s="71"/>
    </row>
    <row r="363" spans="1:14" x14ac:dyDescent="0.15">
      <c r="A363" s="37" t="s">
        <v>94</v>
      </c>
      <c r="B363" s="49">
        <v>351</v>
      </c>
      <c r="C363" s="38" t="s">
        <v>211</v>
      </c>
      <c r="D363" s="93">
        <v>121120</v>
      </c>
      <c r="E363" s="93">
        <v>6296</v>
      </c>
      <c r="F363" s="94"/>
      <c r="G363" s="81"/>
      <c r="I363" s="5"/>
      <c r="J363" s="71"/>
      <c r="K363" s="71"/>
      <c r="L363" s="71"/>
      <c r="M363" s="71"/>
    </row>
    <row r="364" spans="1:14" x14ac:dyDescent="0.15">
      <c r="A364" s="37" t="s">
        <v>94</v>
      </c>
      <c r="B364" s="49">
        <v>351</v>
      </c>
      <c r="C364" s="38" t="s">
        <v>212</v>
      </c>
      <c r="D364" s="93">
        <v>45419</v>
      </c>
      <c r="E364" s="93">
        <v>2361</v>
      </c>
      <c r="F364" s="94"/>
      <c r="G364" s="81"/>
      <c r="I364" s="5"/>
      <c r="J364" s="71"/>
      <c r="K364" s="71"/>
      <c r="L364" s="71"/>
      <c r="M364" s="71"/>
    </row>
    <row r="365" spans="1:14" x14ac:dyDescent="0.15">
      <c r="A365" s="37" t="s">
        <v>94</v>
      </c>
      <c r="B365" s="49">
        <v>351</v>
      </c>
      <c r="C365" s="38" t="s">
        <v>213</v>
      </c>
      <c r="D365" s="93">
        <v>69657</v>
      </c>
      <c r="E365" s="93">
        <v>172977</v>
      </c>
      <c r="F365" s="94"/>
      <c r="G365" s="81"/>
      <c r="I365" s="5"/>
      <c r="J365" s="71"/>
      <c r="K365" s="71"/>
      <c r="L365" s="71"/>
      <c r="M365" s="71"/>
    </row>
    <row r="366" spans="1:14" x14ac:dyDescent="0.15">
      <c r="A366" s="37" t="s">
        <v>94</v>
      </c>
      <c r="B366" s="49">
        <v>351</v>
      </c>
      <c r="C366" s="38" t="s">
        <v>214</v>
      </c>
      <c r="D366" s="93">
        <v>14976</v>
      </c>
      <c r="E366" s="93">
        <v>37190</v>
      </c>
      <c r="F366" s="94"/>
      <c r="I366" s="5"/>
    </row>
    <row r="367" spans="1:14" x14ac:dyDescent="0.15">
      <c r="A367" s="37" t="s">
        <v>94</v>
      </c>
      <c r="B367" s="49">
        <v>351</v>
      </c>
      <c r="C367" s="38" t="s">
        <v>220</v>
      </c>
      <c r="D367" s="93">
        <v>192437</v>
      </c>
      <c r="E367" s="93">
        <v>11550</v>
      </c>
      <c r="F367" s="94"/>
      <c r="G367" s="81"/>
      <c r="I367" s="5"/>
      <c r="J367" s="71"/>
      <c r="K367" s="71"/>
      <c r="L367" s="71"/>
      <c r="M367" s="71"/>
    </row>
    <row r="368" spans="1:14" x14ac:dyDescent="0.15">
      <c r="A368" s="37" t="s">
        <v>94</v>
      </c>
      <c r="B368" s="49">
        <v>351</v>
      </c>
      <c r="C368" s="38" t="s">
        <v>221</v>
      </c>
      <c r="D368" s="93">
        <v>52072</v>
      </c>
      <c r="E368" s="93">
        <v>3125</v>
      </c>
      <c r="F368" s="94"/>
      <c r="G368" s="81"/>
      <c r="I368" s="5"/>
      <c r="J368" s="71"/>
      <c r="K368" s="71"/>
      <c r="L368" s="71"/>
      <c r="M368" s="71"/>
    </row>
    <row r="369" spans="1:13" x14ac:dyDescent="0.15">
      <c r="A369" s="134" t="s">
        <v>94</v>
      </c>
      <c r="B369" s="135">
        <v>351</v>
      </c>
      <c r="C369" s="136" t="s">
        <v>223</v>
      </c>
      <c r="D369" s="93">
        <v>45288</v>
      </c>
      <c r="E369" s="93">
        <v>0</v>
      </c>
      <c r="F369" s="142"/>
      <c r="G369" s="81"/>
      <c r="I369" s="5"/>
      <c r="J369" s="71"/>
      <c r="K369" s="71"/>
      <c r="L369" s="71"/>
      <c r="M369" s="71"/>
    </row>
    <row r="370" spans="1:13" x14ac:dyDescent="0.15">
      <c r="A370" s="134" t="s">
        <v>94</v>
      </c>
      <c r="B370" s="135">
        <v>351</v>
      </c>
      <c r="C370" s="136" t="s">
        <v>224</v>
      </c>
      <c r="D370" s="93">
        <v>11433</v>
      </c>
      <c r="E370" s="93">
        <v>0</v>
      </c>
      <c r="F370" s="142"/>
      <c r="G370" s="81"/>
      <c r="I370" s="5"/>
      <c r="J370" s="71"/>
      <c r="K370" s="71"/>
      <c r="L370" s="71"/>
      <c r="M370" s="71"/>
    </row>
    <row r="371" spans="1:13" x14ac:dyDescent="0.15">
      <c r="A371" s="37" t="s">
        <v>146</v>
      </c>
      <c r="B371" s="49">
        <v>351</v>
      </c>
      <c r="C371" s="38" t="s">
        <v>230</v>
      </c>
      <c r="D371" s="93">
        <v>157929</v>
      </c>
      <c r="E371" s="93">
        <v>10857</v>
      </c>
      <c r="F371" s="94"/>
      <c r="G371" s="81"/>
      <c r="I371" s="5"/>
      <c r="J371" s="71"/>
      <c r="K371" s="71"/>
      <c r="L371" s="71"/>
      <c r="M371" s="71"/>
    </row>
    <row r="372" spans="1:13" x14ac:dyDescent="0.15">
      <c r="A372" s="37" t="s">
        <v>146</v>
      </c>
      <c r="B372" s="49">
        <v>351</v>
      </c>
      <c r="C372" s="38" t="s">
        <v>231</v>
      </c>
      <c r="D372" s="93">
        <v>43913</v>
      </c>
      <c r="E372" s="93">
        <v>3019</v>
      </c>
      <c r="F372" s="94"/>
      <c r="G372" s="81"/>
      <c r="I372" s="5"/>
    </row>
    <row r="373" spans="1:13" x14ac:dyDescent="0.15">
      <c r="A373" s="134" t="s">
        <v>146</v>
      </c>
      <c r="B373" s="135">
        <v>351</v>
      </c>
      <c r="C373" s="136" t="s">
        <v>233</v>
      </c>
      <c r="D373" s="93">
        <v>32496</v>
      </c>
      <c r="E373" s="93">
        <v>0</v>
      </c>
      <c r="F373" s="142"/>
      <c r="G373" s="81"/>
      <c r="I373" s="5"/>
      <c r="J373" s="71"/>
      <c r="K373" s="71"/>
      <c r="L373" s="71"/>
      <c r="M373" s="71"/>
    </row>
    <row r="374" spans="1:13" x14ac:dyDescent="0.15">
      <c r="A374" s="134" t="s">
        <v>146</v>
      </c>
      <c r="B374" s="135">
        <v>351</v>
      </c>
      <c r="C374" s="136" t="s">
        <v>235</v>
      </c>
      <c r="D374" s="93">
        <v>8305</v>
      </c>
      <c r="E374" s="93">
        <v>0</v>
      </c>
      <c r="F374" s="142"/>
      <c r="G374" s="81"/>
      <c r="I374" s="5"/>
      <c r="J374" s="71"/>
      <c r="K374" s="71"/>
      <c r="L374" s="71"/>
      <c r="M374" s="71"/>
    </row>
    <row r="375" spans="1:13" x14ac:dyDescent="0.15">
      <c r="A375" s="134" t="s">
        <v>94</v>
      </c>
      <c r="B375" s="135">
        <v>363</v>
      </c>
      <c r="C375" s="136" t="s">
        <v>240</v>
      </c>
      <c r="D375" s="93">
        <v>33433</v>
      </c>
      <c r="E375" s="93">
        <v>26852</v>
      </c>
      <c r="F375" s="142"/>
      <c r="G375" s="81"/>
      <c r="I375" s="5"/>
      <c r="J375" s="71"/>
      <c r="K375" s="71"/>
      <c r="L375" s="71"/>
      <c r="M375" s="71"/>
    </row>
    <row r="376" spans="1:13" x14ac:dyDescent="0.15">
      <c r="A376" s="37" t="s">
        <v>94</v>
      </c>
      <c r="B376" s="49">
        <v>363</v>
      </c>
      <c r="C376" s="38" t="s">
        <v>241</v>
      </c>
      <c r="D376" s="93">
        <v>8024</v>
      </c>
      <c r="E376" s="93">
        <v>6445</v>
      </c>
      <c r="F376" s="94"/>
      <c r="G376" s="81"/>
      <c r="I376" s="5"/>
      <c r="J376" s="71"/>
      <c r="K376" s="71"/>
      <c r="L376" s="71"/>
      <c r="M376" s="71"/>
    </row>
    <row r="377" spans="1:13" x14ac:dyDescent="0.15">
      <c r="A377" s="37" t="s">
        <v>243</v>
      </c>
      <c r="B377" s="49">
        <v>365</v>
      </c>
      <c r="C377" s="38" t="s">
        <v>111</v>
      </c>
      <c r="D377" s="93">
        <v>1587500</v>
      </c>
      <c r="E377" s="93">
        <v>148743</v>
      </c>
      <c r="F377" s="94"/>
      <c r="G377" s="81"/>
      <c r="I377" s="5"/>
      <c r="J377" s="71"/>
      <c r="K377" s="71"/>
      <c r="L377" s="71"/>
      <c r="M377" s="71"/>
    </row>
    <row r="378" spans="1:13" x14ac:dyDescent="0.15">
      <c r="A378" s="37" t="s">
        <v>703</v>
      </c>
      <c r="B378" s="49">
        <v>367</v>
      </c>
      <c r="C378" s="38" t="s">
        <v>49</v>
      </c>
      <c r="D378" s="93">
        <v>92562</v>
      </c>
      <c r="E378" s="93">
        <v>66057</v>
      </c>
      <c r="F378" s="94"/>
      <c r="I378" s="5"/>
    </row>
    <row r="379" spans="1:13" x14ac:dyDescent="0.15">
      <c r="A379" s="37" t="s">
        <v>703</v>
      </c>
      <c r="B379" s="49">
        <v>367</v>
      </c>
      <c r="C379" s="38" t="s">
        <v>166</v>
      </c>
      <c r="D379" s="93">
        <v>55155</v>
      </c>
      <c r="E379" s="93">
        <v>117874</v>
      </c>
      <c r="F379" s="94"/>
      <c r="G379" s="81"/>
      <c r="I379" s="5"/>
      <c r="J379" s="71"/>
      <c r="K379" s="71"/>
      <c r="L379" s="71"/>
      <c r="M379" s="71"/>
    </row>
    <row r="380" spans="1:13" x14ac:dyDescent="0.15">
      <c r="A380" s="37" t="s">
        <v>452</v>
      </c>
      <c r="B380" s="49">
        <v>383</v>
      </c>
      <c r="C380" s="38" t="s">
        <v>105</v>
      </c>
      <c r="D380" s="93">
        <v>50693</v>
      </c>
      <c r="E380" s="93">
        <v>47368</v>
      </c>
      <c r="F380" s="94"/>
      <c r="G380" s="81"/>
      <c r="I380" s="5"/>
      <c r="J380" s="71"/>
      <c r="K380" s="71"/>
      <c r="L380" s="71"/>
      <c r="M380" s="71"/>
    </row>
    <row r="381" spans="1:13" x14ac:dyDescent="0.15">
      <c r="A381" s="37" t="s">
        <v>703</v>
      </c>
      <c r="B381" s="49">
        <v>420</v>
      </c>
      <c r="C381" s="38" t="s">
        <v>268</v>
      </c>
      <c r="D381" s="93">
        <v>237131</v>
      </c>
      <c r="E381" s="93">
        <v>83977</v>
      </c>
      <c r="F381" s="94"/>
      <c r="G381" s="81"/>
      <c r="I381" s="5"/>
      <c r="J381" s="71"/>
      <c r="K381" s="71"/>
      <c r="L381" s="71"/>
      <c r="M381" s="71"/>
    </row>
    <row r="382" spans="1:13" x14ac:dyDescent="0.15">
      <c r="A382" s="37" t="s">
        <v>703</v>
      </c>
      <c r="B382" s="49">
        <v>420</v>
      </c>
      <c r="C382" s="38" t="s">
        <v>269</v>
      </c>
      <c r="D382" s="93">
        <v>18344</v>
      </c>
      <c r="E382" s="93">
        <v>18348</v>
      </c>
      <c r="F382" s="94"/>
      <c r="G382" s="81"/>
      <c r="I382" s="5"/>
      <c r="J382" s="71"/>
      <c r="K382" s="71"/>
      <c r="L382" s="71"/>
      <c r="M382" s="71"/>
    </row>
    <row r="383" spans="1:13" x14ac:dyDescent="0.15">
      <c r="A383" s="37" t="s">
        <v>130</v>
      </c>
      <c r="B383" s="49">
        <v>430</v>
      </c>
      <c r="C383" s="38" t="s">
        <v>289</v>
      </c>
      <c r="D383" s="93">
        <v>3915584</v>
      </c>
      <c r="E383" s="93">
        <v>880332</v>
      </c>
      <c r="F383" s="94"/>
      <c r="G383" s="81"/>
      <c r="I383" s="5"/>
      <c r="J383" s="71"/>
      <c r="K383" s="71"/>
      <c r="L383" s="71"/>
      <c r="M383" s="71"/>
    </row>
    <row r="384" spans="1:13" x14ac:dyDescent="0.15">
      <c r="A384" s="37" t="s">
        <v>130</v>
      </c>
      <c r="B384" s="49">
        <v>430</v>
      </c>
      <c r="C384" s="38" t="s">
        <v>290</v>
      </c>
      <c r="D384" s="93">
        <v>195934</v>
      </c>
      <c r="E384" s="93">
        <v>201649</v>
      </c>
      <c r="F384" s="94"/>
      <c r="G384" s="81"/>
      <c r="I384" s="5"/>
    </row>
    <row r="385" spans="1:14" x14ac:dyDescent="0.15">
      <c r="A385" s="37" t="s">
        <v>266</v>
      </c>
      <c r="B385" s="49">
        <v>442</v>
      </c>
      <c r="C385" s="38" t="s">
        <v>271</v>
      </c>
      <c r="D385" s="93">
        <v>6516394</v>
      </c>
      <c r="E385" s="93">
        <v>332340</v>
      </c>
      <c r="F385" s="94"/>
      <c r="G385" s="81"/>
      <c r="I385" s="5"/>
      <c r="J385" s="71"/>
      <c r="K385" s="71"/>
      <c r="L385" s="71"/>
      <c r="M385" s="71"/>
    </row>
    <row r="386" spans="1:14" x14ac:dyDescent="0.15">
      <c r="A386" s="37" t="s">
        <v>67</v>
      </c>
      <c r="B386" s="49">
        <v>449</v>
      </c>
      <c r="C386" s="38" t="s">
        <v>268</v>
      </c>
      <c r="D386" s="93">
        <v>110047</v>
      </c>
      <c r="E386" s="93">
        <v>26807</v>
      </c>
      <c r="F386" s="94"/>
      <c r="G386" s="81"/>
      <c r="I386" s="5"/>
      <c r="J386" s="71"/>
      <c r="K386" s="71"/>
      <c r="L386" s="71"/>
      <c r="M386" s="71"/>
    </row>
    <row r="387" spans="1:14" x14ac:dyDescent="0.15">
      <c r="A387" s="37" t="s">
        <v>451</v>
      </c>
      <c r="B387" s="49">
        <v>472</v>
      </c>
      <c r="C387" s="38" t="s">
        <v>69</v>
      </c>
      <c r="D387" s="93">
        <v>956711</v>
      </c>
      <c r="E387" s="93">
        <v>40289</v>
      </c>
      <c r="F387" s="94"/>
      <c r="G387" s="81"/>
      <c r="I387" s="5"/>
      <c r="J387" s="71"/>
      <c r="K387" s="71"/>
      <c r="L387" s="71"/>
      <c r="M387" s="71"/>
    </row>
    <row r="388" spans="1:14" x14ac:dyDescent="0.15">
      <c r="A388" s="37" t="s">
        <v>266</v>
      </c>
      <c r="B388" s="49">
        <v>473</v>
      </c>
      <c r="C388" s="38" t="s">
        <v>344</v>
      </c>
      <c r="D388" s="93">
        <v>0</v>
      </c>
      <c r="E388" s="93">
        <v>206287</v>
      </c>
      <c r="F388" s="94"/>
      <c r="G388" s="81"/>
      <c r="I388" s="5"/>
      <c r="J388" s="71"/>
      <c r="K388" s="71"/>
      <c r="L388" s="71"/>
      <c r="M388" s="71"/>
    </row>
    <row r="389" spans="1:14" x14ac:dyDescent="0.15">
      <c r="A389" s="37" t="s">
        <v>451</v>
      </c>
      <c r="B389" s="49">
        <v>486</v>
      </c>
      <c r="C389" s="38" t="s">
        <v>111</v>
      </c>
      <c r="D389" s="93">
        <v>103992</v>
      </c>
      <c r="E389" s="93">
        <v>84780</v>
      </c>
      <c r="F389" s="94"/>
      <c r="G389" s="81"/>
      <c r="I389" s="5"/>
      <c r="J389" s="71"/>
      <c r="K389" s="71"/>
      <c r="L389" s="71"/>
      <c r="M389" s="71"/>
    </row>
    <row r="390" spans="1:14" x14ac:dyDescent="0.15">
      <c r="A390" s="37" t="s">
        <v>169</v>
      </c>
      <c r="B390" s="49">
        <v>486</v>
      </c>
      <c r="C390" s="38" t="s">
        <v>263</v>
      </c>
      <c r="D390" s="93">
        <v>119882</v>
      </c>
      <c r="E390" s="93">
        <v>82809</v>
      </c>
      <c r="F390" s="94"/>
      <c r="G390" s="81"/>
      <c r="I390" s="5"/>
    </row>
    <row r="391" spans="1:14" x14ac:dyDescent="0.15">
      <c r="A391" s="37" t="s">
        <v>703</v>
      </c>
      <c r="B391" s="49">
        <v>495</v>
      </c>
      <c r="C391" s="38" t="s">
        <v>360</v>
      </c>
      <c r="D391" s="93">
        <v>173445</v>
      </c>
      <c r="E391" s="93">
        <v>104721</v>
      </c>
      <c r="F391" s="94"/>
      <c r="G391" s="81"/>
      <c r="I391" s="5"/>
      <c r="J391" s="71"/>
      <c r="K391" s="71"/>
      <c r="L391" s="71"/>
      <c r="M391" s="71"/>
    </row>
    <row r="392" spans="1:14" x14ac:dyDescent="0.15">
      <c r="A392" s="37" t="s">
        <v>703</v>
      </c>
      <c r="B392" s="49">
        <v>495</v>
      </c>
      <c r="C392" s="38" t="s">
        <v>361</v>
      </c>
      <c r="D392" s="93">
        <v>0</v>
      </c>
      <c r="E392" s="93">
        <v>13613</v>
      </c>
      <c r="F392" s="94"/>
      <c r="G392" s="81"/>
      <c r="I392" s="5"/>
      <c r="J392" s="71"/>
      <c r="K392" s="71"/>
      <c r="L392" s="71"/>
      <c r="M392" s="71"/>
    </row>
    <row r="393" spans="1:14" x14ac:dyDescent="0.15">
      <c r="A393" s="37" t="s">
        <v>703</v>
      </c>
      <c r="B393" s="49">
        <v>495</v>
      </c>
      <c r="C393" s="38" t="s">
        <v>362</v>
      </c>
      <c r="D393" s="93">
        <v>0</v>
      </c>
      <c r="E393" s="93">
        <v>8512</v>
      </c>
      <c r="F393" s="94"/>
      <c r="G393" s="81"/>
      <c r="I393" s="5"/>
      <c r="J393" s="71"/>
      <c r="K393" s="71"/>
      <c r="L393" s="71"/>
      <c r="M393" s="71"/>
    </row>
    <row r="394" spans="1:14" x14ac:dyDescent="0.15">
      <c r="A394" s="37" t="s">
        <v>703</v>
      </c>
      <c r="B394" s="49">
        <v>495</v>
      </c>
      <c r="C394" s="38" t="s">
        <v>50</v>
      </c>
      <c r="D394" s="93">
        <v>148684</v>
      </c>
      <c r="E394" s="93">
        <v>92495</v>
      </c>
      <c r="F394" s="94"/>
      <c r="G394" s="81"/>
      <c r="I394" s="5"/>
      <c r="J394" s="71"/>
      <c r="K394" s="71"/>
      <c r="L394" s="71"/>
      <c r="M394" s="71"/>
      <c r="N394" s="80"/>
    </row>
    <row r="395" spans="1:14" x14ac:dyDescent="0.15">
      <c r="A395" s="37" t="s">
        <v>703</v>
      </c>
      <c r="B395" s="49">
        <v>495</v>
      </c>
      <c r="C395" s="38" t="s">
        <v>453</v>
      </c>
      <c r="D395" s="93">
        <v>0</v>
      </c>
      <c r="E395" s="93">
        <v>3077</v>
      </c>
      <c r="F395" s="94"/>
      <c r="G395" s="81"/>
      <c r="I395" s="5"/>
    </row>
    <row r="396" spans="1:14" x14ac:dyDescent="0.15">
      <c r="A396" s="37" t="s">
        <v>710</v>
      </c>
      <c r="B396" s="49">
        <v>510</v>
      </c>
      <c r="C396" s="38" t="s">
        <v>319</v>
      </c>
      <c r="D396" s="93">
        <v>239227</v>
      </c>
      <c r="E396" s="93">
        <v>164491</v>
      </c>
      <c r="F396" s="94"/>
      <c r="G396" s="81"/>
      <c r="I396" s="5"/>
      <c r="J396" s="71"/>
      <c r="K396" s="71"/>
      <c r="L396" s="71"/>
      <c r="M396" s="71"/>
    </row>
    <row r="397" spans="1:14" x14ac:dyDescent="0.15">
      <c r="A397" s="37" t="s">
        <v>710</v>
      </c>
      <c r="B397" s="49">
        <v>510</v>
      </c>
      <c r="C397" s="38" t="s">
        <v>321</v>
      </c>
      <c r="D397" s="93">
        <v>94759</v>
      </c>
      <c r="E397" s="93">
        <v>27156</v>
      </c>
      <c r="F397" s="94"/>
      <c r="G397" s="81"/>
      <c r="I397" s="5"/>
      <c r="J397" s="71"/>
      <c r="K397" s="71"/>
      <c r="L397" s="71"/>
      <c r="M397" s="71"/>
    </row>
    <row r="398" spans="1:14" x14ac:dyDescent="0.15">
      <c r="A398" s="37" t="s">
        <v>293</v>
      </c>
      <c r="B398" s="49">
        <v>511</v>
      </c>
      <c r="C398" s="38" t="s">
        <v>339</v>
      </c>
      <c r="D398" s="93">
        <v>0</v>
      </c>
      <c r="E398" s="93">
        <v>292725</v>
      </c>
      <c r="F398" s="94"/>
      <c r="G398" s="81"/>
      <c r="I398" s="5"/>
      <c r="J398" s="71"/>
      <c r="K398" s="71"/>
      <c r="L398" s="71"/>
      <c r="M398" s="71"/>
    </row>
    <row r="399" spans="1:14" x14ac:dyDescent="0.15">
      <c r="A399" s="37" t="s">
        <v>243</v>
      </c>
      <c r="B399" s="49">
        <v>511</v>
      </c>
      <c r="C399" s="38" t="s">
        <v>340</v>
      </c>
      <c r="D399" s="93">
        <v>0</v>
      </c>
      <c r="E399" s="93">
        <v>64577</v>
      </c>
      <c r="F399" s="94"/>
      <c r="G399" s="81"/>
      <c r="I399" s="5"/>
      <c r="J399" s="71"/>
      <c r="K399" s="71"/>
      <c r="L399" s="71"/>
      <c r="M399" s="71"/>
    </row>
    <row r="400" spans="1:14" x14ac:dyDescent="0.15">
      <c r="A400" s="37"/>
      <c r="B400" s="49"/>
      <c r="C400" s="38"/>
      <c r="D400" s="93"/>
      <c r="E400" s="93"/>
      <c r="F400" s="94"/>
    </row>
    <row r="401" spans="1:13" x14ac:dyDescent="0.15">
      <c r="A401" s="95" t="s">
        <v>454</v>
      </c>
      <c r="B401" s="59"/>
      <c r="C401" s="60"/>
      <c r="D401" s="58">
        <v>74358944.810000002</v>
      </c>
      <c r="E401" s="58">
        <v>6438127.8700000001</v>
      </c>
      <c r="F401" s="58">
        <v>0</v>
      </c>
      <c r="G401" s="81"/>
      <c r="I401" s="5"/>
      <c r="J401" s="71"/>
      <c r="K401" s="71"/>
      <c r="L401" s="71"/>
      <c r="M401" s="71"/>
    </row>
    <row r="402" spans="1:13" x14ac:dyDescent="0.15">
      <c r="A402" s="80"/>
      <c r="B402" s="2"/>
      <c r="C402" s="2"/>
      <c r="D402" s="80"/>
      <c r="E402" s="5"/>
      <c r="F402" s="80"/>
      <c r="G402" s="81"/>
      <c r="I402" s="5"/>
      <c r="J402" s="71"/>
      <c r="K402" s="71"/>
      <c r="L402" s="71"/>
      <c r="M402" s="71"/>
    </row>
    <row r="403" spans="1:13" ht="12.75" x14ac:dyDescent="0.2">
      <c r="A403" s="83" t="s">
        <v>437</v>
      </c>
      <c r="C403" s="6"/>
      <c r="E403" s="6"/>
      <c r="G403" s="81"/>
      <c r="I403" s="5"/>
      <c r="J403" s="71"/>
      <c r="K403" s="71"/>
      <c r="L403" s="71"/>
      <c r="M403" s="71"/>
    </row>
    <row r="404" spans="1:13" ht="12.75" x14ac:dyDescent="0.2">
      <c r="A404" s="1" t="s">
        <v>438</v>
      </c>
      <c r="C404" s="6"/>
      <c r="E404" s="6"/>
      <c r="G404" s="81"/>
      <c r="I404" s="5"/>
      <c r="J404" s="71"/>
      <c r="K404" s="71"/>
      <c r="L404" s="71"/>
      <c r="M404" s="71"/>
    </row>
    <row r="405" spans="1:13" ht="12.75" x14ac:dyDescent="0.2">
      <c r="A405" s="83" t="s">
        <v>746</v>
      </c>
      <c r="C405" s="6"/>
      <c r="E405" s="6"/>
      <c r="G405" s="81"/>
      <c r="I405" s="5"/>
    </row>
    <row r="406" spans="1:13" x14ac:dyDescent="0.15">
      <c r="A406" s="11"/>
      <c r="B406" s="2"/>
      <c r="C406" s="11"/>
      <c r="D406" s="11"/>
      <c r="E406" s="11"/>
      <c r="F406" s="11"/>
      <c r="G406" s="81"/>
      <c r="I406" s="5"/>
      <c r="J406" s="71"/>
      <c r="K406" s="71"/>
      <c r="L406" s="71"/>
      <c r="M406" s="71"/>
    </row>
    <row r="407" spans="1:13" ht="12.75" x14ac:dyDescent="0.2">
      <c r="A407" s="84"/>
      <c r="B407" s="85"/>
      <c r="C407" s="86"/>
      <c r="D407" s="86" t="s">
        <v>440</v>
      </c>
      <c r="E407" s="85"/>
      <c r="F407" s="87" t="s">
        <v>441</v>
      </c>
      <c r="G407" s="81"/>
      <c r="I407" s="5"/>
      <c r="J407" s="71"/>
      <c r="K407" s="71"/>
      <c r="L407" s="71"/>
      <c r="M407" s="71"/>
    </row>
    <row r="408" spans="1:13" ht="12.75" x14ac:dyDescent="0.2">
      <c r="A408" s="88" t="s">
        <v>4</v>
      </c>
      <c r="B408" s="89" t="s">
        <v>5</v>
      </c>
      <c r="C408" s="22"/>
      <c r="D408" s="89" t="s">
        <v>442</v>
      </c>
      <c r="E408" s="89" t="s">
        <v>443</v>
      </c>
      <c r="F408" s="90" t="s">
        <v>444</v>
      </c>
      <c r="G408" s="81"/>
      <c r="I408" s="5"/>
      <c r="J408" s="71"/>
      <c r="K408" s="71"/>
      <c r="L408" s="71"/>
      <c r="M408" s="71"/>
    </row>
    <row r="409" spans="1:13" ht="12.75" x14ac:dyDescent="0.2">
      <c r="A409" s="88" t="s">
        <v>445</v>
      </c>
      <c r="B409" s="89" t="s">
        <v>446</v>
      </c>
      <c r="C409" s="89" t="s">
        <v>7</v>
      </c>
      <c r="D409" s="89" t="s">
        <v>447</v>
      </c>
      <c r="E409" s="89" t="s">
        <v>448</v>
      </c>
      <c r="F409" s="90" t="s">
        <v>449</v>
      </c>
      <c r="G409" s="81"/>
      <c r="I409" s="5"/>
      <c r="J409" s="71"/>
      <c r="K409" s="71"/>
      <c r="L409" s="71"/>
      <c r="M409" s="71"/>
    </row>
    <row r="410" spans="1:13" ht="12.75" x14ac:dyDescent="0.2">
      <c r="A410" s="91"/>
      <c r="B410" s="33"/>
      <c r="C410" s="32"/>
      <c r="D410" s="33" t="s">
        <v>33</v>
      </c>
      <c r="E410" s="33" t="s">
        <v>33</v>
      </c>
      <c r="F410" s="92" t="s">
        <v>33</v>
      </c>
      <c r="G410" s="81"/>
    </row>
    <row r="411" spans="1:13" x14ac:dyDescent="0.15">
      <c r="A411" s="11"/>
      <c r="B411" s="2"/>
      <c r="C411" s="11"/>
      <c r="D411" s="11"/>
      <c r="E411" s="11"/>
      <c r="F411" s="11"/>
      <c r="G411" s="81"/>
      <c r="I411" s="5"/>
      <c r="J411" s="71"/>
      <c r="K411" s="71"/>
      <c r="L411" s="71"/>
      <c r="M411" s="71"/>
    </row>
    <row r="412" spans="1:13" x14ac:dyDescent="0.15">
      <c r="A412" s="79" t="s">
        <v>130</v>
      </c>
      <c r="B412" s="2">
        <v>211</v>
      </c>
      <c r="C412" s="2" t="s">
        <v>49</v>
      </c>
      <c r="D412" s="93">
        <v>45968</v>
      </c>
      <c r="E412" s="93">
        <v>46335</v>
      </c>
      <c r="F412" s="94"/>
      <c r="G412" s="81"/>
      <c r="I412" s="5"/>
      <c r="J412" s="71"/>
      <c r="K412" s="71"/>
      <c r="L412" s="71"/>
      <c r="M412" s="71"/>
    </row>
    <row r="413" spans="1:13" x14ac:dyDescent="0.15">
      <c r="A413" s="79" t="s">
        <v>130</v>
      </c>
      <c r="B413" s="2">
        <v>211</v>
      </c>
      <c r="C413" s="2" t="s">
        <v>50</v>
      </c>
      <c r="D413" s="93">
        <v>20074</v>
      </c>
      <c r="E413" s="93">
        <v>20248</v>
      </c>
      <c r="F413" s="94"/>
      <c r="G413" s="81"/>
      <c r="I413" s="5"/>
      <c r="J413" s="71"/>
      <c r="K413" s="71"/>
      <c r="L413" s="71"/>
      <c r="M413" s="71"/>
    </row>
    <row r="414" spans="1:13" x14ac:dyDescent="0.15">
      <c r="A414" s="79" t="s">
        <v>130</v>
      </c>
      <c r="B414" s="2">
        <v>221</v>
      </c>
      <c r="C414" s="2" t="s">
        <v>54</v>
      </c>
      <c r="D414" s="93">
        <v>0</v>
      </c>
      <c r="E414" s="93">
        <v>86954</v>
      </c>
      <c r="F414" s="94"/>
      <c r="G414" s="81"/>
      <c r="I414" s="5"/>
      <c r="J414" s="71"/>
      <c r="K414" s="71"/>
      <c r="L414" s="71"/>
      <c r="M414" s="71"/>
    </row>
    <row r="415" spans="1:13" x14ac:dyDescent="0.15">
      <c r="A415" s="79" t="s">
        <v>130</v>
      </c>
      <c r="B415" s="2">
        <v>221</v>
      </c>
      <c r="C415" s="2" t="s">
        <v>56</v>
      </c>
      <c r="D415" s="93">
        <v>0</v>
      </c>
      <c r="E415" s="93">
        <v>11343</v>
      </c>
      <c r="F415" s="94"/>
      <c r="G415" s="81"/>
      <c r="I415" s="5"/>
      <c r="J415" s="71"/>
      <c r="K415" s="71"/>
      <c r="L415" s="71"/>
      <c r="M415" s="71"/>
    </row>
    <row r="416" spans="1:13" x14ac:dyDescent="0.15">
      <c r="A416" s="79" t="s">
        <v>130</v>
      </c>
      <c r="B416" s="2">
        <v>221</v>
      </c>
      <c r="C416" s="2" t="s">
        <v>57</v>
      </c>
      <c r="D416" s="93">
        <v>72586</v>
      </c>
      <c r="E416" s="93">
        <v>16774</v>
      </c>
      <c r="F416" s="94"/>
      <c r="G416" s="81"/>
    </row>
    <row r="417" spans="1:13" x14ac:dyDescent="0.15">
      <c r="A417" s="79" t="s">
        <v>130</v>
      </c>
      <c r="B417" s="2">
        <v>221</v>
      </c>
      <c r="C417" s="2" t="s">
        <v>58</v>
      </c>
      <c r="D417" s="93">
        <v>16654</v>
      </c>
      <c r="E417" s="93">
        <v>3848</v>
      </c>
      <c r="F417" s="94"/>
      <c r="G417" s="81"/>
      <c r="I417" s="5"/>
      <c r="J417" s="71"/>
      <c r="K417" s="71"/>
      <c r="L417" s="71"/>
      <c r="M417" s="71"/>
    </row>
    <row r="418" spans="1:13" x14ac:dyDescent="0.15">
      <c r="A418" s="37" t="s">
        <v>450</v>
      </c>
      <c r="B418" s="38">
        <v>239</v>
      </c>
      <c r="C418" s="38" t="s">
        <v>52</v>
      </c>
      <c r="D418" s="93">
        <v>271473.81</v>
      </c>
      <c r="E418" s="93">
        <v>16597.87</v>
      </c>
      <c r="F418" s="94"/>
      <c r="G418" s="81"/>
      <c r="I418" s="5"/>
      <c r="J418" s="71"/>
      <c r="K418" s="71"/>
      <c r="L418" s="71"/>
      <c r="M418" s="71"/>
    </row>
    <row r="419" spans="1:13" x14ac:dyDescent="0.15">
      <c r="A419" s="79" t="s">
        <v>47</v>
      </c>
      <c r="B419" s="38">
        <v>245</v>
      </c>
      <c r="C419" s="2" t="s">
        <v>77</v>
      </c>
      <c r="D419" s="93">
        <v>212973</v>
      </c>
      <c r="E419" s="93">
        <v>122001</v>
      </c>
      <c r="F419" s="94"/>
      <c r="G419" s="81"/>
      <c r="I419" s="5"/>
      <c r="J419" s="71"/>
      <c r="K419" s="71"/>
      <c r="L419" s="71"/>
      <c r="M419" s="71"/>
    </row>
    <row r="420" spans="1:13" x14ac:dyDescent="0.15">
      <c r="A420" s="79" t="s">
        <v>47</v>
      </c>
      <c r="B420" s="38">
        <v>245</v>
      </c>
      <c r="C420" s="2" t="s">
        <v>78</v>
      </c>
      <c r="D420" s="93">
        <v>17160</v>
      </c>
      <c r="E420" s="93">
        <v>14458</v>
      </c>
      <c r="F420" s="94"/>
      <c r="G420" s="81"/>
      <c r="I420" s="5"/>
      <c r="J420" s="71"/>
      <c r="K420" s="71"/>
      <c r="L420" s="71"/>
      <c r="M420" s="71"/>
    </row>
    <row r="421" spans="1:13" x14ac:dyDescent="0.15">
      <c r="A421" s="79" t="s">
        <v>266</v>
      </c>
      <c r="B421" s="2">
        <v>262</v>
      </c>
      <c r="C421" s="2" t="s">
        <v>89</v>
      </c>
      <c r="D421" s="93">
        <v>229409</v>
      </c>
      <c r="E421" s="93">
        <v>23908</v>
      </c>
      <c r="F421" s="94"/>
      <c r="G421" s="81"/>
      <c r="I421" s="5"/>
      <c r="J421" s="71"/>
      <c r="K421" s="71"/>
      <c r="L421" s="71"/>
      <c r="M421" s="71"/>
    </row>
    <row r="422" spans="1:13" x14ac:dyDescent="0.15">
      <c r="A422" s="79" t="s">
        <v>266</v>
      </c>
      <c r="B422" s="2">
        <v>262</v>
      </c>
      <c r="C422" s="2" t="s">
        <v>90</v>
      </c>
      <c r="D422" s="93">
        <v>50048</v>
      </c>
      <c r="E422" s="93">
        <v>6040</v>
      </c>
      <c r="F422" s="94"/>
      <c r="G422" s="81"/>
      <c r="I422" s="5"/>
    </row>
    <row r="423" spans="1:13" x14ac:dyDescent="0.15">
      <c r="A423" s="79" t="s">
        <v>47</v>
      </c>
      <c r="B423" s="38">
        <v>280</v>
      </c>
      <c r="C423" s="2" t="s">
        <v>101</v>
      </c>
      <c r="D423" s="93">
        <v>22344001</v>
      </c>
      <c r="E423" s="93">
        <v>695697</v>
      </c>
      <c r="F423" s="94"/>
      <c r="G423" s="81"/>
      <c r="I423" s="5"/>
      <c r="J423" s="71"/>
      <c r="K423" s="71"/>
      <c r="L423" s="71"/>
      <c r="M423" s="71"/>
    </row>
    <row r="424" spans="1:13" x14ac:dyDescent="0.15">
      <c r="A424" s="79" t="s">
        <v>47</v>
      </c>
      <c r="B424" s="38">
        <v>280</v>
      </c>
      <c r="C424" s="2" t="s">
        <v>103</v>
      </c>
      <c r="D424" s="93">
        <v>24679967</v>
      </c>
      <c r="E424" s="93">
        <v>768428</v>
      </c>
      <c r="F424" s="94"/>
      <c r="G424" s="81"/>
      <c r="I424" s="5"/>
      <c r="J424" s="71"/>
      <c r="K424" s="71"/>
      <c r="L424" s="71"/>
      <c r="M424" s="71"/>
    </row>
    <row r="425" spans="1:13" x14ac:dyDescent="0.15">
      <c r="A425" s="37" t="s">
        <v>146</v>
      </c>
      <c r="B425" s="2">
        <v>316</v>
      </c>
      <c r="C425" s="38" t="s">
        <v>148</v>
      </c>
      <c r="D425" s="93">
        <v>9232488</v>
      </c>
      <c r="E425" s="93">
        <v>227998</v>
      </c>
      <c r="F425" s="94"/>
      <c r="G425" s="81"/>
      <c r="I425" s="5"/>
      <c r="J425" s="71"/>
      <c r="K425" s="71"/>
      <c r="L425" s="71"/>
      <c r="M425" s="71"/>
    </row>
    <row r="426" spans="1:13" x14ac:dyDescent="0.15">
      <c r="A426" s="37" t="s">
        <v>146</v>
      </c>
      <c r="B426" s="2">
        <v>316</v>
      </c>
      <c r="C426" s="38" t="s">
        <v>149</v>
      </c>
      <c r="D426" s="93">
        <v>21</v>
      </c>
      <c r="E426" s="93">
        <v>0</v>
      </c>
      <c r="F426" s="94"/>
      <c r="G426" s="81"/>
      <c r="I426" s="5"/>
      <c r="J426" s="71"/>
      <c r="K426" s="71"/>
      <c r="L426" s="71"/>
      <c r="M426" s="71"/>
    </row>
    <row r="427" spans="1:13" x14ac:dyDescent="0.15">
      <c r="A427" s="37" t="s">
        <v>703</v>
      </c>
      <c r="B427" s="49">
        <v>319</v>
      </c>
      <c r="C427" s="38" t="s">
        <v>69</v>
      </c>
      <c r="D427" s="93">
        <v>227745</v>
      </c>
      <c r="E427" s="93">
        <v>208316</v>
      </c>
      <c r="F427" s="94"/>
      <c r="G427" s="81"/>
      <c r="I427" s="5"/>
      <c r="J427" s="71"/>
      <c r="K427" s="71"/>
      <c r="L427" s="71"/>
      <c r="M427" s="71"/>
    </row>
    <row r="428" spans="1:13" x14ac:dyDescent="0.15">
      <c r="A428" s="37" t="s">
        <v>146</v>
      </c>
      <c r="B428" s="49">
        <v>322</v>
      </c>
      <c r="C428" s="38" t="s">
        <v>155</v>
      </c>
      <c r="D428" s="93">
        <v>767173</v>
      </c>
      <c r="E428" s="93">
        <v>292397</v>
      </c>
      <c r="F428" s="94"/>
      <c r="G428" s="81"/>
      <c r="I428" s="5"/>
    </row>
    <row r="429" spans="1:13" x14ac:dyDescent="0.15">
      <c r="A429" s="37" t="s">
        <v>146</v>
      </c>
      <c r="B429" s="49">
        <v>322</v>
      </c>
      <c r="C429" s="38" t="s">
        <v>156</v>
      </c>
      <c r="D429" s="93">
        <v>191703</v>
      </c>
      <c r="E429" s="93">
        <v>73029</v>
      </c>
      <c r="F429" s="94"/>
      <c r="G429" s="81"/>
      <c r="I429" s="5"/>
      <c r="J429" s="71"/>
      <c r="K429" s="71"/>
      <c r="L429" s="71"/>
      <c r="M429" s="71"/>
    </row>
    <row r="430" spans="1:13" x14ac:dyDescent="0.15">
      <c r="A430" s="37" t="s">
        <v>146</v>
      </c>
      <c r="B430" s="49">
        <v>322</v>
      </c>
      <c r="C430" s="38" t="s">
        <v>158</v>
      </c>
      <c r="D430" s="93">
        <v>15263</v>
      </c>
      <c r="E430" s="93">
        <v>114826</v>
      </c>
      <c r="F430" s="94"/>
      <c r="G430" s="81"/>
      <c r="I430" s="5"/>
      <c r="J430" s="71"/>
      <c r="K430" s="71"/>
      <c r="L430" s="71"/>
      <c r="M430" s="71"/>
    </row>
    <row r="431" spans="1:13" x14ac:dyDescent="0.15">
      <c r="A431" s="37" t="s">
        <v>451</v>
      </c>
      <c r="B431" s="49">
        <v>337</v>
      </c>
      <c r="C431" s="38" t="s">
        <v>175</v>
      </c>
      <c r="D431" s="93">
        <v>119300</v>
      </c>
      <c r="E431" s="93">
        <v>105895</v>
      </c>
      <c r="F431" s="94"/>
      <c r="G431" s="81"/>
      <c r="I431" s="5"/>
      <c r="J431" s="71"/>
      <c r="K431" s="71"/>
      <c r="L431" s="71"/>
      <c r="M431" s="71"/>
    </row>
    <row r="432" spans="1:13" x14ac:dyDescent="0.15">
      <c r="A432" s="37" t="s">
        <v>703</v>
      </c>
      <c r="B432" s="49">
        <v>341</v>
      </c>
      <c r="C432" s="38" t="s">
        <v>111</v>
      </c>
      <c r="D432" s="93">
        <v>150781</v>
      </c>
      <c r="E432" s="93">
        <v>56960</v>
      </c>
      <c r="F432" s="94"/>
      <c r="G432" s="81"/>
      <c r="I432" s="5"/>
      <c r="J432" s="71"/>
      <c r="K432" s="71"/>
      <c r="L432" s="71"/>
      <c r="M432" s="71"/>
    </row>
    <row r="433" spans="1:14" x14ac:dyDescent="0.15">
      <c r="A433" s="37" t="s">
        <v>146</v>
      </c>
      <c r="B433" s="49">
        <v>342</v>
      </c>
      <c r="C433" s="38" t="s">
        <v>197</v>
      </c>
      <c r="D433" s="93">
        <v>13163</v>
      </c>
      <c r="E433" s="93">
        <v>146</v>
      </c>
      <c r="F433" s="94"/>
      <c r="G433" s="81"/>
      <c r="I433" s="5"/>
      <c r="J433" s="71"/>
      <c r="K433" s="71"/>
      <c r="L433" s="71"/>
      <c r="M433" s="71"/>
    </row>
    <row r="434" spans="1:14" x14ac:dyDescent="0.15">
      <c r="A434" s="37" t="s">
        <v>94</v>
      </c>
      <c r="B434" s="49">
        <v>351</v>
      </c>
      <c r="C434" s="38" t="s">
        <v>203</v>
      </c>
      <c r="D434" s="93">
        <v>135997</v>
      </c>
      <c r="E434" s="93">
        <v>97832</v>
      </c>
      <c r="F434" s="94"/>
      <c r="G434" s="81"/>
      <c r="I434" s="5"/>
    </row>
    <row r="435" spans="1:14" x14ac:dyDescent="0.15">
      <c r="A435" s="37" t="s">
        <v>94</v>
      </c>
      <c r="B435" s="49">
        <v>351</v>
      </c>
      <c r="C435" s="38" t="s">
        <v>204</v>
      </c>
      <c r="D435" s="93">
        <v>52699</v>
      </c>
      <c r="E435" s="93">
        <v>37910</v>
      </c>
      <c r="F435" s="94"/>
      <c r="G435" s="81"/>
      <c r="I435" s="5"/>
      <c r="J435" s="71"/>
      <c r="K435" s="71"/>
      <c r="L435" s="71"/>
      <c r="M435" s="71"/>
      <c r="N435" s="71"/>
    </row>
    <row r="436" spans="1:14" x14ac:dyDescent="0.15">
      <c r="A436" s="37" t="s">
        <v>94</v>
      </c>
      <c r="B436" s="49">
        <v>351</v>
      </c>
      <c r="C436" s="38" t="s">
        <v>206</v>
      </c>
      <c r="D436" s="93">
        <v>39752</v>
      </c>
      <c r="E436" s="93">
        <v>488</v>
      </c>
      <c r="F436" s="94"/>
      <c r="G436" s="81"/>
      <c r="I436" s="5"/>
      <c r="J436" s="71"/>
      <c r="K436" s="71"/>
      <c r="L436" s="71"/>
      <c r="M436" s="71"/>
      <c r="N436" s="71"/>
    </row>
    <row r="437" spans="1:14" x14ac:dyDescent="0.15">
      <c r="A437" s="37" t="s">
        <v>94</v>
      </c>
      <c r="B437" s="49">
        <v>351</v>
      </c>
      <c r="C437" s="38" t="s">
        <v>211</v>
      </c>
      <c r="D437" s="93">
        <v>121120</v>
      </c>
      <c r="E437" s="93">
        <v>6296</v>
      </c>
      <c r="F437" s="94"/>
      <c r="G437" s="81"/>
      <c r="I437" s="5"/>
      <c r="J437" s="71"/>
      <c r="K437" s="71"/>
      <c r="L437" s="71"/>
      <c r="M437" s="71"/>
      <c r="N437" s="71"/>
    </row>
    <row r="438" spans="1:14" x14ac:dyDescent="0.15">
      <c r="A438" s="37" t="s">
        <v>94</v>
      </c>
      <c r="B438" s="49">
        <v>351</v>
      </c>
      <c r="C438" s="38" t="s">
        <v>212</v>
      </c>
      <c r="D438" s="93">
        <v>45419</v>
      </c>
      <c r="E438" s="93">
        <v>2361</v>
      </c>
      <c r="F438" s="94"/>
      <c r="G438" s="82"/>
      <c r="I438" s="5"/>
      <c r="J438" s="71"/>
      <c r="K438" s="71"/>
      <c r="L438" s="71"/>
      <c r="M438" s="71"/>
      <c r="N438" s="71"/>
    </row>
    <row r="439" spans="1:14" x14ac:dyDescent="0.15">
      <c r="A439" s="37" t="s">
        <v>94</v>
      </c>
      <c r="B439" s="49">
        <v>351</v>
      </c>
      <c r="C439" s="38" t="s">
        <v>213</v>
      </c>
      <c r="D439" s="93">
        <v>69657</v>
      </c>
      <c r="E439" s="93">
        <v>172977</v>
      </c>
      <c r="F439" s="94"/>
      <c r="G439" s="82"/>
      <c r="I439" s="5"/>
      <c r="J439" s="71"/>
      <c r="K439" s="71"/>
      <c r="L439" s="71"/>
      <c r="M439" s="71"/>
      <c r="N439" s="71"/>
    </row>
    <row r="440" spans="1:14" x14ac:dyDescent="0.15">
      <c r="A440" s="37" t="s">
        <v>94</v>
      </c>
      <c r="B440" s="49">
        <v>351</v>
      </c>
      <c r="C440" s="38" t="s">
        <v>214</v>
      </c>
      <c r="D440" s="93">
        <v>14976</v>
      </c>
      <c r="E440" s="93">
        <v>37190</v>
      </c>
      <c r="F440" s="94"/>
      <c r="G440" s="82"/>
      <c r="I440" s="5"/>
    </row>
    <row r="441" spans="1:14" x14ac:dyDescent="0.15">
      <c r="A441" s="37" t="s">
        <v>94</v>
      </c>
      <c r="B441" s="49">
        <v>351</v>
      </c>
      <c r="C441" s="38" t="s">
        <v>220</v>
      </c>
      <c r="D441" s="93">
        <v>192437</v>
      </c>
      <c r="E441" s="93">
        <v>11550</v>
      </c>
      <c r="F441" s="94"/>
      <c r="G441" s="82"/>
      <c r="I441" s="5"/>
    </row>
    <row r="442" spans="1:14" x14ac:dyDescent="0.15">
      <c r="A442" s="37" t="s">
        <v>94</v>
      </c>
      <c r="B442" s="49">
        <v>351</v>
      </c>
      <c r="C442" s="38" t="s">
        <v>221</v>
      </c>
      <c r="D442" s="93">
        <v>52072</v>
      </c>
      <c r="E442" s="93">
        <v>3125</v>
      </c>
      <c r="F442" s="94"/>
      <c r="G442" s="82"/>
      <c r="I442" s="5"/>
    </row>
    <row r="443" spans="1:14" x14ac:dyDescent="0.15">
      <c r="A443" s="134" t="s">
        <v>94</v>
      </c>
      <c r="B443" s="135">
        <v>351</v>
      </c>
      <c r="C443" s="136" t="s">
        <v>223</v>
      </c>
      <c r="D443" s="93">
        <v>45288</v>
      </c>
      <c r="E443" s="93">
        <v>0</v>
      </c>
      <c r="F443" s="142"/>
      <c r="G443" s="80"/>
      <c r="H443" s="80"/>
      <c r="I443" s="80"/>
      <c r="J443" s="71"/>
      <c r="K443" s="71"/>
      <c r="L443" s="71"/>
      <c r="M443" s="71"/>
      <c r="N443" s="80"/>
    </row>
    <row r="444" spans="1:14" x14ac:dyDescent="0.15">
      <c r="A444" s="134" t="s">
        <v>94</v>
      </c>
      <c r="B444" s="135">
        <v>351</v>
      </c>
      <c r="C444" s="136" t="s">
        <v>224</v>
      </c>
      <c r="D444" s="93">
        <v>11433</v>
      </c>
      <c r="E444" s="93">
        <v>0</v>
      </c>
      <c r="F444" s="142"/>
      <c r="J444" s="71"/>
      <c r="K444" s="71"/>
      <c r="L444" s="71"/>
      <c r="M444" s="71"/>
      <c r="N444" s="71"/>
    </row>
    <row r="445" spans="1:14" x14ac:dyDescent="0.15">
      <c r="A445" s="37" t="s">
        <v>146</v>
      </c>
      <c r="B445" s="49">
        <v>351</v>
      </c>
      <c r="C445" s="38" t="s">
        <v>230</v>
      </c>
      <c r="D445" s="93">
        <v>157929</v>
      </c>
      <c r="E445" s="93">
        <v>10857</v>
      </c>
      <c r="F445" s="94"/>
    </row>
    <row r="446" spans="1:14" x14ac:dyDescent="0.15">
      <c r="A446" s="37" t="s">
        <v>146</v>
      </c>
      <c r="B446" s="49">
        <v>351</v>
      </c>
      <c r="C446" s="38" t="s">
        <v>231</v>
      </c>
      <c r="D446" s="93">
        <v>43913</v>
      </c>
      <c r="E446" s="93">
        <v>3019</v>
      </c>
      <c r="F446" s="94"/>
    </row>
    <row r="447" spans="1:14" x14ac:dyDescent="0.15">
      <c r="A447" s="134" t="s">
        <v>146</v>
      </c>
      <c r="B447" s="135">
        <v>351</v>
      </c>
      <c r="C447" s="136" t="s">
        <v>233</v>
      </c>
      <c r="D447" s="93">
        <v>32496</v>
      </c>
      <c r="E447" s="93">
        <v>0</v>
      </c>
      <c r="F447" s="142"/>
    </row>
    <row r="448" spans="1:14" x14ac:dyDescent="0.15">
      <c r="A448" s="134" t="s">
        <v>146</v>
      </c>
      <c r="B448" s="135">
        <v>351</v>
      </c>
      <c r="C448" s="136" t="s">
        <v>235</v>
      </c>
      <c r="D448" s="93">
        <v>8305</v>
      </c>
      <c r="E448" s="93">
        <v>0</v>
      </c>
      <c r="F448" s="142"/>
    </row>
    <row r="449" spans="1:6" x14ac:dyDescent="0.15">
      <c r="A449" s="134" t="s">
        <v>94</v>
      </c>
      <c r="B449" s="135">
        <v>363</v>
      </c>
      <c r="C449" s="136" t="s">
        <v>240</v>
      </c>
      <c r="D449" s="93">
        <v>33433</v>
      </c>
      <c r="E449" s="93">
        <v>26852</v>
      </c>
      <c r="F449" s="142"/>
    </row>
    <row r="450" spans="1:6" x14ac:dyDescent="0.15">
      <c r="A450" s="37" t="s">
        <v>94</v>
      </c>
      <c r="B450" s="49">
        <v>363</v>
      </c>
      <c r="C450" s="38" t="s">
        <v>241</v>
      </c>
      <c r="D450" s="93">
        <v>8024</v>
      </c>
      <c r="E450" s="93">
        <v>6445</v>
      </c>
      <c r="F450" s="94"/>
    </row>
    <row r="451" spans="1:6" x14ac:dyDescent="0.15">
      <c r="A451" s="37" t="s">
        <v>243</v>
      </c>
      <c r="B451" s="49">
        <v>365</v>
      </c>
      <c r="C451" s="38" t="s">
        <v>111</v>
      </c>
      <c r="D451" s="93">
        <v>1587500</v>
      </c>
      <c r="E451" s="93">
        <v>148743</v>
      </c>
      <c r="F451" s="94"/>
    </row>
    <row r="452" spans="1:6" x14ac:dyDescent="0.15">
      <c r="A452" s="37" t="s">
        <v>703</v>
      </c>
      <c r="B452" s="49">
        <v>367</v>
      </c>
      <c r="C452" s="38" t="s">
        <v>49</v>
      </c>
      <c r="D452" s="93">
        <v>92562</v>
      </c>
      <c r="E452" s="93">
        <v>66057</v>
      </c>
      <c r="F452" s="94"/>
    </row>
    <row r="453" spans="1:6" x14ac:dyDescent="0.15">
      <c r="A453" s="37" t="s">
        <v>703</v>
      </c>
      <c r="B453" s="49">
        <v>367</v>
      </c>
      <c r="C453" s="38" t="s">
        <v>166</v>
      </c>
      <c r="D453" s="93">
        <v>55155</v>
      </c>
      <c r="E453" s="93">
        <v>117874</v>
      </c>
      <c r="F453" s="94"/>
    </row>
    <row r="454" spans="1:6" x14ac:dyDescent="0.15">
      <c r="A454" s="37" t="s">
        <v>452</v>
      </c>
      <c r="B454" s="49">
        <v>383</v>
      </c>
      <c r="C454" s="38" t="s">
        <v>105</v>
      </c>
      <c r="D454" s="93">
        <v>50693</v>
      </c>
      <c r="E454" s="93">
        <v>47368</v>
      </c>
      <c r="F454" s="94"/>
    </row>
    <row r="455" spans="1:6" x14ac:dyDescent="0.15">
      <c r="A455" s="37" t="s">
        <v>703</v>
      </c>
      <c r="B455" s="49">
        <v>420</v>
      </c>
      <c r="C455" s="38" t="s">
        <v>268</v>
      </c>
      <c r="D455" s="93">
        <v>237131</v>
      </c>
      <c r="E455" s="93">
        <v>83977</v>
      </c>
      <c r="F455" s="94"/>
    </row>
    <row r="456" spans="1:6" x14ac:dyDescent="0.15">
      <c r="A456" s="37" t="s">
        <v>703</v>
      </c>
      <c r="B456" s="49">
        <v>420</v>
      </c>
      <c r="C456" s="38" t="s">
        <v>269</v>
      </c>
      <c r="D456" s="93">
        <v>18344</v>
      </c>
      <c r="E456" s="93">
        <v>18348</v>
      </c>
      <c r="F456" s="94"/>
    </row>
    <row r="457" spans="1:6" x14ac:dyDescent="0.15">
      <c r="A457" s="37" t="s">
        <v>130</v>
      </c>
      <c r="B457" s="49">
        <v>430</v>
      </c>
      <c r="C457" s="38" t="s">
        <v>289</v>
      </c>
      <c r="D457" s="93">
        <v>3915584</v>
      </c>
      <c r="E457" s="93">
        <v>880332</v>
      </c>
      <c r="F457" s="94"/>
    </row>
    <row r="458" spans="1:6" x14ac:dyDescent="0.15">
      <c r="A458" s="37" t="s">
        <v>130</v>
      </c>
      <c r="B458" s="49">
        <v>430</v>
      </c>
      <c r="C458" s="38" t="s">
        <v>290</v>
      </c>
      <c r="D458" s="93">
        <v>195934</v>
      </c>
      <c r="E458" s="93">
        <v>201649</v>
      </c>
      <c r="F458" s="94"/>
    </row>
    <row r="459" spans="1:6" x14ac:dyDescent="0.15">
      <c r="A459" s="37" t="s">
        <v>266</v>
      </c>
      <c r="B459" s="49">
        <v>442</v>
      </c>
      <c r="C459" s="38" t="s">
        <v>271</v>
      </c>
      <c r="D459" s="93">
        <v>6516394</v>
      </c>
      <c r="E459" s="93">
        <v>332340</v>
      </c>
      <c r="F459" s="94"/>
    </row>
    <row r="460" spans="1:6" x14ac:dyDescent="0.15">
      <c r="A460" s="37" t="s">
        <v>67</v>
      </c>
      <c r="B460" s="49">
        <v>449</v>
      </c>
      <c r="C460" s="38" t="s">
        <v>268</v>
      </c>
      <c r="D460" s="93">
        <v>110047</v>
      </c>
      <c r="E460" s="93">
        <v>26807</v>
      </c>
      <c r="F460" s="94"/>
    </row>
    <row r="461" spans="1:6" x14ac:dyDescent="0.15">
      <c r="A461" s="37" t="s">
        <v>451</v>
      </c>
      <c r="B461" s="49">
        <v>472</v>
      </c>
      <c r="C461" s="38" t="s">
        <v>69</v>
      </c>
      <c r="D461" s="93">
        <v>956711</v>
      </c>
      <c r="E461" s="93">
        <v>40289</v>
      </c>
      <c r="F461" s="94"/>
    </row>
    <row r="462" spans="1:6" x14ac:dyDescent="0.15">
      <c r="A462" s="37" t="s">
        <v>266</v>
      </c>
      <c r="B462" s="49">
        <v>473</v>
      </c>
      <c r="C462" s="38" t="s">
        <v>344</v>
      </c>
      <c r="D462" s="93">
        <v>0</v>
      </c>
      <c r="E462" s="93">
        <v>206287</v>
      </c>
      <c r="F462" s="94"/>
    </row>
    <row r="463" spans="1:6" x14ac:dyDescent="0.15">
      <c r="A463" s="37" t="s">
        <v>451</v>
      </c>
      <c r="B463" s="49">
        <v>486</v>
      </c>
      <c r="C463" s="38" t="s">
        <v>111</v>
      </c>
      <c r="D463" s="93">
        <v>103992</v>
      </c>
      <c r="E463" s="93">
        <v>84780</v>
      </c>
      <c r="F463" s="94"/>
    </row>
    <row r="464" spans="1:6" x14ac:dyDescent="0.15">
      <c r="A464" s="37" t="s">
        <v>169</v>
      </c>
      <c r="B464" s="49">
        <v>486</v>
      </c>
      <c r="C464" s="38" t="s">
        <v>263</v>
      </c>
      <c r="D464" s="93">
        <v>119882</v>
      </c>
      <c r="E464" s="93">
        <v>82809</v>
      </c>
      <c r="F464" s="94"/>
    </row>
    <row r="465" spans="1:6" x14ac:dyDescent="0.15">
      <c r="A465" s="37" t="s">
        <v>703</v>
      </c>
      <c r="B465" s="49">
        <v>495</v>
      </c>
      <c r="C465" s="38" t="s">
        <v>360</v>
      </c>
      <c r="D465" s="93">
        <v>173445</v>
      </c>
      <c r="E465" s="93">
        <v>104721</v>
      </c>
      <c r="F465" s="94"/>
    </row>
    <row r="466" spans="1:6" x14ac:dyDescent="0.15">
      <c r="A466" s="37" t="s">
        <v>703</v>
      </c>
      <c r="B466" s="49">
        <v>495</v>
      </c>
      <c r="C466" s="38" t="s">
        <v>361</v>
      </c>
      <c r="D466" s="93">
        <v>0</v>
      </c>
      <c r="E466" s="93">
        <v>13613</v>
      </c>
      <c r="F466" s="94"/>
    </row>
    <row r="467" spans="1:6" x14ac:dyDescent="0.15">
      <c r="A467" s="37" t="s">
        <v>703</v>
      </c>
      <c r="B467" s="49">
        <v>495</v>
      </c>
      <c r="C467" s="38" t="s">
        <v>362</v>
      </c>
      <c r="D467" s="93">
        <v>0</v>
      </c>
      <c r="E467" s="93">
        <v>8512</v>
      </c>
      <c r="F467" s="94"/>
    </row>
    <row r="468" spans="1:6" x14ac:dyDescent="0.15">
      <c r="A468" s="37" t="s">
        <v>703</v>
      </c>
      <c r="B468" s="49">
        <v>495</v>
      </c>
      <c r="C468" s="38" t="s">
        <v>50</v>
      </c>
      <c r="D468" s="93">
        <v>148684</v>
      </c>
      <c r="E468" s="93">
        <v>92495</v>
      </c>
      <c r="F468" s="94"/>
    </row>
    <row r="469" spans="1:6" x14ac:dyDescent="0.15">
      <c r="A469" s="37" t="s">
        <v>703</v>
      </c>
      <c r="B469" s="49">
        <v>495</v>
      </c>
      <c r="C469" s="38" t="s">
        <v>453</v>
      </c>
      <c r="D469" s="93">
        <v>0</v>
      </c>
      <c r="E469" s="93">
        <v>3077</v>
      </c>
      <c r="F469" s="94"/>
    </row>
    <row r="470" spans="1:6" x14ac:dyDescent="0.15">
      <c r="A470" s="37" t="s">
        <v>710</v>
      </c>
      <c r="B470" s="49">
        <v>510</v>
      </c>
      <c r="C470" s="38" t="s">
        <v>319</v>
      </c>
      <c r="D470" s="93">
        <v>239227</v>
      </c>
      <c r="E470" s="93">
        <v>164491</v>
      </c>
      <c r="F470" s="94"/>
    </row>
    <row r="471" spans="1:6" x14ac:dyDescent="0.15">
      <c r="A471" s="37" t="s">
        <v>710</v>
      </c>
      <c r="B471" s="49">
        <v>510</v>
      </c>
      <c r="C471" s="38" t="s">
        <v>321</v>
      </c>
      <c r="D471" s="93">
        <v>94759</v>
      </c>
      <c r="E471" s="93">
        <v>27156</v>
      </c>
      <c r="F471" s="94"/>
    </row>
    <row r="472" spans="1:6" x14ac:dyDescent="0.15">
      <c r="A472" s="37" t="s">
        <v>293</v>
      </c>
      <c r="B472" s="49">
        <v>511</v>
      </c>
      <c r="C472" s="38" t="s">
        <v>339</v>
      </c>
      <c r="D472" s="93">
        <v>0</v>
      </c>
      <c r="E472" s="93">
        <v>292725</v>
      </c>
      <c r="F472" s="94"/>
    </row>
    <row r="473" spans="1:6" x14ac:dyDescent="0.15">
      <c r="A473" s="37" t="s">
        <v>243</v>
      </c>
      <c r="B473" s="49">
        <v>511</v>
      </c>
      <c r="C473" s="38" t="s">
        <v>340</v>
      </c>
      <c r="D473" s="93">
        <v>0</v>
      </c>
      <c r="E473" s="93">
        <v>64577</v>
      </c>
      <c r="F473" s="94"/>
    </row>
    <row r="474" spans="1:6" x14ac:dyDescent="0.15">
      <c r="A474" s="37"/>
      <c r="B474" s="49"/>
      <c r="C474" s="38"/>
      <c r="D474" s="93"/>
      <c r="E474" s="93"/>
      <c r="F474" s="94"/>
    </row>
    <row r="475" spans="1:6" x14ac:dyDescent="0.15">
      <c r="A475" s="95" t="s">
        <v>454</v>
      </c>
      <c r="B475" s="59"/>
      <c r="C475" s="60"/>
      <c r="D475" s="58">
        <v>74358944.810000002</v>
      </c>
      <c r="E475" s="58">
        <v>6438127.8700000001</v>
      </c>
      <c r="F475" s="58">
        <v>0</v>
      </c>
    </row>
    <row r="477" spans="1:6" ht="12.75" x14ac:dyDescent="0.2">
      <c r="A477" s="113"/>
      <c r="B477" s="113"/>
      <c r="C477" s="114"/>
      <c r="D477" s="114"/>
      <c r="E477" s="114"/>
      <c r="F477" s="114"/>
    </row>
    <row r="478" spans="1:6" x14ac:dyDescent="0.15">
      <c r="A478" s="115" t="s">
        <v>484</v>
      </c>
      <c r="B478" s="116"/>
      <c r="C478" s="116"/>
      <c r="D478" s="116"/>
      <c r="E478" s="116"/>
      <c r="F478" s="117"/>
    </row>
    <row r="479" spans="1:6" ht="31.5" x14ac:dyDescent="0.15">
      <c r="A479" s="118" t="s">
        <v>485</v>
      </c>
      <c r="B479" s="119" t="s">
        <v>486</v>
      </c>
      <c r="C479" s="119" t="s">
        <v>487</v>
      </c>
      <c r="D479" s="120" t="s">
        <v>488</v>
      </c>
      <c r="E479" s="119" t="s">
        <v>489</v>
      </c>
      <c r="F479" s="121" t="s">
        <v>490</v>
      </c>
    </row>
    <row r="480" spans="1:6" ht="90" x14ac:dyDescent="0.15">
      <c r="A480" s="122">
        <v>193</v>
      </c>
      <c r="B480" s="123" t="s">
        <v>35</v>
      </c>
      <c r="C480" s="123" t="s">
        <v>491</v>
      </c>
      <c r="D480" s="123" t="s">
        <v>492</v>
      </c>
      <c r="E480" s="124" t="s">
        <v>493</v>
      </c>
      <c r="F480" s="124" t="s">
        <v>494</v>
      </c>
    </row>
    <row r="481" spans="1:6" ht="90" x14ac:dyDescent="0.15">
      <c r="A481" s="125">
        <v>199</v>
      </c>
      <c r="B481" s="126" t="s">
        <v>40</v>
      </c>
      <c r="C481" s="126" t="s">
        <v>491</v>
      </c>
      <c r="D481" s="126" t="s">
        <v>492</v>
      </c>
      <c r="E481" s="127" t="s">
        <v>493</v>
      </c>
      <c r="F481" s="127" t="s">
        <v>495</v>
      </c>
    </row>
    <row r="482" spans="1:6" ht="123.75" x14ac:dyDescent="0.15">
      <c r="A482" s="122">
        <v>202</v>
      </c>
      <c r="B482" s="123" t="s">
        <v>43</v>
      </c>
      <c r="C482" s="123" t="s">
        <v>491</v>
      </c>
      <c r="D482" s="123" t="s">
        <v>492</v>
      </c>
      <c r="E482" s="124" t="s">
        <v>496</v>
      </c>
      <c r="F482" s="124" t="s">
        <v>497</v>
      </c>
    </row>
    <row r="483" spans="1:6" ht="33.75" x14ac:dyDescent="0.15">
      <c r="A483" s="125">
        <v>211</v>
      </c>
      <c r="B483" s="126" t="s">
        <v>48</v>
      </c>
      <c r="C483" s="126" t="s">
        <v>498</v>
      </c>
      <c r="D483" s="126" t="s">
        <v>492</v>
      </c>
      <c r="E483" s="126" t="s">
        <v>499</v>
      </c>
      <c r="F483" s="126" t="s">
        <v>500</v>
      </c>
    </row>
    <row r="484" spans="1:6" ht="56.25" x14ac:dyDescent="0.15">
      <c r="A484" s="122">
        <v>221</v>
      </c>
      <c r="B484" s="123" t="s">
        <v>53</v>
      </c>
      <c r="C484" s="123" t="s">
        <v>498</v>
      </c>
      <c r="D484" s="123" t="s">
        <v>501</v>
      </c>
      <c r="E484" s="126" t="s">
        <v>502</v>
      </c>
      <c r="F484" s="126" t="s">
        <v>503</v>
      </c>
    </row>
    <row r="485" spans="1:6" ht="33.75" x14ac:dyDescent="0.15">
      <c r="A485" s="125">
        <v>225</v>
      </c>
      <c r="B485" s="126" t="s">
        <v>61</v>
      </c>
      <c r="C485" s="126" t="s">
        <v>504</v>
      </c>
      <c r="D485" s="126" t="s">
        <v>505</v>
      </c>
      <c r="E485" s="126" t="s">
        <v>506</v>
      </c>
      <c r="F485" s="126" t="s">
        <v>507</v>
      </c>
    </row>
    <row r="486" spans="1:6" x14ac:dyDescent="0.15">
      <c r="A486" s="122">
        <v>226</v>
      </c>
      <c r="B486" s="123" t="s">
        <v>508</v>
      </c>
      <c r="C486" s="123" t="s">
        <v>498</v>
      </c>
      <c r="D486" s="123" t="s">
        <v>492</v>
      </c>
      <c r="E486" s="123" t="s">
        <v>509</v>
      </c>
      <c r="F486" s="123" t="s">
        <v>510</v>
      </c>
    </row>
    <row r="487" spans="1:6" ht="22.5" x14ac:dyDescent="0.15">
      <c r="A487" s="125">
        <v>228</v>
      </c>
      <c r="B487" s="126" t="s">
        <v>66</v>
      </c>
      <c r="C487" s="126" t="s">
        <v>504</v>
      </c>
      <c r="D487" s="126" t="s">
        <v>505</v>
      </c>
      <c r="E487" s="126" t="s">
        <v>511</v>
      </c>
      <c r="F487" s="126" t="s">
        <v>511</v>
      </c>
    </row>
    <row r="488" spans="1:6" ht="22.5" x14ac:dyDescent="0.15">
      <c r="A488" s="122">
        <v>233</v>
      </c>
      <c r="B488" s="123" t="s">
        <v>512</v>
      </c>
      <c r="C488" s="123" t="s">
        <v>498</v>
      </c>
      <c r="D488" s="123" t="s">
        <v>513</v>
      </c>
      <c r="E488" s="126" t="s">
        <v>514</v>
      </c>
      <c r="F488" s="126" t="s">
        <v>515</v>
      </c>
    </row>
    <row r="489" spans="1:6" ht="45" x14ac:dyDescent="0.15">
      <c r="A489" s="125">
        <v>236</v>
      </c>
      <c r="B489" s="126" t="s">
        <v>68</v>
      </c>
      <c r="C489" s="126" t="s">
        <v>491</v>
      </c>
      <c r="D489" s="126" t="s">
        <v>505</v>
      </c>
      <c r="E489" s="126" t="s">
        <v>516</v>
      </c>
      <c r="F489" s="126" t="s">
        <v>517</v>
      </c>
    </row>
    <row r="490" spans="1:6" ht="33.75" x14ac:dyDescent="0.15">
      <c r="A490" s="122">
        <v>239</v>
      </c>
      <c r="B490" s="123" t="s">
        <v>73</v>
      </c>
      <c r="C490" s="123" t="s">
        <v>518</v>
      </c>
      <c r="D490" s="123" t="s">
        <v>492</v>
      </c>
      <c r="E490" s="123" t="s">
        <v>519</v>
      </c>
      <c r="F490" s="123" t="s">
        <v>519</v>
      </c>
    </row>
    <row r="491" spans="1:6" ht="33.75" x14ac:dyDescent="0.15">
      <c r="A491" s="125">
        <v>243</v>
      </c>
      <c r="B491" s="126" t="s">
        <v>520</v>
      </c>
      <c r="C491" s="126" t="s">
        <v>518</v>
      </c>
      <c r="D491" s="126" t="s">
        <v>492</v>
      </c>
      <c r="E491" s="126" t="s">
        <v>521</v>
      </c>
      <c r="F491" s="126" t="s">
        <v>521</v>
      </c>
    </row>
    <row r="492" spans="1:6" ht="78.75" x14ac:dyDescent="0.15">
      <c r="A492" s="122">
        <v>245</v>
      </c>
      <c r="B492" s="123" t="s">
        <v>76</v>
      </c>
      <c r="C492" s="123" t="s">
        <v>498</v>
      </c>
      <c r="D492" s="123" t="s">
        <v>501</v>
      </c>
      <c r="E492" s="126" t="s">
        <v>522</v>
      </c>
      <c r="F492" s="126" t="s">
        <v>523</v>
      </c>
    </row>
    <row r="493" spans="1:6" ht="78.75" x14ac:dyDescent="0.15">
      <c r="A493" s="125">
        <v>247</v>
      </c>
      <c r="B493" s="126" t="s">
        <v>81</v>
      </c>
      <c r="C493" s="126" t="s">
        <v>498</v>
      </c>
      <c r="D493" s="126" t="s">
        <v>501</v>
      </c>
      <c r="E493" s="126" t="s">
        <v>524</v>
      </c>
      <c r="F493" s="126" t="s">
        <v>525</v>
      </c>
    </row>
    <row r="494" spans="1:6" ht="22.5" x14ac:dyDescent="0.15">
      <c r="A494" s="122">
        <v>262</v>
      </c>
      <c r="B494" s="123" t="s">
        <v>86</v>
      </c>
      <c r="C494" s="123" t="s">
        <v>526</v>
      </c>
      <c r="D494" s="123" t="s">
        <v>492</v>
      </c>
      <c r="E494" s="123" t="s">
        <v>527</v>
      </c>
      <c r="F494" s="123" t="s">
        <v>527</v>
      </c>
    </row>
    <row r="495" spans="1:6" ht="56.25" x14ac:dyDescent="0.15">
      <c r="A495" s="125">
        <v>265</v>
      </c>
      <c r="B495" s="126" t="s">
        <v>528</v>
      </c>
      <c r="C495" s="126" t="s">
        <v>529</v>
      </c>
      <c r="D495" s="126" t="s">
        <v>501</v>
      </c>
      <c r="E495" s="126" t="s">
        <v>530</v>
      </c>
      <c r="F495" s="126" t="s">
        <v>531</v>
      </c>
    </row>
    <row r="496" spans="1:6" ht="22.5" x14ac:dyDescent="0.15">
      <c r="A496" s="122">
        <v>270</v>
      </c>
      <c r="B496" s="123" t="s">
        <v>93</v>
      </c>
      <c r="C496" s="123" t="s">
        <v>504</v>
      </c>
      <c r="D496" s="123" t="s">
        <v>505</v>
      </c>
      <c r="E496" s="123" t="s">
        <v>511</v>
      </c>
      <c r="F496" s="123" t="s">
        <v>511</v>
      </c>
    </row>
    <row r="497" spans="1:6" ht="67.5" x14ac:dyDescent="0.15">
      <c r="A497" s="125">
        <v>271</v>
      </c>
      <c r="B497" s="126" t="s">
        <v>95</v>
      </c>
      <c r="C497" s="126" t="s">
        <v>532</v>
      </c>
      <c r="D497" s="126" t="s">
        <v>501</v>
      </c>
      <c r="E497" s="126" t="s">
        <v>533</v>
      </c>
      <c r="F497" s="126" t="s">
        <v>534</v>
      </c>
    </row>
    <row r="498" spans="1:6" ht="22.5" x14ac:dyDescent="0.15">
      <c r="A498" s="122">
        <v>278</v>
      </c>
      <c r="B498" s="123" t="s">
        <v>535</v>
      </c>
      <c r="C498" s="123" t="s">
        <v>536</v>
      </c>
      <c r="D498" s="123" t="s">
        <v>492</v>
      </c>
      <c r="E498" s="123" t="s">
        <v>537</v>
      </c>
      <c r="F498" s="123" t="s">
        <v>537</v>
      </c>
    </row>
    <row r="499" spans="1:6" ht="33.75" x14ac:dyDescent="0.15">
      <c r="A499" s="125">
        <v>280</v>
      </c>
      <c r="B499" s="126" t="s">
        <v>100</v>
      </c>
      <c r="C499" s="126" t="s">
        <v>498</v>
      </c>
      <c r="D499" s="126" t="s">
        <v>538</v>
      </c>
      <c r="E499" s="126" t="s">
        <v>539</v>
      </c>
      <c r="F499" s="126" t="s">
        <v>540</v>
      </c>
    </row>
    <row r="500" spans="1:6" ht="67.5" x14ac:dyDescent="0.15">
      <c r="A500" s="122">
        <v>282</v>
      </c>
      <c r="B500" s="123" t="s">
        <v>104</v>
      </c>
      <c r="C500" s="123" t="s">
        <v>532</v>
      </c>
      <c r="D500" s="123" t="s">
        <v>501</v>
      </c>
      <c r="E500" s="126" t="s">
        <v>541</v>
      </c>
      <c r="F500" s="126" t="s">
        <v>542</v>
      </c>
    </row>
    <row r="501" spans="1:6" ht="56.25" x14ac:dyDescent="0.15">
      <c r="A501" s="125">
        <v>283</v>
      </c>
      <c r="B501" s="126" t="s">
        <v>110</v>
      </c>
      <c r="C501" s="126" t="s">
        <v>491</v>
      </c>
      <c r="D501" s="126" t="s">
        <v>505</v>
      </c>
      <c r="E501" s="126" t="s">
        <v>543</v>
      </c>
      <c r="F501" s="126" t="s">
        <v>544</v>
      </c>
    </row>
    <row r="502" spans="1:6" x14ac:dyDescent="0.15">
      <c r="A502" s="122">
        <v>290</v>
      </c>
      <c r="B502" s="123" t="s">
        <v>114</v>
      </c>
      <c r="C502" s="123" t="s">
        <v>532</v>
      </c>
      <c r="D502" s="123" t="s">
        <v>545</v>
      </c>
      <c r="E502" s="123"/>
      <c r="F502" s="123" t="s">
        <v>546</v>
      </c>
    </row>
    <row r="503" spans="1:6" ht="78.75" x14ac:dyDescent="0.15">
      <c r="A503" s="125">
        <v>294</v>
      </c>
      <c r="B503" s="126" t="s">
        <v>118</v>
      </c>
      <c r="C503" s="126" t="s">
        <v>498</v>
      </c>
      <c r="D503" s="126" t="s">
        <v>501</v>
      </c>
      <c r="E503" s="127" t="s">
        <v>547</v>
      </c>
      <c r="F503" s="127" t="s">
        <v>548</v>
      </c>
    </row>
    <row r="504" spans="1:6" ht="22.5" x14ac:dyDescent="0.15">
      <c r="A504" s="122">
        <v>295</v>
      </c>
      <c r="B504" s="123" t="s">
        <v>549</v>
      </c>
      <c r="C504" s="123" t="s">
        <v>532</v>
      </c>
      <c r="D504" s="123" t="s">
        <v>550</v>
      </c>
      <c r="E504" s="123" t="s">
        <v>551</v>
      </c>
      <c r="F504" s="123" t="s">
        <v>551</v>
      </c>
    </row>
    <row r="505" spans="1:6" x14ac:dyDescent="0.15">
      <c r="A505" s="125">
        <v>299</v>
      </c>
      <c r="B505" s="126" t="s">
        <v>122</v>
      </c>
      <c r="C505" s="126" t="s">
        <v>532</v>
      </c>
      <c r="D505" s="126" t="s">
        <v>545</v>
      </c>
      <c r="E505" s="126"/>
      <c r="F505" s="126" t="s">
        <v>546</v>
      </c>
    </row>
    <row r="506" spans="1:6" ht="33.75" x14ac:dyDescent="0.15">
      <c r="A506" s="122">
        <v>300</v>
      </c>
      <c r="B506" s="123" t="s">
        <v>125</v>
      </c>
      <c r="C506" s="123" t="s">
        <v>529</v>
      </c>
      <c r="D506" s="123" t="s">
        <v>505</v>
      </c>
      <c r="E506" s="123" t="s">
        <v>552</v>
      </c>
      <c r="F506" s="123" t="s">
        <v>553</v>
      </c>
    </row>
    <row r="507" spans="1:6" ht="33.75" x14ac:dyDescent="0.15">
      <c r="A507" s="125">
        <v>304</v>
      </c>
      <c r="B507" s="126" t="s">
        <v>554</v>
      </c>
      <c r="C507" s="126" t="s">
        <v>526</v>
      </c>
      <c r="D507" s="126" t="s">
        <v>555</v>
      </c>
      <c r="E507" s="126" t="s">
        <v>556</v>
      </c>
      <c r="F507" s="126" t="s">
        <v>557</v>
      </c>
    </row>
    <row r="508" spans="1:6" ht="33.75" x14ac:dyDescent="0.15">
      <c r="A508" s="125" t="s">
        <v>558</v>
      </c>
      <c r="B508" s="126" t="s">
        <v>131</v>
      </c>
      <c r="C508" s="126" t="s">
        <v>498</v>
      </c>
      <c r="D508" s="126" t="s">
        <v>559</v>
      </c>
      <c r="E508" s="126" t="s">
        <v>560</v>
      </c>
      <c r="F508" s="126" t="s">
        <v>561</v>
      </c>
    </row>
    <row r="509" spans="1:6" ht="33.75" x14ac:dyDescent="0.15">
      <c r="A509" s="122">
        <v>311</v>
      </c>
      <c r="B509" s="123" t="s">
        <v>562</v>
      </c>
      <c r="C509" s="123" t="s">
        <v>526</v>
      </c>
      <c r="D509" s="123" t="s">
        <v>563</v>
      </c>
      <c r="E509" s="123" t="s">
        <v>564</v>
      </c>
      <c r="F509" s="123" t="s">
        <v>565</v>
      </c>
    </row>
    <row r="510" spans="1:6" ht="22.5" x14ac:dyDescent="0.15">
      <c r="A510" s="125">
        <v>312</v>
      </c>
      <c r="B510" s="126" t="s">
        <v>566</v>
      </c>
      <c r="C510" s="126" t="s">
        <v>567</v>
      </c>
      <c r="D510" s="126" t="s">
        <v>492</v>
      </c>
      <c r="E510" s="126" t="s">
        <v>568</v>
      </c>
      <c r="F510" s="126" t="s">
        <v>568</v>
      </c>
    </row>
    <row r="511" spans="1:6" ht="78.75" x14ac:dyDescent="0.15">
      <c r="A511" s="122">
        <v>313</v>
      </c>
      <c r="B511" s="123" t="s">
        <v>569</v>
      </c>
      <c r="C511" s="123" t="s">
        <v>570</v>
      </c>
      <c r="D511" s="123" t="s">
        <v>571</v>
      </c>
      <c r="E511" s="126" t="s">
        <v>572</v>
      </c>
      <c r="F511" s="123" t="s">
        <v>573</v>
      </c>
    </row>
    <row r="512" spans="1:6" ht="33.75" x14ac:dyDescent="0.15">
      <c r="A512" s="125">
        <v>315</v>
      </c>
      <c r="B512" s="126" t="s">
        <v>147</v>
      </c>
      <c r="C512" s="126" t="s">
        <v>574</v>
      </c>
      <c r="D512" s="126" t="s">
        <v>575</v>
      </c>
      <c r="E512" s="126"/>
      <c r="F512" s="126" t="s">
        <v>546</v>
      </c>
    </row>
    <row r="513" spans="1:6" x14ac:dyDescent="0.15">
      <c r="A513" s="122">
        <v>316</v>
      </c>
      <c r="B513" s="123" t="s">
        <v>147</v>
      </c>
      <c r="C513" s="123" t="s">
        <v>532</v>
      </c>
      <c r="D513" s="123" t="s">
        <v>545</v>
      </c>
      <c r="E513" s="123"/>
      <c r="F513" s="123" t="s">
        <v>546</v>
      </c>
    </row>
    <row r="514" spans="1:6" ht="22.5" x14ac:dyDescent="0.15">
      <c r="A514" s="125">
        <v>319</v>
      </c>
      <c r="B514" s="126" t="s">
        <v>150</v>
      </c>
      <c r="C514" s="126" t="s">
        <v>504</v>
      </c>
      <c r="D514" s="126" t="s">
        <v>505</v>
      </c>
      <c r="E514" s="126" t="s">
        <v>511</v>
      </c>
      <c r="F514" s="126" t="s">
        <v>511</v>
      </c>
    </row>
    <row r="515" spans="1:6" ht="78.75" x14ac:dyDescent="0.15">
      <c r="A515" s="122">
        <v>322</v>
      </c>
      <c r="B515" s="123" t="s">
        <v>152</v>
      </c>
      <c r="C515" s="123" t="s">
        <v>532</v>
      </c>
      <c r="D515" s="123" t="s">
        <v>501</v>
      </c>
      <c r="E515" s="126" t="s">
        <v>576</v>
      </c>
      <c r="F515" s="126" t="s">
        <v>523</v>
      </c>
    </row>
    <row r="516" spans="1:6" ht="45" x14ac:dyDescent="0.15">
      <c r="A516" s="125">
        <v>323</v>
      </c>
      <c r="B516" s="126" t="s">
        <v>577</v>
      </c>
      <c r="C516" s="126" t="s">
        <v>567</v>
      </c>
      <c r="D516" s="126" t="s">
        <v>578</v>
      </c>
      <c r="E516" s="126" t="s">
        <v>579</v>
      </c>
      <c r="F516" s="126" t="s">
        <v>580</v>
      </c>
    </row>
    <row r="517" spans="1:6" ht="22.5" x14ac:dyDescent="0.15">
      <c r="A517" s="122">
        <v>330</v>
      </c>
      <c r="B517" s="123" t="s">
        <v>161</v>
      </c>
      <c r="C517" s="123" t="s">
        <v>529</v>
      </c>
      <c r="D517" s="123" t="s">
        <v>581</v>
      </c>
      <c r="E517" s="123" t="s">
        <v>582</v>
      </c>
      <c r="F517" s="123" t="s">
        <v>582</v>
      </c>
    </row>
    <row r="518" spans="1:6" ht="33.75" x14ac:dyDescent="0.15">
      <c r="A518" s="125">
        <v>331</v>
      </c>
      <c r="B518" s="126" t="s">
        <v>165</v>
      </c>
      <c r="C518" s="126" t="s">
        <v>574</v>
      </c>
      <c r="D518" s="126" t="s">
        <v>583</v>
      </c>
      <c r="E518" s="126" t="s">
        <v>584</v>
      </c>
      <c r="F518" s="126" t="s">
        <v>585</v>
      </c>
    </row>
    <row r="519" spans="1:6" ht="45" x14ac:dyDescent="0.15">
      <c r="A519" s="125">
        <v>332</v>
      </c>
      <c r="B519" s="126" t="s">
        <v>165</v>
      </c>
      <c r="C519" s="126" t="s">
        <v>586</v>
      </c>
      <c r="D519" s="126" t="s">
        <v>587</v>
      </c>
      <c r="E519" s="126" t="s">
        <v>588</v>
      </c>
      <c r="F519" s="126" t="s">
        <v>589</v>
      </c>
    </row>
    <row r="520" spans="1:6" ht="33.75" x14ac:dyDescent="0.15">
      <c r="A520" s="122" t="s">
        <v>590</v>
      </c>
      <c r="B520" s="123" t="s">
        <v>141</v>
      </c>
      <c r="C520" s="123" t="s">
        <v>498</v>
      </c>
      <c r="D520" s="123" t="s">
        <v>559</v>
      </c>
      <c r="E520" s="123" t="s">
        <v>560</v>
      </c>
      <c r="F520" s="123" t="s">
        <v>561</v>
      </c>
    </row>
    <row r="521" spans="1:6" x14ac:dyDescent="0.15">
      <c r="A521" s="125" t="s">
        <v>591</v>
      </c>
      <c r="B521" s="126" t="s">
        <v>170</v>
      </c>
      <c r="C521" s="126" t="s">
        <v>592</v>
      </c>
      <c r="D521" s="126" t="s">
        <v>505</v>
      </c>
      <c r="E521" s="126" t="s">
        <v>593</v>
      </c>
      <c r="F521" s="126" t="s">
        <v>593</v>
      </c>
    </row>
    <row r="522" spans="1:6" x14ac:dyDescent="0.15">
      <c r="A522" s="122">
        <v>338</v>
      </c>
      <c r="B522" s="123" t="s">
        <v>594</v>
      </c>
      <c r="C522" s="123" t="s">
        <v>526</v>
      </c>
      <c r="D522" s="123" t="s">
        <v>492</v>
      </c>
      <c r="E522" s="126" t="s">
        <v>595</v>
      </c>
      <c r="F522" s="126" t="s">
        <v>595</v>
      </c>
    </row>
    <row r="523" spans="1:6" ht="33.75" x14ac:dyDescent="0.15">
      <c r="A523" s="125">
        <v>341</v>
      </c>
      <c r="B523" s="126" t="s">
        <v>181</v>
      </c>
      <c r="C523" s="126" t="s">
        <v>504</v>
      </c>
      <c r="D523" s="126" t="s">
        <v>492</v>
      </c>
      <c r="E523" s="126" t="s">
        <v>596</v>
      </c>
      <c r="F523" s="126" t="s">
        <v>596</v>
      </c>
    </row>
    <row r="524" spans="1:6" ht="22.5" x14ac:dyDescent="0.15">
      <c r="A524" s="122">
        <v>342</v>
      </c>
      <c r="B524" s="123" t="s">
        <v>185</v>
      </c>
      <c r="C524" s="123" t="s">
        <v>532</v>
      </c>
      <c r="D524" s="123" t="s">
        <v>597</v>
      </c>
      <c r="E524" s="126" t="s">
        <v>551</v>
      </c>
      <c r="F524" s="123" t="s">
        <v>551</v>
      </c>
    </row>
    <row r="525" spans="1:6" ht="33.75" x14ac:dyDescent="0.15">
      <c r="A525" s="125">
        <v>346</v>
      </c>
      <c r="B525" s="126" t="s">
        <v>200</v>
      </c>
      <c r="C525" s="126" t="s">
        <v>526</v>
      </c>
      <c r="D525" s="126" t="s">
        <v>563</v>
      </c>
      <c r="E525" s="126" t="s">
        <v>598</v>
      </c>
      <c r="F525" s="126" t="s">
        <v>565</v>
      </c>
    </row>
    <row r="526" spans="1:6" ht="33.75" x14ac:dyDescent="0.15">
      <c r="A526" s="122" t="s">
        <v>599</v>
      </c>
      <c r="B526" s="123" t="s">
        <v>202</v>
      </c>
      <c r="C526" s="123" t="s">
        <v>532</v>
      </c>
      <c r="D526" s="126" t="s">
        <v>501</v>
      </c>
      <c r="E526" s="126" t="s">
        <v>600</v>
      </c>
      <c r="F526" s="126" t="s">
        <v>600</v>
      </c>
    </row>
    <row r="527" spans="1:6" ht="33.75" x14ac:dyDescent="0.15">
      <c r="A527" s="125">
        <v>354</v>
      </c>
      <c r="B527" s="126" t="s">
        <v>601</v>
      </c>
      <c r="C527" s="126" t="s">
        <v>574</v>
      </c>
      <c r="D527" s="126" t="s">
        <v>602</v>
      </c>
      <c r="E527" s="126" t="s">
        <v>603</v>
      </c>
      <c r="F527" s="126" t="s">
        <v>603</v>
      </c>
    </row>
    <row r="528" spans="1:6" ht="22.5" x14ac:dyDescent="0.15">
      <c r="A528" s="122">
        <v>361</v>
      </c>
      <c r="B528" s="123" t="s">
        <v>604</v>
      </c>
      <c r="C528" s="123" t="s">
        <v>567</v>
      </c>
      <c r="D528" s="123" t="s">
        <v>492</v>
      </c>
      <c r="E528" s="123" t="s">
        <v>568</v>
      </c>
      <c r="F528" s="123" t="s">
        <v>568</v>
      </c>
    </row>
    <row r="529" spans="1:6" ht="22.5" x14ac:dyDescent="0.15">
      <c r="A529" s="125">
        <v>362</v>
      </c>
      <c r="B529" s="126" t="s">
        <v>605</v>
      </c>
      <c r="C529" s="126" t="s">
        <v>498</v>
      </c>
      <c r="D529" s="126" t="s">
        <v>492</v>
      </c>
      <c r="E529" s="126" t="s">
        <v>537</v>
      </c>
      <c r="F529" s="126" t="s">
        <v>537</v>
      </c>
    </row>
    <row r="530" spans="1:6" ht="33.75" x14ac:dyDescent="0.15">
      <c r="A530" s="122">
        <v>363</v>
      </c>
      <c r="B530" s="123" t="s">
        <v>239</v>
      </c>
      <c r="C530" s="123" t="s">
        <v>532</v>
      </c>
      <c r="D530" s="123" t="s">
        <v>606</v>
      </c>
      <c r="E530" s="126" t="s">
        <v>607</v>
      </c>
      <c r="F530" s="126" t="s">
        <v>607</v>
      </c>
    </row>
    <row r="531" spans="1:6" ht="67.5" x14ac:dyDescent="0.15">
      <c r="A531" s="125" t="s">
        <v>608</v>
      </c>
      <c r="B531" s="126" t="s">
        <v>210</v>
      </c>
      <c r="C531" s="126" t="s">
        <v>532</v>
      </c>
      <c r="D531" s="126" t="s">
        <v>501</v>
      </c>
      <c r="E531" s="126" t="s">
        <v>609</v>
      </c>
      <c r="F531" s="126" t="s">
        <v>523</v>
      </c>
    </row>
    <row r="532" spans="1:6" ht="22.5" x14ac:dyDescent="0.15">
      <c r="A532" s="122">
        <v>365</v>
      </c>
      <c r="B532" s="123" t="s">
        <v>244</v>
      </c>
      <c r="C532" s="123" t="s">
        <v>567</v>
      </c>
      <c r="D532" s="123" t="s">
        <v>610</v>
      </c>
      <c r="E532" s="126" t="s">
        <v>611</v>
      </c>
      <c r="F532" s="126" t="s">
        <v>611</v>
      </c>
    </row>
    <row r="533" spans="1:6" ht="22.5" x14ac:dyDescent="0.15">
      <c r="A533" s="125">
        <v>367</v>
      </c>
      <c r="B533" s="126" t="s">
        <v>247</v>
      </c>
      <c r="C533" s="126" t="s">
        <v>504</v>
      </c>
      <c r="D533" s="126" t="s">
        <v>505</v>
      </c>
      <c r="E533" s="126" t="s">
        <v>511</v>
      </c>
      <c r="F533" s="126" t="s">
        <v>511</v>
      </c>
    </row>
    <row r="534" spans="1:6" ht="33.75" x14ac:dyDescent="0.15">
      <c r="A534" s="122">
        <v>368</v>
      </c>
      <c r="B534" s="123" t="s">
        <v>612</v>
      </c>
      <c r="C534" s="123" t="s">
        <v>526</v>
      </c>
      <c r="D534" s="123" t="s">
        <v>613</v>
      </c>
      <c r="E534" s="126" t="s">
        <v>614</v>
      </c>
      <c r="F534" s="126" t="s">
        <v>615</v>
      </c>
    </row>
    <row r="535" spans="1:6" ht="22.5" x14ac:dyDescent="0.15">
      <c r="A535" s="125">
        <v>369</v>
      </c>
      <c r="B535" s="126" t="s">
        <v>616</v>
      </c>
      <c r="C535" s="126" t="s">
        <v>567</v>
      </c>
      <c r="D535" s="126" t="s">
        <v>550</v>
      </c>
      <c r="E535" s="126" t="s">
        <v>551</v>
      </c>
      <c r="F535" s="126" t="s">
        <v>551</v>
      </c>
    </row>
    <row r="536" spans="1:6" ht="45" x14ac:dyDescent="0.15">
      <c r="A536" s="125">
        <v>373</v>
      </c>
      <c r="B536" s="126" t="s">
        <v>252</v>
      </c>
      <c r="C536" s="126" t="s">
        <v>529</v>
      </c>
      <c r="D536" s="126" t="s">
        <v>617</v>
      </c>
      <c r="E536" s="126" t="s">
        <v>618</v>
      </c>
      <c r="F536" s="126" t="s">
        <v>619</v>
      </c>
    </row>
    <row r="537" spans="1:6" x14ac:dyDescent="0.15">
      <c r="A537" s="125">
        <v>379</v>
      </c>
      <c r="B537" s="126" t="s">
        <v>256</v>
      </c>
      <c r="C537" s="126" t="s">
        <v>532</v>
      </c>
      <c r="D537" s="126" t="s">
        <v>620</v>
      </c>
      <c r="E537" s="126"/>
      <c r="F537" s="126" t="s">
        <v>621</v>
      </c>
    </row>
    <row r="538" spans="1:6" ht="45" x14ac:dyDescent="0.15">
      <c r="A538" s="125" t="s">
        <v>622</v>
      </c>
      <c r="B538" s="126" t="s">
        <v>174</v>
      </c>
      <c r="C538" s="126" t="s">
        <v>592</v>
      </c>
      <c r="D538" s="126" t="s">
        <v>501</v>
      </c>
      <c r="E538" s="126" t="s">
        <v>623</v>
      </c>
      <c r="F538" s="126" t="s">
        <v>623</v>
      </c>
    </row>
    <row r="539" spans="1:6" ht="67.5" x14ac:dyDescent="0.15">
      <c r="A539" s="125" t="s">
        <v>624</v>
      </c>
      <c r="B539" s="126" t="s">
        <v>219</v>
      </c>
      <c r="C539" s="126" t="s">
        <v>532</v>
      </c>
      <c r="D539" s="126" t="s">
        <v>505</v>
      </c>
      <c r="E539" s="126" t="s">
        <v>625</v>
      </c>
      <c r="F539" s="126" t="s">
        <v>600</v>
      </c>
    </row>
    <row r="540" spans="1:6" ht="45" x14ac:dyDescent="0.15">
      <c r="A540" s="125">
        <v>383</v>
      </c>
      <c r="B540" s="126" t="s">
        <v>626</v>
      </c>
      <c r="C540" s="126" t="s">
        <v>586</v>
      </c>
      <c r="D540" s="126" t="s">
        <v>501</v>
      </c>
      <c r="E540" s="126" t="s">
        <v>627</v>
      </c>
      <c r="F540" s="126" t="s">
        <v>628</v>
      </c>
    </row>
    <row r="541" spans="1:6" ht="78.75" x14ac:dyDescent="0.15">
      <c r="A541" s="125">
        <v>392</v>
      </c>
      <c r="B541" s="126" t="s">
        <v>258</v>
      </c>
      <c r="C541" s="126" t="s">
        <v>491</v>
      </c>
      <c r="D541" s="126" t="s">
        <v>501</v>
      </c>
      <c r="E541" s="126" t="s">
        <v>629</v>
      </c>
      <c r="F541" s="126" t="s">
        <v>630</v>
      </c>
    </row>
    <row r="542" spans="1:6" ht="22.5" x14ac:dyDescent="0.15">
      <c r="A542" s="125">
        <v>393</v>
      </c>
      <c r="B542" s="126" t="s">
        <v>191</v>
      </c>
      <c r="C542" s="126" t="s">
        <v>532</v>
      </c>
      <c r="D542" s="126" t="s">
        <v>597</v>
      </c>
      <c r="E542" s="126" t="s">
        <v>551</v>
      </c>
      <c r="F542" s="126" t="s">
        <v>551</v>
      </c>
    </row>
    <row r="543" spans="1:6" ht="22.5" x14ac:dyDescent="0.15">
      <c r="A543" s="125">
        <v>396</v>
      </c>
      <c r="B543" s="126" t="s">
        <v>631</v>
      </c>
      <c r="C543" s="126" t="s">
        <v>567</v>
      </c>
      <c r="D543" s="126" t="s">
        <v>632</v>
      </c>
      <c r="E543" s="126" t="s">
        <v>633</v>
      </c>
      <c r="F543" s="126" t="s">
        <v>633</v>
      </c>
    </row>
    <row r="544" spans="1:6" ht="67.5" x14ac:dyDescent="0.15">
      <c r="A544" s="125" t="s">
        <v>634</v>
      </c>
      <c r="B544" s="126" t="s">
        <v>229</v>
      </c>
      <c r="C544" s="126" t="s">
        <v>532</v>
      </c>
      <c r="D544" s="126" t="s">
        <v>505</v>
      </c>
      <c r="E544" s="126" t="s">
        <v>635</v>
      </c>
      <c r="F544" s="126" t="s">
        <v>600</v>
      </c>
    </row>
    <row r="545" spans="1:6" ht="45" x14ac:dyDescent="0.15">
      <c r="A545" s="125">
        <v>405</v>
      </c>
      <c r="B545" s="128">
        <v>38393</v>
      </c>
      <c r="C545" s="126" t="s">
        <v>532</v>
      </c>
      <c r="D545" s="126" t="s">
        <v>492</v>
      </c>
      <c r="E545" s="126" t="s">
        <v>636</v>
      </c>
      <c r="F545" s="126" t="s">
        <v>636</v>
      </c>
    </row>
    <row r="546" spans="1:6" ht="22.5" x14ac:dyDescent="0.15">
      <c r="A546" s="122">
        <v>410</v>
      </c>
      <c r="B546" s="129">
        <v>38454</v>
      </c>
      <c r="C546" s="130" t="s">
        <v>532</v>
      </c>
      <c r="D546" s="130" t="s">
        <v>597</v>
      </c>
      <c r="E546" s="130" t="s">
        <v>551</v>
      </c>
      <c r="F546" s="130" t="s">
        <v>551</v>
      </c>
    </row>
    <row r="547" spans="1:6" ht="33.75" x14ac:dyDescent="0.15">
      <c r="A547" s="125">
        <v>412</v>
      </c>
      <c r="B547" s="128">
        <v>38470</v>
      </c>
      <c r="C547" s="126" t="s">
        <v>526</v>
      </c>
      <c r="D547" s="126" t="s">
        <v>637</v>
      </c>
      <c r="E547" s="126" t="s">
        <v>638</v>
      </c>
      <c r="F547" s="126" t="s">
        <v>638</v>
      </c>
    </row>
    <row r="548" spans="1:6" ht="22.5" x14ac:dyDescent="0.15">
      <c r="A548" s="125">
        <v>414</v>
      </c>
      <c r="B548" s="128">
        <v>38498</v>
      </c>
      <c r="C548" s="126" t="s">
        <v>567</v>
      </c>
      <c r="D548" s="126" t="s">
        <v>639</v>
      </c>
      <c r="E548" s="126" t="s">
        <v>640</v>
      </c>
      <c r="F548" s="126" t="s">
        <v>640</v>
      </c>
    </row>
    <row r="549" spans="1:6" ht="22.5" x14ac:dyDescent="0.15">
      <c r="A549" s="125">
        <v>420</v>
      </c>
      <c r="B549" s="128">
        <v>38526</v>
      </c>
      <c r="C549" s="126" t="s">
        <v>504</v>
      </c>
      <c r="D549" s="126" t="s">
        <v>492</v>
      </c>
      <c r="E549" s="126" t="s">
        <v>511</v>
      </c>
      <c r="F549" s="126" t="s">
        <v>511</v>
      </c>
    </row>
    <row r="550" spans="1:6" ht="33.75" x14ac:dyDescent="0.15">
      <c r="A550" s="125">
        <v>424</v>
      </c>
      <c r="B550" s="128">
        <v>38553</v>
      </c>
      <c r="C550" s="128" t="s">
        <v>498</v>
      </c>
      <c r="D550" s="123" t="s">
        <v>559</v>
      </c>
      <c r="E550" s="123" t="s">
        <v>560</v>
      </c>
      <c r="F550" s="123" t="s">
        <v>561</v>
      </c>
    </row>
    <row r="551" spans="1:6" ht="22.5" x14ac:dyDescent="0.15">
      <c r="A551" s="125" t="s">
        <v>641</v>
      </c>
      <c r="B551" s="128">
        <v>38559</v>
      </c>
      <c r="C551" s="126" t="s">
        <v>592</v>
      </c>
      <c r="D551" s="126" t="s">
        <v>505</v>
      </c>
      <c r="E551" s="126" t="s">
        <v>642</v>
      </c>
      <c r="F551" s="126" t="s">
        <v>642</v>
      </c>
    </row>
    <row r="552" spans="1:6" ht="33.75" x14ac:dyDescent="0.15">
      <c r="A552" s="125">
        <v>430</v>
      </c>
      <c r="B552" s="128">
        <v>38576</v>
      </c>
      <c r="C552" s="128" t="s">
        <v>498</v>
      </c>
      <c r="D552" s="126" t="s">
        <v>643</v>
      </c>
      <c r="E552" s="126" t="s">
        <v>644</v>
      </c>
      <c r="F552" s="126" t="s">
        <v>561</v>
      </c>
    </row>
    <row r="553" spans="1:6" ht="45" x14ac:dyDescent="0.15">
      <c r="A553" s="125">
        <v>436</v>
      </c>
      <c r="B553" s="128">
        <v>38638</v>
      </c>
      <c r="C553" s="126" t="s">
        <v>567</v>
      </c>
      <c r="D553" s="126" t="s">
        <v>578</v>
      </c>
      <c r="E553" s="126" t="s">
        <v>579</v>
      </c>
      <c r="F553" s="126" t="s">
        <v>580</v>
      </c>
    </row>
    <row r="554" spans="1:6" ht="56.25" x14ac:dyDescent="0.15">
      <c r="A554" s="125" t="s">
        <v>645</v>
      </c>
      <c r="B554" s="128">
        <v>38649</v>
      </c>
      <c r="C554" s="126" t="s">
        <v>532</v>
      </c>
      <c r="D554" s="126" t="s">
        <v>505</v>
      </c>
      <c r="E554" s="126" t="s">
        <v>646</v>
      </c>
      <c r="F554" s="126" t="s">
        <v>600</v>
      </c>
    </row>
    <row r="555" spans="1:6" ht="22.5" x14ac:dyDescent="0.15">
      <c r="A555" s="125">
        <v>441</v>
      </c>
      <c r="B555" s="128">
        <v>38673</v>
      </c>
      <c r="C555" s="126" t="s">
        <v>567</v>
      </c>
      <c r="D555" s="130" t="s">
        <v>597</v>
      </c>
      <c r="E555" s="130" t="s">
        <v>551</v>
      </c>
      <c r="F555" s="130" t="s">
        <v>551</v>
      </c>
    </row>
    <row r="556" spans="1:6" ht="22.5" x14ac:dyDescent="0.15">
      <c r="A556" s="125">
        <v>442</v>
      </c>
      <c r="B556" s="128">
        <v>38677</v>
      </c>
      <c r="C556" s="126" t="s">
        <v>526</v>
      </c>
      <c r="D556" s="126" t="s">
        <v>647</v>
      </c>
      <c r="E556" s="126" t="s">
        <v>648</v>
      </c>
      <c r="F556" s="126" t="s">
        <v>648</v>
      </c>
    </row>
    <row r="557" spans="1:6" ht="258.75" x14ac:dyDescent="0.15">
      <c r="A557" s="125">
        <v>449</v>
      </c>
      <c r="B557" s="128">
        <v>38716</v>
      </c>
      <c r="C557" s="126" t="s">
        <v>491</v>
      </c>
      <c r="D557" s="126" t="s">
        <v>501</v>
      </c>
      <c r="E557" s="131" t="s">
        <v>649</v>
      </c>
      <c r="F557" s="126" t="s">
        <v>650</v>
      </c>
    </row>
    <row r="558" spans="1:6" ht="33.75" x14ac:dyDescent="0.15">
      <c r="A558" s="125" t="s">
        <v>651</v>
      </c>
      <c r="B558" s="128">
        <v>38734</v>
      </c>
      <c r="C558" s="126" t="s">
        <v>526</v>
      </c>
      <c r="D558" s="126" t="s">
        <v>563</v>
      </c>
      <c r="E558" s="126" t="s">
        <v>598</v>
      </c>
      <c r="F558" s="126" t="s">
        <v>565</v>
      </c>
    </row>
    <row r="559" spans="1:6" ht="22.5" x14ac:dyDescent="0.15">
      <c r="A559" s="125">
        <v>455</v>
      </c>
      <c r="B559" s="128">
        <v>38769</v>
      </c>
      <c r="C559" s="126" t="s">
        <v>652</v>
      </c>
      <c r="D559" s="126" t="s">
        <v>653</v>
      </c>
      <c r="E559" s="126" t="s">
        <v>654</v>
      </c>
      <c r="F559" s="126" t="s">
        <v>654</v>
      </c>
    </row>
    <row r="560" spans="1:6" ht="22.5" x14ac:dyDescent="0.15">
      <c r="A560" s="125">
        <v>458</v>
      </c>
      <c r="B560" s="128">
        <v>38792</v>
      </c>
      <c r="C560" s="130" t="s">
        <v>733</v>
      </c>
      <c r="D560" s="126" t="s">
        <v>597</v>
      </c>
      <c r="E560" s="130" t="s">
        <v>551</v>
      </c>
      <c r="F560" s="130" t="s">
        <v>551</v>
      </c>
    </row>
    <row r="561" spans="1:6" x14ac:dyDescent="0.15">
      <c r="A561" s="125">
        <v>460</v>
      </c>
      <c r="B561" s="128">
        <v>38812</v>
      </c>
      <c r="C561" s="126" t="s">
        <v>504</v>
      </c>
      <c r="D561" s="126" t="s">
        <v>505</v>
      </c>
      <c r="E561" s="126" t="s">
        <v>593</v>
      </c>
      <c r="F561" s="126" t="s">
        <v>593</v>
      </c>
    </row>
    <row r="562" spans="1:6" ht="101.25" x14ac:dyDescent="0.15">
      <c r="A562" s="125">
        <v>462</v>
      </c>
      <c r="B562" s="128">
        <v>38818</v>
      </c>
      <c r="C562" s="126" t="s">
        <v>526</v>
      </c>
      <c r="D562" s="126" t="s">
        <v>656</v>
      </c>
      <c r="E562" s="126" t="s">
        <v>657</v>
      </c>
      <c r="F562" s="126" t="s">
        <v>658</v>
      </c>
    </row>
    <row r="563" spans="1:6" ht="22.5" x14ac:dyDescent="0.15">
      <c r="A563" s="125">
        <v>471</v>
      </c>
      <c r="B563" s="128">
        <v>38960</v>
      </c>
      <c r="C563" s="126" t="s">
        <v>526</v>
      </c>
      <c r="D563" s="126" t="s">
        <v>659</v>
      </c>
      <c r="E563" s="126" t="s">
        <v>660</v>
      </c>
      <c r="F563" s="126" t="s">
        <v>660</v>
      </c>
    </row>
    <row r="564" spans="1:6" ht="22.5" x14ac:dyDescent="0.15">
      <c r="A564" s="125">
        <v>472</v>
      </c>
      <c r="B564" s="128">
        <v>38973</v>
      </c>
      <c r="C564" s="126" t="s">
        <v>592</v>
      </c>
      <c r="D564" s="123" t="s">
        <v>550</v>
      </c>
      <c r="E564" s="123" t="s">
        <v>551</v>
      </c>
      <c r="F564" s="123" t="s">
        <v>551</v>
      </c>
    </row>
    <row r="565" spans="1:6" x14ac:dyDescent="0.15">
      <c r="A565" s="125">
        <v>473</v>
      </c>
      <c r="B565" s="128">
        <v>38986</v>
      </c>
      <c r="C565" s="126" t="s">
        <v>526</v>
      </c>
      <c r="D565" s="126" t="s">
        <v>661</v>
      </c>
      <c r="E565" s="126" t="s">
        <v>662</v>
      </c>
      <c r="F565" s="126" t="s">
        <v>662</v>
      </c>
    </row>
    <row r="566" spans="1:6" ht="33.75" x14ac:dyDescent="0.15">
      <c r="A566" s="125">
        <v>486</v>
      </c>
      <c r="B566" s="128" t="s">
        <v>346</v>
      </c>
      <c r="C566" s="126" t="s">
        <v>592</v>
      </c>
      <c r="D566" s="126" t="s">
        <v>505</v>
      </c>
      <c r="E566" s="126" t="s">
        <v>663</v>
      </c>
      <c r="F566" s="126" t="s">
        <v>663</v>
      </c>
    </row>
    <row r="567" spans="1:6" ht="56.25" x14ac:dyDescent="0.15">
      <c r="A567" s="125" t="s">
        <v>664</v>
      </c>
      <c r="B567" s="128" t="s">
        <v>308</v>
      </c>
      <c r="C567" s="126" t="s">
        <v>532</v>
      </c>
      <c r="D567" s="126" t="s">
        <v>505</v>
      </c>
      <c r="E567" s="126" t="s">
        <v>646</v>
      </c>
      <c r="F567" s="126" t="s">
        <v>600</v>
      </c>
    </row>
    <row r="568" spans="1:6" ht="33.75" x14ac:dyDescent="0.15">
      <c r="A568" s="125" t="s">
        <v>665</v>
      </c>
      <c r="B568" s="128" t="s">
        <v>352</v>
      </c>
      <c r="C568" s="126" t="s">
        <v>526</v>
      </c>
      <c r="D568" s="126" t="s">
        <v>613</v>
      </c>
      <c r="E568" s="126" t="s">
        <v>614</v>
      </c>
      <c r="F568" s="126" t="s">
        <v>615</v>
      </c>
    </row>
    <row r="569" spans="1:6" x14ac:dyDescent="0.15">
      <c r="A569" s="125" t="s">
        <v>666</v>
      </c>
      <c r="B569" s="128" t="s">
        <v>359</v>
      </c>
      <c r="C569" s="126" t="s">
        <v>504</v>
      </c>
      <c r="D569" s="126" t="s">
        <v>505</v>
      </c>
      <c r="E569" s="126" t="s">
        <v>593</v>
      </c>
      <c r="F569" s="126" t="s">
        <v>593</v>
      </c>
    </row>
    <row r="570" spans="1:6" ht="78.75" x14ac:dyDescent="0.15">
      <c r="A570" s="125">
        <v>496</v>
      </c>
      <c r="B570" s="128" t="s">
        <v>379</v>
      </c>
      <c r="C570" s="126" t="s">
        <v>526</v>
      </c>
      <c r="D570" s="126" t="s">
        <v>667</v>
      </c>
      <c r="E570" s="126" t="s">
        <v>668</v>
      </c>
      <c r="F570" s="126" t="s">
        <v>669</v>
      </c>
    </row>
    <row r="571" spans="1:6" ht="33.75" x14ac:dyDescent="0.15">
      <c r="A571" s="125" t="s">
        <v>670</v>
      </c>
      <c r="B571" s="128" t="s">
        <v>327</v>
      </c>
      <c r="C571" s="126" t="s">
        <v>526</v>
      </c>
      <c r="D571" s="126" t="s">
        <v>671</v>
      </c>
      <c r="E571" s="126" t="s">
        <v>564</v>
      </c>
      <c r="F571" s="126" t="s">
        <v>565</v>
      </c>
    </row>
    <row r="572" spans="1:6" ht="45" x14ac:dyDescent="0.15">
      <c r="A572" s="125">
        <v>501</v>
      </c>
      <c r="B572" s="128" t="s">
        <v>383</v>
      </c>
      <c r="C572" s="126" t="s">
        <v>491</v>
      </c>
      <c r="D572" s="126" t="s">
        <v>501</v>
      </c>
      <c r="E572" s="126" t="s">
        <v>672</v>
      </c>
      <c r="F572" s="126" t="s">
        <v>650</v>
      </c>
    </row>
    <row r="573" spans="1:6" ht="33.75" x14ac:dyDescent="0.15">
      <c r="A573" s="125" t="s">
        <v>673</v>
      </c>
      <c r="B573" s="128" t="s">
        <v>327</v>
      </c>
      <c r="C573" s="126" t="s">
        <v>526</v>
      </c>
      <c r="D573" s="126" t="s">
        <v>613</v>
      </c>
      <c r="E573" s="126" t="s">
        <v>614</v>
      </c>
      <c r="F573" s="126" t="s">
        <v>615</v>
      </c>
    </row>
    <row r="574" spans="1:6" ht="22.5" x14ac:dyDescent="0.15">
      <c r="A574" s="125">
        <v>510</v>
      </c>
      <c r="B574" s="128" t="s">
        <v>387</v>
      </c>
      <c r="C574" s="126" t="s">
        <v>504</v>
      </c>
      <c r="D574" s="126" t="s">
        <v>505</v>
      </c>
      <c r="E574" s="126" t="s">
        <v>511</v>
      </c>
      <c r="F574" s="126" t="s">
        <v>511</v>
      </c>
    </row>
    <row r="575" spans="1:6" ht="45" x14ac:dyDescent="0.15">
      <c r="A575" s="125">
        <v>511</v>
      </c>
      <c r="B575" s="128" t="s">
        <v>393</v>
      </c>
      <c r="C575" s="126" t="s">
        <v>567</v>
      </c>
      <c r="D575" s="126" t="s">
        <v>578</v>
      </c>
      <c r="E575" s="126" t="s">
        <v>579</v>
      </c>
      <c r="F575" s="126" t="s">
        <v>580</v>
      </c>
    </row>
    <row r="576" spans="1:6" ht="22.5" x14ac:dyDescent="0.15">
      <c r="A576" s="125">
        <v>514</v>
      </c>
      <c r="B576" s="128" t="s">
        <v>395</v>
      </c>
      <c r="C576" s="126" t="s">
        <v>567</v>
      </c>
      <c r="D576" s="126" t="s">
        <v>674</v>
      </c>
      <c r="E576" s="126"/>
      <c r="F576" s="126" t="s">
        <v>243</v>
      </c>
    </row>
    <row r="577" spans="1:6" ht="22.5" x14ac:dyDescent="0.15">
      <c r="A577" s="125" t="s">
        <v>675</v>
      </c>
      <c r="B577" s="128" t="s">
        <v>368</v>
      </c>
      <c r="C577" s="126" t="s">
        <v>504</v>
      </c>
      <c r="D577" s="126" t="s">
        <v>505</v>
      </c>
      <c r="E577" s="126" t="s">
        <v>642</v>
      </c>
      <c r="F577" s="126" t="s">
        <v>642</v>
      </c>
    </row>
    <row r="578" spans="1:6" ht="22.5" x14ac:dyDescent="0.15">
      <c r="A578" s="125">
        <v>519</v>
      </c>
      <c r="B578" s="128" t="s">
        <v>399</v>
      </c>
      <c r="C578" s="126" t="s">
        <v>526</v>
      </c>
      <c r="D578" s="126" t="s">
        <v>639</v>
      </c>
      <c r="E578" s="126" t="s">
        <v>640</v>
      </c>
      <c r="F578" s="126" t="s">
        <v>640</v>
      </c>
    </row>
    <row r="579" spans="1:6" ht="33.75" x14ac:dyDescent="0.15">
      <c r="A579" s="125">
        <v>523</v>
      </c>
      <c r="B579" s="128" t="s">
        <v>349</v>
      </c>
      <c r="C579" s="126" t="s">
        <v>592</v>
      </c>
      <c r="D579" s="126" t="s">
        <v>505</v>
      </c>
      <c r="E579" s="126" t="s">
        <v>663</v>
      </c>
      <c r="F579" s="126" t="s">
        <v>663</v>
      </c>
    </row>
    <row r="580" spans="1:6" ht="78.75" x14ac:dyDescent="0.15">
      <c r="A580" s="125">
        <v>524</v>
      </c>
      <c r="B580" s="128" t="s">
        <v>402</v>
      </c>
      <c r="C580" s="126" t="s">
        <v>526</v>
      </c>
      <c r="D580" s="126" t="s">
        <v>667</v>
      </c>
      <c r="E580" s="126" t="s">
        <v>668</v>
      </c>
      <c r="F580" s="126" t="s">
        <v>669</v>
      </c>
    </row>
    <row r="581" spans="1:6" ht="22.5" x14ac:dyDescent="0.15">
      <c r="A581" s="125">
        <v>536</v>
      </c>
      <c r="B581" s="128" t="s">
        <v>405</v>
      </c>
      <c r="C581" s="126" t="s">
        <v>567</v>
      </c>
      <c r="D581" s="126" t="s">
        <v>505</v>
      </c>
      <c r="E581" s="126" t="s">
        <v>676</v>
      </c>
      <c r="F581" s="126" t="s">
        <v>642</v>
      </c>
    </row>
    <row r="582" spans="1:6" ht="112.5" x14ac:dyDescent="0.15">
      <c r="A582" s="125">
        <v>554</v>
      </c>
      <c r="B582" s="128" t="s">
        <v>410</v>
      </c>
      <c r="C582" s="126" t="s">
        <v>526</v>
      </c>
      <c r="D582" s="126" t="s">
        <v>677</v>
      </c>
      <c r="E582" s="126" t="s">
        <v>678</v>
      </c>
      <c r="F582" s="126" t="s">
        <v>266</v>
      </c>
    </row>
    <row r="583" spans="1:6" ht="56.25" x14ac:dyDescent="0.15">
      <c r="A583" s="125">
        <v>557</v>
      </c>
      <c r="B583" s="128" t="s">
        <v>415</v>
      </c>
      <c r="C583" s="126" t="s">
        <v>491</v>
      </c>
      <c r="D583" s="126" t="s">
        <v>501</v>
      </c>
      <c r="E583" s="126" t="s">
        <v>679</v>
      </c>
      <c r="F583" s="126" t="s">
        <v>680</v>
      </c>
    </row>
    <row r="584" spans="1:6" ht="22.5" x14ac:dyDescent="0.15">
      <c r="A584" s="125">
        <v>571</v>
      </c>
      <c r="B584" s="128" t="s">
        <v>722</v>
      </c>
      <c r="C584" s="126" t="s">
        <v>526</v>
      </c>
      <c r="D584" s="126" t="s">
        <v>734</v>
      </c>
      <c r="E584" s="126" t="s">
        <v>735</v>
      </c>
      <c r="F584" s="126" t="s">
        <v>735</v>
      </c>
    </row>
    <row r="585" spans="1:6" ht="22.5" x14ac:dyDescent="0.15">
      <c r="A585" s="125">
        <v>582</v>
      </c>
      <c r="B585" s="128" t="s">
        <v>741</v>
      </c>
      <c r="C585" s="126" t="s">
        <v>504</v>
      </c>
      <c r="D585" s="126" t="s">
        <v>505</v>
      </c>
      <c r="E585" s="126" t="s">
        <v>511</v>
      </c>
      <c r="F585" s="126" t="s">
        <v>511</v>
      </c>
    </row>
    <row r="586" spans="1:6" x14ac:dyDescent="0.15">
      <c r="A586" s="122"/>
      <c r="B586" s="129"/>
      <c r="C586" s="123"/>
      <c r="D586" s="123"/>
      <c r="E586" s="123"/>
      <c r="F586" s="123"/>
    </row>
    <row r="587" spans="1:6" ht="12.75" x14ac:dyDescent="0.2">
      <c r="A587" s="113" t="s">
        <v>681</v>
      </c>
      <c r="B587" s="132" t="s">
        <v>682</v>
      </c>
      <c r="C587" s="114"/>
      <c r="D587" s="114"/>
      <c r="E587" s="124"/>
      <c r="F587" s="114"/>
    </row>
    <row r="588" spans="1:6" ht="12.75" x14ac:dyDescent="0.2">
      <c r="A588" s="113" t="s">
        <v>683</v>
      </c>
      <c r="B588" s="114" t="s">
        <v>505</v>
      </c>
      <c r="C588" s="114"/>
      <c r="D588" s="114"/>
      <c r="E588" s="123"/>
      <c r="F588" s="114"/>
    </row>
    <row r="589" spans="1:6" ht="12.75" x14ac:dyDescent="0.2">
      <c r="A589" s="113" t="s">
        <v>684</v>
      </c>
      <c r="B589" s="132" t="s">
        <v>492</v>
      </c>
      <c r="C589" s="114"/>
      <c r="D589" s="114"/>
      <c r="E589" s="114"/>
      <c r="F589" s="114"/>
    </row>
    <row r="590" spans="1:6" ht="12.75" x14ac:dyDescent="0.2">
      <c r="A590" s="113" t="s">
        <v>685</v>
      </c>
      <c r="B590" s="114" t="s">
        <v>686</v>
      </c>
      <c r="C590" s="114"/>
      <c r="D590" s="114"/>
      <c r="E590" s="114"/>
      <c r="F590" s="114"/>
    </row>
    <row r="591" spans="1:6" ht="12.75" x14ac:dyDescent="0.2">
      <c r="A591" s="113" t="s">
        <v>687</v>
      </c>
      <c r="B591" s="114" t="s">
        <v>688</v>
      </c>
      <c r="C591" s="114"/>
      <c r="D591" s="114"/>
      <c r="E591" s="114"/>
      <c r="F591" s="114"/>
    </row>
    <row r="592" spans="1:6" ht="12.75" x14ac:dyDescent="0.2">
      <c r="A592" s="113" t="s">
        <v>689</v>
      </c>
      <c r="B592" s="114" t="s">
        <v>690</v>
      </c>
      <c r="C592" s="114"/>
      <c r="D592" s="114"/>
      <c r="E592" s="114"/>
      <c r="F592" s="114"/>
    </row>
    <row r="593" spans="1:6" ht="12.75" x14ac:dyDescent="0.2">
      <c r="A593" s="113" t="s">
        <v>691</v>
      </c>
      <c r="B593" s="114" t="s">
        <v>692</v>
      </c>
      <c r="C593" s="114"/>
      <c r="D593" s="114"/>
      <c r="E593" s="114"/>
      <c r="F593" s="114"/>
    </row>
    <row r="594" spans="1:6" ht="12.75" x14ac:dyDescent="0.2">
      <c r="A594" s="113" t="s">
        <v>693</v>
      </c>
      <c r="B594" s="114" t="s">
        <v>694</v>
      </c>
      <c r="C594" s="114"/>
      <c r="D594" s="114"/>
      <c r="E594" s="114"/>
      <c r="F594" s="114"/>
    </row>
    <row r="595" spans="1:6" ht="12.75" x14ac:dyDescent="0.2">
      <c r="A595" s="113" t="s">
        <v>695</v>
      </c>
      <c r="B595" s="114" t="s">
        <v>696</v>
      </c>
      <c r="C595" s="114"/>
      <c r="D595" s="114"/>
      <c r="E595" s="114"/>
      <c r="F595" s="114"/>
    </row>
    <row r="596" spans="1:6" ht="12.75" x14ac:dyDescent="0.2">
      <c r="A596" s="113" t="s">
        <v>697</v>
      </c>
      <c r="B596" s="114" t="s">
        <v>698</v>
      </c>
      <c r="C596" s="114"/>
      <c r="D596" s="114"/>
      <c r="E596" s="114"/>
      <c r="F596" s="114"/>
    </row>
    <row r="597" spans="1:6" ht="12.75" x14ac:dyDescent="0.2">
      <c r="A597" s="113"/>
      <c r="B597" s="114"/>
      <c r="C597" s="114"/>
      <c r="D597" s="114"/>
      <c r="E597" s="114"/>
      <c r="F597" s="114"/>
    </row>
    <row r="598" spans="1:6" x14ac:dyDescent="0.15">
      <c r="A598" s="149" t="s">
        <v>699</v>
      </c>
      <c r="B598" s="149"/>
      <c r="C598" s="149"/>
      <c r="D598" s="149"/>
      <c r="E598" s="149"/>
      <c r="F598" s="149"/>
    </row>
    <row r="599" spans="1:6" x14ac:dyDescent="0.15">
      <c r="A599" s="149"/>
      <c r="B599" s="149"/>
      <c r="C599" s="149"/>
      <c r="D599" s="149"/>
      <c r="E599" s="149"/>
      <c r="F599" s="149"/>
    </row>
    <row r="600" spans="1:6" x14ac:dyDescent="0.15">
      <c r="A600" s="149"/>
      <c r="B600" s="149"/>
      <c r="C600" s="149"/>
      <c r="D600" s="149"/>
      <c r="E600" s="149"/>
      <c r="F600" s="149"/>
    </row>
    <row r="601" spans="1:6" x14ac:dyDescent="0.15">
      <c r="A601" s="149"/>
      <c r="B601" s="149"/>
      <c r="C601" s="149"/>
      <c r="D601" s="149"/>
      <c r="E601" s="149"/>
      <c r="F601" s="149"/>
    </row>
  </sheetData>
  <mergeCells count="1">
    <mergeCell ref="A598:F60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7"/>
  <sheetViews>
    <sheetView zoomScale="80" zoomScaleNormal="80" workbookViewId="0"/>
  </sheetViews>
  <sheetFormatPr baseColWidth="10" defaultRowHeight="15" x14ac:dyDescent="0.25"/>
  <cols>
    <col min="1" max="1" width="15.85546875" customWidth="1"/>
    <col min="2" max="2" width="12.5703125" customWidth="1"/>
    <col min="4" max="4" width="24.42578125" bestFit="1" customWidth="1"/>
    <col min="5" max="5" width="18" bestFit="1" customWidth="1"/>
    <col min="6" max="6" width="17.140625" bestFit="1" customWidth="1"/>
    <col min="10" max="10" width="19.85546875" bestFit="1" customWidth="1"/>
    <col min="11" max="11" width="17.140625" bestFit="1" customWidth="1"/>
    <col min="13" max="13" width="16.42578125" bestFit="1" customWidth="1"/>
  </cols>
  <sheetData>
    <row r="1" spans="1:14" x14ac:dyDescent="0.25">
      <c r="A1" s="1" t="s">
        <v>0</v>
      </c>
      <c r="B1" s="2"/>
      <c r="C1" s="3"/>
      <c r="D1" s="4"/>
      <c r="E1" s="5"/>
      <c r="F1" s="6"/>
      <c r="G1" s="6"/>
      <c r="H1" s="6"/>
      <c r="I1" s="6"/>
      <c r="J1" s="6"/>
      <c r="K1" s="6"/>
      <c r="L1" s="6"/>
      <c r="M1" s="6"/>
      <c r="N1" s="6"/>
    </row>
    <row r="2" spans="1:14" x14ac:dyDescent="0.25">
      <c r="A2" s="1" t="s">
        <v>1</v>
      </c>
      <c r="B2" s="2"/>
      <c r="C2" s="3"/>
      <c r="D2" s="4"/>
      <c r="E2" s="5"/>
      <c r="F2" s="6"/>
      <c r="G2" s="6"/>
      <c r="H2" s="6"/>
      <c r="I2" s="6"/>
      <c r="J2" s="6"/>
      <c r="K2" s="6"/>
      <c r="L2" s="6"/>
      <c r="M2" s="6"/>
      <c r="N2" s="6"/>
    </row>
    <row r="3" spans="1:14" x14ac:dyDescent="0.25">
      <c r="A3" s="8" t="s">
        <v>747</v>
      </c>
      <c r="B3" s="3"/>
      <c r="C3" s="3"/>
      <c r="D3" s="6"/>
      <c r="E3" s="9"/>
      <c r="F3" s="6" t="s">
        <v>3</v>
      </c>
      <c r="G3" s="6"/>
      <c r="H3" s="6"/>
      <c r="I3" s="6"/>
      <c r="J3" s="6"/>
      <c r="K3" s="10"/>
      <c r="L3" s="6"/>
      <c r="M3" s="6"/>
      <c r="N3" s="6"/>
    </row>
    <row r="4" spans="1:14" x14ac:dyDescent="0.25">
      <c r="A4" s="11"/>
      <c r="B4" s="2"/>
      <c r="C4" s="2"/>
      <c r="D4" s="11"/>
      <c r="E4" s="12"/>
      <c r="F4" s="11" t="s">
        <v>3</v>
      </c>
      <c r="G4" s="11"/>
      <c r="H4" s="11"/>
      <c r="I4" s="11"/>
      <c r="J4" s="11"/>
      <c r="K4" s="11"/>
      <c r="L4" s="11"/>
      <c r="M4" s="11"/>
      <c r="N4" s="11"/>
    </row>
    <row r="5" spans="1:14" ht="39" x14ac:dyDescent="0.25">
      <c r="A5" s="13" t="s">
        <v>4</v>
      </c>
      <c r="B5" s="14" t="s">
        <v>5</v>
      </c>
      <c r="C5" s="14"/>
      <c r="D5" s="15" t="s">
        <v>6</v>
      </c>
      <c r="E5" s="16"/>
      <c r="F5" s="17" t="s">
        <v>7</v>
      </c>
      <c r="G5" s="17" t="s">
        <v>8</v>
      </c>
      <c r="H5" s="17" t="s">
        <v>9</v>
      </c>
      <c r="I5" s="17" t="s">
        <v>10</v>
      </c>
      <c r="J5" s="143" t="s">
        <v>11</v>
      </c>
      <c r="K5" s="17" t="s">
        <v>12</v>
      </c>
      <c r="L5" s="17" t="s">
        <v>13</v>
      </c>
      <c r="M5" s="18" t="s">
        <v>14</v>
      </c>
      <c r="N5" s="19"/>
    </row>
    <row r="6" spans="1:14" ht="19.5" x14ac:dyDescent="0.25">
      <c r="A6" s="20"/>
      <c r="B6" s="21"/>
      <c r="C6" s="21"/>
      <c r="D6" s="22"/>
      <c r="E6" s="23"/>
      <c r="F6" s="22"/>
      <c r="G6" s="21" t="s">
        <v>15</v>
      </c>
      <c r="H6" s="21" t="s">
        <v>16</v>
      </c>
      <c r="I6" s="24" t="s">
        <v>17</v>
      </c>
      <c r="J6" s="24" t="s">
        <v>18</v>
      </c>
      <c r="K6" s="21" t="s">
        <v>19</v>
      </c>
      <c r="L6" s="21" t="s">
        <v>20</v>
      </c>
      <c r="M6" s="25" t="s">
        <v>21</v>
      </c>
      <c r="N6" s="19"/>
    </row>
    <row r="7" spans="1:14" ht="19.5" x14ac:dyDescent="0.25">
      <c r="A7" s="20"/>
      <c r="B7" s="21" t="s">
        <v>22</v>
      </c>
      <c r="C7" s="21" t="s">
        <v>23</v>
      </c>
      <c r="D7" s="26"/>
      <c r="E7" s="27" t="s">
        <v>24</v>
      </c>
      <c r="F7" s="22"/>
      <c r="G7" s="21" t="s">
        <v>25</v>
      </c>
      <c r="H7" s="21" t="s">
        <v>26</v>
      </c>
      <c r="I7" s="21" t="s">
        <v>27</v>
      </c>
      <c r="J7" s="24" t="s">
        <v>28</v>
      </c>
      <c r="K7" s="21" t="s">
        <v>29</v>
      </c>
      <c r="L7" s="21" t="s">
        <v>30</v>
      </c>
      <c r="M7" s="28"/>
      <c r="N7" s="19"/>
    </row>
    <row r="8" spans="1:14" x14ac:dyDescent="0.25">
      <c r="A8" s="29" t="s">
        <v>748</v>
      </c>
      <c r="B8" s="30"/>
      <c r="C8" s="30">
        <v>20989.29</v>
      </c>
      <c r="D8" s="31"/>
      <c r="E8" s="30"/>
      <c r="F8" s="30" t="s">
        <v>749</v>
      </c>
      <c r="G8" s="30">
        <v>560.58000000000004</v>
      </c>
      <c r="H8" s="32"/>
      <c r="I8" s="32"/>
      <c r="J8" s="32"/>
      <c r="K8" s="34" t="s">
        <v>33</v>
      </c>
      <c r="L8" s="32" t="s">
        <v>21</v>
      </c>
      <c r="M8" s="35"/>
      <c r="N8" s="19"/>
    </row>
    <row r="9" spans="1:14" x14ac:dyDescent="0.25">
      <c r="A9" s="11"/>
      <c r="B9" s="2"/>
      <c r="C9" s="36"/>
      <c r="D9" s="11"/>
      <c r="E9" s="12"/>
      <c r="F9" s="11"/>
      <c r="G9" s="2"/>
      <c r="H9" s="2"/>
      <c r="I9" s="2"/>
      <c r="J9" s="11"/>
      <c r="K9" s="11"/>
      <c r="L9" s="11"/>
      <c r="M9" s="11"/>
      <c r="N9" s="11"/>
    </row>
    <row r="10" spans="1:14" x14ac:dyDescent="0.25">
      <c r="A10" s="37" t="s">
        <v>34</v>
      </c>
      <c r="B10" s="38">
        <v>193</v>
      </c>
      <c r="C10" s="38" t="s">
        <v>35</v>
      </c>
      <c r="D10" s="38" t="s">
        <v>36</v>
      </c>
      <c r="E10" s="39">
        <v>163</v>
      </c>
      <c r="F10" s="40" t="s">
        <v>37</v>
      </c>
      <c r="G10" s="41">
        <v>6.5</v>
      </c>
      <c r="H10" s="38" t="s">
        <v>38</v>
      </c>
      <c r="I10" s="42">
        <v>11.5</v>
      </c>
      <c r="J10" s="43">
        <v>0</v>
      </c>
      <c r="K10" s="43">
        <v>0</v>
      </c>
      <c r="L10" s="43"/>
      <c r="M10" s="43"/>
      <c r="N10" s="44"/>
    </row>
    <row r="11" spans="1:14" x14ac:dyDescent="0.25">
      <c r="A11" s="37" t="s">
        <v>34</v>
      </c>
      <c r="B11" s="38">
        <v>193</v>
      </c>
      <c r="C11" s="38" t="s">
        <v>35</v>
      </c>
      <c r="D11" s="38" t="s">
        <v>36</v>
      </c>
      <c r="E11" s="39">
        <v>139</v>
      </c>
      <c r="F11" s="40" t="s">
        <v>39</v>
      </c>
      <c r="G11" s="41">
        <v>6.3</v>
      </c>
      <c r="H11" s="38" t="s">
        <v>38</v>
      </c>
      <c r="I11" s="42">
        <v>24.5</v>
      </c>
      <c r="J11" s="43">
        <v>132606.21</v>
      </c>
      <c r="K11" s="43">
        <v>2783310</v>
      </c>
      <c r="L11" s="43">
        <v>71751</v>
      </c>
      <c r="M11" s="43">
        <v>2855061</v>
      </c>
      <c r="N11" s="44"/>
    </row>
    <row r="12" spans="1:14" x14ac:dyDescent="0.25">
      <c r="A12" s="37" t="s">
        <v>34</v>
      </c>
      <c r="B12" s="38">
        <v>199</v>
      </c>
      <c r="C12" s="38" t="s">
        <v>40</v>
      </c>
      <c r="D12" s="38" t="s">
        <v>36</v>
      </c>
      <c r="E12" s="39">
        <v>168</v>
      </c>
      <c r="F12" s="40" t="s">
        <v>41</v>
      </c>
      <c r="G12" s="41">
        <v>6.5</v>
      </c>
      <c r="H12" s="38" t="s">
        <v>38</v>
      </c>
      <c r="I12" s="42">
        <v>11.5</v>
      </c>
      <c r="J12" s="43">
        <v>0</v>
      </c>
      <c r="K12" s="43">
        <v>0</v>
      </c>
      <c r="L12" s="43"/>
      <c r="M12" s="43"/>
      <c r="N12" s="44"/>
    </row>
    <row r="13" spans="1:14" x14ac:dyDescent="0.25">
      <c r="A13" s="37" t="s">
        <v>34</v>
      </c>
      <c r="B13" s="38">
        <v>199</v>
      </c>
      <c r="C13" s="38" t="s">
        <v>40</v>
      </c>
      <c r="D13" s="38" t="s">
        <v>36</v>
      </c>
      <c r="E13" s="39">
        <v>143</v>
      </c>
      <c r="F13" s="40" t="s">
        <v>42</v>
      </c>
      <c r="G13" s="41">
        <v>6.3</v>
      </c>
      <c r="H13" s="38" t="s">
        <v>38</v>
      </c>
      <c r="I13" s="42">
        <v>24.5</v>
      </c>
      <c r="J13" s="43">
        <v>136000</v>
      </c>
      <c r="K13" s="43">
        <v>2854543</v>
      </c>
      <c r="L13" s="43">
        <v>175823</v>
      </c>
      <c r="M13" s="43">
        <v>3030366</v>
      </c>
      <c r="N13" s="44"/>
    </row>
    <row r="14" spans="1:14" x14ac:dyDescent="0.25">
      <c r="A14" s="37" t="s">
        <v>34</v>
      </c>
      <c r="B14" s="38">
        <v>202</v>
      </c>
      <c r="C14" s="38" t="s">
        <v>43</v>
      </c>
      <c r="D14" s="38" t="s">
        <v>36</v>
      </c>
      <c r="E14" s="39">
        <v>230</v>
      </c>
      <c r="F14" s="40" t="s">
        <v>44</v>
      </c>
      <c r="G14" s="41">
        <v>7.4</v>
      </c>
      <c r="H14" s="38" t="s">
        <v>38</v>
      </c>
      <c r="I14" s="42">
        <v>5</v>
      </c>
      <c r="J14" s="43">
        <v>0</v>
      </c>
      <c r="K14" s="43">
        <v>0</v>
      </c>
      <c r="L14" s="43"/>
      <c r="M14" s="43"/>
      <c r="N14" s="44"/>
    </row>
    <row r="15" spans="1:14" x14ac:dyDescent="0.25">
      <c r="A15" s="37" t="s">
        <v>45</v>
      </c>
      <c r="B15" s="38">
        <v>202</v>
      </c>
      <c r="C15" s="38" t="s">
        <v>43</v>
      </c>
      <c r="D15" s="38" t="s">
        <v>36</v>
      </c>
      <c r="E15" s="39">
        <v>317</v>
      </c>
      <c r="F15" s="40" t="s">
        <v>46</v>
      </c>
      <c r="G15" s="41">
        <v>7.4</v>
      </c>
      <c r="H15" s="38" t="s">
        <v>38</v>
      </c>
      <c r="I15" s="42">
        <v>20</v>
      </c>
      <c r="J15" s="43">
        <v>222672.28</v>
      </c>
      <c r="K15" s="43">
        <v>4673733</v>
      </c>
      <c r="L15" s="43">
        <v>140753</v>
      </c>
      <c r="M15" s="43">
        <v>4814486</v>
      </c>
      <c r="N15" s="44"/>
    </row>
    <row r="16" spans="1:14" x14ac:dyDescent="0.25">
      <c r="A16" s="37" t="s">
        <v>47</v>
      </c>
      <c r="B16" s="38">
        <v>211</v>
      </c>
      <c r="C16" s="38" t="s">
        <v>48</v>
      </c>
      <c r="D16" s="38" t="s">
        <v>36</v>
      </c>
      <c r="E16" s="39">
        <v>290</v>
      </c>
      <c r="F16" s="38" t="s">
        <v>49</v>
      </c>
      <c r="G16" s="41">
        <v>6.9</v>
      </c>
      <c r="H16" s="38" t="s">
        <v>38</v>
      </c>
      <c r="I16" s="42">
        <v>20</v>
      </c>
      <c r="J16" s="43">
        <v>129024.06</v>
      </c>
      <c r="K16" s="43">
        <v>2708123</v>
      </c>
      <c r="L16" s="43">
        <v>67072</v>
      </c>
      <c r="M16" s="43">
        <v>2775195</v>
      </c>
      <c r="N16" s="44"/>
    </row>
    <row r="17" spans="1:14" x14ac:dyDescent="0.25">
      <c r="A17" s="37" t="s">
        <v>47</v>
      </c>
      <c r="B17" s="38">
        <v>211</v>
      </c>
      <c r="C17" s="38" t="s">
        <v>48</v>
      </c>
      <c r="D17" s="38" t="s">
        <v>36</v>
      </c>
      <c r="E17" s="39">
        <v>128</v>
      </c>
      <c r="F17" s="38" t="s">
        <v>50</v>
      </c>
      <c r="G17" s="41">
        <v>6.9</v>
      </c>
      <c r="H17" s="38" t="s">
        <v>38</v>
      </c>
      <c r="I17" s="42">
        <v>20</v>
      </c>
      <c r="J17" s="43">
        <v>56362.81</v>
      </c>
      <c r="K17" s="43">
        <v>1183015</v>
      </c>
      <c r="L17" s="43">
        <v>29299</v>
      </c>
      <c r="M17" s="43">
        <v>1212314</v>
      </c>
      <c r="N17" s="44"/>
    </row>
    <row r="18" spans="1:14" x14ac:dyDescent="0.25">
      <c r="A18" s="37" t="s">
        <v>51</v>
      </c>
      <c r="B18" s="38">
        <v>211</v>
      </c>
      <c r="C18" s="38" t="s">
        <v>48</v>
      </c>
      <c r="D18" s="38" t="s">
        <v>36</v>
      </c>
      <c r="E18" s="39">
        <v>22</v>
      </c>
      <c r="F18" s="38" t="s">
        <v>52</v>
      </c>
      <c r="G18" s="41">
        <v>6.9</v>
      </c>
      <c r="H18" s="38" t="s">
        <v>38</v>
      </c>
      <c r="I18" s="42">
        <v>20</v>
      </c>
      <c r="J18" s="43">
        <v>42573.74</v>
      </c>
      <c r="K18" s="43">
        <v>893593</v>
      </c>
      <c r="L18" s="43">
        <v>22132</v>
      </c>
      <c r="M18" s="43">
        <v>915725</v>
      </c>
      <c r="N18" s="44"/>
    </row>
    <row r="19" spans="1:14" x14ac:dyDescent="0.25">
      <c r="A19" s="37"/>
      <c r="B19" s="38"/>
      <c r="C19" s="38"/>
      <c r="D19" s="38"/>
      <c r="E19" s="39"/>
      <c r="F19" s="38"/>
      <c r="G19" s="41"/>
      <c r="H19" s="38"/>
      <c r="I19" s="42"/>
      <c r="J19" s="43"/>
      <c r="K19" s="43"/>
      <c r="L19" s="43"/>
      <c r="M19" s="43"/>
      <c r="N19" s="44"/>
    </row>
    <row r="20" spans="1:14" x14ac:dyDescent="0.25">
      <c r="A20" s="37" t="s">
        <v>47</v>
      </c>
      <c r="B20" s="38">
        <v>221</v>
      </c>
      <c r="C20" s="38" t="s">
        <v>53</v>
      </c>
      <c r="D20" s="38" t="s">
        <v>36</v>
      </c>
      <c r="E20" s="39">
        <v>330</v>
      </c>
      <c r="F20" s="38" t="s">
        <v>54</v>
      </c>
      <c r="G20" s="41">
        <v>7.4</v>
      </c>
      <c r="H20" s="38" t="s">
        <v>55</v>
      </c>
      <c r="I20" s="42">
        <v>20</v>
      </c>
      <c r="J20" s="43">
        <v>230000</v>
      </c>
      <c r="K20" s="43">
        <v>4827537</v>
      </c>
      <c r="L20" s="43">
        <v>128038</v>
      </c>
      <c r="M20" s="43">
        <v>4955575</v>
      </c>
      <c r="N20" s="44"/>
    </row>
    <row r="21" spans="1:14" x14ac:dyDescent="0.25">
      <c r="A21" s="37" t="s">
        <v>47</v>
      </c>
      <c r="B21" s="38">
        <v>221</v>
      </c>
      <c r="C21" s="38" t="s">
        <v>53</v>
      </c>
      <c r="D21" s="38" t="s">
        <v>36</v>
      </c>
      <c r="E21" s="39">
        <v>43</v>
      </c>
      <c r="F21" s="38" t="s">
        <v>56</v>
      </c>
      <c r="G21" s="41">
        <v>7.4</v>
      </c>
      <c r="H21" s="38" t="s">
        <v>55</v>
      </c>
      <c r="I21" s="42">
        <v>20</v>
      </c>
      <c r="J21" s="43">
        <v>30000</v>
      </c>
      <c r="K21" s="43">
        <v>629679</v>
      </c>
      <c r="L21" s="43">
        <v>16700</v>
      </c>
      <c r="M21" s="43">
        <v>646379</v>
      </c>
      <c r="N21" s="44"/>
    </row>
    <row r="22" spans="1:14" x14ac:dyDescent="0.25">
      <c r="A22" s="37" t="s">
        <v>47</v>
      </c>
      <c r="B22" s="38">
        <v>221</v>
      </c>
      <c r="C22" s="38" t="s">
        <v>53</v>
      </c>
      <c r="D22" s="38" t="s">
        <v>36</v>
      </c>
      <c r="E22" s="39">
        <v>240</v>
      </c>
      <c r="F22" s="38" t="s">
        <v>57</v>
      </c>
      <c r="G22" s="41">
        <v>7.4</v>
      </c>
      <c r="H22" s="38" t="s">
        <v>55</v>
      </c>
      <c r="I22" s="42">
        <v>12</v>
      </c>
      <c r="J22" s="43">
        <v>40919.339999999997</v>
      </c>
      <c r="K22" s="43">
        <v>858868</v>
      </c>
      <c r="L22" s="43">
        <v>22779</v>
      </c>
      <c r="M22" s="43">
        <v>881647</v>
      </c>
      <c r="N22" s="44"/>
    </row>
    <row r="23" spans="1:14" x14ac:dyDescent="0.25">
      <c r="A23" s="37" t="s">
        <v>47</v>
      </c>
      <c r="B23" s="38">
        <v>221</v>
      </c>
      <c r="C23" s="38" t="s">
        <v>53</v>
      </c>
      <c r="D23" s="38" t="s">
        <v>36</v>
      </c>
      <c r="E23" s="39">
        <v>55</v>
      </c>
      <c r="F23" s="38" t="s">
        <v>58</v>
      </c>
      <c r="G23" s="41">
        <v>7.4</v>
      </c>
      <c r="H23" s="38" t="s">
        <v>55</v>
      </c>
      <c r="I23" s="42">
        <v>12</v>
      </c>
      <c r="J23" s="43">
        <v>9387.69</v>
      </c>
      <c r="K23" s="43">
        <v>197041</v>
      </c>
      <c r="L23" s="43">
        <v>5262</v>
      </c>
      <c r="M23" s="43">
        <v>202303</v>
      </c>
      <c r="N23" s="44"/>
    </row>
    <row r="24" spans="1:14" x14ac:dyDescent="0.25">
      <c r="A24" s="37" t="s">
        <v>51</v>
      </c>
      <c r="B24" s="38">
        <v>221</v>
      </c>
      <c r="C24" s="38" t="s">
        <v>53</v>
      </c>
      <c r="D24" s="38" t="s">
        <v>36</v>
      </c>
      <c r="E24" s="39">
        <v>50</v>
      </c>
      <c r="F24" s="38" t="s">
        <v>59</v>
      </c>
      <c r="G24" s="41">
        <v>7.4</v>
      </c>
      <c r="H24" s="38" t="s">
        <v>55</v>
      </c>
      <c r="I24" s="42">
        <v>20</v>
      </c>
      <c r="J24" s="43">
        <v>98889</v>
      </c>
      <c r="K24" s="43">
        <v>2075610</v>
      </c>
      <c r="L24" s="43">
        <v>54812</v>
      </c>
      <c r="M24" s="43">
        <v>2130422</v>
      </c>
      <c r="N24" s="44"/>
    </row>
    <row r="25" spans="1:14" x14ac:dyDescent="0.25">
      <c r="A25" s="37" t="s">
        <v>703</v>
      </c>
      <c r="B25" s="38">
        <v>225</v>
      </c>
      <c r="C25" s="38" t="s">
        <v>61</v>
      </c>
      <c r="D25" s="38" t="s">
        <v>36</v>
      </c>
      <c r="E25" s="39">
        <v>427</v>
      </c>
      <c r="F25" s="38" t="s">
        <v>62</v>
      </c>
      <c r="G25" s="41">
        <v>7.5</v>
      </c>
      <c r="H25" s="38" t="s">
        <v>63</v>
      </c>
      <c r="I25" s="42">
        <v>24</v>
      </c>
      <c r="J25" s="43">
        <v>311451</v>
      </c>
      <c r="K25" s="43">
        <v>6537135</v>
      </c>
      <c r="L25" s="43">
        <v>200593</v>
      </c>
      <c r="M25" s="43">
        <v>6737728</v>
      </c>
      <c r="N25" s="44"/>
    </row>
    <row r="26" spans="1:14" x14ac:dyDescent="0.25">
      <c r="A26" s="37" t="s">
        <v>704</v>
      </c>
      <c r="B26" s="38">
        <v>225</v>
      </c>
      <c r="C26" s="38" t="s">
        <v>61</v>
      </c>
      <c r="D26" s="38" t="s">
        <v>36</v>
      </c>
      <c r="E26" s="39">
        <v>36</v>
      </c>
      <c r="F26" s="38" t="s">
        <v>65</v>
      </c>
      <c r="G26" s="41">
        <v>7.5</v>
      </c>
      <c r="H26" s="38" t="s">
        <v>63</v>
      </c>
      <c r="I26" s="42">
        <v>24</v>
      </c>
      <c r="J26" s="43">
        <v>67784</v>
      </c>
      <c r="K26" s="43">
        <v>1422738</v>
      </c>
      <c r="L26" s="43">
        <v>43657</v>
      </c>
      <c r="M26" s="43">
        <v>1466395</v>
      </c>
      <c r="N26" s="44"/>
    </row>
    <row r="27" spans="1:14" x14ac:dyDescent="0.25">
      <c r="A27" s="37"/>
      <c r="B27" s="38"/>
      <c r="C27" s="38"/>
      <c r="D27" s="38"/>
      <c r="E27" s="39"/>
      <c r="F27" s="38"/>
      <c r="G27" s="41"/>
      <c r="H27" s="38"/>
      <c r="I27" s="42"/>
      <c r="J27" s="43"/>
      <c r="K27" s="43"/>
      <c r="L27" s="43"/>
      <c r="M27" s="43"/>
      <c r="N27" s="44"/>
    </row>
    <row r="28" spans="1:14" x14ac:dyDescent="0.25">
      <c r="A28" s="37" t="s">
        <v>703</v>
      </c>
      <c r="B28" s="38">
        <v>228</v>
      </c>
      <c r="C28" s="38" t="s">
        <v>66</v>
      </c>
      <c r="D28" s="38" t="s">
        <v>36</v>
      </c>
      <c r="E28" s="39">
        <v>433</v>
      </c>
      <c r="F28" s="38" t="s">
        <v>41</v>
      </c>
      <c r="G28" s="41">
        <v>7.5</v>
      </c>
      <c r="H28" s="38" t="s">
        <v>63</v>
      </c>
      <c r="I28" s="42">
        <v>21</v>
      </c>
      <c r="J28" s="43">
        <v>242825</v>
      </c>
      <c r="K28" s="43">
        <v>5096724</v>
      </c>
      <c r="L28" s="43">
        <v>156394</v>
      </c>
      <c r="M28" s="43">
        <v>5253118</v>
      </c>
      <c r="N28" s="44"/>
    </row>
    <row r="29" spans="1:14" x14ac:dyDescent="0.25">
      <c r="A29" s="37" t="s">
        <v>704</v>
      </c>
      <c r="B29" s="38">
        <v>228</v>
      </c>
      <c r="C29" s="38" t="s">
        <v>66</v>
      </c>
      <c r="D29" s="38" t="s">
        <v>36</v>
      </c>
      <c r="E29" s="39">
        <v>60</v>
      </c>
      <c r="F29" s="38" t="s">
        <v>42</v>
      </c>
      <c r="G29" s="41">
        <v>7.5</v>
      </c>
      <c r="H29" s="38" t="s">
        <v>63</v>
      </c>
      <c r="I29" s="42">
        <v>21</v>
      </c>
      <c r="J29" s="43">
        <v>112973</v>
      </c>
      <c r="K29" s="43">
        <v>2371223</v>
      </c>
      <c r="L29" s="43">
        <v>72762</v>
      </c>
      <c r="M29" s="43">
        <v>2443985</v>
      </c>
      <c r="N29" s="44"/>
    </row>
    <row r="30" spans="1:14" x14ac:dyDescent="0.25">
      <c r="A30" s="37" t="s">
        <v>67</v>
      </c>
      <c r="B30" s="38">
        <v>236</v>
      </c>
      <c r="C30" s="38" t="s">
        <v>68</v>
      </c>
      <c r="D30" s="38" t="s">
        <v>36</v>
      </c>
      <c r="E30" s="39">
        <v>403</v>
      </c>
      <c r="F30" s="40" t="s">
        <v>69</v>
      </c>
      <c r="G30" s="41">
        <v>7</v>
      </c>
      <c r="H30" s="38" t="s">
        <v>63</v>
      </c>
      <c r="I30" s="42">
        <v>19</v>
      </c>
      <c r="J30" s="43">
        <v>241587.62</v>
      </c>
      <c r="K30" s="43">
        <v>5070753</v>
      </c>
      <c r="L30" s="43">
        <v>173515</v>
      </c>
      <c r="M30" s="43">
        <v>5244268</v>
      </c>
      <c r="N30" s="44"/>
    </row>
    <row r="31" spans="1:14" x14ac:dyDescent="0.25">
      <c r="A31" s="37" t="s">
        <v>70</v>
      </c>
      <c r="B31" s="38">
        <v>236</v>
      </c>
      <c r="C31" s="38" t="s">
        <v>68</v>
      </c>
      <c r="D31" s="38" t="s">
        <v>36</v>
      </c>
      <c r="E31" s="39">
        <v>35.5</v>
      </c>
      <c r="F31" s="40" t="s">
        <v>71</v>
      </c>
      <c r="G31" s="41">
        <v>6.5</v>
      </c>
      <c r="H31" s="38" t="s">
        <v>63</v>
      </c>
      <c r="I31" s="42">
        <v>20</v>
      </c>
      <c r="J31" s="43">
        <v>62560.58</v>
      </c>
      <c r="K31" s="43">
        <v>1313102</v>
      </c>
      <c r="L31" s="43">
        <v>0</v>
      </c>
      <c r="M31" s="43">
        <v>1313102</v>
      </c>
      <c r="N31" s="44"/>
    </row>
    <row r="32" spans="1:14" x14ac:dyDescent="0.2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25">
      <c r="A33" s="37" t="s">
        <v>72</v>
      </c>
      <c r="B33" s="38">
        <v>239</v>
      </c>
      <c r="C33" s="38" t="s">
        <v>73</v>
      </c>
      <c r="D33" s="38" t="s">
        <v>36</v>
      </c>
      <c r="E33" s="39">
        <v>590</v>
      </c>
      <c r="F33" s="38" t="s">
        <v>52</v>
      </c>
      <c r="G33" s="41">
        <v>6.8</v>
      </c>
      <c r="H33" s="38" t="s">
        <v>38</v>
      </c>
      <c r="I33" s="42">
        <v>14</v>
      </c>
      <c r="J33" s="43">
        <v>128042.87</v>
      </c>
      <c r="K33" s="43">
        <v>2687529</v>
      </c>
      <c r="L33" s="43">
        <v>62097.68</v>
      </c>
      <c r="M33" s="43">
        <v>2749626.54</v>
      </c>
      <c r="N33" s="44"/>
    </row>
    <row r="34" spans="1:14" x14ac:dyDescent="0.25">
      <c r="A34" s="37" t="s">
        <v>74</v>
      </c>
      <c r="B34" s="38">
        <v>239</v>
      </c>
      <c r="C34" s="38" t="s">
        <v>73</v>
      </c>
      <c r="D34" s="38" t="s">
        <v>36</v>
      </c>
      <c r="E34" s="39">
        <v>48</v>
      </c>
      <c r="F34" s="38" t="s">
        <v>75</v>
      </c>
      <c r="G34" s="41">
        <v>6.8</v>
      </c>
      <c r="H34" s="38" t="s">
        <v>38</v>
      </c>
      <c r="I34" s="42">
        <v>14</v>
      </c>
      <c r="J34" s="43">
        <v>84426.31</v>
      </c>
      <c r="K34" s="43">
        <v>1772048</v>
      </c>
      <c r="L34" s="43">
        <v>0</v>
      </c>
      <c r="M34" s="43">
        <v>1772048.37</v>
      </c>
      <c r="N34" s="44"/>
    </row>
    <row r="35" spans="1:14" x14ac:dyDescent="0.25">
      <c r="A35" s="37"/>
      <c r="B35" s="38"/>
      <c r="C35" s="38"/>
      <c r="D35" s="38"/>
      <c r="E35" s="39"/>
      <c r="F35" s="38"/>
      <c r="G35" s="41"/>
      <c r="H35" s="38"/>
      <c r="I35" s="42"/>
      <c r="J35" s="43"/>
      <c r="K35" s="43"/>
      <c r="L35" s="43"/>
      <c r="M35" s="43"/>
      <c r="N35" s="44"/>
    </row>
    <row r="36" spans="1:14" x14ac:dyDescent="0.25">
      <c r="A36" s="37" t="s">
        <v>47</v>
      </c>
      <c r="B36" s="38">
        <v>245</v>
      </c>
      <c r="C36" s="38" t="s">
        <v>76</v>
      </c>
      <c r="D36" s="38" t="s">
        <v>36</v>
      </c>
      <c r="E36" s="39">
        <v>800</v>
      </c>
      <c r="F36" s="38" t="s">
        <v>77</v>
      </c>
      <c r="G36" s="41">
        <v>7</v>
      </c>
      <c r="H36" s="38" t="s">
        <v>55</v>
      </c>
      <c r="I36" s="41">
        <v>19.75</v>
      </c>
      <c r="J36" s="43">
        <v>330521.82</v>
      </c>
      <c r="K36" s="43">
        <v>6937418</v>
      </c>
      <c r="L36" s="43">
        <v>174243</v>
      </c>
      <c r="M36" s="43">
        <v>7111661</v>
      </c>
      <c r="N36" s="44"/>
    </row>
    <row r="37" spans="1:14" x14ac:dyDescent="0.25">
      <c r="A37" s="37" t="s">
        <v>47</v>
      </c>
      <c r="B37" s="38">
        <v>245</v>
      </c>
      <c r="C37" s="38" t="s">
        <v>76</v>
      </c>
      <c r="D37" s="38" t="s">
        <v>36</v>
      </c>
      <c r="E37" s="39">
        <v>95</v>
      </c>
      <c r="F37" s="38" t="s">
        <v>78</v>
      </c>
      <c r="G37" s="41">
        <v>7</v>
      </c>
      <c r="H37" s="38" t="s">
        <v>55</v>
      </c>
      <c r="I37" s="41">
        <v>19.75</v>
      </c>
      <c r="J37" s="43">
        <v>39542.639999999999</v>
      </c>
      <c r="K37" s="43">
        <v>829972</v>
      </c>
      <c r="L37" s="43">
        <v>20844</v>
      </c>
      <c r="M37" s="43">
        <v>850816</v>
      </c>
      <c r="N37" s="44"/>
    </row>
    <row r="38" spans="1:14" x14ac:dyDescent="0.25">
      <c r="A38" s="37" t="s">
        <v>79</v>
      </c>
      <c r="B38" s="38">
        <v>245</v>
      </c>
      <c r="C38" s="38" t="s">
        <v>76</v>
      </c>
      <c r="D38" s="38" t="s">
        <v>36</v>
      </c>
      <c r="E38" s="39">
        <v>90</v>
      </c>
      <c r="F38" s="38" t="s">
        <v>80</v>
      </c>
      <c r="G38" s="41">
        <v>7</v>
      </c>
      <c r="H38" s="38" t="s">
        <v>55</v>
      </c>
      <c r="I38" s="41">
        <v>19.75</v>
      </c>
      <c r="J38" s="43">
        <v>146191.22</v>
      </c>
      <c r="K38" s="43">
        <v>3068450</v>
      </c>
      <c r="L38" s="43">
        <v>77075</v>
      </c>
      <c r="M38" s="43">
        <v>3145525</v>
      </c>
      <c r="N38" s="44"/>
    </row>
    <row r="39" spans="1:14" x14ac:dyDescent="0.25">
      <c r="A39" s="37" t="s">
        <v>47</v>
      </c>
      <c r="B39" s="38">
        <v>247</v>
      </c>
      <c r="C39" s="38" t="s">
        <v>81</v>
      </c>
      <c r="D39" s="38" t="s">
        <v>36</v>
      </c>
      <c r="E39" s="39">
        <v>470</v>
      </c>
      <c r="F39" s="38" t="s">
        <v>82</v>
      </c>
      <c r="G39" s="41">
        <v>6.3</v>
      </c>
      <c r="H39" s="38" t="s">
        <v>55</v>
      </c>
      <c r="I39" s="41">
        <v>25</v>
      </c>
      <c r="J39" s="43">
        <v>219343.41</v>
      </c>
      <c r="K39" s="43">
        <v>4603862</v>
      </c>
      <c r="L39" s="43">
        <v>57388</v>
      </c>
      <c r="M39" s="43">
        <v>4661250</v>
      </c>
      <c r="N39" s="44"/>
    </row>
    <row r="40" spans="1:14" x14ac:dyDescent="0.25">
      <c r="A40" s="37" t="s">
        <v>47</v>
      </c>
      <c r="B40" s="38">
        <v>247</v>
      </c>
      <c r="C40" s="38" t="s">
        <v>81</v>
      </c>
      <c r="D40" s="38" t="s">
        <v>36</v>
      </c>
      <c r="E40" s="39">
        <v>25</v>
      </c>
      <c r="F40" s="38" t="s">
        <v>83</v>
      </c>
      <c r="G40" s="41">
        <v>6.3</v>
      </c>
      <c r="H40" s="38" t="s">
        <v>55</v>
      </c>
      <c r="I40" s="41">
        <v>25</v>
      </c>
      <c r="J40" s="43">
        <v>11446.38</v>
      </c>
      <c r="K40" s="43">
        <v>240251</v>
      </c>
      <c r="L40" s="43">
        <v>2994</v>
      </c>
      <c r="M40" s="43">
        <v>243245</v>
      </c>
      <c r="N40" s="44"/>
    </row>
    <row r="41" spans="1:14" x14ac:dyDescent="0.25">
      <c r="A41" s="37" t="s">
        <v>51</v>
      </c>
      <c r="B41" s="38">
        <v>247</v>
      </c>
      <c r="C41" s="38" t="s">
        <v>81</v>
      </c>
      <c r="D41" s="38" t="s">
        <v>36</v>
      </c>
      <c r="E41" s="39">
        <v>27</v>
      </c>
      <c r="F41" s="38" t="s">
        <v>84</v>
      </c>
      <c r="G41" s="41">
        <v>7.3</v>
      </c>
      <c r="H41" s="38" t="s">
        <v>55</v>
      </c>
      <c r="I41" s="41">
        <v>25</v>
      </c>
      <c r="J41" s="43">
        <v>48096.18</v>
      </c>
      <c r="K41" s="43">
        <v>1009505</v>
      </c>
      <c r="L41" s="43">
        <v>12613</v>
      </c>
      <c r="M41" s="43">
        <v>1022118</v>
      </c>
      <c r="N41" s="44"/>
    </row>
    <row r="42" spans="1:14" x14ac:dyDescent="0.2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2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25">
      <c r="A44" s="37" t="s">
        <v>85</v>
      </c>
      <c r="B44" s="38">
        <v>262</v>
      </c>
      <c r="C44" s="38" t="s">
        <v>86</v>
      </c>
      <c r="D44" s="38" t="s">
        <v>36</v>
      </c>
      <c r="E44" s="39">
        <v>465</v>
      </c>
      <c r="F44" s="38" t="s">
        <v>89</v>
      </c>
      <c r="G44" s="41">
        <v>6.5</v>
      </c>
      <c r="H44" s="38" t="s">
        <v>38</v>
      </c>
      <c r="I44" s="41">
        <v>20</v>
      </c>
      <c r="J44" s="43">
        <v>60837.5</v>
      </c>
      <c r="K44" s="43">
        <v>1276936</v>
      </c>
      <c r="L44" s="43">
        <v>13360</v>
      </c>
      <c r="M44" s="43">
        <v>1290296</v>
      </c>
      <c r="N44" s="44"/>
    </row>
    <row r="45" spans="1:14" x14ac:dyDescent="0.25">
      <c r="A45" s="37" t="s">
        <v>85</v>
      </c>
      <c r="B45" s="38">
        <v>262</v>
      </c>
      <c r="C45" s="38" t="s">
        <v>86</v>
      </c>
      <c r="D45" s="38" t="s">
        <v>36</v>
      </c>
      <c r="E45" s="39">
        <v>121</v>
      </c>
      <c r="F45" s="38" t="s">
        <v>90</v>
      </c>
      <c r="G45" s="41">
        <v>6.5</v>
      </c>
      <c r="H45" s="38" t="s">
        <v>38</v>
      </c>
      <c r="I45" s="41">
        <v>20</v>
      </c>
      <c r="J45" s="43">
        <v>15746.2</v>
      </c>
      <c r="K45" s="43">
        <v>330502</v>
      </c>
      <c r="L45" s="43">
        <v>3457</v>
      </c>
      <c r="M45" s="43">
        <v>333959</v>
      </c>
      <c r="N45" s="44"/>
    </row>
    <row r="46" spans="1:14" x14ac:dyDescent="0.25">
      <c r="A46" s="37" t="s">
        <v>91</v>
      </c>
      <c r="B46" s="38">
        <v>262</v>
      </c>
      <c r="C46" s="38" t="s">
        <v>86</v>
      </c>
      <c r="D46" s="38" t="s">
        <v>36</v>
      </c>
      <c r="E46" s="39">
        <v>35</v>
      </c>
      <c r="F46" s="38" t="s">
        <v>92</v>
      </c>
      <c r="G46" s="41">
        <v>6.5</v>
      </c>
      <c r="H46" s="38" t="s">
        <v>38</v>
      </c>
      <c r="I46" s="41">
        <v>20</v>
      </c>
      <c r="J46" s="43">
        <v>57020</v>
      </c>
      <c r="K46" s="43">
        <v>1196809</v>
      </c>
      <c r="L46" s="43">
        <v>12523</v>
      </c>
      <c r="M46" s="43">
        <v>1209332</v>
      </c>
      <c r="N46" s="44"/>
    </row>
    <row r="47" spans="1:14" x14ac:dyDescent="0.25">
      <c r="A47" s="37"/>
      <c r="B47" s="38"/>
      <c r="C47" s="38"/>
      <c r="D47" s="38"/>
      <c r="E47" s="39"/>
      <c r="F47" s="38"/>
      <c r="G47" s="41"/>
      <c r="H47" s="38"/>
      <c r="I47" s="41"/>
      <c r="J47" s="43"/>
      <c r="K47" s="43"/>
      <c r="L47" s="43"/>
      <c r="M47" s="43"/>
      <c r="N47" s="44"/>
    </row>
    <row r="48" spans="1:14" x14ac:dyDescent="0.25">
      <c r="A48" s="37" t="s">
        <v>703</v>
      </c>
      <c r="B48" s="38">
        <v>270</v>
      </c>
      <c r="C48" s="38" t="s">
        <v>93</v>
      </c>
      <c r="D48" s="38" t="s">
        <v>36</v>
      </c>
      <c r="E48" s="39">
        <v>450</v>
      </c>
      <c r="F48" s="38" t="s">
        <v>44</v>
      </c>
      <c r="G48" s="41">
        <v>7</v>
      </c>
      <c r="H48" s="38" t="s">
        <v>63</v>
      </c>
      <c r="I48" s="41">
        <v>21</v>
      </c>
      <c r="J48" s="43">
        <v>280578</v>
      </c>
      <c r="K48" s="43">
        <v>5889133</v>
      </c>
      <c r="L48" s="43">
        <v>168861</v>
      </c>
      <c r="M48" s="43">
        <v>6057994</v>
      </c>
      <c r="N48" s="44"/>
    </row>
    <row r="49" spans="1:14" x14ac:dyDescent="0.25">
      <c r="A49" s="37" t="s">
        <v>704</v>
      </c>
      <c r="B49" s="38">
        <v>270</v>
      </c>
      <c r="C49" s="38" t="s">
        <v>93</v>
      </c>
      <c r="D49" s="38" t="s">
        <v>36</v>
      </c>
      <c r="E49" s="39">
        <v>80</v>
      </c>
      <c r="F49" s="38" t="s">
        <v>46</v>
      </c>
      <c r="G49" s="41">
        <v>7</v>
      </c>
      <c r="H49" s="38" t="s">
        <v>63</v>
      </c>
      <c r="I49" s="41">
        <v>21</v>
      </c>
      <c r="J49" s="43">
        <v>132883</v>
      </c>
      <c r="K49" s="43">
        <v>2789120</v>
      </c>
      <c r="L49" s="43">
        <v>79973</v>
      </c>
      <c r="M49" s="43">
        <v>2869093</v>
      </c>
      <c r="N49" s="44"/>
    </row>
    <row r="50" spans="1:14" x14ac:dyDescent="0.25">
      <c r="A50" s="37" t="s">
        <v>94</v>
      </c>
      <c r="B50" s="38">
        <v>271</v>
      </c>
      <c r="C50" s="38" t="s">
        <v>95</v>
      </c>
      <c r="D50" s="38" t="s">
        <v>36</v>
      </c>
      <c r="E50" s="39">
        <v>185</v>
      </c>
      <c r="F50" s="38" t="s">
        <v>96</v>
      </c>
      <c r="G50" s="41">
        <v>5.5</v>
      </c>
      <c r="H50" s="38" t="s">
        <v>55</v>
      </c>
      <c r="I50" s="41">
        <v>5</v>
      </c>
      <c r="J50" s="43">
        <v>0</v>
      </c>
      <c r="K50" s="43">
        <v>0</v>
      </c>
      <c r="L50" s="43"/>
      <c r="M50" s="43"/>
      <c r="N50" s="44"/>
    </row>
    <row r="51" spans="1:14" x14ac:dyDescent="0.25">
      <c r="A51" s="37" t="s">
        <v>94</v>
      </c>
      <c r="B51" s="38">
        <v>271</v>
      </c>
      <c r="C51" s="38" t="s">
        <v>95</v>
      </c>
      <c r="D51" s="38" t="s">
        <v>36</v>
      </c>
      <c r="E51" s="39">
        <v>47</v>
      </c>
      <c r="F51" s="38" t="s">
        <v>54</v>
      </c>
      <c r="G51" s="41">
        <v>5.5</v>
      </c>
      <c r="H51" s="38" t="s">
        <v>55</v>
      </c>
      <c r="I51" s="41">
        <v>5</v>
      </c>
      <c r="J51" s="43">
        <v>0</v>
      </c>
      <c r="K51" s="43">
        <v>0</v>
      </c>
      <c r="L51" s="43"/>
      <c r="M51" s="43"/>
      <c r="N51" s="44"/>
    </row>
    <row r="52" spans="1:14" x14ac:dyDescent="0.25">
      <c r="A52" s="37" t="s">
        <v>94</v>
      </c>
      <c r="B52" s="38">
        <v>271</v>
      </c>
      <c r="C52" s="38" t="s">
        <v>95</v>
      </c>
      <c r="D52" s="38" t="s">
        <v>36</v>
      </c>
      <c r="E52" s="39">
        <v>795</v>
      </c>
      <c r="F52" s="38" t="s">
        <v>97</v>
      </c>
      <c r="G52" s="41">
        <v>6.5</v>
      </c>
      <c r="H52" s="38" t="s">
        <v>55</v>
      </c>
      <c r="I52" s="41">
        <v>22.25</v>
      </c>
      <c r="J52" s="43">
        <v>416646.12</v>
      </c>
      <c r="K52" s="43">
        <v>8745106</v>
      </c>
      <c r="L52" s="43">
        <v>13780</v>
      </c>
      <c r="M52" s="43">
        <v>8758886</v>
      </c>
      <c r="N52" s="44"/>
    </row>
    <row r="53" spans="1:14" x14ac:dyDescent="0.25">
      <c r="A53" s="37" t="s">
        <v>94</v>
      </c>
      <c r="B53" s="38">
        <v>271</v>
      </c>
      <c r="C53" s="38" t="s">
        <v>95</v>
      </c>
      <c r="D53" s="38" t="s">
        <v>36</v>
      </c>
      <c r="E53" s="39">
        <v>203</v>
      </c>
      <c r="F53" s="38" t="s">
        <v>98</v>
      </c>
      <c r="G53" s="41">
        <v>6.5</v>
      </c>
      <c r="H53" s="38" t="s">
        <v>55</v>
      </c>
      <c r="I53" s="41">
        <v>22.25</v>
      </c>
      <c r="J53" s="43">
        <v>106661.39</v>
      </c>
      <c r="K53" s="43">
        <v>2238747</v>
      </c>
      <c r="L53" s="43">
        <v>3527</v>
      </c>
      <c r="M53" s="43">
        <v>2242274</v>
      </c>
      <c r="N53" s="44"/>
    </row>
    <row r="54" spans="1:14" x14ac:dyDescent="0.25">
      <c r="A54" s="37" t="s">
        <v>99</v>
      </c>
      <c r="B54" s="38">
        <v>271</v>
      </c>
      <c r="C54" s="38" t="s">
        <v>95</v>
      </c>
      <c r="D54" s="38" t="s">
        <v>36</v>
      </c>
      <c r="E54" s="39">
        <v>90</v>
      </c>
      <c r="F54" s="38" t="s">
        <v>77</v>
      </c>
      <c r="G54" s="41">
        <v>6.5</v>
      </c>
      <c r="H54" s="38" t="s">
        <v>55</v>
      </c>
      <c r="I54" s="41">
        <v>22.25</v>
      </c>
      <c r="J54" s="43">
        <v>146622.96</v>
      </c>
      <c r="K54" s="43">
        <v>3077512</v>
      </c>
      <c r="L54" s="43">
        <v>4849</v>
      </c>
      <c r="M54" s="43">
        <v>3082361</v>
      </c>
      <c r="N54" s="44"/>
    </row>
    <row r="55" spans="1:14" x14ac:dyDescent="0.25">
      <c r="A55" s="37" t="s">
        <v>47</v>
      </c>
      <c r="B55" s="38">
        <v>280</v>
      </c>
      <c r="C55" s="38" t="s">
        <v>100</v>
      </c>
      <c r="D55" s="38" t="s">
        <v>36</v>
      </c>
      <c r="E55" s="39">
        <v>1100</v>
      </c>
      <c r="F55" s="38" t="s">
        <v>101</v>
      </c>
      <c r="G55" s="41">
        <v>6.3419999999999996</v>
      </c>
      <c r="H55" s="38" t="s">
        <v>102</v>
      </c>
      <c r="I55" s="41">
        <v>7.5</v>
      </c>
      <c r="J55" s="43">
        <v>0</v>
      </c>
      <c r="K55" s="43">
        <v>0</v>
      </c>
      <c r="L55" s="43"/>
      <c r="M55" s="43"/>
      <c r="N55" s="44"/>
    </row>
    <row r="56" spans="1:14" x14ac:dyDescent="0.25">
      <c r="A56" s="37" t="s">
        <v>47</v>
      </c>
      <c r="B56" s="38">
        <v>280</v>
      </c>
      <c r="C56" s="38" t="s">
        <v>100</v>
      </c>
      <c r="D56" s="38" t="s">
        <v>36</v>
      </c>
      <c r="E56" s="39">
        <v>1215</v>
      </c>
      <c r="F56" s="38" t="s">
        <v>103</v>
      </c>
      <c r="G56" s="41">
        <v>6.3419999999999996</v>
      </c>
      <c r="H56" s="38" t="s">
        <v>102</v>
      </c>
      <c r="I56" s="41">
        <v>7.5</v>
      </c>
      <c r="J56" s="43">
        <v>0</v>
      </c>
      <c r="K56" s="43">
        <v>0</v>
      </c>
      <c r="L56" s="43"/>
      <c r="M56" s="43"/>
      <c r="N56" s="44"/>
    </row>
    <row r="57" spans="1:14" x14ac:dyDescent="0.25">
      <c r="A57" s="37"/>
      <c r="B57" s="38"/>
      <c r="C57" s="38"/>
      <c r="D57" s="38"/>
      <c r="E57" s="39"/>
      <c r="F57" s="38"/>
      <c r="G57" s="41"/>
      <c r="H57" s="38"/>
      <c r="I57" s="41"/>
      <c r="J57" s="43"/>
      <c r="K57" s="43"/>
      <c r="L57" s="43"/>
      <c r="M57" s="43"/>
      <c r="N57" s="44"/>
    </row>
    <row r="58" spans="1:14" x14ac:dyDescent="0.25">
      <c r="A58" s="37" t="s">
        <v>94</v>
      </c>
      <c r="B58" s="38">
        <v>282</v>
      </c>
      <c r="C58" s="38" t="s">
        <v>104</v>
      </c>
      <c r="D58" s="38" t="s">
        <v>36</v>
      </c>
      <c r="E58" s="39">
        <v>280</v>
      </c>
      <c r="F58" s="38" t="s">
        <v>105</v>
      </c>
      <c r="G58" s="41">
        <v>5</v>
      </c>
      <c r="H58" s="38" t="s">
        <v>55</v>
      </c>
      <c r="I58" s="41">
        <v>5</v>
      </c>
      <c r="J58" s="43">
        <v>0</v>
      </c>
      <c r="K58" s="43">
        <v>0</v>
      </c>
      <c r="L58" s="43"/>
      <c r="M58" s="43"/>
      <c r="N58" s="44"/>
    </row>
    <row r="59" spans="1:14" x14ac:dyDescent="0.25">
      <c r="A59" s="37" t="s">
        <v>94</v>
      </c>
      <c r="B59" s="38">
        <v>282</v>
      </c>
      <c r="C59" s="38" t="s">
        <v>104</v>
      </c>
      <c r="D59" s="38" t="s">
        <v>36</v>
      </c>
      <c r="E59" s="39">
        <v>73</v>
      </c>
      <c r="F59" s="38" t="s">
        <v>56</v>
      </c>
      <c r="G59" s="41">
        <v>5</v>
      </c>
      <c r="H59" s="38" t="s">
        <v>55</v>
      </c>
      <c r="I59" s="41">
        <v>5</v>
      </c>
      <c r="J59" s="43">
        <v>0</v>
      </c>
      <c r="K59" s="43">
        <v>0</v>
      </c>
      <c r="L59" s="43"/>
      <c r="M59" s="43"/>
      <c r="N59" s="44"/>
    </row>
    <row r="60" spans="1:14" x14ac:dyDescent="0.25">
      <c r="A60" s="37" t="s">
        <v>94</v>
      </c>
      <c r="B60" s="38">
        <v>282</v>
      </c>
      <c r="C60" s="38" t="s">
        <v>104</v>
      </c>
      <c r="D60" s="38" t="s">
        <v>36</v>
      </c>
      <c r="E60" s="39">
        <v>1090</v>
      </c>
      <c r="F60" s="38" t="s">
        <v>106</v>
      </c>
      <c r="G60" s="41">
        <v>6</v>
      </c>
      <c r="H60" s="38" t="s">
        <v>55</v>
      </c>
      <c r="I60" s="41">
        <v>25</v>
      </c>
      <c r="J60" s="43">
        <v>620967.92000000004</v>
      </c>
      <c r="K60" s="43">
        <v>13033676</v>
      </c>
      <c r="L60" s="43">
        <v>146378</v>
      </c>
      <c r="M60" s="43">
        <v>13180054</v>
      </c>
      <c r="N60" s="44"/>
    </row>
    <row r="61" spans="1:14" x14ac:dyDescent="0.25">
      <c r="A61" s="37" t="s">
        <v>94</v>
      </c>
      <c r="B61" s="38">
        <v>282</v>
      </c>
      <c r="C61" s="38" t="s">
        <v>104</v>
      </c>
      <c r="D61" s="38" t="s">
        <v>36</v>
      </c>
      <c r="E61" s="39">
        <v>274</v>
      </c>
      <c r="F61" s="38" t="s">
        <v>107</v>
      </c>
      <c r="G61" s="41">
        <v>6</v>
      </c>
      <c r="H61" s="38" t="s">
        <v>55</v>
      </c>
      <c r="I61" s="41">
        <v>25</v>
      </c>
      <c r="J61" s="43">
        <v>154816.66</v>
      </c>
      <c r="K61" s="43">
        <v>3249492</v>
      </c>
      <c r="L61" s="43">
        <v>36495</v>
      </c>
      <c r="M61" s="43">
        <v>3285987</v>
      </c>
      <c r="N61" s="44"/>
    </row>
    <row r="62" spans="1:14" x14ac:dyDescent="0.25">
      <c r="A62" s="37" t="s">
        <v>108</v>
      </c>
      <c r="B62" s="38">
        <v>282</v>
      </c>
      <c r="C62" s="38" t="s">
        <v>104</v>
      </c>
      <c r="D62" s="38" t="s">
        <v>36</v>
      </c>
      <c r="E62" s="39">
        <v>197</v>
      </c>
      <c r="F62" s="38" t="s">
        <v>78</v>
      </c>
      <c r="G62" s="41">
        <v>6</v>
      </c>
      <c r="H62" s="38" t="s">
        <v>55</v>
      </c>
      <c r="I62" s="41">
        <v>25</v>
      </c>
      <c r="J62" s="43">
        <v>300561.78000000003</v>
      </c>
      <c r="K62" s="43">
        <v>6308578</v>
      </c>
      <c r="L62" s="43">
        <v>70851</v>
      </c>
      <c r="M62" s="43">
        <v>6379429</v>
      </c>
      <c r="N62" s="44"/>
    </row>
    <row r="63" spans="1:14" x14ac:dyDescent="0.25">
      <c r="A63" s="37" t="s">
        <v>109</v>
      </c>
      <c r="B63" s="38">
        <v>283</v>
      </c>
      <c r="C63" s="38" t="s">
        <v>110</v>
      </c>
      <c r="D63" s="38" t="s">
        <v>36</v>
      </c>
      <c r="E63" s="39">
        <v>438</v>
      </c>
      <c r="F63" s="40" t="s">
        <v>111</v>
      </c>
      <c r="G63" s="41">
        <v>6</v>
      </c>
      <c r="H63" s="38" t="s">
        <v>63</v>
      </c>
      <c r="I63" s="41">
        <v>22</v>
      </c>
      <c r="J63" s="43">
        <v>347949.57</v>
      </c>
      <c r="K63" s="43">
        <v>7303214</v>
      </c>
      <c r="L63" s="43">
        <v>214719</v>
      </c>
      <c r="M63" s="43">
        <v>7517933</v>
      </c>
      <c r="N63" s="44"/>
    </row>
    <row r="64" spans="1:14" x14ac:dyDescent="0.25">
      <c r="A64" s="37" t="s">
        <v>112</v>
      </c>
      <c r="B64" s="38">
        <v>283</v>
      </c>
      <c r="C64" s="38" t="s">
        <v>110</v>
      </c>
      <c r="D64" s="38" t="s">
        <v>36</v>
      </c>
      <c r="E64" s="39">
        <v>122.8</v>
      </c>
      <c r="F64" s="38" t="s">
        <v>113</v>
      </c>
      <c r="G64" s="41">
        <v>6</v>
      </c>
      <c r="H64" s="38" t="s">
        <v>63</v>
      </c>
      <c r="I64" s="41">
        <v>22.5</v>
      </c>
      <c r="J64" s="43">
        <v>190074.48</v>
      </c>
      <c r="K64" s="43">
        <v>3989528</v>
      </c>
      <c r="L64" s="43">
        <v>0</v>
      </c>
      <c r="M64" s="43">
        <v>3989528</v>
      </c>
      <c r="N64" s="44"/>
    </row>
    <row r="65" spans="1:14" x14ac:dyDescent="0.2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25">
      <c r="A66" s="37" t="s">
        <v>94</v>
      </c>
      <c r="B66" s="38">
        <v>290</v>
      </c>
      <c r="C66" s="38" t="s">
        <v>114</v>
      </c>
      <c r="D66" s="38" t="s">
        <v>36</v>
      </c>
      <c r="E66" s="39">
        <v>1E-3</v>
      </c>
      <c r="F66" s="38" t="s">
        <v>117</v>
      </c>
      <c r="G66" s="41">
        <v>0</v>
      </c>
      <c r="H66" s="38" t="s">
        <v>116</v>
      </c>
      <c r="I66" s="41">
        <v>6</v>
      </c>
      <c r="J66" s="43">
        <v>0</v>
      </c>
      <c r="K66" s="43">
        <v>0</v>
      </c>
      <c r="L66" s="43"/>
      <c r="M66" s="43"/>
      <c r="N66" s="44"/>
    </row>
    <row r="67" spans="1:14" x14ac:dyDescent="0.25">
      <c r="A67" s="37"/>
      <c r="B67" s="38"/>
      <c r="C67" s="38"/>
      <c r="D67" s="38"/>
      <c r="E67" s="39"/>
      <c r="F67" s="38"/>
      <c r="G67" s="41"/>
      <c r="H67" s="38"/>
      <c r="I67" s="41"/>
      <c r="J67" s="43"/>
      <c r="K67" s="43"/>
      <c r="L67" s="43"/>
      <c r="M67" s="43"/>
      <c r="N67" s="44"/>
    </row>
    <row r="68" spans="1:14" x14ac:dyDescent="0.25">
      <c r="A68" s="37" t="s">
        <v>47</v>
      </c>
      <c r="B68" s="38">
        <v>294</v>
      </c>
      <c r="C68" s="45" t="s">
        <v>118</v>
      </c>
      <c r="D68" s="38" t="s">
        <v>36</v>
      </c>
      <c r="E68" s="39">
        <v>400</v>
      </c>
      <c r="F68" s="38" t="s">
        <v>119</v>
      </c>
      <c r="G68" s="41">
        <v>6.25</v>
      </c>
      <c r="H68" s="38" t="s">
        <v>55</v>
      </c>
      <c r="I68" s="41">
        <v>20.83</v>
      </c>
      <c r="J68" s="43">
        <v>195627.29</v>
      </c>
      <c r="K68" s="43">
        <v>4106078</v>
      </c>
      <c r="L68" s="43">
        <v>49389</v>
      </c>
      <c r="M68" s="43">
        <v>4155467</v>
      </c>
      <c r="N68" s="44"/>
    </row>
    <row r="69" spans="1:14" x14ac:dyDescent="0.25">
      <c r="A69" s="37" t="s">
        <v>47</v>
      </c>
      <c r="B69" s="38">
        <v>294</v>
      </c>
      <c r="C69" s="45" t="s">
        <v>118</v>
      </c>
      <c r="D69" s="38" t="s">
        <v>36</v>
      </c>
      <c r="E69" s="39">
        <v>69</v>
      </c>
      <c r="F69" s="38" t="s">
        <v>120</v>
      </c>
      <c r="G69" s="41">
        <v>6.25</v>
      </c>
      <c r="H69" s="38" t="s">
        <v>55</v>
      </c>
      <c r="I69" s="41">
        <v>20.83</v>
      </c>
      <c r="J69" s="43">
        <v>34234.78</v>
      </c>
      <c r="K69" s="43">
        <v>718564</v>
      </c>
      <c r="L69" s="43">
        <v>8643</v>
      </c>
      <c r="M69" s="43">
        <v>727207</v>
      </c>
      <c r="N69" s="44"/>
    </row>
    <row r="70" spans="1:14" x14ac:dyDescent="0.25">
      <c r="A70" s="37" t="s">
        <v>51</v>
      </c>
      <c r="B70" s="38">
        <v>294</v>
      </c>
      <c r="C70" s="45" t="s">
        <v>118</v>
      </c>
      <c r="D70" s="38" t="s">
        <v>36</v>
      </c>
      <c r="E70" s="39">
        <v>31.8</v>
      </c>
      <c r="F70" s="38" t="s">
        <v>121</v>
      </c>
      <c r="G70" s="41">
        <v>6.75</v>
      </c>
      <c r="H70" s="38" t="s">
        <v>55</v>
      </c>
      <c r="I70" s="41">
        <v>20.83</v>
      </c>
      <c r="J70" s="43">
        <v>50747.519999999997</v>
      </c>
      <c r="K70" s="43">
        <v>1065154</v>
      </c>
      <c r="L70" s="43">
        <v>14202</v>
      </c>
      <c r="M70" s="43">
        <v>1079356</v>
      </c>
      <c r="N70" s="44"/>
    </row>
    <row r="71" spans="1:14" x14ac:dyDescent="0.2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2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25">
      <c r="A73" s="37" t="s">
        <v>124</v>
      </c>
      <c r="B73" s="38">
        <v>300</v>
      </c>
      <c r="C73" s="38" t="s">
        <v>125</v>
      </c>
      <c r="D73" s="38" t="s">
        <v>36</v>
      </c>
      <c r="E73" s="39">
        <v>275</v>
      </c>
      <c r="F73" s="38" t="s">
        <v>126</v>
      </c>
      <c r="G73" s="41">
        <v>6.2</v>
      </c>
      <c r="H73" s="38" t="s">
        <v>63</v>
      </c>
      <c r="I73" s="41">
        <v>22.75</v>
      </c>
      <c r="J73" s="43">
        <v>184172</v>
      </c>
      <c r="K73" s="43">
        <v>3865640</v>
      </c>
      <c r="L73" s="43">
        <v>44826</v>
      </c>
      <c r="M73" s="43">
        <v>3910466</v>
      </c>
      <c r="N73" s="44"/>
    </row>
    <row r="74" spans="1:14" x14ac:dyDescent="0.25">
      <c r="A74" s="37" t="s">
        <v>124</v>
      </c>
      <c r="B74" s="38">
        <v>300</v>
      </c>
      <c r="C74" s="45" t="s">
        <v>125</v>
      </c>
      <c r="D74" s="38" t="s">
        <v>36</v>
      </c>
      <c r="E74" s="39">
        <v>74</v>
      </c>
      <c r="F74" s="38" t="s">
        <v>127</v>
      </c>
      <c r="G74" s="41">
        <v>6.2</v>
      </c>
      <c r="H74" s="38" t="s">
        <v>63</v>
      </c>
      <c r="I74" s="41">
        <v>22.75</v>
      </c>
      <c r="J74" s="43">
        <v>46964</v>
      </c>
      <c r="K74" s="43">
        <v>985741</v>
      </c>
      <c r="L74" s="43">
        <v>11428</v>
      </c>
      <c r="M74" s="43">
        <v>997169</v>
      </c>
      <c r="N74" s="44"/>
    </row>
    <row r="75" spans="1:14" x14ac:dyDescent="0.25">
      <c r="A75" s="37" t="s">
        <v>128</v>
      </c>
      <c r="B75" s="38">
        <v>300</v>
      </c>
      <c r="C75" s="45" t="s">
        <v>125</v>
      </c>
      <c r="D75" s="38" t="s">
        <v>36</v>
      </c>
      <c r="E75" s="39">
        <v>70</v>
      </c>
      <c r="F75" s="38" t="s">
        <v>129</v>
      </c>
      <c r="G75" s="41">
        <v>6.2</v>
      </c>
      <c r="H75" s="38" t="s">
        <v>63</v>
      </c>
      <c r="I75" s="41">
        <v>22.75</v>
      </c>
      <c r="J75" s="43">
        <v>70000</v>
      </c>
      <c r="K75" s="43">
        <v>1469250</v>
      </c>
      <c r="L75" s="43">
        <v>761462</v>
      </c>
      <c r="M75" s="47">
        <v>2230712</v>
      </c>
      <c r="N75" s="7"/>
    </row>
    <row r="76" spans="1:14" x14ac:dyDescent="0.25">
      <c r="A76" s="37"/>
      <c r="B76" s="48"/>
      <c r="C76" s="48"/>
      <c r="D76" s="38"/>
      <c r="E76" s="39"/>
      <c r="F76" s="38"/>
      <c r="G76" s="41"/>
      <c r="H76" s="38"/>
      <c r="I76" s="41"/>
      <c r="J76" s="43"/>
      <c r="K76" s="43"/>
      <c r="L76" s="43"/>
      <c r="M76" s="43"/>
      <c r="N76" s="44"/>
    </row>
    <row r="77" spans="1:14" x14ac:dyDescent="0.25">
      <c r="A77" s="37" t="s">
        <v>130</v>
      </c>
      <c r="B77" s="49">
        <v>310</v>
      </c>
      <c r="C77" s="49" t="s">
        <v>131</v>
      </c>
      <c r="D77" s="38" t="s">
        <v>36</v>
      </c>
      <c r="E77" s="39">
        <v>155</v>
      </c>
      <c r="F77" s="38" t="s">
        <v>132</v>
      </c>
      <c r="G77" s="41">
        <v>2.2000000000000002</v>
      </c>
      <c r="H77" s="38" t="s">
        <v>102</v>
      </c>
      <c r="I77" s="41">
        <v>1.33</v>
      </c>
      <c r="J77" s="43">
        <v>0</v>
      </c>
      <c r="K77" s="43">
        <v>0</v>
      </c>
      <c r="L77" s="43"/>
      <c r="M77" s="43"/>
      <c r="N77" s="40"/>
    </row>
    <row r="78" spans="1:14" x14ac:dyDescent="0.25">
      <c r="A78" s="37" t="s">
        <v>130</v>
      </c>
      <c r="B78" s="49">
        <v>310</v>
      </c>
      <c r="C78" s="49" t="s">
        <v>131</v>
      </c>
      <c r="D78" s="38" t="s">
        <v>36</v>
      </c>
      <c r="E78" s="39">
        <v>855</v>
      </c>
      <c r="F78" s="38" t="s">
        <v>133</v>
      </c>
      <c r="G78" s="41">
        <v>2.9</v>
      </c>
      <c r="H78" s="38" t="s">
        <v>102</v>
      </c>
      <c r="I78" s="41">
        <v>2.33</v>
      </c>
      <c r="J78" s="43">
        <v>0</v>
      </c>
      <c r="K78" s="43">
        <v>0</v>
      </c>
      <c r="L78" s="43"/>
      <c r="M78" s="43"/>
      <c r="N78" s="44"/>
    </row>
    <row r="79" spans="1:14" x14ac:dyDescent="0.25">
      <c r="A79" s="37" t="s">
        <v>130</v>
      </c>
      <c r="B79" s="49">
        <v>310</v>
      </c>
      <c r="C79" s="49" t="s">
        <v>131</v>
      </c>
      <c r="D79" s="38" t="s">
        <v>36</v>
      </c>
      <c r="E79" s="39">
        <v>800</v>
      </c>
      <c r="F79" s="38" t="s">
        <v>134</v>
      </c>
      <c r="G79" s="41">
        <v>4.0999999999999996</v>
      </c>
      <c r="H79" s="38" t="s">
        <v>102</v>
      </c>
      <c r="I79" s="41">
        <v>3.33</v>
      </c>
      <c r="J79" s="43">
        <v>0</v>
      </c>
      <c r="K79" s="43">
        <v>0</v>
      </c>
      <c r="L79" s="43"/>
      <c r="M79" s="43"/>
      <c r="N79" s="44"/>
    </row>
    <row r="80" spans="1:14" x14ac:dyDescent="0.25">
      <c r="A80" s="37" t="s">
        <v>130</v>
      </c>
      <c r="B80" s="49">
        <v>310</v>
      </c>
      <c r="C80" s="49" t="s">
        <v>131</v>
      </c>
      <c r="D80" s="38" t="s">
        <v>36</v>
      </c>
      <c r="E80" s="39">
        <v>185</v>
      </c>
      <c r="F80" s="38" t="s">
        <v>135</v>
      </c>
      <c r="G80" s="41">
        <v>4.5</v>
      </c>
      <c r="H80" s="38" t="s">
        <v>102</v>
      </c>
      <c r="I80" s="41">
        <v>4.33</v>
      </c>
      <c r="J80" s="43">
        <v>0</v>
      </c>
      <c r="K80" s="43">
        <v>0</v>
      </c>
      <c r="L80" s="43"/>
      <c r="M80" s="43"/>
      <c r="N80" s="44"/>
    </row>
    <row r="81" spans="1:14" x14ac:dyDescent="0.25">
      <c r="A81" s="37" t="s">
        <v>130</v>
      </c>
      <c r="B81" s="49">
        <v>310</v>
      </c>
      <c r="C81" s="49" t="s">
        <v>131</v>
      </c>
      <c r="D81" s="38" t="s">
        <v>36</v>
      </c>
      <c r="E81" s="39">
        <v>2.8</v>
      </c>
      <c r="F81" s="38" t="s">
        <v>136</v>
      </c>
      <c r="G81" s="41">
        <v>2.2000000000000002</v>
      </c>
      <c r="H81" s="38" t="s">
        <v>102</v>
      </c>
      <c r="I81" s="41">
        <v>1.33</v>
      </c>
      <c r="J81" s="43">
        <v>0</v>
      </c>
      <c r="K81" s="43">
        <v>0</v>
      </c>
      <c r="L81" s="43"/>
      <c r="M81" s="43"/>
      <c r="N81" s="44"/>
    </row>
    <row r="82" spans="1:14" x14ac:dyDescent="0.25">
      <c r="A82" s="37" t="s">
        <v>130</v>
      </c>
      <c r="B82" s="49">
        <v>310</v>
      </c>
      <c r="C82" s="49" t="s">
        <v>131</v>
      </c>
      <c r="D82" s="38" t="s">
        <v>36</v>
      </c>
      <c r="E82" s="39">
        <v>3.7</v>
      </c>
      <c r="F82" s="38" t="s">
        <v>137</v>
      </c>
      <c r="G82" s="41">
        <v>2.9</v>
      </c>
      <c r="H82" s="38" t="s">
        <v>102</v>
      </c>
      <c r="I82" s="41">
        <v>2.33</v>
      </c>
      <c r="J82" s="43">
        <v>0</v>
      </c>
      <c r="K82" s="43">
        <v>0</v>
      </c>
      <c r="L82" s="43"/>
      <c r="M82" s="43"/>
      <c r="N82" s="44"/>
    </row>
    <row r="83" spans="1:14" x14ac:dyDescent="0.25">
      <c r="A83" s="37" t="s">
        <v>130</v>
      </c>
      <c r="B83" s="49">
        <v>310</v>
      </c>
      <c r="C83" s="49" t="s">
        <v>131</v>
      </c>
      <c r="D83" s="38" t="s">
        <v>36</v>
      </c>
      <c r="E83" s="39">
        <v>9</v>
      </c>
      <c r="F83" s="38" t="s">
        <v>138</v>
      </c>
      <c r="G83" s="41">
        <v>4.0999999999999996</v>
      </c>
      <c r="H83" s="38" t="s">
        <v>102</v>
      </c>
      <c r="I83" s="41">
        <v>3.33</v>
      </c>
      <c r="J83" s="43">
        <v>0</v>
      </c>
      <c r="K83" s="43">
        <v>0</v>
      </c>
      <c r="L83" s="43"/>
      <c r="M83" s="43"/>
      <c r="N83" s="44"/>
    </row>
    <row r="84" spans="1:14" x14ac:dyDescent="0.25">
      <c r="A84" s="37" t="s">
        <v>130</v>
      </c>
      <c r="B84" s="49">
        <v>310</v>
      </c>
      <c r="C84" s="49" t="s">
        <v>131</v>
      </c>
      <c r="D84" s="38" t="s">
        <v>36</v>
      </c>
      <c r="E84" s="39">
        <v>2.2999999999999998</v>
      </c>
      <c r="F84" s="38" t="s">
        <v>139</v>
      </c>
      <c r="G84" s="41">
        <v>4.5</v>
      </c>
      <c r="H84" s="38" t="s">
        <v>102</v>
      </c>
      <c r="I84" s="41">
        <v>4.33</v>
      </c>
      <c r="J84" s="43">
        <v>0</v>
      </c>
      <c r="K84" s="43">
        <v>0</v>
      </c>
      <c r="L84" s="43"/>
      <c r="M84" s="43"/>
      <c r="N84" s="44"/>
    </row>
    <row r="85" spans="1:14" x14ac:dyDescent="0.25">
      <c r="A85" s="37" t="s">
        <v>140</v>
      </c>
      <c r="B85" s="49">
        <v>310</v>
      </c>
      <c r="C85" s="49" t="s">
        <v>141</v>
      </c>
      <c r="D85" s="38" t="s">
        <v>36</v>
      </c>
      <c r="E85" s="39">
        <v>595</v>
      </c>
      <c r="F85" s="38" t="s">
        <v>142</v>
      </c>
      <c r="G85" s="41">
        <v>4.0999999999999996</v>
      </c>
      <c r="H85" s="38" t="s">
        <v>102</v>
      </c>
      <c r="I85" s="41">
        <v>3.75</v>
      </c>
      <c r="J85" s="43">
        <v>0</v>
      </c>
      <c r="K85" s="43">
        <v>0</v>
      </c>
      <c r="L85" s="43"/>
      <c r="M85" s="43"/>
      <c r="N85" s="44"/>
    </row>
    <row r="86" spans="1:14" x14ac:dyDescent="0.25">
      <c r="A86" s="37" t="s">
        <v>140</v>
      </c>
      <c r="B86" s="49">
        <v>310</v>
      </c>
      <c r="C86" s="49" t="s">
        <v>141</v>
      </c>
      <c r="D86" s="38" t="s">
        <v>36</v>
      </c>
      <c r="E86" s="39">
        <v>655</v>
      </c>
      <c r="F86" s="38" t="s">
        <v>143</v>
      </c>
      <c r="G86" s="41">
        <v>4.5999999999999996</v>
      </c>
      <c r="H86" s="38" t="s">
        <v>102</v>
      </c>
      <c r="I86" s="41">
        <v>4.75</v>
      </c>
      <c r="J86" s="43">
        <v>0</v>
      </c>
      <c r="K86" s="43">
        <v>0</v>
      </c>
      <c r="L86" s="43"/>
      <c r="M86" s="43"/>
      <c r="N86" s="44"/>
    </row>
    <row r="87" spans="1:14" x14ac:dyDescent="0.25">
      <c r="A87" s="37" t="s">
        <v>140</v>
      </c>
      <c r="B87" s="49">
        <v>310</v>
      </c>
      <c r="C87" s="49" t="s">
        <v>141</v>
      </c>
      <c r="D87" s="38" t="s">
        <v>36</v>
      </c>
      <c r="E87" s="39">
        <v>5.4</v>
      </c>
      <c r="F87" s="38" t="s">
        <v>144</v>
      </c>
      <c r="G87" s="41">
        <v>4.0999999999999996</v>
      </c>
      <c r="H87" s="38" t="s">
        <v>102</v>
      </c>
      <c r="I87" s="41">
        <v>3.75</v>
      </c>
      <c r="J87" s="43">
        <v>0</v>
      </c>
      <c r="K87" s="43">
        <v>0</v>
      </c>
      <c r="L87" s="43"/>
      <c r="M87" s="43"/>
      <c r="N87" s="44"/>
    </row>
    <row r="88" spans="1:14" x14ac:dyDescent="0.25">
      <c r="A88" s="37" t="s">
        <v>140</v>
      </c>
      <c r="B88" s="49">
        <v>310</v>
      </c>
      <c r="C88" s="49" t="s">
        <v>141</v>
      </c>
      <c r="D88" s="38" t="s">
        <v>36</v>
      </c>
      <c r="E88" s="39">
        <v>10.1</v>
      </c>
      <c r="F88" s="38" t="s">
        <v>145</v>
      </c>
      <c r="G88" s="41">
        <v>4.5999999999999996</v>
      </c>
      <c r="H88" s="38" t="s">
        <v>102</v>
      </c>
      <c r="I88" s="41">
        <v>4.75</v>
      </c>
      <c r="J88" s="43">
        <v>0</v>
      </c>
      <c r="K88" s="43">
        <v>0</v>
      </c>
      <c r="L88" s="43"/>
      <c r="M88" s="43"/>
      <c r="N88" s="37"/>
    </row>
    <row r="89" spans="1:14" x14ac:dyDescent="0.25">
      <c r="A89" s="37"/>
      <c r="B89" s="49"/>
      <c r="C89" s="49"/>
      <c r="D89" s="38"/>
      <c r="E89" s="39"/>
      <c r="F89" s="38"/>
      <c r="G89" s="41"/>
      <c r="H89" s="38"/>
      <c r="I89" s="41"/>
      <c r="J89" s="43"/>
      <c r="K89" s="43"/>
      <c r="L89" s="43"/>
      <c r="M89" s="43"/>
      <c r="N89" s="44"/>
    </row>
    <row r="90" spans="1:14" x14ac:dyDescent="0.25">
      <c r="A90" s="37" t="s">
        <v>146</v>
      </c>
      <c r="B90" s="49">
        <v>316</v>
      </c>
      <c r="C90" s="49" t="s">
        <v>147</v>
      </c>
      <c r="D90" s="38" t="s">
        <v>36</v>
      </c>
      <c r="E90" s="39">
        <v>500</v>
      </c>
      <c r="F90" s="38" t="s">
        <v>148</v>
      </c>
      <c r="G90" s="41">
        <v>5</v>
      </c>
      <c r="H90" s="38" t="s">
        <v>116</v>
      </c>
      <c r="I90" s="41">
        <v>6.5</v>
      </c>
      <c r="J90" s="43">
        <v>0</v>
      </c>
      <c r="K90" s="43">
        <v>0</v>
      </c>
      <c r="L90" s="43"/>
      <c r="M90" s="43"/>
      <c r="N90" s="44"/>
    </row>
    <row r="91" spans="1:14" x14ac:dyDescent="0.25">
      <c r="A91" s="37" t="s">
        <v>146</v>
      </c>
      <c r="B91" s="49">
        <v>316</v>
      </c>
      <c r="C91" s="49" t="s">
        <v>147</v>
      </c>
      <c r="D91" s="38" t="s">
        <v>36</v>
      </c>
      <c r="E91" s="50">
        <v>1E-3</v>
      </c>
      <c r="F91" s="38" t="s">
        <v>149</v>
      </c>
      <c r="G91" s="41">
        <v>0</v>
      </c>
      <c r="H91" s="38" t="s">
        <v>116</v>
      </c>
      <c r="I91" s="41">
        <v>6.5</v>
      </c>
      <c r="J91" s="43">
        <v>0</v>
      </c>
      <c r="K91" s="43">
        <v>0</v>
      </c>
      <c r="L91" s="43"/>
      <c r="M91" s="43"/>
      <c r="N91" s="44"/>
    </row>
    <row r="92" spans="1:14" x14ac:dyDescent="0.25">
      <c r="A92" s="37" t="s">
        <v>703</v>
      </c>
      <c r="B92" s="49">
        <v>319</v>
      </c>
      <c r="C92" s="49" t="s">
        <v>150</v>
      </c>
      <c r="D92" s="38" t="s">
        <v>36</v>
      </c>
      <c r="E92" s="39">
        <v>950</v>
      </c>
      <c r="F92" s="38" t="s">
        <v>69</v>
      </c>
      <c r="G92" s="41">
        <v>6</v>
      </c>
      <c r="H92" s="38" t="s">
        <v>63</v>
      </c>
      <c r="I92" s="41">
        <v>22</v>
      </c>
      <c r="J92" s="43">
        <v>665363</v>
      </c>
      <c r="K92" s="43">
        <v>13965497</v>
      </c>
      <c r="L92" s="43">
        <v>136619</v>
      </c>
      <c r="M92" s="43">
        <v>14102116</v>
      </c>
      <c r="N92" s="44"/>
    </row>
    <row r="93" spans="1:14" x14ac:dyDescent="0.25">
      <c r="A93" s="37" t="s">
        <v>704</v>
      </c>
      <c r="B93" s="49">
        <v>319</v>
      </c>
      <c r="C93" s="49" t="s">
        <v>150</v>
      </c>
      <c r="D93" s="38" t="s">
        <v>36</v>
      </c>
      <c r="E93" s="39">
        <v>58</v>
      </c>
      <c r="F93" s="38" t="s">
        <v>71</v>
      </c>
      <c r="G93" s="41">
        <v>6</v>
      </c>
      <c r="H93" s="38" t="s">
        <v>63</v>
      </c>
      <c r="I93" s="41">
        <v>22</v>
      </c>
      <c r="J93" s="43">
        <v>83481</v>
      </c>
      <c r="K93" s="43">
        <v>1752207</v>
      </c>
      <c r="L93" s="43">
        <v>17141</v>
      </c>
      <c r="M93" s="43">
        <v>1769348</v>
      </c>
      <c r="N93" s="44"/>
    </row>
    <row r="94" spans="1:14" x14ac:dyDescent="0.25">
      <c r="A94" s="37" t="s">
        <v>704</v>
      </c>
      <c r="B94" s="49">
        <v>319</v>
      </c>
      <c r="C94" s="49" t="s">
        <v>150</v>
      </c>
      <c r="D94" s="38" t="s">
        <v>36</v>
      </c>
      <c r="E94" s="39">
        <v>100</v>
      </c>
      <c r="F94" s="38" t="s">
        <v>151</v>
      </c>
      <c r="G94" s="41">
        <v>6</v>
      </c>
      <c r="H94" s="38" t="s">
        <v>63</v>
      </c>
      <c r="I94" s="41">
        <v>22</v>
      </c>
      <c r="J94" s="43">
        <v>143933</v>
      </c>
      <c r="K94" s="43">
        <v>3021051</v>
      </c>
      <c r="L94" s="43">
        <v>29554</v>
      </c>
      <c r="M94" s="43">
        <v>3050605</v>
      </c>
      <c r="N94" s="44"/>
    </row>
    <row r="95" spans="1:14" x14ac:dyDescent="0.25">
      <c r="A95" s="37" t="s">
        <v>94</v>
      </c>
      <c r="B95" s="49">
        <v>322</v>
      </c>
      <c r="C95" s="49" t="s">
        <v>152</v>
      </c>
      <c r="D95" s="38" t="s">
        <v>36</v>
      </c>
      <c r="E95" s="39">
        <v>440</v>
      </c>
      <c r="F95" s="38" t="s">
        <v>153</v>
      </c>
      <c r="G95" s="41">
        <v>4</v>
      </c>
      <c r="H95" s="38" t="s">
        <v>55</v>
      </c>
      <c r="I95" s="41">
        <v>5</v>
      </c>
      <c r="J95" s="43">
        <v>0</v>
      </c>
      <c r="K95" s="43">
        <v>0</v>
      </c>
      <c r="L95" s="43"/>
      <c r="M95" s="43"/>
      <c r="N95" s="44"/>
    </row>
    <row r="96" spans="1:14" x14ac:dyDescent="0.25">
      <c r="A96" s="37" t="s">
        <v>94</v>
      </c>
      <c r="B96" s="49">
        <v>322</v>
      </c>
      <c r="C96" s="49" t="s">
        <v>152</v>
      </c>
      <c r="D96" s="38" t="s">
        <v>36</v>
      </c>
      <c r="E96" s="39">
        <v>114</v>
      </c>
      <c r="F96" s="38" t="s">
        <v>154</v>
      </c>
      <c r="G96" s="41">
        <v>4</v>
      </c>
      <c r="H96" s="38" t="s">
        <v>55</v>
      </c>
      <c r="I96" s="41">
        <v>5</v>
      </c>
      <c r="J96" s="43">
        <v>0</v>
      </c>
      <c r="K96" s="43">
        <v>0</v>
      </c>
      <c r="L96" s="43"/>
      <c r="M96" s="43"/>
      <c r="N96" s="44"/>
    </row>
    <row r="97" spans="1:14" x14ac:dyDescent="0.25">
      <c r="A97" s="37" t="s">
        <v>94</v>
      </c>
      <c r="B97" s="49">
        <v>322</v>
      </c>
      <c r="C97" s="49" t="s">
        <v>152</v>
      </c>
      <c r="D97" s="38" t="s">
        <v>36</v>
      </c>
      <c r="E97" s="39">
        <v>1500</v>
      </c>
      <c r="F97" s="38" t="s">
        <v>155</v>
      </c>
      <c r="G97" s="41">
        <v>5.8</v>
      </c>
      <c r="H97" s="38" t="s">
        <v>55</v>
      </c>
      <c r="I97" s="41">
        <v>19.25</v>
      </c>
      <c r="J97" s="43">
        <v>944633.69</v>
      </c>
      <c r="K97" s="43">
        <v>19827190</v>
      </c>
      <c r="L97" s="43">
        <v>121473</v>
      </c>
      <c r="M97" s="43">
        <v>19948663</v>
      </c>
      <c r="N97" s="44"/>
    </row>
    <row r="98" spans="1:14" x14ac:dyDescent="0.25">
      <c r="A98" s="37" t="s">
        <v>94</v>
      </c>
      <c r="B98" s="49">
        <v>322</v>
      </c>
      <c r="C98" s="49" t="s">
        <v>152</v>
      </c>
      <c r="D98" s="38" t="s">
        <v>36</v>
      </c>
      <c r="E98" s="39">
        <v>374</v>
      </c>
      <c r="F98" s="38" t="s">
        <v>156</v>
      </c>
      <c r="G98" s="41">
        <v>5.8</v>
      </c>
      <c r="H98" s="38" t="s">
        <v>55</v>
      </c>
      <c r="I98" s="41">
        <v>19.25</v>
      </c>
      <c r="J98" s="43">
        <v>235928.01</v>
      </c>
      <c r="K98" s="43">
        <v>4951961</v>
      </c>
      <c r="L98" s="43">
        <v>30339</v>
      </c>
      <c r="M98" s="43">
        <v>4982300</v>
      </c>
      <c r="N98" s="44"/>
    </row>
    <row r="99" spans="1:14" x14ac:dyDescent="0.25">
      <c r="A99" s="37" t="s">
        <v>157</v>
      </c>
      <c r="B99" s="49">
        <v>322</v>
      </c>
      <c r="C99" s="49" t="s">
        <v>152</v>
      </c>
      <c r="D99" s="38" t="s">
        <v>36</v>
      </c>
      <c r="E99" s="39">
        <v>314</v>
      </c>
      <c r="F99" s="38" t="s">
        <v>158</v>
      </c>
      <c r="G99" s="41">
        <v>5.8</v>
      </c>
      <c r="H99" s="38" t="s">
        <v>55</v>
      </c>
      <c r="I99" s="41">
        <v>19</v>
      </c>
      <c r="J99" s="43">
        <v>384586.97</v>
      </c>
      <c r="K99" s="43">
        <v>8072207</v>
      </c>
      <c r="L99" s="43">
        <v>49454</v>
      </c>
      <c r="M99" s="43">
        <v>8121661</v>
      </c>
      <c r="N99" s="44"/>
    </row>
    <row r="100" spans="1:14" x14ac:dyDescent="0.25">
      <c r="A100" s="37" t="s">
        <v>159</v>
      </c>
      <c r="B100" s="49">
        <v>322</v>
      </c>
      <c r="C100" s="49" t="s">
        <v>152</v>
      </c>
      <c r="D100" s="38" t="s">
        <v>36</v>
      </c>
      <c r="E100" s="39">
        <v>28</v>
      </c>
      <c r="F100" s="38" t="s">
        <v>160</v>
      </c>
      <c r="G100" s="41">
        <v>5.8</v>
      </c>
      <c r="H100" s="38" t="s">
        <v>55</v>
      </c>
      <c r="I100" s="41">
        <v>19</v>
      </c>
      <c r="J100" s="43">
        <v>39828.449999999997</v>
      </c>
      <c r="K100" s="43">
        <v>835971</v>
      </c>
      <c r="L100" s="43">
        <v>5122</v>
      </c>
      <c r="M100" s="43">
        <v>841093</v>
      </c>
      <c r="N100" s="44"/>
    </row>
    <row r="101" spans="1:14" x14ac:dyDescent="0.25">
      <c r="A101" s="37"/>
      <c r="B101" s="49"/>
      <c r="C101" s="49"/>
      <c r="D101" s="38"/>
      <c r="E101" s="39"/>
      <c r="F101" s="38"/>
      <c r="G101" s="41"/>
      <c r="H101" s="38"/>
      <c r="I101" s="41"/>
      <c r="J101" s="43"/>
      <c r="K101" s="43"/>
      <c r="L101" s="43"/>
      <c r="M101" s="43"/>
      <c r="N101" s="44"/>
    </row>
    <row r="102" spans="1:14" x14ac:dyDescent="0.25">
      <c r="A102" s="37" t="s">
        <v>124</v>
      </c>
      <c r="B102" s="49">
        <v>330</v>
      </c>
      <c r="C102" s="49" t="s">
        <v>161</v>
      </c>
      <c r="D102" s="38" t="s">
        <v>36</v>
      </c>
      <c r="E102" s="39">
        <v>1000</v>
      </c>
      <c r="F102" s="38" t="s">
        <v>162</v>
      </c>
      <c r="G102" s="41">
        <v>5</v>
      </c>
      <c r="H102" s="38" t="s">
        <v>163</v>
      </c>
      <c r="I102" s="41">
        <v>11</v>
      </c>
      <c r="J102" s="43">
        <v>380000</v>
      </c>
      <c r="K102" s="43">
        <v>7975930</v>
      </c>
      <c r="L102" s="43">
        <v>96789</v>
      </c>
      <c r="M102" s="43">
        <v>8072719</v>
      </c>
      <c r="N102" s="44"/>
    </row>
    <row r="103" spans="1:14" x14ac:dyDescent="0.25">
      <c r="A103" s="37" t="s">
        <v>164</v>
      </c>
      <c r="B103" s="49">
        <v>332</v>
      </c>
      <c r="C103" s="49" t="s">
        <v>165</v>
      </c>
      <c r="D103" s="38" t="s">
        <v>36</v>
      </c>
      <c r="E103" s="39">
        <v>700</v>
      </c>
      <c r="F103" s="38" t="s">
        <v>166</v>
      </c>
      <c r="G103" s="41">
        <v>6</v>
      </c>
      <c r="H103" s="38" t="s">
        <v>163</v>
      </c>
      <c r="I103" s="41">
        <v>10</v>
      </c>
      <c r="J103" s="43">
        <v>0</v>
      </c>
      <c r="K103" s="43">
        <v>0</v>
      </c>
      <c r="L103" s="43"/>
      <c r="M103" s="43"/>
      <c r="N103" s="44"/>
    </row>
    <row r="104" spans="1:14" x14ac:dyDescent="0.25">
      <c r="A104" s="37" t="s">
        <v>164</v>
      </c>
      <c r="B104" s="49">
        <v>332</v>
      </c>
      <c r="C104" s="49" t="s">
        <v>165</v>
      </c>
      <c r="D104" s="38" t="s">
        <v>36</v>
      </c>
      <c r="E104" s="39">
        <v>1300</v>
      </c>
      <c r="F104" s="38" t="s">
        <v>167</v>
      </c>
      <c r="G104" s="41">
        <v>6</v>
      </c>
      <c r="H104" s="38" t="s">
        <v>163</v>
      </c>
      <c r="I104" s="41">
        <v>10</v>
      </c>
      <c r="J104" s="43">
        <v>0</v>
      </c>
      <c r="K104" s="43">
        <v>0</v>
      </c>
      <c r="L104" s="43"/>
      <c r="M104" s="43"/>
      <c r="N104" s="44"/>
    </row>
    <row r="105" spans="1:14" x14ac:dyDescent="0.25">
      <c r="A105" s="37" t="s">
        <v>168</v>
      </c>
      <c r="B105" s="49">
        <v>332</v>
      </c>
      <c r="C105" s="49" t="s">
        <v>165</v>
      </c>
      <c r="D105" s="38" t="s">
        <v>36</v>
      </c>
      <c r="E105" s="51">
        <v>1E-3</v>
      </c>
      <c r="F105" s="38" t="s">
        <v>54</v>
      </c>
      <c r="G105" s="41">
        <v>6</v>
      </c>
      <c r="H105" s="38" t="s">
        <v>163</v>
      </c>
      <c r="I105" s="41">
        <v>10</v>
      </c>
      <c r="J105" s="43">
        <v>0</v>
      </c>
      <c r="K105" s="43">
        <v>0</v>
      </c>
      <c r="L105" s="43"/>
      <c r="M105" s="43"/>
      <c r="N105" s="44"/>
    </row>
    <row r="106" spans="1:14" x14ac:dyDescent="0.25">
      <c r="A106" s="37" t="s">
        <v>169</v>
      </c>
      <c r="B106" s="49">
        <v>337</v>
      </c>
      <c r="C106" s="49" t="s">
        <v>170</v>
      </c>
      <c r="D106" s="38" t="s">
        <v>36</v>
      </c>
      <c r="E106" s="39">
        <v>400</v>
      </c>
      <c r="F106" s="38" t="s">
        <v>37</v>
      </c>
      <c r="G106" s="41">
        <v>6.3</v>
      </c>
      <c r="H106" s="38" t="s">
        <v>63</v>
      </c>
      <c r="I106" s="41">
        <v>19.5</v>
      </c>
      <c r="J106" s="43">
        <v>276909</v>
      </c>
      <c r="K106" s="43">
        <v>5812123</v>
      </c>
      <c r="L106" s="43">
        <v>4940</v>
      </c>
      <c r="M106" s="43">
        <v>5817063</v>
      </c>
      <c r="N106" s="37"/>
    </row>
    <row r="107" spans="1:14" x14ac:dyDescent="0.25">
      <c r="A107" s="37" t="s">
        <v>169</v>
      </c>
      <c r="B107" s="49">
        <v>337</v>
      </c>
      <c r="C107" s="49" t="s">
        <v>170</v>
      </c>
      <c r="D107" s="38" t="s">
        <v>36</v>
      </c>
      <c r="E107" s="39">
        <v>74</v>
      </c>
      <c r="F107" s="38" t="s">
        <v>39</v>
      </c>
      <c r="G107" s="41">
        <v>6.3</v>
      </c>
      <c r="H107" s="38" t="s">
        <v>63</v>
      </c>
      <c r="I107" s="41">
        <v>19.5</v>
      </c>
      <c r="J107" s="43">
        <v>51256</v>
      </c>
      <c r="K107" s="43">
        <v>1075827</v>
      </c>
      <c r="L107" s="43">
        <v>909</v>
      </c>
      <c r="M107" s="43">
        <v>1076736</v>
      </c>
      <c r="N107" s="37"/>
    </row>
    <row r="108" spans="1:14" x14ac:dyDescent="0.25">
      <c r="A108" s="37" t="s">
        <v>171</v>
      </c>
      <c r="B108" s="49">
        <v>337</v>
      </c>
      <c r="C108" s="49" t="s">
        <v>170</v>
      </c>
      <c r="D108" s="38" t="s">
        <v>36</v>
      </c>
      <c r="E108" s="39">
        <v>38</v>
      </c>
      <c r="F108" s="38" t="s">
        <v>172</v>
      </c>
      <c r="G108" s="41">
        <v>7</v>
      </c>
      <c r="H108" s="38" t="s">
        <v>63</v>
      </c>
      <c r="I108" s="41">
        <v>19.75</v>
      </c>
      <c r="J108" s="43">
        <v>38000</v>
      </c>
      <c r="K108" s="43">
        <v>797593</v>
      </c>
      <c r="L108" s="43">
        <v>400504</v>
      </c>
      <c r="M108" s="43">
        <v>1198097</v>
      </c>
      <c r="N108" s="37"/>
    </row>
    <row r="109" spans="1:14" x14ac:dyDescent="0.25">
      <c r="A109" s="37" t="s">
        <v>173</v>
      </c>
      <c r="B109" s="49">
        <v>337</v>
      </c>
      <c r="C109" s="49" t="s">
        <v>174</v>
      </c>
      <c r="D109" s="38" t="s">
        <v>36</v>
      </c>
      <c r="E109" s="39">
        <v>539</v>
      </c>
      <c r="F109" s="38" t="s">
        <v>175</v>
      </c>
      <c r="G109" s="41">
        <v>5</v>
      </c>
      <c r="H109" s="49" t="s">
        <v>55</v>
      </c>
      <c r="I109" s="41">
        <v>19.5</v>
      </c>
      <c r="J109" s="43">
        <v>405333</v>
      </c>
      <c r="K109" s="43">
        <v>8507652</v>
      </c>
      <c r="L109" s="43">
        <v>40447</v>
      </c>
      <c r="M109" s="43">
        <v>8548099</v>
      </c>
      <c r="N109" s="37"/>
    </row>
    <row r="110" spans="1:14" x14ac:dyDescent="0.25">
      <c r="A110" s="37" t="s">
        <v>173</v>
      </c>
      <c r="B110" s="49">
        <v>337</v>
      </c>
      <c r="C110" s="49" t="s">
        <v>174</v>
      </c>
      <c r="D110" s="38" t="s">
        <v>36</v>
      </c>
      <c r="E110" s="39">
        <v>40</v>
      </c>
      <c r="F110" s="38" t="s">
        <v>176</v>
      </c>
      <c r="G110" s="41">
        <v>7.5</v>
      </c>
      <c r="H110" s="49" t="s">
        <v>55</v>
      </c>
      <c r="I110" s="41">
        <v>19.75</v>
      </c>
      <c r="J110" s="43">
        <v>40000</v>
      </c>
      <c r="K110" s="43">
        <v>839572</v>
      </c>
      <c r="L110" s="43">
        <v>352497</v>
      </c>
      <c r="M110" s="43">
        <v>1192069</v>
      </c>
      <c r="N110" s="37"/>
    </row>
    <row r="111" spans="1:14" x14ac:dyDescent="0.25">
      <c r="A111" s="37" t="s">
        <v>177</v>
      </c>
      <c r="B111" s="49">
        <v>337</v>
      </c>
      <c r="C111" s="49" t="s">
        <v>178</v>
      </c>
      <c r="D111" s="38" t="s">
        <v>36</v>
      </c>
      <c r="E111" s="39">
        <v>512</v>
      </c>
      <c r="F111" s="38" t="s">
        <v>179</v>
      </c>
      <c r="G111" s="41">
        <v>4.5</v>
      </c>
      <c r="H111" s="38" t="s">
        <v>63</v>
      </c>
      <c r="I111" s="41">
        <v>19.5</v>
      </c>
      <c r="J111" s="43">
        <v>405027</v>
      </c>
      <c r="K111" s="43">
        <v>8501229</v>
      </c>
      <c r="L111" s="43">
        <v>5180</v>
      </c>
      <c r="M111" s="43">
        <v>8506409</v>
      </c>
      <c r="N111" s="44"/>
    </row>
    <row r="112" spans="1:14" x14ac:dyDescent="0.25">
      <c r="A112" s="37" t="s">
        <v>177</v>
      </c>
      <c r="B112" s="49">
        <v>337</v>
      </c>
      <c r="C112" s="49" t="s">
        <v>178</v>
      </c>
      <c r="D112" s="38" t="s">
        <v>36</v>
      </c>
      <c r="E112" s="39">
        <v>45</v>
      </c>
      <c r="F112" s="38" t="s">
        <v>180</v>
      </c>
      <c r="G112" s="41">
        <v>8</v>
      </c>
      <c r="H112" s="38" t="s">
        <v>63</v>
      </c>
      <c r="I112" s="41">
        <v>19.75</v>
      </c>
      <c r="J112" s="43">
        <v>45000</v>
      </c>
      <c r="K112" s="43">
        <v>944518</v>
      </c>
      <c r="L112" s="43">
        <v>341863</v>
      </c>
      <c r="M112" s="43">
        <v>1286381</v>
      </c>
      <c r="N112" s="44"/>
    </row>
    <row r="113" spans="1:14" x14ac:dyDescent="0.25">
      <c r="A113" s="37"/>
      <c r="B113" s="49"/>
      <c r="C113" s="49"/>
      <c r="D113" s="38"/>
      <c r="E113" s="39"/>
      <c r="F113" s="38"/>
      <c r="G113" s="41"/>
      <c r="H113" s="38"/>
      <c r="I113" s="41"/>
      <c r="J113" s="43"/>
      <c r="K113" s="43"/>
      <c r="L113" s="43"/>
      <c r="M113" s="43"/>
      <c r="N113" s="37"/>
    </row>
    <row r="114" spans="1:14" x14ac:dyDescent="0.25">
      <c r="A114" s="37" t="s">
        <v>703</v>
      </c>
      <c r="B114" s="49">
        <v>341</v>
      </c>
      <c r="C114" s="49" t="s">
        <v>181</v>
      </c>
      <c r="D114" s="38" t="s">
        <v>36</v>
      </c>
      <c r="E114" s="39">
        <v>320</v>
      </c>
      <c r="F114" s="38" t="s">
        <v>182</v>
      </c>
      <c r="G114" s="41">
        <v>5.8</v>
      </c>
      <c r="H114" s="38" t="s">
        <v>38</v>
      </c>
      <c r="I114" s="41">
        <v>23.75</v>
      </c>
      <c r="J114" s="43">
        <v>183954</v>
      </c>
      <c r="K114" s="43">
        <v>3861064</v>
      </c>
      <c r="L114" s="43">
        <v>36538</v>
      </c>
      <c r="M114" s="43">
        <v>3897602</v>
      </c>
      <c r="N114" s="44"/>
    </row>
    <row r="115" spans="1:14" x14ac:dyDescent="0.25">
      <c r="A115" s="37" t="s">
        <v>704</v>
      </c>
      <c r="B115" s="49">
        <v>341</v>
      </c>
      <c r="C115" s="49" t="s">
        <v>181</v>
      </c>
      <c r="D115" s="38" t="s">
        <v>36</v>
      </c>
      <c r="E115" s="39">
        <v>6</v>
      </c>
      <c r="F115" s="38" t="s">
        <v>183</v>
      </c>
      <c r="G115" s="41">
        <v>7.5</v>
      </c>
      <c r="H115" s="38" t="s">
        <v>38</v>
      </c>
      <c r="I115" s="41">
        <v>23.75</v>
      </c>
      <c r="J115" s="43">
        <v>8931</v>
      </c>
      <c r="K115" s="43">
        <v>187455</v>
      </c>
      <c r="L115" s="43">
        <v>2280</v>
      </c>
      <c r="M115" s="43">
        <v>189735</v>
      </c>
      <c r="N115" s="44"/>
    </row>
    <row r="116" spans="1:14" x14ac:dyDescent="0.25">
      <c r="A116" s="37" t="s">
        <v>704</v>
      </c>
      <c r="B116" s="49">
        <v>341</v>
      </c>
      <c r="C116" s="49" t="s">
        <v>181</v>
      </c>
      <c r="D116" s="38" t="s">
        <v>36</v>
      </c>
      <c r="E116" s="39">
        <v>15.2</v>
      </c>
      <c r="F116" s="38" t="s">
        <v>184</v>
      </c>
      <c r="G116" s="41">
        <v>7.5</v>
      </c>
      <c r="H116" s="38" t="s">
        <v>38</v>
      </c>
      <c r="I116" s="41">
        <v>23.75</v>
      </c>
      <c r="J116" s="43">
        <v>22625</v>
      </c>
      <c r="K116" s="43">
        <v>474883</v>
      </c>
      <c r="L116" s="43">
        <v>5776</v>
      </c>
      <c r="M116" s="43">
        <v>480659</v>
      </c>
      <c r="N116" s="44"/>
    </row>
    <row r="117" spans="1:14" x14ac:dyDescent="0.25">
      <c r="A117" s="37" t="s">
        <v>94</v>
      </c>
      <c r="B117" s="49">
        <v>342</v>
      </c>
      <c r="C117" s="49" t="s">
        <v>185</v>
      </c>
      <c r="D117" s="38" t="s">
        <v>186</v>
      </c>
      <c r="E117" s="39">
        <v>13200000</v>
      </c>
      <c r="F117" s="38" t="s">
        <v>187</v>
      </c>
      <c r="G117" s="41">
        <v>5.5</v>
      </c>
      <c r="H117" s="38" t="s">
        <v>188</v>
      </c>
      <c r="I117" s="41">
        <v>4</v>
      </c>
      <c r="J117" s="43">
        <v>0</v>
      </c>
      <c r="K117" s="43">
        <v>0</v>
      </c>
      <c r="L117" s="43"/>
      <c r="M117" s="43"/>
      <c r="N117" s="44"/>
    </row>
    <row r="118" spans="1:14" x14ac:dyDescent="0.25">
      <c r="A118" s="37" t="s">
        <v>159</v>
      </c>
      <c r="B118" s="49">
        <v>342</v>
      </c>
      <c r="C118" s="49" t="s">
        <v>185</v>
      </c>
      <c r="D118" s="38" t="s">
        <v>186</v>
      </c>
      <c r="E118" s="39">
        <v>2900000</v>
      </c>
      <c r="F118" s="38" t="s">
        <v>189</v>
      </c>
      <c r="G118" s="41">
        <v>10</v>
      </c>
      <c r="H118" s="38" t="s">
        <v>188</v>
      </c>
      <c r="I118" s="41">
        <v>4</v>
      </c>
      <c r="J118" s="43">
        <v>16891175</v>
      </c>
      <c r="K118" s="43">
        <v>16891</v>
      </c>
      <c r="L118" s="43">
        <v>269</v>
      </c>
      <c r="M118" s="43">
        <v>17160</v>
      </c>
      <c r="N118" s="44"/>
    </row>
    <row r="119" spans="1:14" x14ac:dyDescent="0.25">
      <c r="A119" s="37" t="s">
        <v>190</v>
      </c>
      <c r="B119" s="49">
        <v>342</v>
      </c>
      <c r="C119" s="49" t="s">
        <v>191</v>
      </c>
      <c r="D119" s="38" t="s">
        <v>186</v>
      </c>
      <c r="E119" s="39">
        <v>15500000</v>
      </c>
      <c r="F119" s="38" t="s">
        <v>192</v>
      </c>
      <c r="G119" s="41">
        <v>4.5</v>
      </c>
      <c r="H119" s="49" t="s">
        <v>188</v>
      </c>
      <c r="I119" s="41">
        <v>4</v>
      </c>
      <c r="J119" s="43">
        <v>0</v>
      </c>
      <c r="K119" s="43">
        <v>0</v>
      </c>
      <c r="L119" s="43"/>
      <c r="M119" s="43"/>
      <c r="N119" s="44"/>
    </row>
    <row r="120" spans="1:14" x14ac:dyDescent="0.25">
      <c r="A120" s="37" t="s">
        <v>193</v>
      </c>
      <c r="B120" s="49">
        <v>342</v>
      </c>
      <c r="C120" s="49" t="s">
        <v>191</v>
      </c>
      <c r="D120" s="38" t="s">
        <v>186</v>
      </c>
      <c r="E120" s="39">
        <v>100000</v>
      </c>
      <c r="F120" s="38" t="s">
        <v>194</v>
      </c>
      <c r="G120" s="41">
        <v>10</v>
      </c>
      <c r="H120" s="49" t="s">
        <v>188</v>
      </c>
      <c r="I120" s="41">
        <v>4.25</v>
      </c>
      <c r="J120" s="43">
        <v>153556105</v>
      </c>
      <c r="K120" s="43">
        <v>153556</v>
      </c>
      <c r="L120" s="43">
        <v>2442</v>
      </c>
      <c r="M120" s="43">
        <v>155998</v>
      </c>
      <c r="N120" s="44"/>
    </row>
    <row r="121" spans="1:14" x14ac:dyDescent="0.25">
      <c r="A121" s="37" t="s">
        <v>195</v>
      </c>
      <c r="B121" s="49">
        <v>342</v>
      </c>
      <c r="C121" s="49" t="s">
        <v>196</v>
      </c>
      <c r="D121" s="38" t="s">
        <v>186</v>
      </c>
      <c r="E121" s="53">
        <v>15860000</v>
      </c>
      <c r="F121" s="38" t="s">
        <v>197</v>
      </c>
      <c r="G121" s="41">
        <v>4.5</v>
      </c>
      <c r="H121" s="49" t="s">
        <v>188</v>
      </c>
      <c r="I121" s="41">
        <v>4</v>
      </c>
      <c r="J121" s="43">
        <v>0</v>
      </c>
      <c r="K121" s="43">
        <v>0</v>
      </c>
      <c r="L121" s="43"/>
      <c r="M121" s="43"/>
      <c r="N121" s="44"/>
    </row>
    <row r="122" spans="1:14" x14ac:dyDescent="0.25">
      <c r="A122" s="37" t="s">
        <v>198</v>
      </c>
      <c r="B122" s="49">
        <v>342</v>
      </c>
      <c r="C122" s="49" t="s">
        <v>196</v>
      </c>
      <c r="D122" s="38" t="s">
        <v>186</v>
      </c>
      <c r="E122" s="53">
        <v>100000</v>
      </c>
      <c r="F122" s="38" t="s">
        <v>199</v>
      </c>
      <c r="G122" s="41">
        <v>10</v>
      </c>
      <c r="H122" s="49" t="s">
        <v>188</v>
      </c>
      <c r="I122" s="41">
        <v>4.25</v>
      </c>
      <c r="J122" s="43">
        <v>146410002</v>
      </c>
      <c r="K122" s="43">
        <v>146410</v>
      </c>
      <c r="L122" s="43">
        <v>2305</v>
      </c>
      <c r="M122" s="43">
        <v>148715</v>
      </c>
      <c r="N122" s="44"/>
    </row>
    <row r="123" spans="1:14" x14ac:dyDescent="0.25">
      <c r="A123" s="37" t="s">
        <v>85</v>
      </c>
      <c r="B123" s="49">
        <v>346</v>
      </c>
      <c r="C123" s="49" t="s">
        <v>200</v>
      </c>
      <c r="D123" s="38" t="s">
        <v>186</v>
      </c>
      <c r="E123" s="39">
        <v>10065000</v>
      </c>
      <c r="F123" s="38" t="s">
        <v>111</v>
      </c>
      <c r="G123" s="41">
        <v>4.75</v>
      </c>
      <c r="H123" s="38" t="s">
        <v>163</v>
      </c>
      <c r="I123" s="41">
        <v>6.5</v>
      </c>
      <c r="J123" s="43">
        <v>0</v>
      </c>
      <c r="K123" s="43">
        <v>0</v>
      </c>
      <c r="L123" s="43"/>
      <c r="M123" s="43"/>
      <c r="N123" s="44"/>
    </row>
    <row r="124" spans="1:14" x14ac:dyDescent="0.25">
      <c r="A124" s="37" t="s">
        <v>201</v>
      </c>
      <c r="B124" s="49">
        <v>346</v>
      </c>
      <c r="C124" s="49" t="s">
        <v>200</v>
      </c>
      <c r="D124" s="38" t="s">
        <v>186</v>
      </c>
      <c r="E124" s="39">
        <v>6435000</v>
      </c>
      <c r="F124" s="38" t="s">
        <v>113</v>
      </c>
      <c r="G124" s="41">
        <v>16</v>
      </c>
      <c r="H124" s="38" t="s">
        <v>163</v>
      </c>
      <c r="I124" s="41">
        <v>6.75</v>
      </c>
      <c r="J124" s="43">
        <v>0</v>
      </c>
      <c r="K124" s="43">
        <v>0</v>
      </c>
      <c r="L124" s="43"/>
      <c r="M124" s="43"/>
      <c r="N124" s="44"/>
    </row>
    <row r="125" spans="1:14" x14ac:dyDescent="0.25">
      <c r="A125" s="37"/>
      <c r="B125" s="49"/>
      <c r="C125" s="49"/>
      <c r="D125" s="38"/>
      <c r="E125" s="39"/>
      <c r="F125" s="38"/>
      <c r="G125" s="41"/>
      <c r="H125" s="38"/>
      <c r="I125" s="41"/>
      <c r="J125" s="43"/>
      <c r="K125" s="43"/>
      <c r="L125" s="43"/>
      <c r="M125" s="43"/>
      <c r="N125" s="44"/>
    </row>
    <row r="126" spans="1:14" x14ac:dyDescent="0.25">
      <c r="A126" s="37" t="s">
        <v>94</v>
      </c>
      <c r="B126" s="49">
        <v>351</v>
      </c>
      <c r="C126" s="49" t="s">
        <v>202</v>
      </c>
      <c r="D126" s="38" t="s">
        <v>36</v>
      </c>
      <c r="E126" s="39">
        <v>400</v>
      </c>
      <c r="F126" s="38" t="s">
        <v>203</v>
      </c>
      <c r="G126" s="41">
        <v>6.5</v>
      </c>
      <c r="H126" s="38" t="s">
        <v>55</v>
      </c>
      <c r="I126" s="41">
        <v>20</v>
      </c>
      <c r="J126" s="43">
        <v>287188.69</v>
      </c>
      <c r="K126" s="43">
        <v>6027887</v>
      </c>
      <c r="L126" s="43">
        <v>41265</v>
      </c>
      <c r="M126" s="43">
        <v>6069152</v>
      </c>
      <c r="N126" s="44"/>
    </row>
    <row r="127" spans="1:14" x14ac:dyDescent="0.25">
      <c r="A127" s="37" t="s">
        <v>94</v>
      </c>
      <c r="B127" s="49">
        <v>351</v>
      </c>
      <c r="C127" s="49" t="s">
        <v>202</v>
      </c>
      <c r="D127" s="38" t="s">
        <v>36</v>
      </c>
      <c r="E127" s="39">
        <v>155</v>
      </c>
      <c r="F127" s="38" t="s">
        <v>204</v>
      </c>
      <c r="G127" s="41">
        <v>6.5</v>
      </c>
      <c r="H127" s="38" t="s">
        <v>55</v>
      </c>
      <c r="I127" s="41">
        <v>20</v>
      </c>
      <c r="J127" s="43">
        <v>111285.83</v>
      </c>
      <c r="K127" s="43">
        <v>2335811</v>
      </c>
      <c r="L127" s="43">
        <v>15990</v>
      </c>
      <c r="M127" s="43">
        <v>2351801</v>
      </c>
      <c r="N127" s="44"/>
    </row>
    <row r="128" spans="1:14" x14ac:dyDescent="0.25">
      <c r="A128" s="37" t="s">
        <v>205</v>
      </c>
      <c r="B128" s="49">
        <v>351</v>
      </c>
      <c r="C128" s="49" t="s">
        <v>202</v>
      </c>
      <c r="D128" s="38" t="s">
        <v>36</v>
      </c>
      <c r="E128" s="39">
        <v>21</v>
      </c>
      <c r="F128" s="38" t="s">
        <v>206</v>
      </c>
      <c r="G128" s="41">
        <v>5</v>
      </c>
      <c r="H128" s="38" t="s">
        <v>55</v>
      </c>
      <c r="I128" s="41">
        <v>5.5</v>
      </c>
      <c r="J128" s="43">
        <v>0</v>
      </c>
      <c r="K128" s="43">
        <v>0</v>
      </c>
      <c r="L128" s="43"/>
      <c r="M128" s="43"/>
      <c r="N128" s="44"/>
    </row>
    <row r="129" spans="1:14" x14ac:dyDescent="0.25">
      <c r="A129" s="37" t="s">
        <v>108</v>
      </c>
      <c r="B129" s="49">
        <v>351</v>
      </c>
      <c r="C129" s="49" t="s">
        <v>202</v>
      </c>
      <c r="D129" s="38" t="s">
        <v>36</v>
      </c>
      <c r="E129" s="39">
        <v>60</v>
      </c>
      <c r="F129" s="38" t="s">
        <v>207</v>
      </c>
      <c r="G129" s="41">
        <v>6.5</v>
      </c>
      <c r="H129" s="38" t="s">
        <v>55</v>
      </c>
      <c r="I129" s="41">
        <v>20</v>
      </c>
      <c r="J129" s="43">
        <v>84834.81</v>
      </c>
      <c r="K129" s="43">
        <v>1780622</v>
      </c>
      <c r="L129" s="43">
        <v>12190</v>
      </c>
      <c r="M129" s="43">
        <v>1792812</v>
      </c>
      <c r="N129" s="44"/>
    </row>
    <row r="130" spans="1:14" x14ac:dyDescent="0.25">
      <c r="A130" s="37" t="s">
        <v>108</v>
      </c>
      <c r="B130" s="49">
        <v>351</v>
      </c>
      <c r="C130" s="49" t="s">
        <v>202</v>
      </c>
      <c r="D130" s="38" t="s">
        <v>36</v>
      </c>
      <c r="E130" s="39">
        <v>2</v>
      </c>
      <c r="F130" s="38" t="s">
        <v>208</v>
      </c>
      <c r="G130" s="41">
        <v>6.5</v>
      </c>
      <c r="H130" s="38" t="s">
        <v>55</v>
      </c>
      <c r="I130" s="41">
        <v>21</v>
      </c>
      <c r="J130" s="43">
        <v>2827.83</v>
      </c>
      <c r="K130" s="43">
        <v>59354</v>
      </c>
      <c r="L130" s="43">
        <v>406</v>
      </c>
      <c r="M130" s="43">
        <v>59760</v>
      </c>
      <c r="N130" s="44"/>
    </row>
    <row r="131" spans="1:14" x14ac:dyDescent="0.25">
      <c r="A131" s="37" t="s">
        <v>209</v>
      </c>
      <c r="B131" s="49">
        <v>351</v>
      </c>
      <c r="C131" s="49" t="s">
        <v>210</v>
      </c>
      <c r="D131" s="38" t="s">
        <v>36</v>
      </c>
      <c r="E131" s="39">
        <v>160</v>
      </c>
      <c r="F131" s="38" t="s">
        <v>211</v>
      </c>
      <c r="G131" s="41">
        <v>5.3</v>
      </c>
      <c r="H131" s="38" t="s">
        <v>55</v>
      </c>
      <c r="I131" s="41">
        <v>6</v>
      </c>
      <c r="J131" s="43">
        <v>17307.62</v>
      </c>
      <c r="K131" s="43">
        <v>363275</v>
      </c>
      <c r="L131" s="43">
        <v>2038</v>
      </c>
      <c r="M131" s="43">
        <v>365313</v>
      </c>
      <c r="N131" s="44"/>
    </row>
    <row r="132" spans="1:14" x14ac:dyDescent="0.25">
      <c r="A132" s="37" t="s">
        <v>209</v>
      </c>
      <c r="B132" s="49">
        <v>351</v>
      </c>
      <c r="C132" s="49" t="s">
        <v>210</v>
      </c>
      <c r="D132" s="38" t="s">
        <v>36</v>
      </c>
      <c r="E132" s="39">
        <v>60</v>
      </c>
      <c r="F132" s="38" t="s">
        <v>212</v>
      </c>
      <c r="G132" s="41">
        <v>5.3</v>
      </c>
      <c r="H132" s="38" t="s">
        <v>55</v>
      </c>
      <c r="I132" s="41">
        <v>6</v>
      </c>
      <c r="J132" s="43">
        <v>6490.29</v>
      </c>
      <c r="K132" s="43">
        <v>136227</v>
      </c>
      <c r="L132" s="43">
        <v>764</v>
      </c>
      <c r="M132" s="43">
        <v>136991</v>
      </c>
      <c r="N132" s="44"/>
    </row>
    <row r="133" spans="1:14" x14ac:dyDescent="0.25">
      <c r="A133" s="37" t="s">
        <v>209</v>
      </c>
      <c r="B133" s="49">
        <v>351</v>
      </c>
      <c r="C133" s="49" t="s">
        <v>210</v>
      </c>
      <c r="D133" s="38" t="s">
        <v>36</v>
      </c>
      <c r="E133" s="39">
        <v>600</v>
      </c>
      <c r="F133" s="38" t="s">
        <v>213</v>
      </c>
      <c r="G133" s="41">
        <v>6.5</v>
      </c>
      <c r="H133" s="38" t="s">
        <v>55</v>
      </c>
      <c r="I133" s="41">
        <v>22.5</v>
      </c>
      <c r="J133" s="43">
        <v>515917.36</v>
      </c>
      <c r="K133" s="43">
        <v>10828739</v>
      </c>
      <c r="L133" s="43">
        <v>74129</v>
      </c>
      <c r="M133" s="43">
        <v>10902868</v>
      </c>
      <c r="N133" s="44"/>
    </row>
    <row r="134" spans="1:14" x14ac:dyDescent="0.25">
      <c r="A134" s="37" t="s">
        <v>209</v>
      </c>
      <c r="B134" s="49">
        <v>351</v>
      </c>
      <c r="C134" s="49" t="s">
        <v>210</v>
      </c>
      <c r="D134" s="38" t="s">
        <v>36</v>
      </c>
      <c r="E134" s="39">
        <v>129</v>
      </c>
      <c r="F134" s="38" t="s">
        <v>214</v>
      </c>
      <c r="G134" s="41">
        <v>6.5</v>
      </c>
      <c r="H134" s="38" t="s">
        <v>55</v>
      </c>
      <c r="I134" s="41">
        <v>22.5</v>
      </c>
      <c r="J134" s="43">
        <v>110922.7</v>
      </c>
      <c r="K134" s="43">
        <v>2328189</v>
      </c>
      <c r="L134" s="43">
        <v>15938</v>
      </c>
      <c r="M134" s="43">
        <v>2344127</v>
      </c>
      <c r="N134" s="44"/>
    </row>
    <row r="135" spans="1:14" x14ac:dyDescent="0.25">
      <c r="A135" s="37" t="s">
        <v>215</v>
      </c>
      <c r="B135" s="49">
        <v>351</v>
      </c>
      <c r="C135" s="49" t="s">
        <v>210</v>
      </c>
      <c r="D135" s="38" t="s">
        <v>36</v>
      </c>
      <c r="E135" s="39">
        <v>82</v>
      </c>
      <c r="F135" s="38" t="s">
        <v>216</v>
      </c>
      <c r="G135" s="41">
        <v>6.5</v>
      </c>
      <c r="H135" s="38" t="s">
        <v>55</v>
      </c>
      <c r="I135" s="41">
        <v>22.5</v>
      </c>
      <c r="J135" s="43">
        <v>114129.86</v>
      </c>
      <c r="K135" s="43">
        <v>2395505</v>
      </c>
      <c r="L135" s="43">
        <v>16398</v>
      </c>
      <c r="M135" s="43">
        <v>2411903</v>
      </c>
      <c r="N135" s="44"/>
    </row>
    <row r="136" spans="1:14" x14ac:dyDescent="0.25">
      <c r="A136" s="37" t="s">
        <v>215</v>
      </c>
      <c r="B136" s="49">
        <v>351</v>
      </c>
      <c r="C136" s="49" t="s">
        <v>210</v>
      </c>
      <c r="D136" s="38" t="s">
        <v>36</v>
      </c>
      <c r="E136" s="39">
        <v>7</v>
      </c>
      <c r="F136" s="38" t="s">
        <v>217</v>
      </c>
      <c r="G136" s="41">
        <v>6.5</v>
      </c>
      <c r="H136" s="38" t="s">
        <v>55</v>
      </c>
      <c r="I136" s="41">
        <v>22.5</v>
      </c>
      <c r="J136" s="43">
        <v>9742.7900000000009</v>
      </c>
      <c r="K136" s="43">
        <v>204494</v>
      </c>
      <c r="L136" s="43">
        <v>1400</v>
      </c>
      <c r="M136" s="43">
        <v>205894</v>
      </c>
      <c r="N136" s="44"/>
    </row>
    <row r="137" spans="1:14" x14ac:dyDescent="0.25">
      <c r="A137" s="37" t="s">
        <v>218</v>
      </c>
      <c r="B137" s="49">
        <v>351</v>
      </c>
      <c r="C137" s="49" t="s">
        <v>219</v>
      </c>
      <c r="D137" s="38" t="s">
        <v>36</v>
      </c>
      <c r="E137" s="39">
        <v>255</v>
      </c>
      <c r="F137" s="38" t="s">
        <v>220</v>
      </c>
      <c r="G137" s="41">
        <v>4</v>
      </c>
      <c r="H137" s="49" t="s">
        <v>63</v>
      </c>
      <c r="I137" s="41">
        <v>5.75</v>
      </c>
      <c r="J137" s="43">
        <v>46666.46</v>
      </c>
      <c r="K137" s="43">
        <v>979496</v>
      </c>
      <c r="L137" s="43">
        <v>4171</v>
      </c>
      <c r="M137" s="43">
        <v>983667</v>
      </c>
      <c r="N137" s="44"/>
    </row>
    <row r="138" spans="1:14" x14ac:dyDescent="0.25">
      <c r="A138" s="37" t="s">
        <v>218</v>
      </c>
      <c r="B138" s="49">
        <v>351</v>
      </c>
      <c r="C138" s="49" t="s">
        <v>219</v>
      </c>
      <c r="D138" s="38" t="s">
        <v>36</v>
      </c>
      <c r="E138" s="39">
        <v>69</v>
      </c>
      <c r="F138" s="38" t="s">
        <v>221</v>
      </c>
      <c r="G138" s="41">
        <v>4</v>
      </c>
      <c r="H138" s="49" t="s">
        <v>63</v>
      </c>
      <c r="I138" s="41">
        <v>5.75</v>
      </c>
      <c r="J138" s="43">
        <v>12627.56</v>
      </c>
      <c r="K138" s="43">
        <v>265044</v>
      </c>
      <c r="L138" s="43">
        <v>1128</v>
      </c>
      <c r="M138" s="43">
        <v>266172</v>
      </c>
      <c r="N138" s="44"/>
    </row>
    <row r="139" spans="1:14" x14ac:dyDescent="0.25">
      <c r="A139" s="134" t="s">
        <v>222</v>
      </c>
      <c r="B139" s="135">
        <v>351</v>
      </c>
      <c r="C139" s="135" t="s">
        <v>219</v>
      </c>
      <c r="D139" s="136" t="s">
        <v>36</v>
      </c>
      <c r="E139" s="137">
        <v>305</v>
      </c>
      <c r="F139" s="136" t="s">
        <v>223</v>
      </c>
      <c r="G139" s="138">
        <v>6</v>
      </c>
      <c r="H139" s="135" t="s">
        <v>63</v>
      </c>
      <c r="I139" s="138">
        <v>22.5</v>
      </c>
      <c r="J139" s="139">
        <v>331243.03999999998</v>
      </c>
      <c r="K139" s="139">
        <v>6952556</v>
      </c>
      <c r="L139" s="139">
        <v>44027</v>
      </c>
      <c r="M139" s="139">
        <v>6996583</v>
      </c>
      <c r="N139" s="140"/>
    </row>
    <row r="140" spans="1:14" x14ac:dyDescent="0.25">
      <c r="A140" s="134" t="s">
        <v>222</v>
      </c>
      <c r="B140" s="135">
        <v>351</v>
      </c>
      <c r="C140" s="135" t="s">
        <v>219</v>
      </c>
      <c r="D140" s="136" t="s">
        <v>36</v>
      </c>
      <c r="E140" s="137">
        <v>77</v>
      </c>
      <c r="F140" s="136" t="s">
        <v>224</v>
      </c>
      <c r="G140" s="138">
        <v>6</v>
      </c>
      <c r="H140" s="135" t="s">
        <v>63</v>
      </c>
      <c r="I140" s="138">
        <v>22.5</v>
      </c>
      <c r="J140" s="139">
        <v>83625.75</v>
      </c>
      <c r="K140" s="139">
        <v>1755245</v>
      </c>
      <c r="L140" s="139">
        <v>11115</v>
      </c>
      <c r="M140" s="139">
        <v>1766360</v>
      </c>
      <c r="N140" s="140"/>
    </row>
    <row r="141" spans="1:14" x14ac:dyDescent="0.25">
      <c r="A141" s="37" t="s">
        <v>222</v>
      </c>
      <c r="B141" s="49">
        <v>351</v>
      </c>
      <c r="C141" s="49" t="s">
        <v>219</v>
      </c>
      <c r="D141" s="38" t="s">
        <v>36</v>
      </c>
      <c r="E141" s="39">
        <v>29</v>
      </c>
      <c r="F141" s="38" t="s">
        <v>225</v>
      </c>
      <c r="G141" s="41">
        <v>6</v>
      </c>
      <c r="H141" s="49" t="s">
        <v>63</v>
      </c>
      <c r="I141" s="41">
        <v>25.5</v>
      </c>
      <c r="J141" s="43">
        <v>38062.04</v>
      </c>
      <c r="K141" s="43">
        <v>798895</v>
      </c>
      <c r="L141" s="43">
        <v>5059</v>
      </c>
      <c r="M141" s="43">
        <v>803954</v>
      </c>
      <c r="N141" s="44"/>
    </row>
    <row r="142" spans="1:14" x14ac:dyDescent="0.25">
      <c r="A142" s="37" t="s">
        <v>226</v>
      </c>
      <c r="B142" s="49">
        <v>351</v>
      </c>
      <c r="C142" s="49" t="s">
        <v>219</v>
      </c>
      <c r="D142" s="38" t="s">
        <v>36</v>
      </c>
      <c r="E142" s="39">
        <v>29</v>
      </c>
      <c r="F142" s="38" t="s">
        <v>227</v>
      </c>
      <c r="G142" s="41">
        <v>4.5</v>
      </c>
      <c r="H142" s="49" t="s">
        <v>63</v>
      </c>
      <c r="I142" s="41">
        <v>26</v>
      </c>
      <c r="J142" s="43">
        <v>35612.9</v>
      </c>
      <c r="K142" s="43">
        <v>747489</v>
      </c>
      <c r="L142" s="43">
        <v>3573</v>
      </c>
      <c r="M142" s="43">
        <v>751062</v>
      </c>
      <c r="N142" s="44"/>
    </row>
    <row r="143" spans="1:14" x14ac:dyDescent="0.25">
      <c r="A143" s="37" t="s">
        <v>228</v>
      </c>
      <c r="B143" s="49">
        <v>351</v>
      </c>
      <c r="C143" s="49" t="s">
        <v>229</v>
      </c>
      <c r="D143" s="38" t="s">
        <v>36</v>
      </c>
      <c r="E143" s="39">
        <v>205</v>
      </c>
      <c r="F143" s="38" t="s">
        <v>230</v>
      </c>
      <c r="G143" s="41">
        <v>4</v>
      </c>
      <c r="H143" s="49" t="s">
        <v>63</v>
      </c>
      <c r="I143" s="41">
        <v>5.75</v>
      </c>
      <c r="J143" s="43">
        <v>44962.23</v>
      </c>
      <c r="K143" s="43">
        <v>943725</v>
      </c>
      <c r="L143" s="43">
        <v>4019</v>
      </c>
      <c r="M143" s="43">
        <v>947744</v>
      </c>
      <c r="N143" s="44"/>
    </row>
    <row r="144" spans="1:14" x14ac:dyDescent="0.25">
      <c r="A144" s="37" t="s">
        <v>228</v>
      </c>
      <c r="B144" s="49">
        <v>351</v>
      </c>
      <c r="C144" s="49" t="s">
        <v>229</v>
      </c>
      <c r="D144" s="38" t="s">
        <v>36</v>
      </c>
      <c r="E144" s="39">
        <v>57</v>
      </c>
      <c r="F144" s="38" t="s">
        <v>231</v>
      </c>
      <c r="G144" s="41">
        <v>4</v>
      </c>
      <c r="H144" s="49" t="s">
        <v>63</v>
      </c>
      <c r="I144" s="41">
        <v>5.75</v>
      </c>
      <c r="J144" s="43">
        <v>12501.79</v>
      </c>
      <c r="K144" s="43">
        <v>262404</v>
      </c>
      <c r="L144" s="43">
        <v>1117</v>
      </c>
      <c r="M144" s="43">
        <v>263521</v>
      </c>
      <c r="N144" s="44"/>
    </row>
    <row r="145" spans="1:14" x14ac:dyDescent="0.25">
      <c r="A145" s="134" t="s">
        <v>232</v>
      </c>
      <c r="B145" s="135">
        <v>351</v>
      </c>
      <c r="C145" s="135" t="s">
        <v>229</v>
      </c>
      <c r="D145" s="136" t="s">
        <v>36</v>
      </c>
      <c r="E145" s="137">
        <v>270</v>
      </c>
      <c r="F145" s="136" t="s">
        <v>233</v>
      </c>
      <c r="G145" s="138">
        <v>5.6</v>
      </c>
      <c r="H145" s="135" t="s">
        <v>63</v>
      </c>
      <c r="I145" s="138">
        <v>19.75</v>
      </c>
      <c r="J145" s="139">
        <v>285802.90000000002</v>
      </c>
      <c r="K145" s="139">
        <v>5998800</v>
      </c>
      <c r="L145" s="139">
        <v>35515</v>
      </c>
      <c r="M145" s="139">
        <v>6034315</v>
      </c>
      <c r="N145" s="140"/>
    </row>
    <row r="146" spans="1:14" x14ac:dyDescent="0.25">
      <c r="A146" s="134" t="s">
        <v>234</v>
      </c>
      <c r="B146" s="135">
        <v>351</v>
      </c>
      <c r="C146" s="135" t="s">
        <v>229</v>
      </c>
      <c r="D146" s="136" t="s">
        <v>36</v>
      </c>
      <c r="E146" s="137">
        <v>69</v>
      </c>
      <c r="F146" s="136" t="s">
        <v>235</v>
      </c>
      <c r="G146" s="138">
        <v>5.6</v>
      </c>
      <c r="H146" s="135" t="s">
        <v>63</v>
      </c>
      <c r="I146" s="138">
        <v>19.75</v>
      </c>
      <c r="J146" s="139">
        <v>73038.75</v>
      </c>
      <c r="K146" s="139">
        <v>1533032</v>
      </c>
      <c r="L146" s="139">
        <v>9075</v>
      </c>
      <c r="M146" s="139">
        <v>1542107</v>
      </c>
      <c r="N146" s="140"/>
    </row>
    <row r="147" spans="1:14" x14ac:dyDescent="0.25">
      <c r="A147" s="134" t="s">
        <v>236</v>
      </c>
      <c r="B147" s="135">
        <v>351</v>
      </c>
      <c r="C147" s="135" t="s">
        <v>229</v>
      </c>
      <c r="D147" s="136" t="s">
        <v>36</v>
      </c>
      <c r="E147" s="137">
        <v>20</v>
      </c>
      <c r="F147" s="136" t="s">
        <v>237</v>
      </c>
      <c r="G147" s="138">
        <v>6</v>
      </c>
      <c r="H147" s="135" t="s">
        <v>63</v>
      </c>
      <c r="I147" s="138">
        <v>25.25</v>
      </c>
      <c r="J147" s="139">
        <v>25744.75</v>
      </c>
      <c r="K147" s="139">
        <v>540364</v>
      </c>
      <c r="L147" s="139">
        <v>3422</v>
      </c>
      <c r="M147" s="139">
        <v>543786</v>
      </c>
      <c r="N147" s="140"/>
    </row>
    <row r="148" spans="1:14" x14ac:dyDescent="0.25">
      <c r="A148" s="134" t="s">
        <v>232</v>
      </c>
      <c r="B148" s="135">
        <v>351</v>
      </c>
      <c r="C148" s="135" t="s">
        <v>229</v>
      </c>
      <c r="D148" s="136" t="s">
        <v>36</v>
      </c>
      <c r="E148" s="137">
        <v>46</v>
      </c>
      <c r="F148" s="136" t="s">
        <v>238</v>
      </c>
      <c r="G148" s="138">
        <v>4.5</v>
      </c>
      <c r="H148" s="135" t="s">
        <v>63</v>
      </c>
      <c r="I148" s="138">
        <v>25.75</v>
      </c>
      <c r="J148" s="139">
        <v>55666.65</v>
      </c>
      <c r="K148" s="139">
        <v>1168403</v>
      </c>
      <c r="L148" s="139">
        <v>5585</v>
      </c>
      <c r="M148" s="139">
        <v>1173988</v>
      </c>
      <c r="N148" s="140"/>
    </row>
    <row r="149" spans="1:14" x14ac:dyDescent="0.25">
      <c r="A149" s="134"/>
      <c r="B149" s="135"/>
      <c r="C149" s="135"/>
      <c r="D149" s="136"/>
      <c r="E149" s="137"/>
      <c r="F149" s="136"/>
      <c r="G149" s="138"/>
      <c r="H149" s="135"/>
      <c r="I149" s="138"/>
      <c r="J149" s="139"/>
      <c r="K149" s="139"/>
      <c r="L149" s="139"/>
      <c r="M149" s="139"/>
      <c r="N149" s="140"/>
    </row>
    <row r="150" spans="1:14" x14ac:dyDescent="0.25">
      <c r="A150" s="134" t="s">
        <v>94</v>
      </c>
      <c r="B150" s="135">
        <v>363</v>
      </c>
      <c r="C150" s="135" t="s">
        <v>239</v>
      </c>
      <c r="D150" s="136" t="s">
        <v>36</v>
      </c>
      <c r="E150" s="137">
        <v>400</v>
      </c>
      <c r="F150" s="136" t="s">
        <v>240</v>
      </c>
      <c r="G150" s="138">
        <v>5</v>
      </c>
      <c r="H150" s="135" t="s">
        <v>163</v>
      </c>
      <c r="I150" s="138">
        <v>17.5</v>
      </c>
      <c r="J150" s="139">
        <v>310751.93</v>
      </c>
      <c r="K150" s="139">
        <v>6522462</v>
      </c>
      <c r="L150" s="139">
        <v>5143</v>
      </c>
      <c r="M150" s="139">
        <v>6527605</v>
      </c>
      <c r="N150" s="140"/>
    </row>
    <row r="151" spans="1:14" x14ac:dyDescent="0.25">
      <c r="A151" s="37" t="s">
        <v>94</v>
      </c>
      <c r="B151" s="49">
        <v>363</v>
      </c>
      <c r="C151" s="49" t="s">
        <v>239</v>
      </c>
      <c r="D151" s="38" t="s">
        <v>36</v>
      </c>
      <c r="E151" s="39">
        <v>96</v>
      </c>
      <c r="F151" s="38" t="s">
        <v>241</v>
      </c>
      <c r="G151" s="41">
        <v>5</v>
      </c>
      <c r="H151" s="49" t="s">
        <v>163</v>
      </c>
      <c r="I151" s="41">
        <v>17.5</v>
      </c>
      <c r="J151" s="43">
        <v>74580.460000000006</v>
      </c>
      <c r="K151" s="43">
        <v>1565391</v>
      </c>
      <c r="L151" s="43">
        <v>1234</v>
      </c>
      <c r="M151" s="43">
        <v>1566625</v>
      </c>
      <c r="N151" s="44"/>
    </row>
    <row r="152" spans="1:14" x14ac:dyDescent="0.25">
      <c r="A152" s="37" t="s">
        <v>205</v>
      </c>
      <c r="B152" s="49">
        <v>363</v>
      </c>
      <c r="C152" s="49" t="s">
        <v>239</v>
      </c>
      <c r="D152" s="38" t="s">
        <v>36</v>
      </c>
      <c r="E152" s="51">
        <v>1E-3</v>
      </c>
      <c r="F152" s="38" t="s">
        <v>242</v>
      </c>
      <c r="G152" s="41">
        <v>0</v>
      </c>
      <c r="H152" s="49" t="s">
        <v>163</v>
      </c>
      <c r="I152" s="41">
        <v>17.5</v>
      </c>
      <c r="J152" s="43">
        <v>1</v>
      </c>
      <c r="K152" s="43">
        <v>21</v>
      </c>
      <c r="L152" s="43">
        <v>0</v>
      </c>
      <c r="M152" s="43">
        <v>21</v>
      </c>
      <c r="N152" s="44"/>
    </row>
    <row r="153" spans="1:14" x14ac:dyDescent="0.25">
      <c r="A153" s="37" t="s">
        <v>243</v>
      </c>
      <c r="B153" s="49">
        <v>365</v>
      </c>
      <c r="C153" s="49" t="s">
        <v>244</v>
      </c>
      <c r="D153" s="38" t="s">
        <v>186</v>
      </c>
      <c r="E153" s="39">
        <v>6350000</v>
      </c>
      <c r="F153" s="38" t="s">
        <v>111</v>
      </c>
      <c r="G153" s="41" t="s">
        <v>721</v>
      </c>
      <c r="H153" s="49" t="s">
        <v>163</v>
      </c>
      <c r="I153" s="41">
        <v>6</v>
      </c>
      <c r="J153" s="43">
        <v>4762500000</v>
      </c>
      <c r="K153" s="43">
        <v>4762500</v>
      </c>
      <c r="L153" s="43">
        <v>27317</v>
      </c>
      <c r="M153" s="43">
        <v>4789817</v>
      </c>
      <c r="N153" s="44"/>
    </row>
    <row r="154" spans="1:14" x14ac:dyDescent="0.25">
      <c r="A154" s="37" t="s">
        <v>246</v>
      </c>
      <c r="B154" s="49">
        <v>365</v>
      </c>
      <c r="C154" s="49" t="s">
        <v>244</v>
      </c>
      <c r="D154" s="38" t="s">
        <v>186</v>
      </c>
      <c r="E154" s="39">
        <v>50</v>
      </c>
      <c r="F154" s="38" t="s">
        <v>113</v>
      </c>
      <c r="G154" s="41" t="s">
        <v>245</v>
      </c>
      <c r="H154" s="49" t="s">
        <v>163</v>
      </c>
      <c r="I154" s="41">
        <v>6.25</v>
      </c>
      <c r="J154" s="43">
        <v>74778</v>
      </c>
      <c r="K154" s="43">
        <v>75</v>
      </c>
      <c r="L154" s="43">
        <v>0</v>
      </c>
      <c r="M154" s="43">
        <v>75</v>
      </c>
      <c r="N154" s="44"/>
    </row>
    <row r="155" spans="1:14" x14ac:dyDescent="0.25">
      <c r="A155" s="37" t="s">
        <v>703</v>
      </c>
      <c r="B155" s="49">
        <v>367</v>
      </c>
      <c r="C155" s="49" t="s">
        <v>247</v>
      </c>
      <c r="D155" s="38" t="s">
        <v>36</v>
      </c>
      <c r="E155" s="39">
        <v>321.5</v>
      </c>
      <c r="F155" s="38" t="s">
        <v>248</v>
      </c>
      <c r="G155" s="41">
        <v>5.5</v>
      </c>
      <c r="H155" s="49" t="s">
        <v>63</v>
      </c>
      <c r="I155" s="41">
        <v>19</v>
      </c>
      <c r="J155" s="43">
        <v>229091</v>
      </c>
      <c r="K155" s="43">
        <v>4808457</v>
      </c>
      <c r="L155" s="43">
        <v>43197</v>
      </c>
      <c r="M155" s="43">
        <v>4851654</v>
      </c>
      <c r="N155" s="44"/>
    </row>
    <row r="156" spans="1:14" x14ac:dyDescent="0.25">
      <c r="A156" s="37" t="s">
        <v>703</v>
      </c>
      <c r="B156" s="49">
        <v>367</v>
      </c>
      <c r="C156" s="49" t="s">
        <v>247</v>
      </c>
      <c r="D156" s="38" t="s">
        <v>36</v>
      </c>
      <c r="E156" s="39">
        <v>452.5</v>
      </c>
      <c r="F156" s="38" t="s">
        <v>249</v>
      </c>
      <c r="G156" s="41">
        <v>5.9</v>
      </c>
      <c r="H156" s="49" t="s">
        <v>63</v>
      </c>
      <c r="I156" s="41">
        <v>21.5</v>
      </c>
      <c r="J156" s="43">
        <v>386351</v>
      </c>
      <c r="K156" s="43">
        <v>8109233</v>
      </c>
      <c r="L156" s="43">
        <v>78035</v>
      </c>
      <c r="M156" s="43">
        <v>8187268</v>
      </c>
      <c r="N156" s="44"/>
    </row>
    <row r="157" spans="1:14" x14ac:dyDescent="0.25">
      <c r="A157" s="37" t="s">
        <v>704</v>
      </c>
      <c r="B157" s="49">
        <v>367</v>
      </c>
      <c r="C157" s="49" t="s">
        <v>247</v>
      </c>
      <c r="D157" s="38" t="s">
        <v>36</v>
      </c>
      <c r="E157" s="39">
        <v>31</v>
      </c>
      <c r="F157" s="38" t="s">
        <v>250</v>
      </c>
      <c r="G157" s="41">
        <v>6.3</v>
      </c>
      <c r="H157" s="49" t="s">
        <v>63</v>
      </c>
      <c r="I157" s="41">
        <v>21.5</v>
      </c>
      <c r="J157" s="43">
        <v>42075</v>
      </c>
      <c r="K157" s="43">
        <v>883124</v>
      </c>
      <c r="L157" s="43">
        <v>9062</v>
      </c>
      <c r="M157" s="43">
        <v>892186</v>
      </c>
      <c r="N157" s="44"/>
    </row>
    <row r="158" spans="1:14" x14ac:dyDescent="0.25">
      <c r="A158" s="37" t="s">
        <v>704</v>
      </c>
      <c r="B158" s="49">
        <v>367</v>
      </c>
      <c r="C158" s="49" t="s">
        <v>247</v>
      </c>
      <c r="D158" s="38" t="s">
        <v>36</v>
      </c>
      <c r="E158" s="39">
        <v>51.8</v>
      </c>
      <c r="F158" s="38" t="s">
        <v>251</v>
      </c>
      <c r="G158" s="41">
        <v>6.3</v>
      </c>
      <c r="H158" s="49" t="s">
        <v>63</v>
      </c>
      <c r="I158" s="41">
        <v>21.5</v>
      </c>
      <c r="J158" s="43">
        <v>70307</v>
      </c>
      <c r="K158" s="43">
        <v>1475694</v>
      </c>
      <c r="L158" s="43">
        <v>15142</v>
      </c>
      <c r="M158" s="43">
        <v>1490836</v>
      </c>
      <c r="N158" s="44"/>
    </row>
    <row r="159" spans="1:14" x14ac:dyDescent="0.25">
      <c r="A159" s="37"/>
      <c r="B159" s="49"/>
      <c r="C159" s="49"/>
      <c r="D159" s="38"/>
      <c r="E159" s="39"/>
      <c r="F159" s="38"/>
      <c r="G159" s="41"/>
      <c r="H159" s="49"/>
      <c r="I159" s="41"/>
      <c r="J159" s="43"/>
      <c r="K159" s="43"/>
      <c r="L159" s="43"/>
      <c r="M159" s="43"/>
      <c r="N159" s="44"/>
    </row>
    <row r="160" spans="1:14" x14ac:dyDescent="0.25">
      <c r="A160" s="37" t="s">
        <v>124</v>
      </c>
      <c r="B160" s="49">
        <v>373</v>
      </c>
      <c r="C160" s="49" t="s">
        <v>252</v>
      </c>
      <c r="D160" s="38" t="s">
        <v>186</v>
      </c>
      <c r="E160" s="39">
        <v>8400000</v>
      </c>
      <c r="F160" s="38" t="s">
        <v>253</v>
      </c>
      <c r="G160" s="41">
        <v>6</v>
      </c>
      <c r="H160" s="49" t="s">
        <v>163</v>
      </c>
      <c r="I160" s="41">
        <v>6</v>
      </c>
      <c r="J160" s="43">
        <v>6300000000</v>
      </c>
      <c r="K160" s="43">
        <v>6300000</v>
      </c>
      <c r="L160" s="43">
        <v>76944</v>
      </c>
      <c r="M160" s="43">
        <v>6376944</v>
      </c>
      <c r="N160" s="54"/>
    </row>
    <row r="161" spans="1:14" x14ac:dyDescent="0.25">
      <c r="A161" s="37" t="s">
        <v>128</v>
      </c>
      <c r="B161" s="49">
        <v>373</v>
      </c>
      <c r="C161" s="49" t="s">
        <v>252</v>
      </c>
      <c r="D161" s="38" t="s">
        <v>186</v>
      </c>
      <c r="E161" s="39">
        <v>3100000</v>
      </c>
      <c r="F161" s="38" t="s">
        <v>254</v>
      </c>
      <c r="G161" s="41">
        <v>6.5</v>
      </c>
      <c r="H161" s="49" t="s">
        <v>163</v>
      </c>
      <c r="I161" s="41">
        <v>6.25</v>
      </c>
      <c r="J161" s="43">
        <v>3100000000</v>
      </c>
      <c r="K161" s="43">
        <v>3100000</v>
      </c>
      <c r="L161" s="43">
        <v>1069969</v>
      </c>
      <c r="M161" s="43">
        <v>4169969</v>
      </c>
      <c r="N161" s="44"/>
    </row>
    <row r="162" spans="1:14" x14ac:dyDescent="0.25">
      <c r="A162" s="37" t="s">
        <v>255</v>
      </c>
      <c r="B162" s="49">
        <v>379</v>
      </c>
      <c r="C162" s="49" t="s">
        <v>256</v>
      </c>
      <c r="D162" s="38" t="s">
        <v>36</v>
      </c>
      <c r="E162" s="39">
        <v>1148</v>
      </c>
      <c r="F162" s="38" t="s">
        <v>172</v>
      </c>
      <c r="G162" s="41">
        <v>5.2</v>
      </c>
      <c r="H162" s="49" t="s">
        <v>116</v>
      </c>
      <c r="I162" s="41">
        <v>11.5</v>
      </c>
      <c r="J162" s="43"/>
      <c r="K162" s="43"/>
      <c r="L162" s="43"/>
      <c r="M162" s="43"/>
      <c r="N162" s="44"/>
    </row>
    <row r="163" spans="1:14" x14ac:dyDescent="0.25">
      <c r="A163" s="37" t="s">
        <v>255</v>
      </c>
      <c r="B163" s="49">
        <v>379</v>
      </c>
      <c r="C163" s="49" t="s">
        <v>256</v>
      </c>
      <c r="D163" s="38" t="s">
        <v>36</v>
      </c>
      <c r="E163" s="51">
        <v>1E-3</v>
      </c>
      <c r="F163" s="38" t="s">
        <v>257</v>
      </c>
      <c r="G163" s="41">
        <v>0</v>
      </c>
      <c r="H163" s="38" t="s">
        <v>116</v>
      </c>
      <c r="I163" s="41">
        <v>11.5</v>
      </c>
      <c r="J163" s="43"/>
      <c r="K163" s="43"/>
      <c r="L163" s="43"/>
      <c r="M163" s="43"/>
      <c r="N163" s="44"/>
    </row>
    <row r="164" spans="1:14" x14ac:dyDescent="0.25">
      <c r="A164" s="37" t="s">
        <v>164</v>
      </c>
      <c r="B164" s="49">
        <v>383</v>
      </c>
      <c r="C164" s="49" t="s">
        <v>219</v>
      </c>
      <c r="D164" s="38" t="s">
        <v>36</v>
      </c>
      <c r="E164" s="39">
        <v>1250</v>
      </c>
      <c r="F164" s="38" t="s">
        <v>105</v>
      </c>
      <c r="G164" s="41">
        <v>4.5</v>
      </c>
      <c r="H164" s="49" t="s">
        <v>55</v>
      </c>
      <c r="I164" s="41">
        <v>22</v>
      </c>
      <c r="J164" s="43">
        <v>609088</v>
      </c>
      <c r="K164" s="43">
        <v>12784325</v>
      </c>
      <c r="L164" s="43">
        <v>6197</v>
      </c>
      <c r="M164" s="43">
        <v>12790522</v>
      </c>
      <c r="N164" s="44"/>
    </row>
    <row r="165" spans="1:14" x14ac:dyDescent="0.25">
      <c r="A165" s="37" t="s">
        <v>168</v>
      </c>
      <c r="B165" s="49">
        <v>383</v>
      </c>
      <c r="C165" s="49" t="s">
        <v>219</v>
      </c>
      <c r="D165" s="38" t="s">
        <v>36</v>
      </c>
      <c r="E165" s="51">
        <v>161</v>
      </c>
      <c r="F165" s="38" t="s">
        <v>56</v>
      </c>
      <c r="G165" s="41">
        <v>6</v>
      </c>
      <c r="H165" s="49" t="s">
        <v>55</v>
      </c>
      <c r="I165" s="41">
        <v>22</v>
      </c>
      <c r="J165" s="43">
        <v>198384</v>
      </c>
      <c r="K165" s="43">
        <v>4163939</v>
      </c>
      <c r="L165" s="43">
        <v>239557</v>
      </c>
      <c r="M165" s="43">
        <v>4403496</v>
      </c>
      <c r="N165" s="44"/>
    </row>
    <row r="166" spans="1:14" x14ac:dyDescent="0.25">
      <c r="A166" s="37" t="s">
        <v>67</v>
      </c>
      <c r="B166" s="49">
        <v>392</v>
      </c>
      <c r="C166" s="49" t="s">
        <v>258</v>
      </c>
      <c r="D166" s="38" t="s">
        <v>36</v>
      </c>
      <c r="E166" s="39">
        <v>240</v>
      </c>
      <c r="F166" s="38" t="s">
        <v>259</v>
      </c>
      <c r="G166" s="41">
        <v>3.5</v>
      </c>
      <c r="H166" s="49" t="s">
        <v>55</v>
      </c>
      <c r="I166" s="41">
        <v>7</v>
      </c>
      <c r="J166" s="43">
        <v>92090.21</v>
      </c>
      <c r="K166" s="43">
        <v>1932908</v>
      </c>
      <c r="L166" s="43">
        <v>16514</v>
      </c>
      <c r="M166" s="43">
        <v>1949422</v>
      </c>
      <c r="N166" s="44"/>
    </row>
    <row r="167" spans="1:14" x14ac:dyDescent="0.25">
      <c r="A167" s="37" t="s">
        <v>260</v>
      </c>
      <c r="B167" s="49">
        <v>392</v>
      </c>
      <c r="C167" s="49" t="s">
        <v>258</v>
      </c>
      <c r="D167" s="38" t="s">
        <v>36</v>
      </c>
      <c r="E167" s="39">
        <v>245</v>
      </c>
      <c r="F167" s="38" t="s">
        <v>250</v>
      </c>
      <c r="G167" s="41">
        <v>4.5</v>
      </c>
      <c r="H167" s="49" t="s">
        <v>55</v>
      </c>
      <c r="I167" s="41">
        <v>11</v>
      </c>
      <c r="J167" s="43">
        <v>136701.14000000001</v>
      </c>
      <c r="K167" s="43">
        <v>2869260</v>
      </c>
      <c r="L167" s="43">
        <v>0</v>
      </c>
      <c r="M167" s="43">
        <v>2869260</v>
      </c>
      <c r="N167" s="44"/>
    </row>
    <row r="168" spans="1:14" x14ac:dyDescent="0.25">
      <c r="A168" s="37" t="s">
        <v>260</v>
      </c>
      <c r="B168" s="49">
        <v>392</v>
      </c>
      <c r="C168" s="49" t="s">
        <v>258</v>
      </c>
      <c r="D168" s="38" t="s">
        <v>36</v>
      </c>
      <c r="E168" s="55" t="s">
        <v>261</v>
      </c>
      <c r="F168" s="38" t="s">
        <v>262</v>
      </c>
      <c r="G168" s="41">
        <v>4.5</v>
      </c>
      <c r="H168" s="49" t="s">
        <v>55</v>
      </c>
      <c r="I168" s="41">
        <v>11</v>
      </c>
      <c r="J168" s="43">
        <v>222.46</v>
      </c>
      <c r="K168" s="43">
        <v>4669</v>
      </c>
      <c r="L168" s="43">
        <v>0</v>
      </c>
      <c r="M168" s="43">
        <v>4669</v>
      </c>
      <c r="N168" s="44"/>
    </row>
    <row r="169" spans="1:14" x14ac:dyDescent="0.25">
      <c r="A169" s="37" t="s">
        <v>260</v>
      </c>
      <c r="B169" s="49">
        <v>392</v>
      </c>
      <c r="C169" s="49" t="s">
        <v>258</v>
      </c>
      <c r="D169" s="38" t="s">
        <v>36</v>
      </c>
      <c r="E169" s="55" t="s">
        <v>261</v>
      </c>
      <c r="F169" s="38" t="s">
        <v>263</v>
      </c>
      <c r="G169" s="41">
        <v>5</v>
      </c>
      <c r="H169" s="49" t="s">
        <v>55</v>
      </c>
      <c r="I169" s="41">
        <v>11.5</v>
      </c>
      <c r="J169" s="43">
        <v>169960.71</v>
      </c>
      <c r="K169" s="43">
        <v>3567355</v>
      </c>
      <c r="L169" s="43">
        <v>0</v>
      </c>
      <c r="M169" s="43">
        <v>3567355</v>
      </c>
      <c r="N169" s="44"/>
    </row>
    <row r="170" spans="1:14" x14ac:dyDescent="0.25">
      <c r="A170" s="6"/>
      <c r="B170" s="3"/>
      <c r="C170" s="3"/>
      <c r="D170" s="6"/>
      <c r="E170" s="9"/>
      <c r="F170" s="6"/>
      <c r="G170" s="6"/>
      <c r="H170" s="6"/>
      <c r="I170" s="6"/>
      <c r="J170" s="6"/>
      <c r="K170" s="6"/>
      <c r="L170" s="6"/>
      <c r="M170" s="6"/>
      <c r="N170" s="6"/>
    </row>
    <row r="171" spans="1:14" x14ac:dyDescent="0.25">
      <c r="A171" s="37" t="s">
        <v>146</v>
      </c>
      <c r="B171" s="49">
        <v>405</v>
      </c>
      <c r="C171" s="49" t="s">
        <v>264</v>
      </c>
      <c r="D171" s="38" t="s">
        <v>36</v>
      </c>
      <c r="E171" s="39">
        <v>680</v>
      </c>
      <c r="F171" s="38" t="s">
        <v>265</v>
      </c>
      <c r="G171" s="41">
        <v>6.4107000000000003</v>
      </c>
      <c r="H171" s="49" t="s">
        <v>38</v>
      </c>
      <c r="I171" s="41">
        <v>25</v>
      </c>
      <c r="J171" s="43">
        <v>0</v>
      </c>
      <c r="K171" s="43">
        <v>0</v>
      </c>
      <c r="L171" s="43"/>
      <c r="M171" s="43"/>
      <c r="N171" s="44"/>
    </row>
    <row r="172" spans="1:14" x14ac:dyDescent="0.25">
      <c r="A172" s="37" t="s">
        <v>266</v>
      </c>
      <c r="B172" s="49">
        <v>412</v>
      </c>
      <c r="C172" s="49" t="s">
        <v>267</v>
      </c>
      <c r="D172" s="38" t="s">
        <v>186</v>
      </c>
      <c r="E172" s="53">
        <v>50000000</v>
      </c>
      <c r="F172" s="38" t="s">
        <v>268</v>
      </c>
      <c r="G172" s="41">
        <v>5</v>
      </c>
      <c r="H172" s="49" t="s">
        <v>163</v>
      </c>
      <c r="I172" s="41">
        <v>7</v>
      </c>
      <c r="J172" s="43">
        <v>50000000000</v>
      </c>
      <c r="K172" s="43">
        <v>50000000</v>
      </c>
      <c r="L172" s="43">
        <v>606940</v>
      </c>
      <c r="M172" s="43">
        <v>50606940</v>
      </c>
      <c r="N172" s="44"/>
    </row>
    <row r="173" spans="1:14" x14ac:dyDescent="0.25">
      <c r="A173" s="37" t="s">
        <v>266</v>
      </c>
      <c r="B173" s="49">
        <v>412</v>
      </c>
      <c r="C173" s="49" t="s">
        <v>267</v>
      </c>
      <c r="D173" s="38" t="s">
        <v>186</v>
      </c>
      <c r="E173" s="53">
        <v>30000000</v>
      </c>
      <c r="F173" s="38" t="s">
        <v>269</v>
      </c>
      <c r="G173" s="41">
        <v>0</v>
      </c>
      <c r="H173" s="49" t="s">
        <v>163</v>
      </c>
      <c r="I173" s="41">
        <v>7.25</v>
      </c>
      <c r="J173" s="43">
        <v>23100000000</v>
      </c>
      <c r="K173" s="43">
        <v>23100000</v>
      </c>
      <c r="L173" s="43">
        <v>0</v>
      </c>
      <c r="M173" s="43">
        <v>23100000</v>
      </c>
      <c r="N173" s="44"/>
    </row>
    <row r="174" spans="1:14" x14ac:dyDescent="0.25">
      <c r="A174" s="37" t="s">
        <v>243</v>
      </c>
      <c r="B174" s="49">
        <v>414</v>
      </c>
      <c r="C174" s="49" t="s">
        <v>270</v>
      </c>
      <c r="D174" s="38" t="s">
        <v>186</v>
      </c>
      <c r="E174" s="53">
        <v>36000000</v>
      </c>
      <c r="F174" s="38" t="s">
        <v>271</v>
      </c>
      <c r="G174" s="41">
        <v>5.5</v>
      </c>
      <c r="H174" s="49" t="s">
        <v>163</v>
      </c>
      <c r="I174" s="41">
        <v>6</v>
      </c>
      <c r="J174" s="43">
        <v>2464915320</v>
      </c>
      <c r="K174" s="43">
        <v>2464915</v>
      </c>
      <c r="L174" s="43">
        <v>33585</v>
      </c>
      <c r="M174" s="43">
        <v>2498500</v>
      </c>
      <c r="N174" s="44"/>
    </row>
    <row r="175" spans="1:14" x14ac:dyDescent="0.25">
      <c r="A175" s="37" t="s">
        <v>246</v>
      </c>
      <c r="B175" s="49">
        <v>414</v>
      </c>
      <c r="C175" s="49" t="s">
        <v>270</v>
      </c>
      <c r="D175" s="38" t="s">
        <v>186</v>
      </c>
      <c r="E175" s="53">
        <v>2500000</v>
      </c>
      <c r="F175" s="38" t="s">
        <v>272</v>
      </c>
      <c r="G175" s="41">
        <v>10</v>
      </c>
      <c r="H175" s="49" t="s">
        <v>163</v>
      </c>
      <c r="I175" s="41">
        <v>6.25</v>
      </c>
      <c r="J175" s="43">
        <v>3660250050</v>
      </c>
      <c r="K175" s="43">
        <v>3660250</v>
      </c>
      <c r="L175" s="43">
        <v>87950</v>
      </c>
      <c r="M175" s="43">
        <v>3748200</v>
      </c>
      <c r="N175" s="44"/>
    </row>
    <row r="176" spans="1:14" x14ac:dyDescent="0.25">
      <c r="A176" s="37" t="s">
        <v>703</v>
      </c>
      <c r="B176" s="49">
        <v>420</v>
      </c>
      <c r="C176" s="49" t="s">
        <v>273</v>
      </c>
      <c r="D176" s="38" t="s">
        <v>36</v>
      </c>
      <c r="E176" s="39">
        <v>507</v>
      </c>
      <c r="F176" s="38" t="s">
        <v>268</v>
      </c>
      <c r="G176" s="41">
        <v>4.5</v>
      </c>
      <c r="H176" s="49" t="s">
        <v>38</v>
      </c>
      <c r="I176" s="41">
        <v>19.5</v>
      </c>
      <c r="J176" s="43">
        <v>350210</v>
      </c>
      <c r="K176" s="43">
        <v>7350659</v>
      </c>
      <c r="L176" s="43">
        <v>54224</v>
      </c>
      <c r="M176" s="43">
        <v>7404883</v>
      </c>
      <c r="N176" s="44"/>
    </row>
    <row r="177" spans="1:14" x14ac:dyDescent="0.25">
      <c r="A177" s="37" t="s">
        <v>703</v>
      </c>
      <c r="B177" s="49">
        <v>420</v>
      </c>
      <c r="C177" s="49" t="s">
        <v>273</v>
      </c>
      <c r="D177" s="38" t="s">
        <v>36</v>
      </c>
      <c r="E177" s="39">
        <v>91</v>
      </c>
      <c r="F177" s="38" t="s">
        <v>269</v>
      </c>
      <c r="G177" s="41">
        <v>4.5</v>
      </c>
      <c r="H177" s="49" t="s">
        <v>38</v>
      </c>
      <c r="I177" s="41">
        <v>19.5</v>
      </c>
      <c r="J177" s="43">
        <v>78111</v>
      </c>
      <c r="K177" s="43">
        <v>1639494</v>
      </c>
      <c r="L177" s="43">
        <v>12094</v>
      </c>
      <c r="M177" s="43">
        <v>1651588</v>
      </c>
      <c r="N177" s="44"/>
    </row>
    <row r="178" spans="1:14" x14ac:dyDescent="0.25">
      <c r="A178" s="37" t="s">
        <v>704</v>
      </c>
      <c r="B178" s="49">
        <v>420</v>
      </c>
      <c r="C178" s="49" t="s">
        <v>273</v>
      </c>
      <c r="D178" s="38" t="s">
        <v>36</v>
      </c>
      <c r="E178" s="39">
        <v>32</v>
      </c>
      <c r="F178" s="38" t="s">
        <v>274</v>
      </c>
      <c r="G178" s="41">
        <v>4.5</v>
      </c>
      <c r="H178" s="49" t="s">
        <v>38</v>
      </c>
      <c r="I178" s="41">
        <v>19.5</v>
      </c>
      <c r="J178" s="43">
        <v>38161</v>
      </c>
      <c r="K178" s="43">
        <v>800972</v>
      </c>
      <c r="L178" s="43">
        <v>5909</v>
      </c>
      <c r="M178" s="43">
        <v>806881</v>
      </c>
      <c r="N178" s="44"/>
    </row>
    <row r="179" spans="1:14" x14ac:dyDescent="0.25">
      <c r="A179" s="37" t="s">
        <v>704</v>
      </c>
      <c r="B179" s="49">
        <v>420</v>
      </c>
      <c r="C179" s="49" t="s">
        <v>273</v>
      </c>
      <c r="D179" s="38" t="s">
        <v>36</v>
      </c>
      <c r="E179" s="39">
        <v>28</v>
      </c>
      <c r="F179" s="38" t="s">
        <v>275</v>
      </c>
      <c r="G179" s="41">
        <v>4.5</v>
      </c>
      <c r="H179" s="49" t="s">
        <v>38</v>
      </c>
      <c r="I179" s="41">
        <v>19.5</v>
      </c>
      <c r="J179" s="43">
        <v>33391</v>
      </c>
      <c r="K179" s="43">
        <v>700853</v>
      </c>
      <c r="L179" s="43">
        <v>5170</v>
      </c>
      <c r="M179" s="43">
        <v>706023</v>
      </c>
      <c r="N179" s="44"/>
    </row>
    <row r="180" spans="1:14" x14ac:dyDescent="0.25">
      <c r="A180" s="37" t="s">
        <v>704</v>
      </c>
      <c r="B180" s="49">
        <v>420</v>
      </c>
      <c r="C180" s="49" t="s">
        <v>273</v>
      </c>
      <c r="D180" s="38" t="s">
        <v>36</v>
      </c>
      <c r="E180" s="39">
        <v>25</v>
      </c>
      <c r="F180" s="38" t="s">
        <v>276</v>
      </c>
      <c r="G180" s="41">
        <v>4.5</v>
      </c>
      <c r="H180" s="49" t="s">
        <v>38</v>
      </c>
      <c r="I180" s="41">
        <v>19.5</v>
      </c>
      <c r="J180" s="43">
        <v>29813</v>
      </c>
      <c r="K180" s="43">
        <v>625754</v>
      </c>
      <c r="L180" s="43">
        <v>4616</v>
      </c>
      <c r="M180" s="43">
        <v>630370</v>
      </c>
      <c r="N180" s="44"/>
    </row>
    <row r="181" spans="1:14" x14ac:dyDescent="0.25">
      <c r="A181" s="37"/>
      <c r="B181" s="49"/>
      <c r="C181" s="49"/>
      <c r="D181" s="38"/>
      <c r="E181" s="39"/>
      <c r="F181" s="38"/>
      <c r="G181" s="41"/>
      <c r="H181" s="49"/>
      <c r="I181" s="41"/>
      <c r="J181" s="43"/>
      <c r="K181" s="43"/>
      <c r="L181" s="43"/>
      <c r="M181" s="43"/>
      <c r="N181" s="44"/>
    </row>
    <row r="182" spans="1:14" x14ac:dyDescent="0.25">
      <c r="A182" s="37" t="s">
        <v>130</v>
      </c>
      <c r="B182" s="49">
        <v>424</v>
      </c>
      <c r="C182" s="49" t="s">
        <v>277</v>
      </c>
      <c r="D182" s="38" t="s">
        <v>36</v>
      </c>
      <c r="E182" s="39">
        <v>893.5</v>
      </c>
      <c r="F182" s="38" t="s">
        <v>278</v>
      </c>
      <c r="G182" s="41">
        <v>1.51</v>
      </c>
      <c r="H182" s="38" t="s">
        <v>102</v>
      </c>
      <c r="I182" s="41">
        <v>1.04</v>
      </c>
      <c r="J182" s="43">
        <v>0</v>
      </c>
      <c r="K182" s="43">
        <v>0</v>
      </c>
      <c r="L182" s="43"/>
      <c r="M182" s="43"/>
      <c r="N182" s="44"/>
    </row>
    <row r="183" spans="1:14" x14ac:dyDescent="0.25">
      <c r="A183" s="37" t="s">
        <v>130</v>
      </c>
      <c r="B183" s="49">
        <v>424</v>
      </c>
      <c r="C183" s="49" t="s">
        <v>277</v>
      </c>
      <c r="D183" s="38" t="s">
        <v>36</v>
      </c>
      <c r="E183" s="39">
        <v>638.5</v>
      </c>
      <c r="F183" s="38" t="s">
        <v>279</v>
      </c>
      <c r="G183" s="41">
        <v>1.61</v>
      </c>
      <c r="H183" s="38" t="s">
        <v>102</v>
      </c>
      <c r="I183" s="41">
        <v>1.1399999999999999</v>
      </c>
      <c r="J183" s="43">
        <v>0</v>
      </c>
      <c r="K183" s="43">
        <v>0</v>
      </c>
      <c r="L183" s="43"/>
      <c r="M183" s="43"/>
      <c r="N183" s="44"/>
    </row>
    <row r="184" spans="1:14" x14ac:dyDescent="0.25">
      <c r="A184" s="37" t="s">
        <v>130</v>
      </c>
      <c r="B184" s="49">
        <v>424</v>
      </c>
      <c r="C184" s="49" t="s">
        <v>277</v>
      </c>
      <c r="D184" s="38" t="s">
        <v>36</v>
      </c>
      <c r="E184" s="39">
        <v>618</v>
      </c>
      <c r="F184" s="38" t="s">
        <v>280</v>
      </c>
      <c r="G184" s="41">
        <v>2.41</v>
      </c>
      <c r="H184" s="38" t="s">
        <v>102</v>
      </c>
      <c r="I184" s="41">
        <v>2.15</v>
      </c>
      <c r="J184" s="43">
        <v>0</v>
      </c>
      <c r="K184" s="43">
        <v>0</v>
      </c>
      <c r="L184" s="43"/>
      <c r="M184" s="43"/>
      <c r="N184" s="44"/>
    </row>
    <row r="185" spans="1:14" x14ac:dyDescent="0.25">
      <c r="A185" s="37" t="s">
        <v>130</v>
      </c>
      <c r="B185" s="49">
        <v>424</v>
      </c>
      <c r="C185" s="49" t="s">
        <v>277</v>
      </c>
      <c r="D185" s="38" t="s">
        <v>36</v>
      </c>
      <c r="E185" s="39">
        <v>821</v>
      </c>
      <c r="F185" s="38" t="s">
        <v>281</v>
      </c>
      <c r="G185" s="41">
        <v>2.72</v>
      </c>
      <c r="H185" s="38" t="s">
        <v>102</v>
      </c>
      <c r="I185" s="41">
        <v>3.07</v>
      </c>
      <c r="J185" s="43">
        <v>0</v>
      </c>
      <c r="K185" s="43">
        <v>0</v>
      </c>
      <c r="L185" s="43"/>
      <c r="M185" s="43"/>
      <c r="N185" s="44"/>
    </row>
    <row r="186" spans="1:14" x14ac:dyDescent="0.25">
      <c r="A186" s="37" t="s">
        <v>130</v>
      </c>
      <c r="B186" s="49">
        <v>424</v>
      </c>
      <c r="C186" s="49" t="s">
        <v>277</v>
      </c>
      <c r="D186" s="38" t="s">
        <v>36</v>
      </c>
      <c r="E186" s="39">
        <v>789.5</v>
      </c>
      <c r="F186" s="38" t="s">
        <v>282</v>
      </c>
      <c r="G186" s="41">
        <v>3.02</v>
      </c>
      <c r="H186" s="38" t="s">
        <v>102</v>
      </c>
      <c r="I186" s="41">
        <v>4.08</v>
      </c>
      <c r="J186" s="43">
        <v>789500</v>
      </c>
      <c r="K186" s="43">
        <v>16571044</v>
      </c>
      <c r="L186" s="43">
        <v>2049850</v>
      </c>
      <c r="M186" s="43">
        <v>18620894</v>
      </c>
      <c r="N186" s="44"/>
    </row>
    <row r="187" spans="1:14" x14ac:dyDescent="0.25">
      <c r="A187" s="37" t="s">
        <v>130</v>
      </c>
      <c r="B187" s="49">
        <v>424</v>
      </c>
      <c r="C187" s="49" t="s">
        <v>277</v>
      </c>
      <c r="D187" s="38" t="s">
        <v>36</v>
      </c>
      <c r="E187" s="39">
        <v>764</v>
      </c>
      <c r="F187" s="38" t="s">
        <v>283</v>
      </c>
      <c r="G187" s="41">
        <v>3.07</v>
      </c>
      <c r="H187" s="38" t="s">
        <v>102</v>
      </c>
      <c r="I187" s="41">
        <v>5.09</v>
      </c>
      <c r="J187" s="43">
        <v>764000</v>
      </c>
      <c r="K187" s="43">
        <v>16035818</v>
      </c>
      <c r="L187" s="43">
        <v>2018438</v>
      </c>
      <c r="M187" s="43">
        <v>18054256</v>
      </c>
      <c r="N187" s="44"/>
    </row>
    <row r="188" spans="1:14" x14ac:dyDescent="0.25">
      <c r="A188" s="37" t="s">
        <v>130</v>
      </c>
      <c r="B188" s="49">
        <v>424</v>
      </c>
      <c r="C188" s="49" t="s">
        <v>277</v>
      </c>
      <c r="D188" s="38" t="s">
        <v>36</v>
      </c>
      <c r="E188" s="39">
        <v>738.5</v>
      </c>
      <c r="F188" s="38" t="s">
        <v>284</v>
      </c>
      <c r="G188" s="41">
        <v>3.12</v>
      </c>
      <c r="H188" s="38" t="s">
        <v>102</v>
      </c>
      <c r="I188" s="41">
        <v>6.11</v>
      </c>
      <c r="J188" s="43">
        <v>738500</v>
      </c>
      <c r="K188" s="43">
        <v>15500591</v>
      </c>
      <c r="L188" s="43">
        <v>1984760</v>
      </c>
      <c r="M188" s="43">
        <v>17485351</v>
      </c>
      <c r="N188" s="44"/>
    </row>
    <row r="189" spans="1:14" x14ac:dyDescent="0.25">
      <c r="A189" s="37" t="s">
        <v>130</v>
      </c>
      <c r="B189" s="49">
        <v>424</v>
      </c>
      <c r="C189" s="49" t="s">
        <v>277</v>
      </c>
      <c r="D189" s="38" t="s">
        <v>36</v>
      </c>
      <c r="E189" s="39">
        <v>708</v>
      </c>
      <c r="F189" s="38" t="s">
        <v>285</v>
      </c>
      <c r="G189" s="41">
        <v>3.17</v>
      </c>
      <c r="H189" s="38" t="s">
        <v>102</v>
      </c>
      <c r="I189" s="41">
        <v>7.13</v>
      </c>
      <c r="J189" s="43">
        <v>708000</v>
      </c>
      <c r="K189" s="43">
        <v>14860417</v>
      </c>
      <c r="L189" s="43">
        <v>1935144</v>
      </c>
      <c r="M189" s="43">
        <v>16795561</v>
      </c>
      <c r="N189" s="44"/>
    </row>
    <row r="190" spans="1:14" x14ac:dyDescent="0.25">
      <c r="A190" s="37" t="s">
        <v>130</v>
      </c>
      <c r="B190" s="49">
        <v>424</v>
      </c>
      <c r="C190" s="49" t="s">
        <v>277</v>
      </c>
      <c r="D190" s="38" t="s">
        <v>36</v>
      </c>
      <c r="E190" s="51">
        <v>1E-3</v>
      </c>
      <c r="F190" s="38" t="s">
        <v>286</v>
      </c>
      <c r="G190" s="41">
        <v>0</v>
      </c>
      <c r="H190" s="38" t="s">
        <v>102</v>
      </c>
      <c r="I190" s="41">
        <v>7.13</v>
      </c>
      <c r="J190" s="43">
        <v>1</v>
      </c>
      <c r="K190" s="43">
        <v>21</v>
      </c>
      <c r="L190" s="43">
        <v>0</v>
      </c>
      <c r="M190" s="43">
        <v>21</v>
      </c>
      <c r="N190" s="44"/>
    </row>
    <row r="191" spans="1:14" x14ac:dyDescent="0.25">
      <c r="A191" s="37"/>
      <c r="B191" s="49"/>
      <c r="C191" s="49"/>
      <c r="D191" s="38"/>
      <c r="E191" s="39"/>
      <c r="F191" s="38"/>
      <c r="G191" s="41"/>
      <c r="H191" s="49"/>
      <c r="I191" s="41"/>
      <c r="J191" s="43"/>
      <c r="K191" s="43"/>
      <c r="L191" s="43"/>
      <c r="M191" s="43"/>
      <c r="N191" s="44"/>
    </row>
    <row r="192" spans="1:14" x14ac:dyDescent="0.25">
      <c r="A192" s="37" t="s">
        <v>287</v>
      </c>
      <c r="B192" s="49">
        <v>430</v>
      </c>
      <c r="C192" s="49" t="s">
        <v>288</v>
      </c>
      <c r="D192" s="38" t="s">
        <v>36</v>
      </c>
      <c r="E192" s="53">
        <v>3660</v>
      </c>
      <c r="F192" s="38" t="s">
        <v>289</v>
      </c>
      <c r="G192" s="41">
        <v>3</v>
      </c>
      <c r="H192" s="49" t="s">
        <v>163</v>
      </c>
      <c r="I192" s="41">
        <v>11.42</v>
      </c>
      <c r="J192" s="43">
        <v>2637599.5</v>
      </c>
      <c r="K192" s="43">
        <v>55361341</v>
      </c>
      <c r="L192" s="43">
        <v>1123398</v>
      </c>
      <c r="M192" s="43">
        <v>56484739</v>
      </c>
      <c r="N192" s="44"/>
    </row>
    <row r="193" spans="1:14" x14ac:dyDescent="0.25">
      <c r="A193" s="37" t="s">
        <v>287</v>
      </c>
      <c r="B193" s="49">
        <v>430</v>
      </c>
      <c r="C193" s="49" t="s">
        <v>288</v>
      </c>
      <c r="D193" s="38" t="s">
        <v>36</v>
      </c>
      <c r="E193" s="53">
        <v>479</v>
      </c>
      <c r="F193" s="38" t="s">
        <v>290</v>
      </c>
      <c r="G193" s="41">
        <v>4</v>
      </c>
      <c r="H193" s="49" t="s">
        <v>163</v>
      </c>
      <c r="I193" s="41">
        <v>11.42</v>
      </c>
      <c r="J193" s="43">
        <v>477023.6</v>
      </c>
      <c r="K193" s="43">
        <v>10012387</v>
      </c>
      <c r="L193" s="43">
        <v>265051</v>
      </c>
      <c r="M193" s="43">
        <v>10277438</v>
      </c>
      <c r="N193" s="44"/>
    </row>
    <row r="194" spans="1:14" x14ac:dyDescent="0.25">
      <c r="A194" s="37" t="s">
        <v>291</v>
      </c>
      <c r="B194" s="49">
        <v>430</v>
      </c>
      <c r="C194" s="49" t="s">
        <v>288</v>
      </c>
      <c r="D194" s="38" t="s">
        <v>36</v>
      </c>
      <c r="E194" s="51">
        <v>1.5349999999999999</v>
      </c>
      <c r="F194" s="38" t="s">
        <v>292</v>
      </c>
      <c r="G194" s="41">
        <v>10</v>
      </c>
      <c r="H194" s="49" t="s">
        <v>163</v>
      </c>
      <c r="I194" s="41">
        <v>11.42</v>
      </c>
      <c r="J194" s="43">
        <v>2143.09</v>
      </c>
      <c r="K194" s="43">
        <v>44982</v>
      </c>
      <c r="L194" s="43">
        <v>3098</v>
      </c>
      <c r="M194" s="43">
        <v>48080</v>
      </c>
      <c r="N194" s="44"/>
    </row>
    <row r="195" spans="1:14" x14ac:dyDescent="0.25">
      <c r="A195" s="37" t="s">
        <v>293</v>
      </c>
      <c r="B195" s="49">
        <v>436</v>
      </c>
      <c r="C195" s="49" t="s">
        <v>294</v>
      </c>
      <c r="D195" s="38" t="s">
        <v>186</v>
      </c>
      <c r="E195" s="53">
        <v>22000000</v>
      </c>
      <c r="F195" s="49" t="s">
        <v>295</v>
      </c>
      <c r="G195" s="41">
        <v>5.5</v>
      </c>
      <c r="H195" s="49" t="s">
        <v>163</v>
      </c>
      <c r="I195" s="41">
        <v>6</v>
      </c>
      <c r="J195" s="43">
        <v>18333332600</v>
      </c>
      <c r="K195" s="43">
        <v>18333333</v>
      </c>
      <c r="L195" s="43">
        <v>191901</v>
      </c>
      <c r="M195" s="43">
        <v>18525234</v>
      </c>
      <c r="N195" s="44"/>
    </row>
    <row r="196" spans="1:14" x14ac:dyDescent="0.25">
      <c r="A196" s="37" t="s">
        <v>246</v>
      </c>
      <c r="B196" s="49">
        <v>436</v>
      </c>
      <c r="C196" s="49" t="s">
        <v>294</v>
      </c>
      <c r="D196" s="38" t="s">
        <v>186</v>
      </c>
      <c r="E196" s="53">
        <v>14100000</v>
      </c>
      <c r="F196" s="49" t="s">
        <v>296</v>
      </c>
      <c r="G196" s="41">
        <v>10</v>
      </c>
      <c r="H196" s="49" t="s">
        <v>163</v>
      </c>
      <c r="I196" s="41">
        <v>6</v>
      </c>
      <c r="J196" s="43">
        <v>19683100534</v>
      </c>
      <c r="K196" s="43">
        <v>19683101</v>
      </c>
      <c r="L196" s="43">
        <v>368203</v>
      </c>
      <c r="M196" s="43">
        <v>20051304</v>
      </c>
      <c r="N196" s="44"/>
    </row>
    <row r="197" spans="1:14" x14ac:dyDescent="0.25">
      <c r="A197" s="37"/>
      <c r="B197" s="49"/>
      <c r="C197" s="49"/>
      <c r="D197" s="38"/>
      <c r="E197" s="53"/>
      <c r="F197" s="49"/>
      <c r="G197" s="41"/>
      <c r="H197" s="49"/>
      <c r="I197" s="41"/>
      <c r="J197" s="43"/>
      <c r="K197" s="43"/>
      <c r="L197" s="43"/>
      <c r="M197" s="43"/>
      <c r="N197" s="44"/>
    </row>
    <row r="198" spans="1:14" x14ac:dyDescent="0.25">
      <c r="A198" s="37" t="s">
        <v>146</v>
      </c>
      <c r="B198" s="49">
        <v>437</v>
      </c>
      <c r="C198" s="49" t="s">
        <v>297</v>
      </c>
      <c r="D198" s="38" t="s">
        <v>36</v>
      </c>
      <c r="E198" s="53">
        <v>110</v>
      </c>
      <c r="F198" s="38" t="s">
        <v>298</v>
      </c>
      <c r="G198" s="41">
        <v>3</v>
      </c>
      <c r="H198" s="49" t="s">
        <v>63</v>
      </c>
      <c r="I198" s="41">
        <v>7</v>
      </c>
      <c r="J198" s="43">
        <v>46322.51</v>
      </c>
      <c r="K198" s="43">
        <v>972277</v>
      </c>
      <c r="L198" s="43">
        <v>5524</v>
      </c>
      <c r="M198" s="43">
        <v>977801</v>
      </c>
      <c r="N198" s="44"/>
    </row>
    <row r="199" spans="1:14" x14ac:dyDescent="0.25">
      <c r="A199" s="37" t="s">
        <v>146</v>
      </c>
      <c r="B199" s="49">
        <v>437</v>
      </c>
      <c r="C199" s="49" t="s">
        <v>297</v>
      </c>
      <c r="D199" s="38" t="s">
        <v>36</v>
      </c>
      <c r="E199" s="53">
        <v>33</v>
      </c>
      <c r="F199" s="38" t="s">
        <v>299</v>
      </c>
      <c r="G199" s="41">
        <v>3</v>
      </c>
      <c r="H199" s="49" t="s">
        <v>63</v>
      </c>
      <c r="I199" s="41">
        <v>7</v>
      </c>
      <c r="J199" s="43">
        <v>13896.75</v>
      </c>
      <c r="K199" s="43">
        <v>291683</v>
      </c>
      <c r="L199" s="43">
        <v>1657</v>
      </c>
      <c r="M199" s="43">
        <v>293340</v>
      </c>
      <c r="N199" s="44"/>
    </row>
    <row r="200" spans="1:14" x14ac:dyDescent="0.25">
      <c r="A200" s="37" t="s">
        <v>146</v>
      </c>
      <c r="B200" s="49">
        <v>437</v>
      </c>
      <c r="C200" s="49" t="s">
        <v>297</v>
      </c>
      <c r="D200" s="38" t="s">
        <v>36</v>
      </c>
      <c r="E200" s="53">
        <v>260</v>
      </c>
      <c r="F200" s="38" t="s">
        <v>300</v>
      </c>
      <c r="G200" s="41">
        <v>4.2</v>
      </c>
      <c r="H200" s="49" t="s">
        <v>63</v>
      </c>
      <c r="I200" s="41">
        <v>20</v>
      </c>
      <c r="J200" s="43">
        <v>226556.49</v>
      </c>
      <c r="K200" s="43">
        <v>4755260</v>
      </c>
      <c r="L200" s="43">
        <v>37645</v>
      </c>
      <c r="M200" s="43">
        <v>4792905</v>
      </c>
      <c r="N200" s="44"/>
    </row>
    <row r="201" spans="1:14" x14ac:dyDescent="0.25">
      <c r="A201" s="37" t="s">
        <v>146</v>
      </c>
      <c r="B201" s="49">
        <v>437</v>
      </c>
      <c r="C201" s="49" t="s">
        <v>297</v>
      </c>
      <c r="D201" s="38" t="s">
        <v>36</v>
      </c>
      <c r="E201" s="53">
        <v>68</v>
      </c>
      <c r="F201" s="38" t="s">
        <v>301</v>
      </c>
      <c r="G201" s="41">
        <v>4.2</v>
      </c>
      <c r="H201" s="49" t="s">
        <v>63</v>
      </c>
      <c r="I201" s="41">
        <v>20</v>
      </c>
      <c r="J201" s="43">
        <v>59253.23</v>
      </c>
      <c r="K201" s="43">
        <v>1243683</v>
      </c>
      <c r="L201" s="43">
        <v>9845</v>
      </c>
      <c r="M201" s="43">
        <v>1253528</v>
      </c>
      <c r="N201" s="44"/>
    </row>
    <row r="202" spans="1:14" x14ac:dyDescent="0.25">
      <c r="A202" s="37" t="s">
        <v>302</v>
      </c>
      <c r="B202" s="49">
        <v>437</v>
      </c>
      <c r="C202" s="49" t="s">
        <v>297</v>
      </c>
      <c r="D202" s="38" t="s">
        <v>36</v>
      </c>
      <c r="E202" s="56">
        <v>132</v>
      </c>
      <c r="F202" s="38" t="s">
        <v>303</v>
      </c>
      <c r="G202" s="41">
        <v>4.2</v>
      </c>
      <c r="H202" s="49" t="s">
        <v>63</v>
      </c>
      <c r="I202" s="41">
        <v>20</v>
      </c>
      <c r="J202" s="43">
        <v>108266.05</v>
      </c>
      <c r="K202" s="43">
        <v>2272428</v>
      </c>
      <c r="L202" s="43">
        <v>17990</v>
      </c>
      <c r="M202" s="43">
        <v>2290418</v>
      </c>
      <c r="N202" s="44"/>
    </row>
    <row r="203" spans="1:14" x14ac:dyDescent="0.25">
      <c r="A203" s="37" t="s">
        <v>304</v>
      </c>
      <c r="B203" s="49">
        <v>437</v>
      </c>
      <c r="C203" s="49" t="s">
        <v>297</v>
      </c>
      <c r="D203" s="38" t="s">
        <v>36</v>
      </c>
      <c r="E203" s="56">
        <v>55</v>
      </c>
      <c r="F203" s="38" t="s">
        <v>305</v>
      </c>
      <c r="G203" s="41">
        <v>4.2</v>
      </c>
      <c r="H203" s="49" t="s">
        <v>63</v>
      </c>
      <c r="I203" s="41">
        <v>20</v>
      </c>
      <c r="J203" s="43">
        <v>58898.9</v>
      </c>
      <c r="K203" s="43">
        <v>1236246</v>
      </c>
      <c r="L203" s="43">
        <v>9787</v>
      </c>
      <c r="M203" s="43">
        <v>1246033</v>
      </c>
      <c r="N203" s="44"/>
    </row>
    <row r="204" spans="1:14" x14ac:dyDescent="0.25">
      <c r="A204" s="37" t="s">
        <v>304</v>
      </c>
      <c r="B204" s="49">
        <v>437</v>
      </c>
      <c r="C204" s="49" t="s">
        <v>297</v>
      </c>
      <c r="D204" s="38" t="s">
        <v>36</v>
      </c>
      <c r="E204" s="56">
        <v>1</v>
      </c>
      <c r="F204" s="38" t="s">
        <v>306</v>
      </c>
      <c r="G204" s="41">
        <v>4.2</v>
      </c>
      <c r="H204" s="49" t="s">
        <v>63</v>
      </c>
      <c r="I204" s="41">
        <v>20</v>
      </c>
      <c r="J204" s="43">
        <v>1154.8800000000001</v>
      </c>
      <c r="K204" s="43">
        <v>24240</v>
      </c>
      <c r="L204" s="43">
        <v>192</v>
      </c>
      <c r="M204" s="43">
        <v>24432</v>
      </c>
      <c r="N204" s="44"/>
    </row>
    <row r="205" spans="1:14" x14ac:dyDescent="0.25">
      <c r="A205" s="37" t="s">
        <v>307</v>
      </c>
      <c r="B205" s="49">
        <v>437</v>
      </c>
      <c r="C205" s="49" t="s">
        <v>308</v>
      </c>
      <c r="D205" s="38" t="s">
        <v>36</v>
      </c>
      <c r="E205" s="39">
        <v>110</v>
      </c>
      <c r="F205" s="38" t="s">
        <v>309</v>
      </c>
      <c r="G205" s="41">
        <v>3</v>
      </c>
      <c r="H205" s="49" t="s">
        <v>63</v>
      </c>
      <c r="I205" s="41">
        <v>5.93</v>
      </c>
      <c r="J205" s="43">
        <v>66231.97</v>
      </c>
      <c r="K205" s="43">
        <v>1390162</v>
      </c>
      <c r="L205" s="43">
        <v>7898</v>
      </c>
      <c r="M205" s="43">
        <v>1398060</v>
      </c>
      <c r="N205" s="44"/>
    </row>
    <row r="206" spans="1:14" x14ac:dyDescent="0.25">
      <c r="A206" s="37" t="s">
        <v>310</v>
      </c>
      <c r="B206" s="49">
        <v>437</v>
      </c>
      <c r="C206" s="49" t="s">
        <v>308</v>
      </c>
      <c r="D206" s="38" t="s">
        <v>36</v>
      </c>
      <c r="E206" s="39">
        <v>33</v>
      </c>
      <c r="F206" s="38" t="s">
        <v>311</v>
      </c>
      <c r="G206" s="41">
        <v>3</v>
      </c>
      <c r="H206" s="49" t="s">
        <v>63</v>
      </c>
      <c r="I206" s="41">
        <v>5.93</v>
      </c>
      <c r="J206" s="43">
        <v>19869.599999999999</v>
      </c>
      <c r="K206" s="43">
        <v>417049</v>
      </c>
      <c r="L206" s="43">
        <v>2369</v>
      </c>
      <c r="M206" s="43">
        <v>419418</v>
      </c>
      <c r="N206" s="44"/>
    </row>
    <row r="207" spans="1:14" x14ac:dyDescent="0.25">
      <c r="A207" s="37" t="s">
        <v>307</v>
      </c>
      <c r="B207" s="49">
        <v>437</v>
      </c>
      <c r="C207" s="49" t="s">
        <v>308</v>
      </c>
      <c r="D207" s="38" t="s">
        <v>36</v>
      </c>
      <c r="E207" s="39">
        <v>375</v>
      </c>
      <c r="F207" s="38" t="s">
        <v>312</v>
      </c>
      <c r="G207" s="41">
        <v>4.2</v>
      </c>
      <c r="H207" s="49" t="s">
        <v>63</v>
      </c>
      <c r="I207" s="41">
        <v>19.75</v>
      </c>
      <c r="J207" s="43">
        <v>346889.45</v>
      </c>
      <c r="K207" s="43">
        <v>7280963</v>
      </c>
      <c r="L207" s="43">
        <v>57641</v>
      </c>
      <c r="M207" s="43">
        <v>7338604</v>
      </c>
      <c r="N207" s="44"/>
    </row>
    <row r="208" spans="1:14" x14ac:dyDescent="0.25">
      <c r="A208" s="37" t="s">
        <v>307</v>
      </c>
      <c r="B208" s="49">
        <v>437</v>
      </c>
      <c r="C208" s="49" t="s">
        <v>308</v>
      </c>
      <c r="D208" s="38" t="s">
        <v>36</v>
      </c>
      <c r="E208" s="39">
        <v>99</v>
      </c>
      <c r="F208" s="38" t="s">
        <v>313</v>
      </c>
      <c r="G208" s="41">
        <v>4.2</v>
      </c>
      <c r="H208" s="49" t="s">
        <v>63</v>
      </c>
      <c r="I208" s="41">
        <v>19.75</v>
      </c>
      <c r="J208" s="43">
        <v>91578.81</v>
      </c>
      <c r="K208" s="43">
        <v>1922174</v>
      </c>
      <c r="L208" s="43">
        <v>15218</v>
      </c>
      <c r="M208" s="43">
        <v>1937392</v>
      </c>
      <c r="N208" s="44"/>
    </row>
    <row r="209" spans="1:14" x14ac:dyDescent="0.25">
      <c r="A209" s="37" t="s">
        <v>307</v>
      </c>
      <c r="B209" s="49">
        <v>437</v>
      </c>
      <c r="C209" s="49" t="s">
        <v>308</v>
      </c>
      <c r="D209" s="38" t="s">
        <v>36</v>
      </c>
      <c r="E209" s="39">
        <v>93</v>
      </c>
      <c r="F209" s="38" t="s">
        <v>314</v>
      </c>
      <c r="G209" s="41">
        <v>4.2</v>
      </c>
      <c r="H209" s="49" t="s">
        <v>63</v>
      </c>
      <c r="I209" s="41">
        <v>19.75</v>
      </c>
      <c r="J209" s="43">
        <v>84193.47</v>
      </c>
      <c r="K209" s="43">
        <v>1767161</v>
      </c>
      <c r="L209" s="43">
        <v>13990</v>
      </c>
      <c r="M209" s="43">
        <v>1781151</v>
      </c>
      <c r="N209" s="44"/>
    </row>
    <row r="210" spans="1:14" x14ac:dyDescent="0.25">
      <c r="A210" s="37" t="s">
        <v>315</v>
      </c>
      <c r="B210" s="49">
        <v>437</v>
      </c>
      <c r="C210" s="49" t="s">
        <v>308</v>
      </c>
      <c r="D210" s="38" t="s">
        <v>36</v>
      </c>
      <c r="E210" s="39">
        <v>122</v>
      </c>
      <c r="F210" s="38" t="s">
        <v>316</v>
      </c>
      <c r="G210" s="41">
        <v>4.2</v>
      </c>
      <c r="H210" s="49" t="s">
        <v>63</v>
      </c>
      <c r="I210" s="41">
        <v>19.75</v>
      </c>
      <c r="J210" s="43">
        <v>130094.92</v>
      </c>
      <c r="K210" s="43">
        <v>2730600</v>
      </c>
      <c r="L210" s="43">
        <v>21618</v>
      </c>
      <c r="M210" s="43">
        <v>2752218</v>
      </c>
      <c r="N210" s="44"/>
    </row>
    <row r="211" spans="1:14" x14ac:dyDescent="0.25">
      <c r="A211" s="37" t="s">
        <v>315</v>
      </c>
      <c r="B211" s="49">
        <v>437</v>
      </c>
      <c r="C211" s="49" t="s">
        <v>308</v>
      </c>
      <c r="D211" s="38" t="s">
        <v>36</v>
      </c>
      <c r="E211" s="39">
        <v>1</v>
      </c>
      <c r="F211" s="38" t="s">
        <v>317</v>
      </c>
      <c r="G211" s="41">
        <v>4.2</v>
      </c>
      <c r="H211" s="49" t="s">
        <v>63</v>
      </c>
      <c r="I211" s="41">
        <v>19.75</v>
      </c>
      <c r="J211" s="43">
        <v>1093.23</v>
      </c>
      <c r="K211" s="43">
        <v>22946</v>
      </c>
      <c r="L211" s="43">
        <v>182</v>
      </c>
      <c r="M211" s="43">
        <v>23128</v>
      </c>
      <c r="N211" s="44"/>
    </row>
    <row r="212" spans="1:14" x14ac:dyDescent="0.25">
      <c r="A212" s="37"/>
      <c r="B212" s="49"/>
      <c r="C212" s="49"/>
      <c r="D212" s="38"/>
      <c r="E212" s="39"/>
      <c r="F212" s="38"/>
      <c r="G212" s="41"/>
      <c r="H212" s="49"/>
      <c r="I212" s="41"/>
      <c r="J212" s="43"/>
      <c r="K212" s="43"/>
      <c r="L212" s="43"/>
      <c r="M212" s="43"/>
      <c r="N212" s="44"/>
    </row>
    <row r="213" spans="1:14" x14ac:dyDescent="0.25">
      <c r="A213" s="37" t="s">
        <v>243</v>
      </c>
      <c r="B213" s="49">
        <v>441</v>
      </c>
      <c r="C213" s="49" t="s">
        <v>318</v>
      </c>
      <c r="D213" s="38" t="s">
        <v>186</v>
      </c>
      <c r="E213" s="39">
        <v>17200000</v>
      </c>
      <c r="F213" s="38" t="s">
        <v>319</v>
      </c>
      <c r="G213" s="41">
        <v>6</v>
      </c>
      <c r="H213" s="49" t="s">
        <v>188</v>
      </c>
      <c r="I213" s="41">
        <v>4</v>
      </c>
      <c r="J213" s="43">
        <v>0</v>
      </c>
      <c r="K213" s="43">
        <v>0</v>
      </c>
      <c r="L213" s="43">
        <v>0</v>
      </c>
      <c r="M213" s="43">
        <v>0</v>
      </c>
      <c r="N213" s="44"/>
    </row>
    <row r="214" spans="1:14" x14ac:dyDescent="0.25">
      <c r="A214" s="37" t="s">
        <v>320</v>
      </c>
      <c r="B214" s="49">
        <v>441</v>
      </c>
      <c r="C214" s="49" t="s">
        <v>318</v>
      </c>
      <c r="D214" s="38" t="s">
        <v>186</v>
      </c>
      <c r="E214" s="39">
        <v>2500000</v>
      </c>
      <c r="F214" s="38" t="s">
        <v>321</v>
      </c>
      <c r="G214" s="41">
        <v>10</v>
      </c>
      <c r="H214" s="49" t="s">
        <v>188</v>
      </c>
      <c r="I214" s="41">
        <v>4</v>
      </c>
      <c r="J214" s="43">
        <v>0</v>
      </c>
      <c r="K214" s="43">
        <v>0</v>
      </c>
      <c r="L214" s="43">
        <v>0</v>
      </c>
      <c r="M214" s="43">
        <v>0</v>
      </c>
      <c r="N214" s="44"/>
    </row>
    <row r="215" spans="1:14" x14ac:dyDescent="0.25">
      <c r="A215" s="37" t="s">
        <v>266</v>
      </c>
      <c r="B215" s="49">
        <v>442</v>
      </c>
      <c r="C215" s="49" t="s">
        <v>322</v>
      </c>
      <c r="D215" s="38" t="s">
        <v>186</v>
      </c>
      <c r="E215" s="39">
        <v>30700000</v>
      </c>
      <c r="F215" s="38" t="s">
        <v>271</v>
      </c>
      <c r="G215" s="41">
        <v>6</v>
      </c>
      <c r="H215" s="49" t="s">
        <v>163</v>
      </c>
      <c r="I215" s="41">
        <v>6.25</v>
      </c>
      <c r="J215" s="43">
        <v>22648605720</v>
      </c>
      <c r="K215" s="43">
        <v>22648606</v>
      </c>
      <c r="L215" s="43">
        <v>219125</v>
      </c>
      <c r="M215" s="43">
        <v>22867731</v>
      </c>
      <c r="N215" s="44"/>
    </row>
    <row r="216" spans="1:14" x14ac:dyDescent="0.25">
      <c r="A216" s="37" t="s">
        <v>266</v>
      </c>
      <c r="B216" s="49">
        <v>442</v>
      </c>
      <c r="C216" s="49" t="s">
        <v>322</v>
      </c>
      <c r="D216" s="38" t="s">
        <v>186</v>
      </c>
      <c r="E216" s="39">
        <v>18000</v>
      </c>
      <c r="F216" s="38" t="s">
        <v>272</v>
      </c>
      <c r="G216" s="41">
        <v>0</v>
      </c>
      <c r="H216" s="49" t="s">
        <v>163</v>
      </c>
      <c r="I216" s="41">
        <v>6.5</v>
      </c>
      <c r="J216" s="43">
        <v>18000000</v>
      </c>
      <c r="K216" s="43">
        <v>18000</v>
      </c>
      <c r="L216" s="43">
        <v>0</v>
      </c>
      <c r="M216" s="43">
        <v>18000</v>
      </c>
      <c r="N216" s="44"/>
    </row>
    <row r="217" spans="1:14" x14ac:dyDescent="0.25">
      <c r="A217" s="37" t="s">
        <v>67</v>
      </c>
      <c r="B217" s="49">
        <v>449</v>
      </c>
      <c r="C217" s="49" t="s">
        <v>323</v>
      </c>
      <c r="D217" s="38" t="s">
        <v>36</v>
      </c>
      <c r="E217" s="39">
        <v>162</v>
      </c>
      <c r="F217" s="38" t="s">
        <v>268</v>
      </c>
      <c r="G217" s="41">
        <v>4.8</v>
      </c>
      <c r="H217" s="38" t="s">
        <v>55</v>
      </c>
      <c r="I217" s="41">
        <v>7.75</v>
      </c>
      <c r="J217" s="43">
        <v>103067.15</v>
      </c>
      <c r="K217" s="43">
        <v>2163306</v>
      </c>
      <c r="L217" s="43">
        <v>16817</v>
      </c>
      <c r="M217" s="43">
        <v>2180123</v>
      </c>
      <c r="N217" s="44"/>
    </row>
    <row r="218" spans="1:14" x14ac:dyDescent="0.25">
      <c r="A218" s="37" t="s">
        <v>324</v>
      </c>
      <c r="B218" s="49">
        <v>449</v>
      </c>
      <c r="C218" s="49" t="s">
        <v>323</v>
      </c>
      <c r="D218" s="38" t="s">
        <v>36</v>
      </c>
      <c r="E218" s="39">
        <v>50</v>
      </c>
      <c r="F218" s="38" t="s">
        <v>269</v>
      </c>
      <c r="G218" s="41">
        <v>5.4</v>
      </c>
      <c r="H218" s="38" t="s">
        <v>55</v>
      </c>
      <c r="I218" s="41">
        <v>14.75</v>
      </c>
      <c r="J218" s="43">
        <v>59837.75</v>
      </c>
      <c r="K218" s="43">
        <v>1255952</v>
      </c>
      <c r="L218" s="43">
        <v>0</v>
      </c>
      <c r="M218" s="43">
        <v>1255952</v>
      </c>
      <c r="N218" s="44"/>
    </row>
    <row r="219" spans="1:14" x14ac:dyDescent="0.25">
      <c r="A219" s="37" t="s">
        <v>324</v>
      </c>
      <c r="B219" s="49">
        <v>449</v>
      </c>
      <c r="C219" s="49" t="s">
        <v>323</v>
      </c>
      <c r="D219" s="38" t="s">
        <v>36</v>
      </c>
      <c r="E219" s="39">
        <v>59.52</v>
      </c>
      <c r="F219" s="38" t="s">
        <v>274</v>
      </c>
      <c r="G219" s="41">
        <v>4.5</v>
      </c>
      <c r="H219" s="38" t="s">
        <v>55</v>
      </c>
      <c r="I219" s="41">
        <v>15</v>
      </c>
      <c r="J219" s="43">
        <v>69174.78</v>
      </c>
      <c r="K219" s="43">
        <v>1451930</v>
      </c>
      <c r="L219" s="43">
        <v>0</v>
      </c>
      <c r="M219" s="43">
        <v>1451930</v>
      </c>
      <c r="N219" s="44"/>
    </row>
    <row r="220" spans="1:14" x14ac:dyDescent="0.25">
      <c r="A220" s="37" t="s">
        <v>266</v>
      </c>
      <c r="B220" s="49">
        <v>450</v>
      </c>
      <c r="C220" s="49" t="s">
        <v>325</v>
      </c>
      <c r="D220" s="38" t="s">
        <v>186</v>
      </c>
      <c r="E220" s="39">
        <v>30420000</v>
      </c>
      <c r="F220" s="38" t="s">
        <v>319</v>
      </c>
      <c r="G220" s="41">
        <v>6.5</v>
      </c>
      <c r="H220" s="49" t="s">
        <v>163</v>
      </c>
      <c r="I220" s="41">
        <v>6.5</v>
      </c>
      <c r="J220" s="43">
        <v>30420000000</v>
      </c>
      <c r="K220" s="43">
        <v>30420000</v>
      </c>
      <c r="L220" s="43">
        <v>477464</v>
      </c>
      <c r="M220" s="43">
        <v>30897464</v>
      </c>
      <c r="N220" s="44"/>
    </row>
    <row r="221" spans="1:14" x14ac:dyDescent="0.25">
      <c r="A221" s="37" t="s">
        <v>201</v>
      </c>
      <c r="B221" s="49">
        <v>450</v>
      </c>
      <c r="C221" s="49" t="s">
        <v>325</v>
      </c>
      <c r="D221" s="38" t="s">
        <v>186</v>
      </c>
      <c r="E221" s="39">
        <v>19580000</v>
      </c>
      <c r="F221" s="38" t="s">
        <v>321</v>
      </c>
      <c r="G221" s="41">
        <v>5</v>
      </c>
      <c r="H221" s="49" t="s">
        <v>163</v>
      </c>
      <c r="I221" s="41">
        <v>9.75</v>
      </c>
      <c r="J221" s="43">
        <v>22944458812</v>
      </c>
      <c r="K221" s="43">
        <v>22944459</v>
      </c>
      <c r="L221" s="43">
        <v>278519</v>
      </c>
      <c r="M221" s="43">
        <v>23222978</v>
      </c>
      <c r="N221" s="44"/>
    </row>
    <row r="222" spans="1:14" x14ac:dyDescent="0.25">
      <c r="A222" s="37" t="s">
        <v>326</v>
      </c>
      <c r="B222" s="49">
        <v>450</v>
      </c>
      <c r="C222" s="49" t="s">
        <v>327</v>
      </c>
      <c r="D222" s="38" t="s">
        <v>186</v>
      </c>
      <c r="E222" s="39">
        <v>21280000</v>
      </c>
      <c r="F222" s="38" t="s">
        <v>328</v>
      </c>
      <c r="G222" s="41">
        <v>6</v>
      </c>
      <c r="H222" s="49" t="s">
        <v>163</v>
      </c>
      <c r="I222" s="41">
        <v>5.3</v>
      </c>
      <c r="J222" s="43">
        <v>21280000000</v>
      </c>
      <c r="K222" s="43">
        <v>21280000</v>
      </c>
      <c r="L222" s="43">
        <v>308864</v>
      </c>
      <c r="M222" s="43">
        <v>21588864</v>
      </c>
      <c r="N222" s="44"/>
    </row>
    <row r="223" spans="1:14" x14ac:dyDescent="0.25">
      <c r="A223" s="37" t="s">
        <v>329</v>
      </c>
      <c r="B223" s="49">
        <v>450</v>
      </c>
      <c r="C223" s="49" t="s">
        <v>327</v>
      </c>
      <c r="D223" s="38" t="s">
        <v>186</v>
      </c>
      <c r="E223" s="39">
        <v>13720000</v>
      </c>
      <c r="F223" s="38" t="s">
        <v>330</v>
      </c>
      <c r="G223" s="41">
        <v>2</v>
      </c>
      <c r="H223" s="49" t="s">
        <v>163</v>
      </c>
      <c r="I223" s="41">
        <v>8.5</v>
      </c>
      <c r="J223" s="43">
        <v>14274293488</v>
      </c>
      <c r="K223" s="43">
        <v>14274293</v>
      </c>
      <c r="L223" s="43">
        <v>70072</v>
      </c>
      <c r="M223" s="43">
        <v>14344365</v>
      </c>
      <c r="N223" s="44"/>
    </row>
    <row r="224" spans="1:14" x14ac:dyDescent="0.25">
      <c r="A224" s="37"/>
      <c r="B224" s="49"/>
      <c r="C224" s="49"/>
      <c r="D224" s="38"/>
      <c r="E224" s="39"/>
      <c r="F224" s="38"/>
      <c r="G224" s="41"/>
      <c r="H224" s="49"/>
      <c r="I224" s="41"/>
      <c r="J224" s="43"/>
      <c r="K224" s="43"/>
      <c r="L224" s="43"/>
      <c r="M224" s="43"/>
      <c r="N224" s="44"/>
    </row>
    <row r="225" spans="1:14" x14ac:dyDescent="0.25">
      <c r="A225" s="37" t="s">
        <v>331</v>
      </c>
      <c r="B225" s="49">
        <v>455</v>
      </c>
      <c r="C225" s="49" t="s">
        <v>332</v>
      </c>
      <c r="D225" s="38" t="s">
        <v>36</v>
      </c>
      <c r="E225" s="39">
        <v>750</v>
      </c>
      <c r="F225" s="38" t="s">
        <v>115</v>
      </c>
      <c r="G225" s="41">
        <v>5.3</v>
      </c>
      <c r="H225" s="49" t="s">
        <v>163</v>
      </c>
      <c r="I225" s="41">
        <v>8</v>
      </c>
      <c r="J225" s="43"/>
      <c r="K225" s="43"/>
      <c r="L225" s="43"/>
      <c r="M225" s="43"/>
      <c r="N225" s="44"/>
    </row>
    <row r="226" spans="1:14" x14ac:dyDescent="0.25">
      <c r="A226" s="37" t="s">
        <v>331</v>
      </c>
      <c r="B226" s="49">
        <v>455</v>
      </c>
      <c r="C226" s="49" t="s">
        <v>332</v>
      </c>
      <c r="D226" s="38" t="s">
        <v>36</v>
      </c>
      <c r="E226" s="51">
        <v>1E-3</v>
      </c>
      <c r="F226" s="38" t="s">
        <v>57</v>
      </c>
      <c r="G226" s="41">
        <v>0</v>
      </c>
      <c r="H226" s="49" t="s">
        <v>163</v>
      </c>
      <c r="I226" s="41">
        <v>8</v>
      </c>
      <c r="J226" s="43"/>
      <c r="K226" s="43"/>
      <c r="L226" s="43"/>
      <c r="M226" s="43"/>
      <c r="N226" s="44"/>
    </row>
    <row r="227" spans="1:14" x14ac:dyDescent="0.25">
      <c r="A227" s="37" t="s">
        <v>333</v>
      </c>
      <c r="B227" s="49">
        <v>458</v>
      </c>
      <c r="C227" s="49" t="s">
        <v>334</v>
      </c>
      <c r="D227" s="38" t="s">
        <v>186</v>
      </c>
      <c r="E227" s="39">
        <v>16320000</v>
      </c>
      <c r="F227" s="38" t="s">
        <v>335</v>
      </c>
      <c r="G227" s="41">
        <v>6</v>
      </c>
      <c r="H227" s="49" t="s">
        <v>163</v>
      </c>
      <c r="I227" s="41">
        <v>4</v>
      </c>
      <c r="J227" s="43">
        <v>1251834576</v>
      </c>
      <c r="K227" s="43">
        <v>1251835</v>
      </c>
      <c r="L227" s="43">
        <v>5889</v>
      </c>
      <c r="M227" s="43">
        <v>1257724</v>
      </c>
      <c r="N227" s="44"/>
    </row>
    <row r="228" spans="1:14" x14ac:dyDescent="0.25">
      <c r="A228" s="37" t="s">
        <v>157</v>
      </c>
      <c r="B228" s="49">
        <v>458</v>
      </c>
      <c r="C228" s="49" t="s">
        <v>334</v>
      </c>
      <c r="D228" s="38" t="s">
        <v>186</v>
      </c>
      <c r="E228" s="39">
        <v>3500000</v>
      </c>
      <c r="F228" s="38" t="s">
        <v>336</v>
      </c>
      <c r="G228" s="41">
        <v>10</v>
      </c>
      <c r="H228" s="49" t="s">
        <v>163</v>
      </c>
      <c r="I228" s="41">
        <v>6.1666600000000003</v>
      </c>
      <c r="J228" s="43">
        <v>1264450190</v>
      </c>
      <c r="K228" s="43">
        <v>1264450</v>
      </c>
      <c r="L228" s="43">
        <v>40471</v>
      </c>
      <c r="M228" s="43">
        <v>1304921</v>
      </c>
      <c r="N228" s="44"/>
    </row>
    <row r="229" spans="1:14" x14ac:dyDescent="0.25">
      <c r="A229" s="37" t="s">
        <v>157</v>
      </c>
      <c r="B229" s="49">
        <v>458</v>
      </c>
      <c r="C229" s="49" t="s">
        <v>334</v>
      </c>
      <c r="D229" s="38" t="s">
        <v>186</v>
      </c>
      <c r="E229" s="39">
        <v>1000</v>
      </c>
      <c r="F229" s="38" t="s">
        <v>337</v>
      </c>
      <c r="G229" s="41">
        <v>10</v>
      </c>
      <c r="H229" s="49" t="s">
        <v>163</v>
      </c>
      <c r="I229" s="41">
        <v>6.1666600000000003</v>
      </c>
      <c r="J229" s="43">
        <v>1299663</v>
      </c>
      <c r="K229" s="43">
        <v>1300</v>
      </c>
      <c r="L229" s="43">
        <v>74</v>
      </c>
      <c r="M229" s="43">
        <v>1374</v>
      </c>
      <c r="N229" s="44"/>
    </row>
    <row r="230" spans="1:14" x14ac:dyDescent="0.25">
      <c r="A230" s="37"/>
      <c r="B230" s="49"/>
      <c r="C230" s="49"/>
      <c r="D230" s="38"/>
      <c r="E230" s="39"/>
      <c r="F230" s="38"/>
      <c r="G230" s="41"/>
      <c r="H230" s="49"/>
      <c r="I230" s="41"/>
      <c r="J230" s="43"/>
      <c r="K230" s="43"/>
      <c r="L230" s="43"/>
      <c r="M230" s="43"/>
      <c r="N230" s="44"/>
    </row>
    <row r="231" spans="1:14" x14ac:dyDescent="0.25">
      <c r="A231" s="37" t="s">
        <v>266</v>
      </c>
      <c r="B231" s="49">
        <v>471</v>
      </c>
      <c r="C231" s="49" t="s">
        <v>338</v>
      </c>
      <c r="D231" s="38" t="s">
        <v>186</v>
      </c>
      <c r="E231" s="39">
        <v>35250000</v>
      </c>
      <c r="F231" s="38" t="s">
        <v>339</v>
      </c>
      <c r="G231" s="41">
        <v>6.5</v>
      </c>
      <c r="H231" s="49" t="s">
        <v>163</v>
      </c>
      <c r="I231" s="41">
        <v>7</v>
      </c>
      <c r="J231" s="43">
        <v>35250000000</v>
      </c>
      <c r="K231" s="43">
        <v>35250000</v>
      </c>
      <c r="L231" s="43">
        <v>553274</v>
      </c>
      <c r="M231" s="43">
        <v>35803274</v>
      </c>
      <c r="N231" s="44"/>
    </row>
    <row r="232" spans="1:14" x14ac:dyDescent="0.25">
      <c r="A232" s="37" t="s">
        <v>266</v>
      </c>
      <c r="B232" s="49">
        <v>471</v>
      </c>
      <c r="C232" s="49" t="s">
        <v>338</v>
      </c>
      <c r="D232" s="38" t="s">
        <v>186</v>
      </c>
      <c r="E232" s="39">
        <v>4750000</v>
      </c>
      <c r="F232" s="38" t="s">
        <v>340</v>
      </c>
      <c r="G232" s="41">
        <v>0</v>
      </c>
      <c r="H232" s="49" t="s">
        <v>163</v>
      </c>
      <c r="I232" s="41">
        <v>7.25</v>
      </c>
      <c r="J232" s="43">
        <v>4750000000</v>
      </c>
      <c r="K232" s="43">
        <v>4750000</v>
      </c>
      <c r="L232" s="43">
        <v>0</v>
      </c>
      <c r="M232" s="43">
        <v>4750000</v>
      </c>
      <c r="N232" s="44"/>
    </row>
    <row r="233" spans="1:14" x14ac:dyDescent="0.25">
      <c r="A233" s="37" t="s">
        <v>169</v>
      </c>
      <c r="B233" s="49">
        <v>472</v>
      </c>
      <c r="C233" s="49" t="s">
        <v>341</v>
      </c>
      <c r="D233" s="38" t="s">
        <v>186</v>
      </c>
      <c r="E233" s="39">
        <v>15700000</v>
      </c>
      <c r="F233" s="38" t="s">
        <v>69</v>
      </c>
      <c r="G233" s="41">
        <v>6</v>
      </c>
      <c r="H233" s="49" t="s">
        <v>163</v>
      </c>
      <c r="I233" s="41">
        <v>4</v>
      </c>
      <c r="J233" s="43">
        <v>1788953000</v>
      </c>
      <c r="K233" s="43">
        <v>1788953</v>
      </c>
      <c r="L233" s="43">
        <v>17166</v>
      </c>
      <c r="M233" s="43">
        <v>1806119</v>
      </c>
      <c r="N233" s="44"/>
    </row>
    <row r="234" spans="1:14" x14ac:dyDescent="0.25">
      <c r="A234" s="37" t="s">
        <v>169</v>
      </c>
      <c r="B234" s="49">
        <v>472</v>
      </c>
      <c r="C234" s="49" t="s">
        <v>341</v>
      </c>
      <c r="D234" s="38" t="s">
        <v>186</v>
      </c>
      <c r="E234" s="39">
        <v>500000</v>
      </c>
      <c r="F234" s="38" t="s">
        <v>71</v>
      </c>
      <c r="G234" s="41" t="s">
        <v>342</v>
      </c>
      <c r="H234" s="49" t="s">
        <v>163</v>
      </c>
      <c r="I234" s="41">
        <v>6</v>
      </c>
      <c r="J234" s="43">
        <v>500000000</v>
      </c>
      <c r="K234" s="43">
        <v>500000</v>
      </c>
      <c r="L234" s="43">
        <v>0</v>
      </c>
      <c r="M234" s="43">
        <v>500000</v>
      </c>
      <c r="N234" s="44"/>
    </row>
    <row r="235" spans="1:14" x14ac:dyDescent="0.25">
      <c r="A235" s="37" t="s">
        <v>169</v>
      </c>
      <c r="B235" s="49">
        <v>472</v>
      </c>
      <c r="C235" s="49" t="s">
        <v>341</v>
      </c>
      <c r="D235" s="38" t="s">
        <v>186</v>
      </c>
      <c r="E235" s="39">
        <v>1000</v>
      </c>
      <c r="F235" s="38" t="s">
        <v>151</v>
      </c>
      <c r="G235" s="41">
        <v>10</v>
      </c>
      <c r="H235" s="49" t="s">
        <v>163</v>
      </c>
      <c r="I235" s="41">
        <v>6</v>
      </c>
      <c r="J235" s="43">
        <v>1000000</v>
      </c>
      <c r="K235" s="43">
        <v>1000</v>
      </c>
      <c r="L235" s="43">
        <v>320</v>
      </c>
      <c r="M235" s="43">
        <v>1320</v>
      </c>
      <c r="N235" s="43"/>
    </row>
    <row r="236" spans="1:14" x14ac:dyDescent="0.25">
      <c r="A236" s="37" t="s">
        <v>266</v>
      </c>
      <c r="B236" s="49">
        <v>473</v>
      </c>
      <c r="C236" s="49" t="s">
        <v>343</v>
      </c>
      <c r="D236" s="38" t="s">
        <v>186</v>
      </c>
      <c r="E236" s="39">
        <v>13000000</v>
      </c>
      <c r="F236" s="38" t="s">
        <v>344</v>
      </c>
      <c r="G236" s="41">
        <v>6.5</v>
      </c>
      <c r="H236" s="49" t="s">
        <v>163</v>
      </c>
      <c r="I236" s="41">
        <v>5.25</v>
      </c>
      <c r="J236" s="43">
        <v>13000000000</v>
      </c>
      <c r="K236" s="43">
        <v>13000000</v>
      </c>
      <c r="L236" s="43">
        <v>136013</v>
      </c>
      <c r="M236" s="43">
        <v>13136013</v>
      </c>
      <c r="N236" s="44"/>
    </row>
    <row r="237" spans="1:14" x14ac:dyDescent="0.25">
      <c r="A237" s="37" t="s">
        <v>266</v>
      </c>
      <c r="B237" s="49">
        <v>473</v>
      </c>
      <c r="C237" s="49" t="s">
        <v>343</v>
      </c>
      <c r="D237" s="38" t="s">
        <v>186</v>
      </c>
      <c r="E237" s="39">
        <v>10000</v>
      </c>
      <c r="F237" s="38" t="s">
        <v>345</v>
      </c>
      <c r="G237" s="41">
        <v>0</v>
      </c>
      <c r="H237" s="49" t="s">
        <v>163</v>
      </c>
      <c r="I237" s="41">
        <v>5.5</v>
      </c>
      <c r="J237" s="43">
        <v>10000000</v>
      </c>
      <c r="K237" s="43">
        <v>10000</v>
      </c>
      <c r="L237" s="43">
        <v>0</v>
      </c>
      <c r="M237" s="43">
        <v>10000</v>
      </c>
      <c r="N237" s="44"/>
    </row>
    <row r="238" spans="1:14" x14ac:dyDescent="0.25">
      <c r="A238" s="37" t="s">
        <v>169</v>
      </c>
      <c r="B238" s="49">
        <v>486</v>
      </c>
      <c r="C238" s="49" t="s">
        <v>346</v>
      </c>
      <c r="D238" s="38" t="s">
        <v>36</v>
      </c>
      <c r="E238" s="39">
        <v>450</v>
      </c>
      <c r="F238" s="38" t="s">
        <v>111</v>
      </c>
      <c r="G238" s="41">
        <v>4.25</v>
      </c>
      <c r="H238" s="49" t="s">
        <v>63</v>
      </c>
      <c r="I238" s="41">
        <v>19.5</v>
      </c>
      <c r="J238" s="43">
        <v>381126</v>
      </c>
      <c r="K238" s="43">
        <v>7999564</v>
      </c>
      <c r="L238" s="43">
        <v>32427</v>
      </c>
      <c r="M238" s="43">
        <v>8031991</v>
      </c>
      <c r="N238" s="44"/>
    </row>
    <row r="239" spans="1:14" x14ac:dyDescent="0.25">
      <c r="A239" s="37" t="s">
        <v>347</v>
      </c>
      <c r="B239" s="49">
        <v>486</v>
      </c>
      <c r="C239" s="49" t="s">
        <v>346</v>
      </c>
      <c r="D239" s="38" t="s">
        <v>36</v>
      </c>
      <c r="E239" s="39">
        <v>50</v>
      </c>
      <c r="F239" s="38" t="s">
        <v>113</v>
      </c>
      <c r="G239" s="41">
        <v>8</v>
      </c>
      <c r="H239" s="49" t="s">
        <v>63</v>
      </c>
      <c r="I239" s="41">
        <v>23.25</v>
      </c>
      <c r="J239" s="43">
        <v>50000</v>
      </c>
      <c r="K239" s="43">
        <v>1049465</v>
      </c>
      <c r="L239" s="43">
        <v>257105</v>
      </c>
      <c r="M239" s="43">
        <v>1306570</v>
      </c>
      <c r="N239" s="44"/>
    </row>
    <row r="240" spans="1:14" x14ac:dyDescent="0.25">
      <c r="A240" s="37" t="s">
        <v>348</v>
      </c>
      <c r="B240" s="49">
        <v>486</v>
      </c>
      <c r="C240" s="49" t="s">
        <v>349</v>
      </c>
      <c r="D240" s="38" t="s">
        <v>36</v>
      </c>
      <c r="E240" s="39">
        <v>427</v>
      </c>
      <c r="F240" s="38" t="s">
        <v>263</v>
      </c>
      <c r="G240" s="41">
        <v>4</v>
      </c>
      <c r="H240" s="49" t="s">
        <v>63</v>
      </c>
      <c r="I240" s="41">
        <v>20</v>
      </c>
      <c r="J240" s="43">
        <v>394600</v>
      </c>
      <c r="K240" s="43">
        <v>8282374</v>
      </c>
      <c r="L240" s="43">
        <v>31615</v>
      </c>
      <c r="M240" s="43">
        <v>8313989</v>
      </c>
      <c r="N240" s="44"/>
    </row>
    <row r="241" spans="1:14" x14ac:dyDescent="0.25">
      <c r="A241" s="37" t="s">
        <v>348</v>
      </c>
      <c r="B241" s="49">
        <v>486</v>
      </c>
      <c r="C241" s="49" t="s">
        <v>349</v>
      </c>
      <c r="D241" s="38" t="s">
        <v>36</v>
      </c>
      <c r="E241" s="39">
        <v>37</v>
      </c>
      <c r="F241" s="38" t="s">
        <v>350</v>
      </c>
      <c r="G241" s="41">
        <v>4</v>
      </c>
      <c r="H241" s="49" t="s">
        <v>63</v>
      </c>
      <c r="I241" s="41">
        <v>20</v>
      </c>
      <c r="J241" s="43">
        <v>37000</v>
      </c>
      <c r="K241" s="43">
        <v>776604</v>
      </c>
      <c r="L241" s="43">
        <v>42138</v>
      </c>
      <c r="M241" s="43">
        <v>818742</v>
      </c>
      <c r="N241" s="44"/>
    </row>
    <row r="242" spans="1:14" x14ac:dyDescent="0.25">
      <c r="A242" s="37" t="s">
        <v>348</v>
      </c>
      <c r="B242" s="49">
        <v>486</v>
      </c>
      <c r="C242" s="49" t="s">
        <v>349</v>
      </c>
      <c r="D242" s="38" t="s">
        <v>36</v>
      </c>
      <c r="E242" s="39">
        <v>59</v>
      </c>
      <c r="F242" s="38" t="s">
        <v>351</v>
      </c>
      <c r="G242" s="41">
        <v>7</v>
      </c>
      <c r="H242" s="49" t="s">
        <v>63</v>
      </c>
      <c r="I242" s="41">
        <v>21.75</v>
      </c>
      <c r="J242" s="43">
        <v>59000</v>
      </c>
      <c r="K242" s="43">
        <v>1238368</v>
      </c>
      <c r="L242" s="43">
        <v>118183</v>
      </c>
      <c r="M242" s="43">
        <v>1356551</v>
      </c>
      <c r="N242" s="44"/>
    </row>
    <row r="243" spans="1:14" x14ac:dyDescent="0.25">
      <c r="A243" s="37"/>
      <c r="B243" s="49"/>
      <c r="C243" s="49"/>
      <c r="D243" s="38"/>
      <c r="E243" s="39"/>
      <c r="F243" s="38"/>
      <c r="G243" s="41"/>
      <c r="H243" s="49"/>
      <c r="I243" s="41"/>
      <c r="J243" s="43"/>
      <c r="K243" s="43"/>
      <c r="L243" s="43"/>
      <c r="M243" s="43"/>
      <c r="N243" s="44"/>
    </row>
    <row r="244" spans="1:14" x14ac:dyDescent="0.25">
      <c r="A244" s="37" t="s">
        <v>266</v>
      </c>
      <c r="B244" s="49">
        <v>490</v>
      </c>
      <c r="C244" s="49" t="s">
        <v>352</v>
      </c>
      <c r="D244" s="38" t="s">
        <v>186</v>
      </c>
      <c r="E244" s="39">
        <v>15000000</v>
      </c>
      <c r="F244" s="38" t="s">
        <v>353</v>
      </c>
      <c r="G244" s="41">
        <v>6.25</v>
      </c>
      <c r="H244" s="49" t="s">
        <v>163</v>
      </c>
      <c r="I244" s="41">
        <v>6.25</v>
      </c>
      <c r="J244" s="43">
        <v>15000000000</v>
      </c>
      <c r="K244" s="43">
        <v>15000000</v>
      </c>
      <c r="L244" s="43">
        <v>226584</v>
      </c>
      <c r="M244" s="43">
        <v>15226584</v>
      </c>
      <c r="N244" s="44"/>
    </row>
    <row r="245" spans="1:14" x14ac:dyDescent="0.25">
      <c r="A245" s="37" t="s">
        <v>266</v>
      </c>
      <c r="B245" s="49">
        <v>490</v>
      </c>
      <c r="C245" s="49" t="s">
        <v>352</v>
      </c>
      <c r="D245" s="38" t="s">
        <v>186</v>
      </c>
      <c r="E245" s="39">
        <v>10000000</v>
      </c>
      <c r="F245" s="38" t="s">
        <v>354</v>
      </c>
      <c r="G245" s="41">
        <v>0</v>
      </c>
      <c r="H245" s="49" t="s">
        <v>163</v>
      </c>
      <c r="I245" s="41">
        <v>6.5</v>
      </c>
      <c r="J245" s="43">
        <v>8872000000</v>
      </c>
      <c r="K245" s="43">
        <v>8872000</v>
      </c>
      <c r="L245" s="43">
        <v>0</v>
      </c>
      <c r="M245" s="43">
        <v>8872000</v>
      </c>
      <c r="N245" s="44"/>
    </row>
    <row r="246" spans="1:14" x14ac:dyDescent="0.25">
      <c r="A246" s="37" t="s">
        <v>355</v>
      </c>
      <c r="B246" s="49">
        <v>490</v>
      </c>
      <c r="C246" s="49" t="s">
        <v>356</v>
      </c>
      <c r="D246" s="38" t="s">
        <v>186</v>
      </c>
      <c r="E246" s="39">
        <v>16800000</v>
      </c>
      <c r="F246" s="38" t="s">
        <v>357</v>
      </c>
      <c r="G246" s="41">
        <v>6.5</v>
      </c>
      <c r="H246" s="49" t="s">
        <v>163</v>
      </c>
      <c r="I246" s="41">
        <v>5.75</v>
      </c>
      <c r="J246" s="43">
        <v>16800000000</v>
      </c>
      <c r="K246" s="43">
        <v>16800000</v>
      </c>
      <c r="L246" s="43">
        <v>263688</v>
      </c>
      <c r="M246" s="43">
        <v>17063688</v>
      </c>
      <c r="N246" s="44"/>
    </row>
    <row r="247" spans="1:14" x14ac:dyDescent="0.25">
      <c r="A247" s="37" t="s">
        <v>355</v>
      </c>
      <c r="B247" s="49">
        <v>490</v>
      </c>
      <c r="C247" s="49" t="s">
        <v>356</v>
      </c>
      <c r="D247" s="38" t="s">
        <v>186</v>
      </c>
      <c r="E247" s="39">
        <v>11200000</v>
      </c>
      <c r="F247" s="38" t="s">
        <v>358</v>
      </c>
      <c r="G247" s="41">
        <v>0</v>
      </c>
      <c r="H247" s="49" t="s">
        <v>163</v>
      </c>
      <c r="I247" s="41">
        <v>6</v>
      </c>
      <c r="J247" s="43">
        <v>9928000320</v>
      </c>
      <c r="K247" s="43">
        <v>9928000</v>
      </c>
      <c r="L247" s="43">
        <v>0</v>
      </c>
      <c r="M247" s="43">
        <v>9928000</v>
      </c>
      <c r="N247" s="44"/>
    </row>
    <row r="248" spans="1:14" x14ac:dyDescent="0.25">
      <c r="A248" s="37" t="s">
        <v>703</v>
      </c>
      <c r="B248" s="49">
        <v>495</v>
      </c>
      <c r="C248" s="49" t="s">
        <v>359</v>
      </c>
      <c r="D248" s="38" t="s">
        <v>36</v>
      </c>
      <c r="E248" s="39">
        <v>578.5</v>
      </c>
      <c r="F248" s="38" t="s">
        <v>360</v>
      </c>
      <c r="G248" s="41">
        <v>4</v>
      </c>
      <c r="H248" s="49" t="s">
        <v>63</v>
      </c>
      <c r="I248" s="41">
        <v>19.25</v>
      </c>
      <c r="J248" s="43">
        <v>498005</v>
      </c>
      <c r="K248" s="43">
        <v>10452771</v>
      </c>
      <c r="L248" s="43">
        <v>68660</v>
      </c>
      <c r="M248" s="43">
        <v>10521431</v>
      </c>
      <c r="N248" s="44"/>
    </row>
    <row r="249" spans="1:14" x14ac:dyDescent="0.25">
      <c r="A249" s="37" t="s">
        <v>703</v>
      </c>
      <c r="B249" s="49">
        <v>495</v>
      </c>
      <c r="C249" s="49" t="s">
        <v>359</v>
      </c>
      <c r="D249" s="38" t="s">
        <v>36</v>
      </c>
      <c r="E249" s="39">
        <v>52.2</v>
      </c>
      <c r="F249" s="38" t="s">
        <v>361</v>
      </c>
      <c r="G249" s="41">
        <v>5</v>
      </c>
      <c r="H249" s="49" t="s">
        <v>63</v>
      </c>
      <c r="I249" s="41">
        <v>19.25</v>
      </c>
      <c r="J249" s="43">
        <v>52841</v>
      </c>
      <c r="K249" s="43">
        <v>1109095</v>
      </c>
      <c r="L249" s="43">
        <v>9073</v>
      </c>
      <c r="M249" s="43">
        <v>1118168</v>
      </c>
      <c r="N249" s="44"/>
    </row>
    <row r="250" spans="1:14" x14ac:dyDescent="0.25">
      <c r="A250" s="37" t="s">
        <v>704</v>
      </c>
      <c r="B250" s="49">
        <v>495</v>
      </c>
      <c r="C250" s="49" t="s">
        <v>359</v>
      </c>
      <c r="D250" s="38" t="s">
        <v>36</v>
      </c>
      <c r="E250" s="39">
        <v>27.4</v>
      </c>
      <c r="F250" s="38" t="s">
        <v>362</v>
      </c>
      <c r="G250" s="41">
        <v>5.5</v>
      </c>
      <c r="H250" s="49" t="s">
        <v>63</v>
      </c>
      <c r="I250" s="41">
        <v>19.25</v>
      </c>
      <c r="J250" s="43">
        <v>30091</v>
      </c>
      <c r="K250" s="43">
        <v>631589</v>
      </c>
      <c r="L250" s="43">
        <v>5673</v>
      </c>
      <c r="M250" s="43">
        <v>637262</v>
      </c>
      <c r="N250" s="44"/>
    </row>
    <row r="251" spans="1:14" x14ac:dyDescent="0.25">
      <c r="A251" s="37" t="s">
        <v>704</v>
      </c>
      <c r="B251" s="49">
        <v>495</v>
      </c>
      <c r="C251" s="49" t="s">
        <v>359</v>
      </c>
      <c r="D251" s="38" t="s">
        <v>36</v>
      </c>
      <c r="E251" s="39">
        <v>20.399999999999999</v>
      </c>
      <c r="F251" s="38" t="s">
        <v>363</v>
      </c>
      <c r="G251" s="41">
        <v>6</v>
      </c>
      <c r="H251" s="49" t="s">
        <v>63</v>
      </c>
      <c r="I251" s="41">
        <v>19.25</v>
      </c>
      <c r="J251" s="43">
        <v>23258</v>
      </c>
      <c r="K251" s="43">
        <v>488169</v>
      </c>
      <c r="L251" s="43">
        <v>4776</v>
      </c>
      <c r="M251" s="43">
        <v>492945</v>
      </c>
      <c r="N251" s="44"/>
    </row>
    <row r="252" spans="1:14" x14ac:dyDescent="0.25">
      <c r="A252" s="37" t="s">
        <v>705</v>
      </c>
      <c r="B252" s="49">
        <v>495</v>
      </c>
      <c r="C252" s="49" t="s">
        <v>359</v>
      </c>
      <c r="D252" s="38" t="s">
        <v>36</v>
      </c>
      <c r="E252" s="39">
        <v>22</v>
      </c>
      <c r="F252" s="57" t="s">
        <v>365</v>
      </c>
      <c r="G252" s="41">
        <v>7</v>
      </c>
      <c r="H252" s="49" t="s">
        <v>63</v>
      </c>
      <c r="I252" s="41">
        <v>19.25</v>
      </c>
      <c r="J252" s="43">
        <v>25618</v>
      </c>
      <c r="K252" s="43">
        <v>537704</v>
      </c>
      <c r="L252" s="43">
        <v>6115</v>
      </c>
      <c r="M252" s="43">
        <v>543819</v>
      </c>
      <c r="N252" s="44"/>
    </row>
    <row r="253" spans="1:14" x14ac:dyDescent="0.25">
      <c r="A253" s="37" t="s">
        <v>705</v>
      </c>
      <c r="B253" s="49">
        <v>495</v>
      </c>
      <c r="C253" s="49" t="s">
        <v>359</v>
      </c>
      <c r="D253" s="38" t="s">
        <v>36</v>
      </c>
      <c r="E253" s="39">
        <v>31</v>
      </c>
      <c r="F253" s="38" t="s">
        <v>366</v>
      </c>
      <c r="G253" s="41">
        <v>7.5</v>
      </c>
      <c r="H253" s="49" t="s">
        <v>63</v>
      </c>
      <c r="I253" s="41">
        <v>19.25</v>
      </c>
      <c r="J253" s="43">
        <v>36478</v>
      </c>
      <c r="K253" s="43">
        <v>765647</v>
      </c>
      <c r="L253" s="43">
        <v>9313</v>
      </c>
      <c r="M253" s="43">
        <v>774960</v>
      </c>
      <c r="N253" s="44"/>
    </row>
    <row r="254" spans="1:14" x14ac:dyDescent="0.25">
      <c r="A254" s="37" t="s">
        <v>706</v>
      </c>
      <c r="B254" s="49">
        <v>495</v>
      </c>
      <c r="C254" s="49" t="s">
        <v>368</v>
      </c>
      <c r="D254" s="38" t="s">
        <v>36</v>
      </c>
      <c r="E254" s="39">
        <v>478</v>
      </c>
      <c r="F254" s="38" t="s">
        <v>369</v>
      </c>
      <c r="G254" s="41">
        <v>4</v>
      </c>
      <c r="H254" s="49" t="s">
        <v>63</v>
      </c>
      <c r="I254" s="41">
        <v>18.25</v>
      </c>
      <c r="J254" s="43">
        <v>440057</v>
      </c>
      <c r="K254" s="43">
        <v>9236484</v>
      </c>
      <c r="L254" s="43">
        <v>60673</v>
      </c>
      <c r="M254" s="43">
        <v>9297157</v>
      </c>
      <c r="N254" s="44"/>
    </row>
    <row r="255" spans="1:14" x14ac:dyDescent="0.25">
      <c r="A255" s="37" t="s">
        <v>707</v>
      </c>
      <c r="B255" s="49">
        <v>495</v>
      </c>
      <c r="C255" s="49" t="s">
        <v>368</v>
      </c>
      <c r="D255" s="38" t="s">
        <v>36</v>
      </c>
      <c r="E255" s="39">
        <v>55</v>
      </c>
      <c r="F255" s="38" t="s">
        <v>371</v>
      </c>
      <c r="G255" s="41">
        <v>5</v>
      </c>
      <c r="H255" s="49" t="s">
        <v>63</v>
      </c>
      <c r="I255" s="41">
        <v>18.25</v>
      </c>
      <c r="J255" s="43">
        <v>11945</v>
      </c>
      <c r="K255" s="43">
        <v>250717</v>
      </c>
      <c r="L255" s="43">
        <v>2047</v>
      </c>
      <c r="M255" s="43">
        <v>252764</v>
      </c>
      <c r="N255" s="44"/>
    </row>
    <row r="256" spans="1:14" x14ac:dyDescent="0.25">
      <c r="A256" s="37" t="s">
        <v>708</v>
      </c>
      <c r="B256" s="49">
        <v>495</v>
      </c>
      <c r="C256" s="49" t="s">
        <v>368</v>
      </c>
      <c r="D256" s="38" t="s">
        <v>36</v>
      </c>
      <c r="E256" s="39">
        <v>18</v>
      </c>
      <c r="F256" s="38" t="s">
        <v>373</v>
      </c>
      <c r="G256" s="41">
        <v>5.5</v>
      </c>
      <c r="H256" s="49" t="s">
        <v>63</v>
      </c>
      <c r="I256" s="41">
        <v>18.25</v>
      </c>
      <c r="J256" s="43"/>
      <c r="K256" s="43"/>
      <c r="L256" s="43"/>
      <c r="M256" s="43"/>
      <c r="N256" s="44"/>
    </row>
    <row r="257" spans="1:14" x14ac:dyDescent="0.25">
      <c r="A257" s="37" t="s">
        <v>708</v>
      </c>
      <c r="B257" s="49">
        <v>495</v>
      </c>
      <c r="C257" s="49" t="s">
        <v>368</v>
      </c>
      <c r="D257" s="38" t="s">
        <v>36</v>
      </c>
      <c r="E257" s="39">
        <v>8</v>
      </c>
      <c r="F257" s="38" t="s">
        <v>374</v>
      </c>
      <c r="G257" s="41">
        <v>6</v>
      </c>
      <c r="H257" s="49" t="s">
        <v>63</v>
      </c>
      <c r="I257" s="41">
        <v>18.25</v>
      </c>
      <c r="J257" s="43"/>
      <c r="K257" s="43"/>
      <c r="L257" s="43"/>
      <c r="M257" s="43"/>
      <c r="N257" s="44"/>
    </row>
    <row r="258" spans="1:14" x14ac:dyDescent="0.25">
      <c r="A258" s="37" t="s">
        <v>706</v>
      </c>
      <c r="B258" s="49">
        <v>495</v>
      </c>
      <c r="C258" s="49" t="s">
        <v>368</v>
      </c>
      <c r="D258" s="38" t="s">
        <v>36</v>
      </c>
      <c r="E258" s="39">
        <v>15</v>
      </c>
      <c r="F258" s="38" t="s">
        <v>739</v>
      </c>
      <c r="G258" s="41">
        <v>7</v>
      </c>
      <c r="H258" s="49" t="s">
        <v>63</v>
      </c>
      <c r="I258" s="41">
        <v>18.25</v>
      </c>
      <c r="J258" s="43">
        <v>2394</v>
      </c>
      <c r="K258" s="43">
        <v>50248</v>
      </c>
      <c r="L258" s="43">
        <v>574</v>
      </c>
      <c r="M258" s="43">
        <v>50822</v>
      </c>
      <c r="N258" s="44"/>
    </row>
    <row r="259" spans="1:14" x14ac:dyDescent="0.25">
      <c r="A259" s="37" t="s">
        <v>709</v>
      </c>
      <c r="B259" s="49">
        <v>495</v>
      </c>
      <c r="C259" s="49" t="s">
        <v>368</v>
      </c>
      <c r="D259" s="38" t="s">
        <v>36</v>
      </c>
      <c r="E259" s="39">
        <v>25</v>
      </c>
      <c r="F259" s="38" t="s">
        <v>377</v>
      </c>
      <c r="G259" s="41">
        <v>7.5</v>
      </c>
      <c r="H259" s="49" t="s">
        <v>63</v>
      </c>
      <c r="I259" s="41">
        <v>18.25</v>
      </c>
      <c r="J259" s="43">
        <v>27365</v>
      </c>
      <c r="K259" s="43">
        <v>574372</v>
      </c>
      <c r="L259" s="43">
        <v>6986</v>
      </c>
      <c r="M259" s="43">
        <v>581358</v>
      </c>
      <c r="N259" s="44"/>
    </row>
    <row r="260" spans="1:14" x14ac:dyDescent="0.25">
      <c r="A260" s="37"/>
      <c r="B260" s="49"/>
      <c r="C260" s="49"/>
      <c r="D260" s="38"/>
      <c r="E260" s="39"/>
      <c r="F260" s="38"/>
      <c r="G260" s="41"/>
      <c r="H260" s="49"/>
      <c r="I260" s="41"/>
      <c r="J260" s="43"/>
      <c r="K260" s="43"/>
      <c r="L260" s="43"/>
      <c r="M260" s="43"/>
      <c r="N260" s="44"/>
    </row>
    <row r="261" spans="1:14" x14ac:dyDescent="0.25">
      <c r="A261" s="37" t="s">
        <v>378</v>
      </c>
      <c r="B261" s="49">
        <v>496</v>
      </c>
      <c r="C261" s="49" t="s">
        <v>379</v>
      </c>
      <c r="D261" s="38" t="s">
        <v>186</v>
      </c>
      <c r="E261" s="39">
        <v>55000000</v>
      </c>
      <c r="F261" s="38" t="s">
        <v>380</v>
      </c>
      <c r="G261" s="41">
        <v>8</v>
      </c>
      <c r="H261" s="49" t="s">
        <v>163</v>
      </c>
      <c r="I261" s="41">
        <v>6.5</v>
      </c>
      <c r="J261" s="43"/>
      <c r="K261" s="43"/>
      <c r="L261" s="43"/>
      <c r="M261" s="43"/>
      <c r="N261" s="44"/>
    </row>
    <row r="262" spans="1:14" x14ac:dyDescent="0.25">
      <c r="A262" s="37" t="s">
        <v>378</v>
      </c>
      <c r="B262" s="49">
        <v>496</v>
      </c>
      <c r="C262" s="49" t="s">
        <v>379</v>
      </c>
      <c r="D262" s="38" t="s">
        <v>186</v>
      </c>
      <c r="E262" s="39">
        <v>27200000</v>
      </c>
      <c r="F262" s="38" t="s">
        <v>381</v>
      </c>
      <c r="G262" s="41">
        <v>0</v>
      </c>
      <c r="H262" s="49" t="s">
        <v>163</v>
      </c>
      <c r="I262" s="41">
        <v>6.75</v>
      </c>
      <c r="J262" s="43"/>
      <c r="K262" s="43"/>
      <c r="L262" s="43"/>
      <c r="M262" s="43"/>
      <c r="N262" s="44"/>
    </row>
    <row r="263" spans="1:14" x14ac:dyDescent="0.25">
      <c r="A263" s="37" t="s">
        <v>378</v>
      </c>
      <c r="B263" s="49">
        <v>496</v>
      </c>
      <c r="C263" s="49" t="s">
        <v>379</v>
      </c>
      <c r="D263" s="38" t="s">
        <v>186</v>
      </c>
      <c r="E263" s="39">
        <v>2800000</v>
      </c>
      <c r="F263" s="38" t="s">
        <v>382</v>
      </c>
      <c r="G263" s="41">
        <v>0</v>
      </c>
      <c r="H263" s="49" t="s">
        <v>163</v>
      </c>
      <c r="I263" s="41">
        <v>6.75</v>
      </c>
      <c r="J263" s="43"/>
      <c r="K263" s="43"/>
      <c r="L263" s="43"/>
      <c r="M263" s="43"/>
      <c r="N263" s="44"/>
    </row>
    <row r="264" spans="1:14" x14ac:dyDescent="0.25">
      <c r="A264" s="37" t="s">
        <v>67</v>
      </c>
      <c r="B264" s="49">
        <v>501</v>
      </c>
      <c r="C264" s="49" t="s">
        <v>383</v>
      </c>
      <c r="D264" s="38" t="s">
        <v>36</v>
      </c>
      <c r="E264" s="39">
        <v>156.30000000000001</v>
      </c>
      <c r="F264" s="38" t="s">
        <v>271</v>
      </c>
      <c r="G264" s="41">
        <v>4.1500000000000004</v>
      </c>
      <c r="H264" s="38" t="s">
        <v>55</v>
      </c>
      <c r="I264" s="41">
        <v>7.75</v>
      </c>
      <c r="J264" s="43">
        <v>119877.35</v>
      </c>
      <c r="K264" s="43">
        <v>2516140</v>
      </c>
      <c r="L264" s="43">
        <v>25430</v>
      </c>
      <c r="M264" s="43">
        <v>2541570</v>
      </c>
      <c r="N264" s="44"/>
    </row>
    <row r="265" spans="1:14" x14ac:dyDescent="0.25">
      <c r="A265" s="37" t="s">
        <v>324</v>
      </c>
      <c r="B265" s="49">
        <v>501</v>
      </c>
      <c r="C265" s="49" t="s">
        <v>383</v>
      </c>
      <c r="D265" s="38" t="s">
        <v>36</v>
      </c>
      <c r="E265" s="39">
        <v>47.1</v>
      </c>
      <c r="F265" s="38" t="s">
        <v>272</v>
      </c>
      <c r="G265" s="41">
        <v>4.5</v>
      </c>
      <c r="H265" s="38" t="s">
        <v>55</v>
      </c>
      <c r="I265" s="41">
        <v>14.75</v>
      </c>
      <c r="J265" s="43">
        <v>51997.25</v>
      </c>
      <c r="K265" s="43">
        <v>1091385</v>
      </c>
      <c r="L265" s="43">
        <v>0</v>
      </c>
      <c r="M265" s="43">
        <v>1091385</v>
      </c>
      <c r="N265" s="44"/>
    </row>
    <row r="266" spans="1:14" x14ac:dyDescent="0.25">
      <c r="A266" s="37" t="s">
        <v>324</v>
      </c>
      <c r="B266" s="49">
        <v>501</v>
      </c>
      <c r="C266" s="49" t="s">
        <v>383</v>
      </c>
      <c r="D266" s="38" t="s">
        <v>36</v>
      </c>
      <c r="E266" s="39">
        <v>11.4</v>
      </c>
      <c r="F266" s="38" t="s">
        <v>384</v>
      </c>
      <c r="G266" s="41">
        <v>5.5</v>
      </c>
      <c r="H266" s="38" t="s">
        <v>55</v>
      </c>
      <c r="I266" s="41">
        <v>15</v>
      </c>
      <c r="J266" s="43">
        <v>12857.6</v>
      </c>
      <c r="K266" s="43">
        <v>269872</v>
      </c>
      <c r="L266" s="43">
        <v>0</v>
      </c>
      <c r="M266" s="43">
        <v>269872</v>
      </c>
      <c r="N266" s="44"/>
    </row>
    <row r="267" spans="1:14" x14ac:dyDescent="0.25">
      <c r="A267" s="37" t="s">
        <v>324</v>
      </c>
      <c r="B267" s="49">
        <v>501</v>
      </c>
      <c r="C267" s="49" t="s">
        <v>383</v>
      </c>
      <c r="D267" s="38" t="s">
        <v>36</v>
      </c>
      <c r="E267" s="39">
        <v>58</v>
      </c>
      <c r="F267" s="38" t="s">
        <v>385</v>
      </c>
      <c r="G267" s="41">
        <v>5</v>
      </c>
      <c r="H267" s="38" t="s">
        <v>55</v>
      </c>
      <c r="I267" s="41">
        <v>15.25</v>
      </c>
      <c r="J267" s="43">
        <v>64721.21</v>
      </c>
      <c r="K267" s="43">
        <v>1358452</v>
      </c>
      <c r="L267" s="43">
        <v>0</v>
      </c>
      <c r="M267" s="43">
        <v>1358452</v>
      </c>
      <c r="N267" s="44"/>
    </row>
    <row r="268" spans="1:14" x14ac:dyDescent="0.25">
      <c r="A268" s="37"/>
      <c r="B268" s="49"/>
      <c r="C268" s="49"/>
      <c r="D268" s="38"/>
      <c r="E268" s="39"/>
      <c r="F268" s="38"/>
      <c r="G268" s="41"/>
      <c r="H268" s="49"/>
      <c r="I268" s="41"/>
      <c r="J268" s="43"/>
      <c r="K268" s="43"/>
      <c r="L268" s="43"/>
      <c r="M268" s="43"/>
      <c r="N268" s="44"/>
    </row>
    <row r="269" spans="1:14" x14ac:dyDescent="0.25">
      <c r="A269" s="37" t="s">
        <v>710</v>
      </c>
      <c r="B269" s="49">
        <v>510</v>
      </c>
      <c r="C269" s="38" t="s">
        <v>387</v>
      </c>
      <c r="D269" s="38" t="s">
        <v>36</v>
      </c>
      <c r="E269" s="39">
        <v>863</v>
      </c>
      <c r="F269" s="38" t="s">
        <v>319</v>
      </c>
      <c r="G269" s="41">
        <v>4</v>
      </c>
      <c r="H269" s="49" t="s">
        <v>63</v>
      </c>
      <c r="I269" s="41">
        <v>18.5</v>
      </c>
      <c r="J269" s="43">
        <v>783837</v>
      </c>
      <c r="K269" s="43">
        <v>16452182</v>
      </c>
      <c r="L269" s="43">
        <v>108497</v>
      </c>
      <c r="M269" s="43">
        <v>16560679</v>
      </c>
      <c r="N269" s="44"/>
    </row>
    <row r="270" spans="1:14" x14ac:dyDescent="0.25">
      <c r="A270" s="37" t="s">
        <v>710</v>
      </c>
      <c r="B270" s="49">
        <v>510</v>
      </c>
      <c r="C270" s="38" t="s">
        <v>387</v>
      </c>
      <c r="D270" s="38" t="s">
        <v>36</v>
      </c>
      <c r="E270" s="39">
        <v>141</v>
      </c>
      <c r="F270" s="38" t="s">
        <v>321</v>
      </c>
      <c r="G270" s="41">
        <v>4</v>
      </c>
      <c r="H270" s="49" t="s">
        <v>63</v>
      </c>
      <c r="I270" s="41">
        <v>18.5</v>
      </c>
      <c r="J270" s="43">
        <v>126771</v>
      </c>
      <c r="K270" s="43">
        <v>2660833</v>
      </c>
      <c r="L270" s="43">
        <v>17478</v>
      </c>
      <c r="M270" s="43">
        <v>2678311</v>
      </c>
      <c r="N270" s="44"/>
    </row>
    <row r="271" spans="1:14" x14ac:dyDescent="0.25">
      <c r="A271" s="37" t="s">
        <v>704</v>
      </c>
      <c r="B271" s="49">
        <v>510</v>
      </c>
      <c r="C271" s="38" t="s">
        <v>387</v>
      </c>
      <c r="D271" s="38" t="s">
        <v>36</v>
      </c>
      <c r="E271" s="39">
        <v>45</v>
      </c>
      <c r="F271" s="38" t="s">
        <v>388</v>
      </c>
      <c r="G271" s="41">
        <v>4</v>
      </c>
      <c r="H271" s="49" t="s">
        <v>63</v>
      </c>
      <c r="I271" s="41">
        <v>18.5</v>
      </c>
      <c r="J271" s="43">
        <v>48197</v>
      </c>
      <c r="K271" s="43">
        <v>1011621</v>
      </c>
      <c r="L271" s="43">
        <v>6645</v>
      </c>
      <c r="M271" s="43">
        <v>1018266</v>
      </c>
      <c r="N271" s="44"/>
    </row>
    <row r="272" spans="1:14" x14ac:dyDescent="0.25">
      <c r="A272" s="37" t="s">
        <v>704</v>
      </c>
      <c r="B272" s="49">
        <v>510</v>
      </c>
      <c r="C272" s="38" t="s">
        <v>387</v>
      </c>
      <c r="D272" s="38" t="s">
        <v>36</v>
      </c>
      <c r="E272" s="39">
        <v>18</v>
      </c>
      <c r="F272" s="38" t="s">
        <v>389</v>
      </c>
      <c r="G272" s="41">
        <v>4</v>
      </c>
      <c r="H272" s="49" t="s">
        <v>63</v>
      </c>
      <c r="I272" s="41">
        <v>18.5</v>
      </c>
      <c r="J272" s="43">
        <v>19279</v>
      </c>
      <c r="K272" s="43">
        <v>404653</v>
      </c>
      <c r="L272" s="43">
        <v>2658</v>
      </c>
      <c r="M272" s="43">
        <v>407311</v>
      </c>
      <c r="N272" s="44"/>
    </row>
    <row r="273" spans="1:14" x14ac:dyDescent="0.25">
      <c r="A273" s="37" t="s">
        <v>711</v>
      </c>
      <c r="B273" s="49">
        <v>510</v>
      </c>
      <c r="C273" s="38" t="s">
        <v>387</v>
      </c>
      <c r="D273" s="38" t="s">
        <v>36</v>
      </c>
      <c r="E273" s="39">
        <v>46</v>
      </c>
      <c r="F273" s="38" t="s">
        <v>391</v>
      </c>
      <c r="G273" s="41">
        <v>4</v>
      </c>
      <c r="H273" s="49" t="s">
        <v>63</v>
      </c>
      <c r="I273" s="41">
        <v>18.5</v>
      </c>
      <c r="J273" s="43">
        <v>49268</v>
      </c>
      <c r="K273" s="43">
        <v>1034100</v>
      </c>
      <c r="L273" s="43">
        <v>6793</v>
      </c>
      <c r="M273" s="43">
        <v>1040893</v>
      </c>
      <c r="N273" s="44"/>
    </row>
    <row r="274" spans="1:14" x14ac:dyDescent="0.25">
      <c r="A274" s="37" t="s">
        <v>711</v>
      </c>
      <c r="B274" s="49">
        <v>510</v>
      </c>
      <c r="C274" s="38" t="s">
        <v>387</v>
      </c>
      <c r="D274" s="38" t="s">
        <v>36</v>
      </c>
      <c r="E274" s="39">
        <v>113</v>
      </c>
      <c r="F274" s="38" t="s">
        <v>392</v>
      </c>
      <c r="G274" s="41">
        <v>4</v>
      </c>
      <c r="H274" s="49" t="s">
        <v>63</v>
      </c>
      <c r="I274" s="41">
        <v>18.5</v>
      </c>
      <c r="J274" s="43">
        <v>121028</v>
      </c>
      <c r="K274" s="43">
        <v>2540292</v>
      </c>
      <c r="L274" s="43">
        <v>16686</v>
      </c>
      <c r="M274" s="43">
        <v>2556978</v>
      </c>
      <c r="N274" s="44"/>
    </row>
    <row r="275" spans="1:14" x14ac:dyDescent="0.25">
      <c r="A275" s="37" t="s">
        <v>293</v>
      </c>
      <c r="B275" s="49">
        <v>511</v>
      </c>
      <c r="C275" s="49" t="s">
        <v>393</v>
      </c>
      <c r="D275" s="38" t="s">
        <v>186</v>
      </c>
      <c r="E275" s="39">
        <v>17160000</v>
      </c>
      <c r="F275" s="38" t="s">
        <v>339</v>
      </c>
      <c r="G275" s="41">
        <v>7</v>
      </c>
      <c r="H275" s="38" t="s">
        <v>163</v>
      </c>
      <c r="I275" s="41">
        <v>6</v>
      </c>
      <c r="J275" s="43">
        <v>17160000000</v>
      </c>
      <c r="K275" s="43">
        <v>17160000</v>
      </c>
      <c r="L275" s="43">
        <v>127535</v>
      </c>
      <c r="M275" s="43">
        <v>17287535</v>
      </c>
      <c r="N275" s="44"/>
    </row>
    <row r="276" spans="1:14" x14ac:dyDescent="0.25">
      <c r="A276" s="37" t="s">
        <v>293</v>
      </c>
      <c r="B276" s="49">
        <v>511</v>
      </c>
      <c r="C276" s="49" t="s">
        <v>393</v>
      </c>
      <c r="D276" s="38" t="s">
        <v>186</v>
      </c>
      <c r="E276" s="39">
        <v>3450000</v>
      </c>
      <c r="F276" s="38" t="s">
        <v>340</v>
      </c>
      <c r="G276" s="41">
        <v>7.7</v>
      </c>
      <c r="H276" s="38" t="s">
        <v>163</v>
      </c>
      <c r="I276" s="41">
        <v>6</v>
      </c>
      <c r="J276" s="43">
        <v>3450000000</v>
      </c>
      <c r="K276" s="43">
        <v>3450000</v>
      </c>
      <c r="L276" s="43">
        <v>28130</v>
      </c>
      <c r="M276" s="43">
        <v>3478130</v>
      </c>
      <c r="N276" s="44"/>
    </row>
    <row r="277" spans="1:14" x14ac:dyDescent="0.25">
      <c r="A277" s="37" t="s">
        <v>246</v>
      </c>
      <c r="B277" s="49">
        <v>511</v>
      </c>
      <c r="C277" s="49" t="s">
        <v>393</v>
      </c>
      <c r="D277" s="38" t="s">
        <v>186</v>
      </c>
      <c r="E277" s="39">
        <v>3596000</v>
      </c>
      <c r="F277" s="38" t="s">
        <v>394</v>
      </c>
      <c r="G277" s="41">
        <v>10</v>
      </c>
      <c r="H277" s="38" t="s">
        <v>163</v>
      </c>
      <c r="I277" s="41">
        <v>6.25</v>
      </c>
      <c r="J277" s="43">
        <v>4248707968</v>
      </c>
      <c r="K277" s="43">
        <v>4248708</v>
      </c>
      <c r="L277" s="43">
        <v>44556</v>
      </c>
      <c r="M277" s="43">
        <v>4293264</v>
      </c>
      <c r="N277" s="44"/>
    </row>
    <row r="278" spans="1:14" x14ac:dyDescent="0.25">
      <c r="A278" s="37"/>
      <c r="B278" s="49"/>
      <c r="C278" s="49"/>
      <c r="D278" s="38"/>
      <c r="E278" s="39"/>
      <c r="F278" s="38"/>
      <c r="G278" s="41"/>
      <c r="H278" s="38"/>
      <c r="I278" s="41"/>
      <c r="J278" s="43"/>
      <c r="K278" s="43"/>
      <c r="L278" s="43"/>
      <c r="M278" s="43"/>
      <c r="N278" s="44"/>
    </row>
    <row r="279" spans="1:14" x14ac:dyDescent="0.25">
      <c r="A279" s="37" t="s">
        <v>243</v>
      </c>
      <c r="B279" s="49">
        <v>514</v>
      </c>
      <c r="C279" s="49" t="s">
        <v>395</v>
      </c>
      <c r="D279" s="38" t="s">
        <v>396</v>
      </c>
      <c r="E279" s="39">
        <v>65000</v>
      </c>
      <c r="F279" s="38" t="s">
        <v>344</v>
      </c>
      <c r="G279" s="41">
        <v>7.61</v>
      </c>
      <c r="H279" s="38" t="s">
        <v>116</v>
      </c>
      <c r="I279" s="41">
        <v>14.5</v>
      </c>
      <c r="J279" s="43">
        <v>65000000</v>
      </c>
      <c r="K279" s="43">
        <v>36437700</v>
      </c>
      <c r="L279" s="43">
        <v>708632</v>
      </c>
      <c r="M279" s="43">
        <v>37146332</v>
      </c>
      <c r="N279" s="44"/>
    </row>
    <row r="280" spans="1:14" x14ac:dyDescent="0.25">
      <c r="A280" s="37" t="s">
        <v>397</v>
      </c>
      <c r="B280" s="49">
        <v>514</v>
      </c>
      <c r="C280" s="49" t="s">
        <v>395</v>
      </c>
      <c r="D280" s="38" t="s">
        <v>396</v>
      </c>
      <c r="E280" s="39">
        <v>1</v>
      </c>
      <c r="F280" s="38" t="s">
        <v>398</v>
      </c>
      <c r="G280" s="41">
        <v>7.75</v>
      </c>
      <c r="H280" s="38" t="s">
        <v>116</v>
      </c>
      <c r="I280" s="41">
        <v>15</v>
      </c>
      <c r="J280" s="43">
        <v>1120.81</v>
      </c>
      <c r="K280" s="43">
        <v>628</v>
      </c>
      <c r="L280" s="43">
        <v>13</v>
      </c>
      <c r="M280" s="43">
        <v>641</v>
      </c>
      <c r="N280" s="44"/>
    </row>
    <row r="281" spans="1:14" x14ac:dyDescent="0.25">
      <c r="A281" s="37" t="s">
        <v>266</v>
      </c>
      <c r="B281" s="49">
        <v>519</v>
      </c>
      <c r="C281" s="49" t="s">
        <v>399</v>
      </c>
      <c r="D281" s="38" t="s">
        <v>186</v>
      </c>
      <c r="E281" s="39">
        <v>34000000</v>
      </c>
      <c r="F281" s="38" t="s">
        <v>400</v>
      </c>
      <c r="G281" s="41">
        <v>6.5</v>
      </c>
      <c r="H281" s="38" t="s">
        <v>163</v>
      </c>
      <c r="I281" s="41">
        <v>7.25</v>
      </c>
      <c r="J281" s="43">
        <v>34000000000</v>
      </c>
      <c r="K281" s="43">
        <v>34000000</v>
      </c>
      <c r="L281" s="43">
        <v>533654</v>
      </c>
      <c r="M281" s="43">
        <v>34533654</v>
      </c>
      <c r="N281" s="44"/>
    </row>
    <row r="282" spans="1:14" x14ac:dyDescent="0.25">
      <c r="A282" s="37" t="s">
        <v>266</v>
      </c>
      <c r="B282" s="49">
        <v>519</v>
      </c>
      <c r="C282" s="49" t="s">
        <v>399</v>
      </c>
      <c r="D282" s="38" t="s">
        <v>186</v>
      </c>
      <c r="E282" s="39">
        <v>6000000</v>
      </c>
      <c r="F282" s="38" t="s">
        <v>401</v>
      </c>
      <c r="G282" s="41">
        <v>0</v>
      </c>
      <c r="H282" s="38" t="s">
        <v>163</v>
      </c>
      <c r="I282" s="41">
        <v>7.5</v>
      </c>
      <c r="J282" s="43">
        <v>6000000000</v>
      </c>
      <c r="K282" s="43">
        <v>6000000</v>
      </c>
      <c r="L282" s="43">
        <v>0</v>
      </c>
      <c r="M282" s="43">
        <v>6000000</v>
      </c>
      <c r="N282" s="44"/>
    </row>
    <row r="283" spans="1:14" x14ac:dyDescent="0.25">
      <c r="A283" s="37" t="s">
        <v>378</v>
      </c>
      <c r="B283" s="49">
        <v>524</v>
      </c>
      <c r="C283" s="49" t="s">
        <v>402</v>
      </c>
      <c r="D283" s="38" t="s">
        <v>186</v>
      </c>
      <c r="E283" s="39">
        <v>55000000</v>
      </c>
      <c r="F283" s="38" t="s">
        <v>403</v>
      </c>
      <c r="G283" s="41">
        <v>6.5</v>
      </c>
      <c r="H283" s="38" t="s">
        <v>163</v>
      </c>
      <c r="I283" s="41">
        <v>6.5</v>
      </c>
      <c r="J283" s="43"/>
      <c r="K283" s="43"/>
      <c r="L283" s="43"/>
      <c r="M283" s="43"/>
      <c r="N283" s="44"/>
    </row>
    <row r="284" spans="1:14" x14ac:dyDescent="0.25">
      <c r="A284" s="37" t="s">
        <v>378</v>
      </c>
      <c r="B284" s="49">
        <v>524</v>
      </c>
      <c r="C284" s="49" t="s">
        <v>402</v>
      </c>
      <c r="D284" s="38" t="s">
        <v>186</v>
      </c>
      <c r="E284" s="39">
        <v>30000000</v>
      </c>
      <c r="F284" s="38" t="s">
        <v>404</v>
      </c>
      <c r="G284" s="41">
        <v>0</v>
      </c>
      <c r="H284" s="38" t="s">
        <v>163</v>
      </c>
      <c r="I284" s="41">
        <v>6.75</v>
      </c>
      <c r="J284" s="43"/>
      <c r="K284" s="43"/>
      <c r="L284" s="43"/>
      <c r="M284" s="43"/>
      <c r="N284" s="44"/>
    </row>
    <row r="285" spans="1:14" x14ac:dyDescent="0.25">
      <c r="A285" s="37" t="s">
        <v>243</v>
      </c>
      <c r="B285" s="49">
        <v>536</v>
      </c>
      <c r="C285" s="49" t="s">
        <v>405</v>
      </c>
      <c r="D285" s="38" t="s">
        <v>36</v>
      </c>
      <c r="E285" s="39">
        <v>302</v>
      </c>
      <c r="F285" s="38" t="s">
        <v>406</v>
      </c>
      <c r="G285" s="41">
        <v>3.7</v>
      </c>
      <c r="H285" s="38" t="s">
        <v>63</v>
      </c>
      <c r="I285" s="41">
        <v>19.5</v>
      </c>
      <c r="J285" s="43">
        <v>278295.55</v>
      </c>
      <c r="K285" s="43">
        <v>5841226</v>
      </c>
      <c r="L285" s="43">
        <v>17452</v>
      </c>
      <c r="M285" s="43">
        <v>5858678</v>
      </c>
      <c r="N285" s="44"/>
    </row>
    <row r="286" spans="1:14" x14ac:dyDescent="0.25">
      <c r="A286" s="37" t="s">
        <v>397</v>
      </c>
      <c r="B286" s="49">
        <v>536</v>
      </c>
      <c r="C286" s="49" t="s">
        <v>405</v>
      </c>
      <c r="D286" s="38" t="s">
        <v>36</v>
      </c>
      <c r="E286" s="39">
        <v>19</v>
      </c>
      <c r="F286" s="38" t="s">
        <v>407</v>
      </c>
      <c r="G286" s="41">
        <v>4</v>
      </c>
      <c r="H286" s="38" t="s">
        <v>63</v>
      </c>
      <c r="I286" s="41">
        <v>19.5</v>
      </c>
      <c r="J286" s="43">
        <v>19760</v>
      </c>
      <c r="K286" s="43">
        <v>414748</v>
      </c>
      <c r="L286" s="43">
        <v>1338</v>
      </c>
      <c r="M286" s="43">
        <v>416086</v>
      </c>
      <c r="N286" s="44"/>
    </row>
    <row r="287" spans="1:14" x14ac:dyDescent="0.25">
      <c r="A287" s="37" t="s">
        <v>397</v>
      </c>
      <c r="B287" s="49">
        <v>536</v>
      </c>
      <c r="C287" s="49" t="s">
        <v>405</v>
      </c>
      <c r="D287" s="38" t="s">
        <v>36</v>
      </c>
      <c r="E287" s="39">
        <v>17</v>
      </c>
      <c r="F287" s="38" t="s">
        <v>328</v>
      </c>
      <c r="G287" s="41">
        <v>4.7</v>
      </c>
      <c r="H287" s="38" t="s">
        <v>63</v>
      </c>
      <c r="I287" s="41">
        <v>19.5</v>
      </c>
      <c r="J287" s="43">
        <v>17799</v>
      </c>
      <c r="K287" s="43">
        <v>373588</v>
      </c>
      <c r="L287" s="43">
        <v>1412</v>
      </c>
      <c r="M287" s="43">
        <v>375000</v>
      </c>
      <c r="N287" s="44"/>
    </row>
    <row r="288" spans="1:14" x14ac:dyDescent="0.25">
      <c r="A288" s="37" t="s">
        <v>397</v>
      </c>
      <c r="B288" s="49">
        <v>536</v>
      </c>
      <c r="C288" s="49" t="s">
        <v>405</v>
      </c>
      <c r="D288" s="38" t="s">
        <v>36</v>
      </c>
      <c r="E288" s="39">
        <v>11.5</v>
      </c>
      <c r="F288" s="38" t="s">
        <v>330</v>
      </c>
      <c r="G288" s="41">
        <v>5.5</v>
      </c>
      <c r="H288" s="38" t="s">
        <v>63</v>
      </c>
      <c r="I288" s="41">
        <v>19.5</v>
      </c>
      <c r="J288" s="43">
        <v>12132.5</v>
      </c>
      <c r="K288" s="43">
        <v>254653</v>
      </c>
      <c r="L288" s="43">
        <v>1122</v>
      </c>
      <c r="M288" s="43">
        <v>255775</v>
      </c>
      <c r="N288" s="44"/>
    </row>
    <row r="289" spans="1:14" x14ac:dyDescent="0.25">
      <c r="A289" s="37" t="s">
        <v>408</v>
      </c>
      <c r="B289" s="49">
        <v>536</v>
      </c>
      <c r="C289" s="49" t="s">
        <v>405</v>
      </c>
      <c r="D289" s="38" t="s">
        <v>36</v>
      </c>
      <c r="E289" s="39">
        <v>20</v>
      </c>
      <c r="F289" s="38" t="s">
        <v>409</v>
      </c>
      <c r="G289" s="41">
        <v>7.5</v>
      </c>
      <c r="H289" s="38" t="s">
        <v>63</v>
      </c>
      <c r="I289" s="41">
        <v>19.5</v>
      </c>
      <c r="J289" s="43">
        <v>21500</v>
      </c>
      <c r="K289" s="43">
        <v>451270</v>
      </c>
      <c r="L289" s="43">
        <v>2688</v>
      </c>
      <c r="M289" s="43">
        <v>453958</v>
      </c>
      <c r="N289" s="44"/>
    </row>
    <row r="290" spans="1:14" x14ac:dyDescent="0.25">
      <c r="A290" s="37"/>
      <c r="B290" s="49"/>
      <c r="C290" s="49"/>
      <c r="D290" s="38"/>
      <c r="E290" s="39"/>
      <c r="F290" s="38"/>
      <c r="G290" s="41"/>
      <c r="H290" s="38"/>
      <c r="I290" s="41"/>
      <c r="J290" s="43"/>
      <c r="K290" s="43"/>
      <c r="L290" s="43"/>
      <c r="M290" s="43"/>
      <c r="N290" s="44"/>
    </row>
    <row r="291" spans="1:14" x14ac:dyDescent="0.25">
      <c r="A291" s="37" t="s">
        <v>378</v>
      </c>
      <c r="B291" s="49">
        <v>554</v>
      </c>
      <c r="C291" s="49" t="s">
        <v>410</v>
      </c>
      <c r="D291" s="38" t="s">
        <v>36</v>
      </c>
      <c r="E291" s="39">
        <v>529.5</v>
      </c>
      <c r="F291" s="38" t="s">
        <v>411</v>
      </c>
      <c r="G291" s="41">
        <v>4</v>
      </c>
      <c r="H291" s="38" t="s">
        <v>188</v>
      </c>
      <c r="I291" s="41">
        <v>15</v>
      </c>
      <c r="J291" s="43"/>
      <c r="K291" s="43"/>
      <c r="L291" s="43"/>
      <c r="M291" s="43"/>
      <c r="N291" s="44"/>
    </row>
    <row r="292" spans="1:14" x14ac:dyDescent="0.25">
      <c r="A292" s="37" t="s">
        <v>378</v>
      </c>
      <c r="B292" s="49">
        <v>554</v>
      </c>
      <c r="C292" s="49" t="s">
        <v>410</v>
      </c>
      <c r="D292" s="38" t="s">
        <v>36</v>
      </c>
      <c r="E292" s="39">
        <v>76</v>
      </c>
      <c r="F292" s="38" t="s">
        <v>412</v>
      </c>
      <c r="G292" s="41">
        <v>3.9</v>
      </c>
      <c r="H292" s="38" t="s">
        <v>188</v>
      </c>
      <c r="I292" s="41">
        <v>15</v>
      </c>
      <c r="J292" s="43"/>
      <c r="K292" s="43"/>
      <c r="L292" s="43"/>
      <c r="M292" s="43"/>
      <c r="N292" s="44"/>
    </row>
    <row r="293" spans="1:14" x14ac:dyDescent="0.25">
      <c r="A293" s="37" t="s">
        <v>378</v>
      </c>
      <c r="B293" s="49">
        <v>554</v>
      </c>
      <c r="C293" s="49" t="s">
        <v>410</v>
      </c>
      <c r="D293" s="38" t="s">
        <v>36</v>
      </c>
      <c r="E293" s="39">
        <v>0.5</v>
      </c>
      <c r="F293" s="38" t="s">
        <v>413</v>
      </c>
      <c r="G293" s="41">
        <v>0</v>
      </c>
      <c r="H293" s="38" t="s">
        <v>188</v>
      </c>
      <c r="I293" s="41">
        <v>15.25</v>
      </c>
      <c r="J293" s="43"/>
      <c r="K293" s="43"/>
      <c r="L293" s="43"/>
      <c r="M293" s="43"/>
      <c r="N293" s="44"/>
    </row>
    <row r="294" spans="1:14" x14ac:dyDescent="0.25">
      <c r="A294" s="37" t="s">
        <v>67</v>
      </c>
      <c r="B294" s="49">
        <v>557</v>
      </c>
      <c r="C294" s="49" t="s">
        <v>415</v>
      </c>
      <c r="D294" s="38" t="s">
        <v>36</v>
      </c>
      <c r="E294" s="39">
        <v>120.8</v>
      </c>
      <c r="F294" s="38" t="s">
        <v>295</v>
      </c>
      <c r="G294" s="41">
        <v>4.2</v>
      </c>
      <c r="H294" s="38" t="s">
        <v>55</v>
      </c>
      <c r="I294" s="41">
        <v>9.75</v>
      </c>
      <c r="J294" s="43">
        <v>113020.84</v>
      </c>
      <c r="K294" s="43">
        <v>2372227</v>
      </c>
      <c r="L294" s="43">
        <v>24260</v>
      </c>
      <c r="M294" s="43">
        <v>2396487</v>
      </c>
      <c r="N294" s="44"/>
    </row>
    <row r="295" spans="1:14" x14ac:dyDescent="0.25">
      <c r="A295" s="37" t="s">
        <v>414</v>
      </c>
      <c r="B295" s="49">
        <v>557</v>
      </c>
      <c r="C295" s="49" t="s">
        <v>415</v>
      </c>
      <c r="D295" s="38" t="s">
        <v>36</v>
      </c>
      <c r="E295" s="39">
        <v>41.9</v>
      </c>
      <c r="F295" s="38" t="s">
        <v>296</v>
      </c>
      <c r="G295" s="41">
        <v>5</v>
      </c>
      <c r="H295" s="38" t="s">
        <v>55</v>
      </c>
      <c r="I295" s="41">
        <v>19.5</v>
      </c>
      <c r="J295" s="43"/>
      <c r="K295" s="43"/>
      <c r="L295" s="43"/>
      <c r="M295" s="43"/>
      <c r="N295" s="44"/>
    </row>
    <row r="296" spans="1:14" x14ac:dyDescent="0.25">
      <c r="A296" s="37" t="s">
        <v>414</v>
      </c>
      <c r="B296" s="49">
        <v>557</v>
      </c>
      <c r="C296" s="49" t="s">
        <v>415</v>
      </c>
      <c r="D296" s="38" t="s">
        <v>36</v>
      </c>
      <c r="E296" s="39">
        <v>11</v>
      </c>
      <c r="F296" s="38" t="s">
        <v>416</v>
      </c>
      <c r="G296" s="41">
        <v>5</v>
      </c>
      <c r="H296" s="38" t="s">
        <v>55</v>
      </c>
      <c r="I296" s="41">
        <v>19.75</v>
      </c>
      <c r="J296" s="43"/>
      <c r="K296" s="43"/>
      <c r="L296" s="43"/>
      <c r="M296" s="43"/>
      <c r="N296" s="44"/>
    </row>
    <row r="297" spans="1:14" x14ac:dyDescent="0.25">
      <c r="A297" s="37" t="s">
        <v>414</v>
      </c>
      <c r="B297" s="49">
        <v>557</v>
      </c>
      <c r="C297" s="49" t="s">
        <v>415</v>
      </c>
      <c r="D297" s="38" t="s">
        <v>36</v>
      </c>
      <c r="E297" s="39">
        <v>64</v>
      </c>
      <c r="F297" s="38" t="s">
        <v>417</v>
      </c>
      <c r="G297" s="41">
        <v>3</v>
      </c>
      <c r="H297" s="38" t="s">
        <v>55</v>
      </c>
      <c r="I297" s="41">
        <v>20</v>
      </c>
      <c r="J297" s="43"/>
      <c r="K297" s="43"/>
      <c r="L297" s="43"/>
      <c r="M297" s="43"/>
      <c r="N297" s="44"/>
    </row>
    <row r="298" spans="1:14" x14ac:dyDescent="0.25">
      <c r="A298" s="37" t="s">
        <v>266</v>
      </c>
      <c r="B298" s="49">
        <v>571</v>
      </c>
      <c r="C298" s="49" t="s">
        <v>722</v>
      </c>
      <c r="D298" s="38" t="s">
        <v>186</v>
      </c>
      <c r="E298" s="39">
        <v>90000000</v>
      </c>
      <c r="F298" s="38" t="s">
        <v>723</v>
      </c>
      <c r="G298" s="41">
        <v>5</v>
      </c>
      <c r="H298" s="38" t="s">
        <v>163</v>
      </c>
      <c r="I298" s="41">
        <v>6.5</v>
      </c>
      <c r="J298" s="43">
        <v>90000000000</v>
      </c>
      <c r="K298" s="43">
        <v>90000000</v>
      </c>
      <c r="L298" s="43">
        <v>1092493</v>
      </c>
      <c r="M298" s="43">
        <v>91092493</v>
      </c>
      <c r="N298" s="44"/>
    </row>
    <row r="299" spans="1:14" x14ac:dyDescent="0.25">
      <c r="A299" s="37" t="s">
        <v>266</v>
      </c>
      <c r="B299" s="49">
        <v>571</v>
      </c>
      <c r="C299" s="49" t="s">
        <v>722</v>
      </c>
      <c r="D299" s="38" t="s">
        <v>186</v>
      </c>
      <c r="E299" s="39">
        <v>21495000</v>
      </c>
      <c r="F299" s="38" t="s">
        <v>724</v>
      </c>
      <c r="G299" s="41">
        <v>0</v>
      </c>
      <c r="H299" s="38" t="s">
        <v>163</v>
      </c>
      <c r="I299" s="41">
        <v>6.75</v>
      </c>
      <c r="J299" s="43">
        <v>21495000000</v>
      </c>
      <c r="K299" s="43">
        <v>21495000</v>
      </c>
      <c r="L299" s="43">
        <v>0</v>
      </c>
      <c r="M299" s="43">
        <v>21495000</v>
      </c>
      <c r="N299" s="44"/>
    </row>
    <row r="300" spans="1:14" x14ac:dyDescent="0.25">
      <c r="A300" s="37" t="s">
        <v>266</v>
      </c>
      <c r="B300" s="49">
        <v>571</v>
      </c>
      <c r="C300" s="49" t="s">
        <v>722</v>
      </c>
      <c r="D300" s="38" t="s">
        <v>186</v>
      </c>
      <c r="E300" s="39">
        <v>3500000</v>
      </c>
      <c r="F300" s="38" t="s">
        <v>725</v>
      </c>
      <c r="G300" s="41">
        <v>0</v>
      </c>
      <c r="H300" s="38" t="s">
        <v>163</v>
      </c>
      <c r="I300" s="41">
        <v>6.75</v>
      </c>
      <c r="J300" s="43">
        <v>3500000000</v>
      </c>
      <c r="K300" s="43">
        <v>3500000</v>
      </c>
      <c r="L300" s="43">
        <v>0</v>
      </c>
      <c r="M300" s="43">
        <v>3500000</v>
      </c>
      <c r="N300" s="44"/>
    </row>
    <row r="301" spans="1:14" x14ac:dyDescent="0.25">
      <c r="A301" s="37" t="s">
        <v>266</v>
      </c>
      <c r="B301" s="49">
        <v>571</v>
      </c>
      <c r="C301" s="49" t="s">
        <v>722</v>
      </c>
      <c r="D301" s="38" t="s">
        <v>186</v>
      </c>
      <c r="E301" s="39">
        <v>5000</v>
      </c>
      <c r="F301" s="38" t="s">
        <v>726</v>
      </c>
      <c r="G301" s="41">
        <v>0</v>
      </c>
      <c r="H301" s="38" t="s">
        <v>163</v>
      </c>
      <c r="I301" s="41">
        <v>6.75</v>
      </c>
      <c r="J301" s="43">
        <v>5000000</v>
      </c>
      <c r="K301" s="43">
        <v>5000</v>
      </c>
      <c r="L301" s="43">
        <v>0</v>
      </c>
      <c r="M301" s="43">
        <v>5000</v>
      </c>
      <c r="N301" s="44"/>
    </row>
    <row r="302" spans="1:14" x14ac:dyDescent="0.25">
      <c r="A302" s="37"/>
      <c r="B302" s="49"/>
      <c r="C302" s="49"/>
      <c r="D302" s="38"/>
      <c r="E302" s="39"/>
      <c r="F302" s="38"/>
      <c r="G302" s="41"/>
      <c r="H302" s="38"/>
      <c r="I302" s="41"/>
      <c r="J302" s="43"/>
      <c r="K302" s="43"/>
      <c r="L302" s="43"/>
      <c r="M302" s="43"/>
      <c r="N302" s="44"/>
    </row>
    <row r="303" spans="1:14" x14ac:dyDescent="0.25">
      <c r="A303" s="37" t="s">
        <v>740</v>
      </c>
      <c r="B303" s="49">
        <v>582</v>
      </c>
      <c r="C303" s="49" t="s">
        <v>741</v>
      </c>
      <c r="D303" s="38" t="s">
        <v>36</v>
      </c>
      <c r="E303" s="39">
        <v>750</v>
      </c>
      <c r="F303" s="38" t="s">
        <v>406</v>
      </c>
      <c r="G303" s="41">
        <v>4.5</v>
      </c>
      <c r="H303" s="38" t="s">
        <v>63</v>
      </c>
      <c r="I303" s="41">
        <v>18.5</v>
      </c>
      <c r="J303" s="43"/>
      <c r="K303" s="43"/>
      <c r="L303" s="43"/>
      <c r="M303" s="43"/>
      <c r="N303" s="44"/>
    </row>
    <row r="304" spans="1:14" x14ac:dyDescent="0.25">
      <c r="A304" s="37" t="s">
        <v>740</v>
      </c>
      <c r="B304" s="49">
        <v>582</v>
      </c>
      <c r="C304" s="49" t="s">
        <v>741</v>
      </c>
      <c r="D304" s="38" t="s">
        <v>36</v>
      </c>
      <c r="E304" s="39">
        <v>45</v>
      </c>
      <c r="F304" s="38" t="s">
        <v>407</v>
      </c>
      <c r="G304" s="41">
        <v>4.5</v>
      </c>
      <c r="H304" s="38" t="s">
        <v>63</v>
      </c>
      <c r="I304" s="41">
        <v>18.5</v>
      </c>
      <c r="J304" s="43"/>
      <c r="K304" s="43"/>
      <c r="L304" s="43"/>
      <c r="M304" s="43"/>
      <c r="N304" s="44"/>
    </row>
    <row r="305" spans="1:14" x14ac:dyDescent="0.25">
      <c r="A305" s="37" t="s">
        <v>740</v>
      </c>
      <c r="B305" s="49">
        <v>582</v>
      </c>
      <c r="C305" s="49" t="s">
        <v>741</v>
      </c>
      <c r="D305" s="38" t="s">
        <v>36</v>
      </c>
      <c r="E305" s="39">
        <v>19</v>
      </c>
      <c r="F305" s="38" t="s">
        <v>328</v>
      </c>
      <c r="G305" s="41">
        <v>4.5</v>
      </c>
      <c r="H305" s="38" t="s">
        <v>63</v>
      </c>
      <c r="I305" s="41">
        <v>18.5</v>
      </c>
      <c r="J305" s="43"/>
      <c r="K305" s="43"/>
      <c r="L305" s="43"/>
      <c r="M305" s="43"/>
      <c r="N305" s="44"/>
    </row>
    <row r="306" spans="1:14" x14ac:dyDescent="0.25">
      <c r="A306" s="37" t="s">
        <v>740</v>
      </c>
      <c r="B306" s="49">
        <v>582</v>
      </c>
      <c r="C306" s="49" t="s">
        <v>741</v>
      </c>
      <c r="D306" s="38" t="s">
        <v>36</v>
      </c>
      <c r="E306" s="39">
        <v>9</v>
      </c>
      <c r="F306" s="38" t="s">
        <v>330</v>
      </c>
      <c r="G306" s="41">
        <v>4.5</v>
      </c>
      <c r="H306" s="38" t="s">
        <v>63</v>
      </c>
      <c r="I306" s="41">
        <v>18.5</v>
      </c>
      <c r="J306" s="43"/>
      <c r="K306" s="43"/>
      <c r="L306" s="43"/>
      <c r="M306" s="43"/>
      <c r="N306" s="44"/>
    </row>
    <row r="307" spans="1:14" x14ac:dyDescent="0.25">
      <c r="A307" s="37" t="s">
        <v>740</v>
      </c>
      <c r="B307" s="49">
        <v>582</v>
      </c>
      <c r="C307" s="49" t="s">
        <v>741</v>
      </c>
      <c r="D307" s="38" t="s">
        <v>36</v>
      </c>
      <c r="E307" s="39">
        <v>24.6</v>
      </c>
      <c r="F307" s="38" t="s">
        <v>409</v>
      </c>
      <c r="G307" s="41">
        <v>4.5</v>
      </c>
      <c r="H307" s="38" t="s">
        <v>63</v>
      </c>
      <c r="I307" s="41">
        <v>18.5</v>
      </c>
      <c r="J307" s="43"/>
      <c r="K307" s="43"/>
      <c r="L307" s="43"/>
      <c r="M307" s="43"/>
      <c r="N307" s="44"/>
    </row>
    <row r="308" spans="1:14" x14ac:dyDescent="0.25">
      <c r="A308" s="37" t="s">
        <v>740</v>
      </c>
      <c r="B308" s="49">
        <v>582</v>
      </c>
      <c r="C308" s="49" t="s">
        <v>741</v>
      </c>
      <c r="D308" s="38" t="s">
        <v>36</v>
      </c>
      <c r="E308" s="39">
        <v>112.4</v>
      </c>
      <c r="F308" s="38" t="s">
        <v>742</v>
      </c>
      <c r="G308" s="41">
        <v>4.5</v>
      </c>
      <c r="H308" s="38" t="s">
        <v>63</v>
      </c>
      <c r="I308" s="41">
        <v>18.5</v>
      </c>
      <c r="J308" s="43"/>
      <c r="K308" s="43"/>
      <c r="L308" s="43"/>
      <c r="M308" s="43"/>
      <c r="N308" s="44"/>
    </row>
    <row r="309" spans="1:14" x14ac:dyDescent="0.25">
      <c r="A309" s="37"/>
      <c r="B309" s="49"/>
      <c r="C309" s="49"/>
      <c r="D309" s="38"/>
      <c r="E309" s="39"/>
      <c r="F309" s="38"/>
      <c r="G309" s="41"/>
      <c r="H309" s="38"/>
      <c r="I309" s="41"/>
      <c r="J309" s="43"/>
      <c r="K309" s="43"/>
      <c r="L309" s="43"/>
      <c r="M309" s="43"/>
      <c r="N309" s="44"/>
    </row>
    <row r="310" spans="1:14" x14ac:dyDescent="0.25">
      <c r="A310" s="37" t="s">
        <v>740</v>
      </c>
      <c r="B310" s="49">
        <v>586</v>
      </c>
      <c r="C310" s="49" t="s">
        <v>750</v>
      </c>
      <c r="D310" s="38" t="s">
        <v>36</v>
      </c>
      <c r="E310" s="39">
        <v>402</v>
      </c>
      <c r="F310" s="38" t="s">
        <v>751</v>
      </c>
      <c r="G310" s="41">
        <v>4.7</v>
      </c>
      <c r="H310" s="38" t="s">
        <v>63</v>
      </c>
      <c r="I310" s="41">
        <v>17</v>
      </c>
      <c r="J310" s="43"/>
      <c r="K310" s="43"/>
      <c r="L310" s="43"/>
      <c r="M310" s="43"/>
      <c r="N310" s="44"/>
    </row>
    <row r="311" spans="1:14" x14ac:dyDescent="0.25">
      <c r="A311" s="37" t="s">
        <v>740</v>
      </c>
      <c r="B311" s="49">
        <v>586</v>
      </c>
      <c r="C311" s="49" t="s">
        <v>750</v>
      </c>
      <c r="D311" s="38" t="s">
        <v>36</v>
      </c>
      <c r="E311" s="39">
        <v>38.200000000000003</v>
      </c>
      <c r="F311" s="38" t="s">
        <v>752</v>
      </c>
      <c r="G311" s="41">
        <v>5.2</v>
      </c>
      <c r="H311" s="38" t="s">
        <v>63</v>
      </c>
      <c r="I311" s="41">
        <v>17</v>
      </c>
      <c r="J311" s="43"/>
      <c r="K311" s="43"/>
      <c r="L311" s="43"/>
      <c r="M311" s="43"/>
      <c r="N311" s="44"/>
    </row>
    <row r="312" spans="1:14" x14ac:dyDescent="0.25">
      <c r="A312" s="37" t="s">
        <v>740</v>
      </c>
      <c r="B312" s="49">
        <v>586</v>
      </c>
      <c r="C312" s="49" t="s">
        <v>750</v>
      </c>
      <c r="D312" s="38" t="s">
        <v>36</v>
      </c>
      <c r="E312" s="39">
        <v>12</v>
      </c>
      <c r="F312" s="38" t="s">
        <v>753</v>
      </c>
      <c r="G312" s="41">
        <v>5.2</v>
      </c>
      <c r="H312" s="38" t="s">
        <v>63</v>
      </c>
      <c r="I312" s="41">
        <v>17</v>
      </c>
      <c r="J312" s="43"/>
      <c r="K312" s="43"/>
      <c r="L312" s="43"/>
      <c r="M312" s="43"/>
      <c r="N312" s="44"/>
    </row>
    <row r="313" spans="1:14" x14ac:dyDescent="0.25">
      <c r="A313" s="37" t="s">
        <v>740</v>
      </c>
      <c r="B313" s="49">
        <v>586</v>
      </c>
      <c r="C313" s="49" t="s">
        <v>750</v>
      </c>
      <c r="D313" s="38" t="s">
        <v>36</v>
      </c>
      <c r="E313" s="39">
        <v>6</v>
      </c>
      <c r="F313" s="38" t="s">
        <v>754</v>
      </c>
      <c r="G313" s="41">
        <v>5.2</v>
      </c>
      <c r="H313" s="38" t="s">
        <v>63</v>
      </c>
      <c r="I313" s="41">
        <v>17</v>
      </c>
      <c r="J313" s="43"/>
      <c r="K313" s="43"/>
      <c r="L313" s="43"/>
      <c r="M313" s="43"/>
      <c r="N313" s="44"/>
    </row>
    <row r="314" spans="1:14" x14ac:dyDescent="0.25">
      <c r="A314" s="37" t="s">
        <v>740</v>
      </c>
      <c r="B314" s="49">
        <v>586</v>
      </c>
      <c r="C314" s="49" t="s">
        <v>750</v>
      </c>
      <c r="D314" s="38" t="s">
        <v>36</v>
      </c>
      <c r="E314" s="39">
        <v>9</v>
      </c>
      <c r="F314" s="38" t="s">
        <v>755</v>
      </c>
      <c r="G314" s="41">
        <v>5.2</v>
      </c>
      <c r="H314" s="38" t="s">
        <v>63</v>
      </c>
      <c r="I314" s="41">
        <v>17</v>
      </c>
      <c r="J314" s="43"/>
      <c r="K314" s="43"/>
      <c r="L314" s="43"/>
      <c r="M314" s="43"/>
      <c r="N314" s="44"/>
    </row>
    <row r="315" spans="1:14" x14ac:dyDescent="0.25">
      <c r="A315" s="37" t="s">
        <v>740</v>
      </c>
      <c r="B315" s="49">
        <v>586</v>
      </c>
      <c r="C315" s="49" t="s">
        <v>750</v>
      </c>
      <c r="D315" s="38" t="s">
        <v>36</v>
      </c>
      <c r="E315" s="39">
        <v>27.4</v>
      </c>
      <c r="F315" s="38" t="s">
        <v>756</v>
      </c>
      <c r="G315" s="41">
        <v>5.2</v>
      </c>
      <c r="H315" s="38" t="s">
        <v>63</v>
      </c>
      <c r="I315" s="41">
        <v>17</v>
      </c>
      <c r="J315" s="43"/>
      <c r="K315" s="43"/>
      <c r="L315" s="43"/>
      <c r="M315" s="43"/>
      <c r="N315" s="44"/>
    </row>
    <row r="316" spans="1:14" x14ac:dyDescent="0.25">
      <c r="A316" s="37"/>
      <c r="B316" s="49"/>
      <c r="C316" s="49"/>
      <c r="D316" s="38"/>
      <c r="E316" s="39"/>
      <c r="F316" s="38"/>
      <c r="G316" s="41"/>
      <c r="H316" s="38"/>
      <c r="I316" s="41"/>
      <c r="J316" s="43"/>
      <c r="K316" s="43"/>
      <c r="L316" s="43"/>
      <c r="M316" s="43"/>
      <c r="N316" s="44"/>
    </row>
    <row r="317" spans="1:14" x14ac:dyDescent="0.25">
      <c r="A317" s="58" t="s">
        <v>418</v>
      </c>
      <c r="B317" s="59"/>
      <c r="C317" s="59"/>
      <c r="D317" s="60"/>
      <c r="E317" s="61"/>
      <c r="F317" s="60"/>
      <c r="G317" s="60"/>
      <c r="H317" s="60" t="s">
        <v>3</v>
      </c>
      <c r="I317" s="62"/>
      <c r="J317" s="63"/>
      <c r="K317" s="64">
        <v>1147994635</v>
      </c>
      <c r="L317" s="64">
        <v>24015452.68</v>
      </c>
      <c r="M317" s="64">
        <v>1172010087.9099998</v>
      </c>
      <c r="N317" s="65"/>
    </row>
    <row r="318" spans="1:14" x14ac:dyDescent="0.25">
      <c r="A318" s="66"/>
      <c r="B318" s="3"/>
      <c r="C318" s="3"/>
      <c r="D318" s="6"/>
      <c r="E318" s="9"/>
      <c r="F318" s="6"/>
      <c r="G318" s="67"/>
      <c r="H318" s="68"/>
      <c r="I318" s="69"/>
      <c r="J318" s="70"/>
      <c r="K318" s="70"/>
      <c r="L318" s="70"/>
      <c r="M318" s="70"/>
      <c r="N318" s="71"/>
    </row>
    <row r="319" spans="1:14" x14ac:dyDescent="0.25">
      <c r="A319" s="72" t="s">
        <v>757</v>
      </c>
      <c r="B319" s="72"/>
      <c r="C319" s="72" t="s">
        <v>758</v>
      </c>
      <c r="D319" s="6"/>
      <c r="E319" s="9"/>
      <c r="F319" s="6"/>
      <c r="G319" s="67"/>
      <c r="H319" s="68"/>
      <c r="I319" s="69"/>
      <c r="J319" s="6"/>
      <c r="K319" s="6"/>
      <c r="L319" s="6"/>
      <c r="M319" s="6"/>
      <c r="N319" s="6"/>
    </row>
    <row r="320" spans="1:14" x14ac:dyDescent="0.25">
      <c r="A320" s="73" t="s">
        <v>421</v>
      </c>
      <c r="B320" s="49"/>
      <c r="C320" s="49"/>
      <c r="D320" s="6"/>
      <c r="E320" s="9"/>
      <c r="F320" s="6"/>
      <c r="G320" s="6"/>
      <c r="H320" s="74"/>
      <c r="I320" s="6"/>
      <c r="J320" s="75"/>
      <c r="K320" s="76"/>
      <c r="L320" s="6"/>
      <c r="M320" s="6"/>
      <c r="N320" s="6"/>
    </row>
    <row r="321" spans="1:14" x14ac:dyDescent="0.25">
      <c r="A321" s="73" t="s">
        <v>422</v>
      </c>
      <c r="B321" s="3"/>
      <c r="C321" s="3"/>
      <c r="D321" s="6"/>
      <c r="E321" s="9"/>
      <c r="F321" s="6"/>
      <c r="G321" s="6"/>
      <c r="H321" s="6"/>
      <c r="I321" s="6"/>
      <c r="J321" s="6"/>
      <c r="K321" s="6"/>
      <c r="L321" s="6"/>
      <c r="M321" s="6"/>
      <c r="N321" s="6"/>
    </row>
    <row r="322" spans="1:14" x14ac:dyDescent="0.25">
      <c r="A322" s="73" t="s">
        <v>423</v>
      </c>
      <c r="B322" s="3"/>
      <c r="C322" s="3"/>
      <c r="D322" s="6"/>
      <c r="E322" s="9"/>
      <c r="F322" s="6"/>
      <c r="G322" s="6"/>
      <c r="H322" s="6"/>
      <c r="I322" s="6"/>
      <c r="J322" s="6"/>
      <c r="K322" s="6"/>
      <c r="L322" s="6"/>
      <c r="M322" s="6"/>
      <c r="N322" s="6"/>
    </row>
    <row r="323" spans="1:14" x14ac:dyDescent="0.25">
      <c r="A323" s="73" t="s">
        <v>424</v>
      </c>
      <c r="B323" s="3"/>
      <c r="C323" s="3"/>
      <c r="D323" s="6"/>
      <c r="E323" s="9"/>
      <c r="F323" s="6"/>
      <c r="G323" s="6"/>
      <c r="H323" s="6"/>
      <c r="I323" s="6"/>
      <c r="J323" s="6"/>
      <c r="K323" s="6"/>
      <c r="L323" s="6"/>
      <c r="M323" s="6"/>
      <c r="N323" s="6"/>
    </row>
    <row r="324" spans="1:14" x14ac:dyDescent="0.25">
      <c r="A324" s="73" t="s">
        <v>425</v>
      </c>
      <c r="B324" s="3"/>
      <c r="C324" s="3"/>
      <c r="D324" s="6"/>
      <c r="E324" s="9"/>
      <c r="F324" s="6"/>
      <c r="G324" s="6"/>
      <c r="H324" s="6"/>
      <c r="I324" s="6"/>
      <c r="J324" s="6"/>
      <c r="K324" s="6"/>
      <c r="L324" s="6"/>
      <c r="M324" s="6"/>
      <c r="N324" s="6"/>
    </row>
    <row r="325" spans="1:14" x14ac:dyDescent="0.25">
      <c r="A325" s="77" t="s">
        <v>426</v>
      </c>
      <c r="B325" s="77" t="s">
        <v>427</v>
      </c>
      <c r="C325" s="3"/>
      <c r="D325" s="6"/>
      <c r="E325" s="9"/>
      <c r="F325" s="6"/>
      <c r="G325" s="6"/>
      <c r="H325" s="6"/>
      <c r="I325" s="6"/>
      <c r="J325" s="6"/>
      <c r="K325" s="6"/>
      <c r="L325" s="6"/>
      <c r="M325" s="6"/>
      <c r="N325" s="6"/>
    </row>
    <row r="326" spans="1:14" x14ac:dyDescent="0.25">
      <c r="A326" s="77" t="s">
        <v>428</v>
      </c>
      <c r="B326" s="3"/>
      <c r="C326" s="3"/>
      <c r="D326" s="6"/>
      <c r="E326" s="9"/>
      <c r="F326" s="6"/>
      <c r="G326" s="6"/>
      <c r="H326" s="6"/>
      <c r="I326" s="6"/>
      <c r="J326" s="6"/>
      <c r="K326" s="6"/>
      <c r="L326" s="6"/>
      <c r="M326" s="6"/>
      <c r="N326" s="6"/>
    </row>
    <row r="327" spans="1:14" x14ac:dyDescent="0.25">
      <c r="A327" s="77" t="s">
        <v>429</v>
      </c>
      <c r="B327" s="3"/>
      <c r="C327" s="3"/>
      <c r="D327" s="6"/>
      <c r="E327" s="9"/>
      <c r="F327" s="6"/>
      <c r="G327" s="6"/>
      <c r="H327" s="6"/>
      <c r="I327" s="6"/>
      <c r="J327" s="6"/>
      <c r="K327" s="6"/>
      <c r="L327" s="6"/>
      <c r="M327" s="6"/>
      <c r="N327" s="6"/>
    </row>
    <row r="328" spans="1:14" x14ac:dyDescent="0.25">
      <c r="A328" s="77" t="s">
        <v>430</v>
      </c>
      <c r="B328" s="3"/>
      <c r="C328" s="3"/>
      <c r="D328" s="6"/>
      <c r="E328" s="78"/>
      <c r="F328" s="6"/>
      <c r="G328" s="6"/>
      <c r="H328" s="6"/>
      <c r="I328" s="6"/>
      <c r="J328" s="6"/>
      <c r="K328" s="6"/>
      <c r="L328" s="6"/>
      <c r="M328" s="6"/>
      <c r="N328" s="6"/>
    </row>
    <row r="329" spans="1:14" x14ac:dyDescent="0.25">
      <c r="A329" s="79" t="s">
        <v>431</v>
      </c>
      <c r="B329" s="79" t="s">
        <v>432</v>
      </c>
      <c r="C329" s="3"/>
      <c r="D329" s="6"/>
      <c r="E329" s="9"/>
      <c r="F329" s="6"/>
      <c r="G329" s="79" t="s">
        <v>433</v>
      </c>
      <c r="H329" s="6"/>
      <c r="I329" s="6"/>
      <c r="J329" s="6"/>
      <c r="K329" s="6"/>
      <c r="L329" s="6"/>
      <c r="M329" s="6"/>
      <c r="N329" s="6"/>
    </row>
    <row r="330" spans="1:14" x14ac:dyDescent="0.25">
      <c r="A330" s="79" t="s">
        <v>434</v>
      </c>
      <c r="B330" s="79" t="s">
        <v>435</v>
      </c>
      <c r="C330" s="3"/>
      <c r="D330" s="6"/>
      <c r="E330" s="79" t="s">
        <v>436</v>
      </c>
      <c r="F330" s="6"/>
      <c r="G330" s="7"/>
      <c r="H330" s="6"/>
      <c r="I330" s="6"/>
      <c r="J330" s="6"/>
      <c r="K330" s="6"/>
      <c r="L330" s="6"/>
      <c r="M330" s="6"/>
      <c r="N330" s="6"/>
    </row>
    <row r="331" spans="1:14" x14ac:dyDescent="0.25">
      <c r="A331" s="7"/>
      <c r="B331" s="7"/>
      <c r="C331" s="3"/>
      <c r="D331" s="6"/>
      <c r="E331" s="9"/>
      <c r="F331" s="6"/>
      <c r="G331" s="6"/>
      <c r="H331" s="6"/>
      <c r="I331" s="6"/>
      <c r="J331" s="6"/>
      <c r="K331" s="6"/>
      <c r="L331" s="6"/>
      <c r="M331" s="6"/>
      <c r="N331" s="6"/>
    </row>
    <row r="332" spans="1:14" x14ac:dyDescent="0.25">
      <c r="A332" s="79"/>
      <c r="B332" s="3"/>
      <c r="C332" s="3"/>
      <c r="D332" s="6"/>
      <c r="E332" s="9"/>
      <c r="F332" s="6"/>
      <c r="G332" s="6"/>
      <c r="H332" s="6"/>
      <c r="I332" s="6"/>
      <c r="J332" s="6"/>
      <c r="K332" s="6"/>
      <c r="L332" s="6"/>
      <c r="M332" s="6"/>
      <c r="N332" s="6"/>
    </row>
    <row r="333" spans="1:14" x14ac:dyDescent="0.25">
      <c r="A333" s="79" t="s">
        <v>745</v>
      </c>
      <c r="B333" s="3"/>
      <c r="C333" s="3"/>
      <c r="D333" s="6"/>
      <c r="E333" s="9"/>
      <c r="F333" s="6"/>
      <c r="G333" s="6"/>
      <c r="H333" s="6"/>
      <c r="I333" s="6"/>
      <c r="J333" s="6"/>
      <c r="K333" s="6"/>
      <c r="L333" s="6"/>
      <c r="M333" s="6"/>
      <c r="N333" s="6"/>
    </row>
    <row r="336" spans="1:14" x14ac:dyDescent="0.25">
      <c r="A336" s="83" t="s">
        <v>437</v>
      </c>
      <c r="B336" s="3"/>
      <c r="C336" s="6"/>
      <c r="D336" s="6"/>
      <c r="E336" s="6"/>
      <c r="F336" s="6"/>
    </row>
    <row r="337" spans="1:6" x14ac:dyDescent="0.25">
      <c r="A337" s="1" t="s">
        <v>438</v>
      </c>
      <c r="B337" s="3"/>
      <c r="C337" s="6"/>
      <c r="D337" s="6"/>
      <c r="E337" s="6"/>
      <c r="F337" s="6"/>
    </row>
    <row r="338" spans="1:6" x14ac:dyDescent="0.25">
      <c r="A338" s="83" t="s">
        <v>759</v>
      </c>
      <c r="B338" s="3"/>
      <c r="C338" s="6"/>
      <c r="D338" s="6"/>
      <c r="E338" s="6"/>
      <c r="F338" s="6"/>
    </row>
    <row r="339" spans="1:6" x14ac:dyDescent="0.25">
      <c r="A339" s="11"/>
      <c r="B339" s="2"/>
      <c r="C339" s="11"/>
      <c r="D339" s="11"/>
      <c r="E339" s="11"/>
      <c r="F339" s="11"/>
    </row>
    <row r="340" spans="1:6" x14ac:dyDescent="0.25">
      <c r="A340" s="84"/>
      <c r="B340" s="85"/>
      <c r="C340" s="86"/>
      <c r="D340" s="86" t="s">
        <v>440</v>
      </c>
      <c r="E340" s="85"/>
      <c r="F340" s="87" t="s">
        <v>441</v>
      </c>
    </row>
    <row r="341" spans="1:6" x14ac:dyDescent="0.25">
      <c r="A341" s="88" t="s">
        <v>4</v>
      </c>
      <c r="B341" s="89" t="s">
        <v>5</v>
      </c>
      <c r="C341" s="22"/>
      <c r="D341" s="89" t="s">
        <v>442</v>
      </c>
      <c r="E341" s="89" t="s">
        <v>443</v>
      </c>
      <c r="F341" s="90" t="s">
        <v>444</v>
      </c>
    </row>
    <row r="342" spans="1:6" x14ac:dyDescent="0.25">
      <c r="A342" s="88" t="s">
        <v>445</v>
      </c>
      <c r="B342" s="89" t="s">
        <v>446</v>
      </c>
      <c r="C342" s="89" t="s">
        <v>7</v>
      </c>
      <c r="D342" s="89" t="s">
        <v>447</v>
      </c>
      <c r="E342" s="89" t="s">
        <v>448</v>
      </c>
      <c r="F342" s="90" t="s">
        <v>449</v>
      </c>
    </row>
    <row r="343" spans="1:6" x14ac:dyDescent="0.25">
      <c r="A343" s="91"/>
      <c r="B343" s="33"/>
      <c r="C343" s="32"/>
      <c r="D343" s="33" t="s">
        <v>33</v>
      </c>
      <c r="E343" s="33" t="s">
        <v>33</v>
      </c>
      <c r="F343" s="92" t="s">
        <v>33</v>
      </c>
    </row>
    <row r="344" spans="1:6" x14ac:dyDescent="0.25">
      <c r="A344" s="11"/>
      <c r="B344" s="2"/>
      <c r="C344" s="11"/>
      <c r="D344" s="11"/>
      <c r="E344" s="11"/>
      <c r="F344" s="11"/>
    </row>
    <row r="345" spans="1:6" x14ac:dyDescent="0.25">
      <c r="A345" s="37" t="s">
        <v>450</v>
      </c>
      <c r="B345" s="38">
        <v>239</v>
      </c>
      <c r="C345" s="38" t="s">
        <v>52</v>
      </c>
      <c r="D345" s="93">
        <v>59620.37</v>
      </c>
      <c r="E345" s="93">
        <v>15102.09</v>
      </c>
      <c r="F345" s="94"/>
    </row>
    <row r="346" spans="1:6" x14ac:dyDescent="0.25">
      <c r="A346" s="79" t="s">
        <v>715</v>
      </c>
      <c r="B346" s="2">
        <v>271</v>
      </c>
      <c r="C346" s="2" t="s">
        <v>97</v>
      </c>
      <c r="D346" s="93">
        <v>261032</v>
      </c>
      <c r="E346" s="93">
        <v>142912</v>
      </c>
      <c r="F346" s="94"/>
    </row>
    <row r="347" spans="1:6" x14ac:dyDescent="0.25">
      <c r="A347" s="79" t="s">
        <v>715</v>
      </c>
      <c r="B347" s="2">
        <v>271</v>
      </c>
      <c r="C347" s="2" t="s">
        <v>98</v>
      </c>
      <c r="D347" s="93">
        <v>61831</v>
      </c>
      <c r="E347" s="93">
        <v>36506</v>
      </c>
      <c r="F347" s="94"/>
    </row>
    <row r="348" spans="1:6" x14ac:dyDescent="0.25">
      <c r="A348" s="37" t="s">
        <v>451</v>
      </c>
      <c r="B348" s="49">
        <v>337</v>
      </c>
      <c r="C348" s="38" t="s">
        <v>37</v>
      </c>
      <c r="D348" s="93">
        <v>90001</v>
      </c>
      <c r="E348" s="93">
        <v>90840</v>
      </c>
      <c r="F348" s="94"/>
    </row>
    <row r="349" spans="1:6" x14ac:dyDescent="0.25">
      <c r="A349" s="37" t="s">
        <v>451</v>
      </c>
      <c r="B349" s="49">
        <v>337</v>
      </c>
      <c r="C349" s="38" t="s">
        <v>39</v>
      </c>
      <c r="D349" s="93">
        <v>16659</v>
      </c>
      <c r="E349" s="93">
        <v>16814</v>
      </c>
      <c r="F349" s="94"/>
    </row>
    <row r="350" spans="1:6" x14ac:dyDescent="0.25">
      <c r="A350" s="37" t="s">
        <v>451</v>
      </c>
      <c r="B350" s="2">
        <v>337</v>
      </c>
      <c r="C350" s="2" t="s">
        <v>716</v>
      </c>
      <c r="D350" s="93">
        <v>97051</v>
      </c>
      <c r="E350" s="93">
        <v>95140</v>
      </c>
      <c r="F350" s="94"/>
    </row>
    <row r="351" spans="1:6" x14ac:dyDescent="0.25">
      <c r="A351" s="79" t="s">
        <v>94</v>
      </c>
      <c r="B351" s="2">
        <v>363</v>
      </c>
      <c r="C351" s="2" t="s">
        <v>240</v>
      </c>
      <c r="D351" s="93">
        <v>33561</v>
      </c>
      <c r="E351" s="93">
        <v>26710</v>
      </c>
      <c r="F351" s="94"/>
    </row>
    <row r="352" spans="1:6" x14ac:dyDescent="0.25">
      <c r="A352" s="37" t="s">
        <v>94</v>
      </c>
      <c r="B352" s="49">
        <v>363</v>
      </c>
      <c r="C352" s="38" t="s">
        <v>241</v>
      </c>
      <c r="D352" s="93">
        <v>8055</v>
      </c>
      <c r="E352" s="93">
        <v>6410</v>
      </c>
      <c r="F352" s="94"/>
    </row>
    <row r="353" spans="1:12" x14ac:dyDescent="0.25">
      <c r="A353" s="37" t="s">
        <v>452</v>
      </c>
      <c r="B353" s="49">
        <v>383</v>
      </c>
      <c r="C353" s="38" t="s">
        <v>105</v>
      </c>
      <c r="D353" s="93">
        <v>51374</v>
      </c>
      <c r="E353" s="93">
        <v>47171</v>
      </c>
      <c r="F353" s="94"/>
    </row>
    <row r="354" spans="1:12" x14ac:dyDescent="0.25">
      <c r="A354" s="37" t="s">
        <v>243</v>
      </c>
      <c r="B354" s="49">
        <v>441</v>
      </c>
      <c r="C354" s="38" t="s">
        <v>319</v>
      </c>
      <c r="D354" s="93">
        <v>817694</v>
      </c>
      <c r="E354" s="93">
        <v>11999</v>
      </c>
      <c r="F354" s="94"/>
    </row>
    <row r="355" spans="1:12" x14ac:dyDescent="0.25">
      <c r="A355" s="37" t="s">
        <v>243</v>
      </c>
      <c r="B355" s="49">
        <v>441</v>
      </c>
      <c r="C355" s="38" t="s">
        <v>321</v>
      </c>
      <c r="D355" s="93">
        <v>13960</v>
      </c>
      <c r="E355" s="93">
        <v>0</v>
      </c>
      <c r="F355" s="94"/>
    </row>
    <row r="356" spans="1:12" x14ac:dyDescent="0.25">
      <c r="A356" s="37" t="s">
        <v>146</v>
      </c>
      <c r="B356" s="49">
        <v>458</v>
      </c>
      <c r="C356" s="38" t="s">
        <v>335</v>
      </c>
      <c r="D356" s="93">
        <v>496711</v>
      </c>
      <c r="E356" s="93">
        <v>25657</v>
      </c>
      <c r="F356" s="94"/>
    </row>
    <row r="357" spans="1:12" x14ac:dyDescent="0.25">
      <c r="A357" s="37" t="s">
        <v>266</v>
      </c>
      <c r="B357" s="49">
        <v>490</v>
      </c>
      <c r="C357" s="38" t="s">
        <v>354</v>
      </c>
      <c r="D357" s="93">
        <v>1128000</v>
      </c>
      <c r="E357" s="93">
        <v>0</v>
      </c>
      <c r="F357" s="94"/>
    </row>
    <row r="358" spans="1:12" x14ac:dyDescent="0.25">
      <c r="A358" s="37" t="s">
        <v>266</v>
      </c>
      <c r="B358" s="49">
        <v>490</v>
      </c>
      <c r="C358" s="38" t="s">
        <v>358</v>
      </c>
      <c r="D358" s="93">
        <v>1272000</v>
      </c>
      <c r="E358" s="93">
        <v>0</v>
      </c>
      <c r="F358" s="94"/>
    </row>
    <row r="359" spans="1:12" x14ac:dyDescent="0.25">
      <c r="A359" s="37" t="s">
        <v>243</v>
      </c>
      <c r="B359" s="49">
        <v>536</v>
      </c>
      <c r="C359" s="38" t="s">
        <v>406</v>
      </c>
      <c r="D359" s="93">
        <v>185869</v>
      </c>
      <c r="E359" s="93">
        <v>54994</v>
      </c>
      <c r="F359" s="94"/>
    </row>
    <row r="360" spans="1:12" x14ac:dyDescent="0.25">
      <c r="A360" s="37"/>
      <c r="B360" s="49"/>
      <c r="C360" s="38"/>
      <c r="D360" s="93"/>
      <c r="E360" s="93"/>
      <c r="F360" s="94"/>
    </row>
    <row r="361" spans="1:12" x14ac:dyDescent="0.25">
      <c r="A361" s="95" t="s">
        <v>454</v>
      </c>
      <c r="B361" s="59"/>
      <c r="C361" s="60"/>
      <c r="D361" s="58">
        <v>4593418.37</v>
      </c>
      <c r="E361" s="58">
        <v>570255.09</v>
      </c>
      <c r="F361" s="58">
        <v>0</v>
      </c>
    </row>
    <row r="363" spans="1:12" x14ac:dyDescent="0.25">
      <c r="A363" s="8" t="s">
        <v>455</v>
      </c>
      <c r="B363" s="80"/>
      <c r="C363" s="80"/>
      <c r="D363" s="6"/>
      <c r="E363" s="6"/>
      <c r="F363" s="96"/>
      <c r="G363" s="96"/>
      <c r="H363" s="6"/>
      <c r="I363" s="6"/>
      <c r="J363" s="6"/>
      <c r="K363" s="6"/>
      <c r="L363" s="97"/>
    </row>
    <row r="364" spans="1:12" x14ac:dyDescent="0.25">
      <c r="A364" s="1" t="s">
        <v>438</v>
      </c>
      <c r="B364" s="80"/>
      <c r="C364" s="80"/>
      <c r="D364" s="6"/>
      <c r="E364" s="6"/>
      <c r="F364" s="96"/>
      <c r="G364" s="96"/>
      <c r="H364" s="6"/>
      <c r="I364" s="6"/>
      <c r="J364" s="6"/>
      <c r="K364" s="6"/>
      <c r="L364" s="97"/>
    </row>
    <row r="365" spans="1:12" x14ac:dyDescent="0.25">
      <c r="A365" s="83" t="s">
        <v>759</v>
      </c>
      <c r="B365" s="6"/>
      <c r="C365" s="6"/>
      <c r="D365" s="6"/>
      <c r="E365" s="6"/>
      <c r="F365" s="96"/>
      <c r="G365" s="96"/>
      <c r="H365" s="6"/>
      <c r="I365" s="6"/>
      <c r="J365" s="6"/>
      <c r="K365" s="6"/>
      <c r="L365" s="97"/>
    </row>
    <row r="366" spans="1:12" x14ac:dyDescent="0.25">
      <c r="A366" s="11"/>
      <c r="B366" s="11"/>
      <c r="C366" s="11"/>
      <c r="D366" s="11"/>
      <c r="E366" s="11"/>
      <c r="F366" s="98"/>
      <c r="G366" s="98"/>
      <c r="H366" s="11"/>
      <c r="I366" s="11"/>
      <c r="J366" s="11"/>
      <c r="K366" s="11"/>
      <c r="L366" s="97"/>
    </row>
    <row r="367" spans="1:12" x14ac:dyDescent="0.25">
      <c r="A367" s="84"/>
      <c r="B367" s="85" t="s">
        <v>456</v>
      </c>
      <c r="C367" s="85"/>
      <c r="D367" s="85"/>
      <c r="E367" s="99"/>
      <c r="F367" s="85" t="s">
        <v>457</v>
      </c>
      <c r="G367" s="85" t="s">
        <v>458</v>
      </c>
      <c r="H367" s="85" t="s">
        <v>459</v>
      </c>
      <c r="I367" s="85" t="s">
        <v>14</v>
      </c>
      <c r="J367" s="85" t="s">
        <v>459</v>
      </c>
      <c r="K367" s="85" t="s">
        <v>460</v>
      </c>
      <c r="L367" s="85" t="s">
        <v>461</v>
      </c>
    </row>
    <row r="368" spans="1:12" x14ac:dyDescent="0.25">
      <c r="A368" s="88" t="s">
        <v>462</v>
      </c>
      <c r="B368" s="89" t="s">
        <v>463</v>
      </c>
      <c r="C368" s="89" t="s">
        <v>464</v>
      </c>
      <c r="D368" s="89" t="s">
        <v>5</v>
      </c>
      <c r="E368" s="89" t="s">
        <v>7</v>
      </c>
      <c r="F368" s="89" t="s">
        <v>15</v>
      </c>
      <c r="G368" s="89" t="s">
        <v>465</v>
      </c>
      <c r="H368" s="89" t="s">
        <v>466</v>
      </c>
      <c r="I368" s="89" t="s">
        <v>467</v>
      </c>
      <c r="J368" s="89" t="s">
        <v>468</v>
      </c>
      <c r="K368" s="89" t="s">
        <v>469</v>
      </c>
      <c r="L368" s="89" t="s">
        <v>470</v>
      </c>
    </row>
    <row r="369" spans="1:12" x14ac:dyDescent="0.25">
      <c r="A369" s="88" t="s">
        <v>445</v>
      </c>
      <c r="B369" s="89" t="s">
        <v>471</v>
      </c>
      <c r="C369" s="89" t="s">
        <v>472</v>
      </c>
      <c r="D369" s="89" t="s">
        <v>473</v>
      </c>
      <c r="E369" s="22"/>
      <c r="F369" s="89" t="s">
        <v>474</v>
      </c>
      <c r="G369" s="89" t="s">
        <v>475</v>
      </c>
      <c r="H369" s="89" t="s">
        <v>476</v>
      </c>
      <c r="I369" s="89" t="s">
        <v>477</v>
      </c>
      <c r="J369" s="89" t="s">
        <v>21</v>
      </c>
      <c r="K369" s="100" t="s">
        <v>21</v>
      </c>
      <c r="L369" s="100" t="s">
        <v>478</v>
      </c>
    </row>
    <row r="370" spans="1:12" x14ac:dyDescent="0.25">
      <c r="A370" s="91"/>
      <c r="B370" s="33" t="s">
        <v>479</v>
      </c>
      <c r="C370" s="33"/>
      <c r="D370" s="33"/>
      <c r="E370" s="32"/>
      <c r="F370" s="101"/>
      <c r="G370" s="101"/>
      <c r="H370" s="33"/>
      <c r="I370" s="33" t="s">
        <v>33</v>
      </c>
      <c r="J370" s="33"/>
      <c r="K370" s="102"/>
      <c r="L370" s="102" t="s">
        <v>480</v>
      </c>
    </row>
    <row r="371" spans="1:12" x14ac:dyDescent="0.25">
      <c r="A371" s="11"/>
      <c r="B371" s="11"/>
      <c r="C371" s="11"/>
      <c r="D371" s="11"/>
      <c r="E371" s="11"/>
      <c r="F371" s="98"/>
      <c r="G371" s="98"/>
      <c r="H371" s="11"/>
      <c r="I371" s="11"/>
      <c r="J371" s="11"/>
      <c r="K371" s="11"/>
      <c r="L371" s="97"/>
    </row>
    <row r="372" spans="1:12" x14ac:dyDescent="0.25">
      <c r="A372" s="103" t="s">
        <v>760</v>
      </c>
      <c r="B372" s="37"/>
      <c r="C372" s="6"/>
      <c r="D372" s="49"/>
      <c r="E372" s="38"/>
      <c r="F372" s="104"/>
      <c r="G372" s="38"/>
      <c r="H372" s="105"/>
      <c r="I372" s="105"/>
      <c r="J372" s="105"/>
      <c r="K372" s="105"/>
      <c r="L372" s="97"/>
    </row>
    <row r="373" spans="1:12" x14ac:dyDescent="0.25">
      <c r="A373" s="37"/>
      <c r="B373" s="37"/>
      <c r="C373" s="6"/>
      <c r="D373" s="49"/>
      <c r="E373" s="38"/>
      <c r="F373" s="104"/>
      <c r="G373" s="38"/>
      <c r="H373" s="105"/>
      <c r="I373" s="105"/>
      <c r="J373" s="105"/>
      <c r="K373" s="105"/>
      <c r="L373" s="97"/>
    </row>
    <row r="374" spans="1:12" x14ac:dyDescent="0.25">
      <c r="A374" s="37"/>
      <c r="B374" s="37"/>
      <c r="C374" s="6"/>
      <c r="D374" s="49"/>
      <c r="E374" s="38"/>
      <c r="F374" s="104"/>
      <c r="G374" s="38"/>
      <c r="H374" s="105"/>
      <c r="I374" s="105"/>
      <c r="J374" s="105"/>
      <c r="K374" s="105"/>
      <c r="L374" s="97"/>
    </row>
    <row r="375" spans="1:12" x14ac:dyDescent="0.25">
      <c r="A375" s="106" t="s">
        <v>454</v>
      </c>
      <c r="B375" s="60"/>
      <c r="C375" s="60"/>
      <c r="D375" s="60"/>
      <c r="E375" s="60"/>
      <c r="F375" s="107"/>
      <c r="G375" s="107"/>
      <c r="H375" s="58"/>
      <c r="I375" s="62"/>
      <c r="J375" s="62"/>
      <c r="K375" s="62"/>
      <c r="L375" s="58"/>
    </row>
    <row r="376" spans="1:12" x14ac:dyDescent="0.25">
      <c r="A376" s="108"/>
      <c r="B376" s="6"/>
      <c r="C376" s="6"/>
      <c r="D376" s="6"/>
      <c r="E376" s="6"/>
      <c r="F376" s="96"/>
      <c r="G376" s="96"/>
      <c r="H376" s="66"/>
      <c r="I376" s="66"/>
      <c r="J376" s="66"/>
      <c r="K376" s="66"/>
      <c r="L376" s="97"/>
    </row>
    <row r="377" spans="1:12" x14ac:dyDescent="0.25">
      <c r="A377" s="109" t="s">
        <v>482</v>
      </c>
      <c r="B377" s="6"/>
      <c r="C377" s="6"/>
      <c r="D377" s="6"/>
      <c r="E377" s="6"/>
      <c r="F377" s="96"/>
      <c r="G377" s="96"/>
      <c r="H377" s="71"/>
      <c r="I377" s="71"/>
      <c r="J377" s="71"/>
      <c r="K377" s="71"/>
      <c r="L377" s="97"/>
    </row>
    <row r="378" spans="1:12" x14ac:dyDescent="0.25">
      <c r="A378" s="73" t="s">
        <v>483</v>
      </c>
      <c r="B378" s="6"/>
      <c r="C378" s="6"/>
      <c r="D378" s="6"/>
      <c r="E378" s="75"/>
      <c r="F378" s="110"/>
      <c r="G378" s="111"/>
      <c r="H378" s="71"/>
      <c r="I378" s="71"/>
      <c r="J378" s="71"/>
      <c r="K378" s="71"/>
      <c r="L378" s="97"/>
    </row>
    <row r="379" spans="1:12" x14ac:dyDescent="0.25">
      <c r="A379" s="73" t="s">
        <v>732</v>
      </c>
      <c r="B379" s="6"/>
      <c r="C379" s="6"/>
      <c r="D379" s="6"/>
      <c r="E379" s="6"/>
      <c r="F379" s="96"/>
      <c r="G379" s="96"/>
      <c r="H379" s="6"/>
      <c r="I379" s="6"/>
      <c r="J379" s="6"/>
      <c r="K379" s="6"/>
      <c r="L379" s="97"/>
    </row>
    <row r="380" spans="1:12" x14ac:dyDescent="0.25">
      <c r="A380" s="112"/>
      <c r="B380" s="6"/>
      <c r="C380" s="6"/>
      <c r="D380" s="6"/>
      <c r="E380" s="6"/>
      <c r="F380" s="96"/>
      <c r="G380" s="96"/>
      <c r="H380" s="71"/>
      <c r="I380" s="71"/>
      <c r="J380" s="71"/>
      <c r="K380" s="71"/>
      <c r="L380" s="97"/>
    </row>
    <row r="382" spans="1:12" x14ac:dyDescent="0.25">
      <c r="A382" s="113"/>
      <c r="B382" s="113"/>
      <c r="C382" s="114"/>
      <c r="D382" s="114"/>
      <c r="E382" s="114"/>
      <c r="F382" s="114"/>
    </row>
    <row r="383" spans="1:12" x14ac:dyDescent="0.25">
      <c r="A383" s="115" t="s">
        <v>484</v>
      </c>
      <c r="B383" s="116"/>
      <c r="C383" s="116"/>
      <c r="D383" s="116"/>
      <c r="E383" s="116"/>
      <c r="F383" s="117"/>
    </row>
    <row r="384" spans="1:12" ht="31.5" x14ac:dyDescent="0.25">
      <c r="A384" s="118" t="s">
        <v>485</v>
      </c>
      <c r="B384" s="119" t="s">
        <v>486</v>
      </c>
      <c r="C384" s="119" t="s">
        <v>487</v>
      </c>
      <c r="D384" s="120" t="s">
        <v>488</v>
      </c>
      <c r="E384" s="119" t="s">
        <v>489</v>
      </c>
      <c r="F384" s="121" t="s">
        <v>490</v>
      </c>
    </row>
    <row r="385" spans="1:6" ht="90" x14ac:dyDescent="0.25">
      <c r="A385" s="122">
        <v>193</v>
      </c>
      <c r="B385" s="123" t="s">
        <v>35</v>
      </c>
      <c r="C385" s="123" t="s">
        <v>491</v>
      </c>
      <c r="D385" s="123" t="s">
        <v>492</v>
      </c>
      <c r="E385" s="124" t="s">
        <v>493</v>
      </c>
      <c r="F385" s="124" t="s">
        <v>494</v>
      </c>
    </row>
    <row r="386" spans="1:6" ht="90" x14ac:dyDescent="0.25">
      <c r="A386" s="125">
        <v>199</v>
      </c>
      <c r="B386" s="126" t="s">
        <v>40</v>
      </c>
      <c r="C386" s="126" t="s">
        <v>491</v>
      </c>
      <c r="D386" s="126" t="s">
        <v>492</v>
      </c>
      <c r="E386" s="127" t="s">
        <v>493</v>
      </c>
      <c r="F386" s="127" t="s">
        <v>495</v>
      </c>
    </row>
    <row r="387" spans="1:6" ht="123.75" x14ac:dyDescent="0.25">
      <c r="A387" s="122">
        <v>202</v>
      </c>
      <c r="B387" s="123" t="s">
        <v>43</v>
      </c>
      <c r="C387" s="123" t="s">
        <v>491</v>
      </c>
      <c r="D387" s="123" t="s">
        <v>492</v>
      </c>
      <c r="E387" s="124" t="s">
        <v>496</v>
      </c>
      <c r="F387" s="124" t="s">
        <v>497</v>
      </c>
    </row>
    <row r="388" spans="1:6" ht="33.75" x14ac:dyDescent="0.25">
      <c r="A388" s="125">
        <v>211</v>
      </c>
      <c r="B388" s="126" t="s">
        <v>48</v>
      </c>
      <c r="C388" s="126" t="s">
        <v>498</v>
      </c>
      <c r="D388" s="126" t="s">
        <v>492</v>
      </c>
      <c r="E388" s="126" t="s">
        <v>499</v>
      </c>
      <c r="F388" s="126" t="s">
        <v>500</v>
      </c>
    </row>
    <row r="389" spans="1:6" ht="56.25" x14ac:dyDescent="0.25">
      <c r="A389" s="122">
        <v>221</v>
      </c>
      <c r="B389" s="123" t="s">
        <v>53</v>
      </c>
      <c r="C389" s="123" t="s">
        <v>498</v>
      </c>
      <c r="D389" s="123" t="s">
        <v>501</v>
      </c>
      <c r="E389" s="126" t="s">
        <v>502</v>
      </c>
      <c r="F389" s="126" t="s">
        <v>503</v>
      </c>
    </row>
    <row r="390" spans="1:6" ht="33.75" x14ac:dyDescent="0.25">
      <c r="A390" s="125">
        <v>225</v>
      </c>
      <c r="B390" s="126" t="s">
        <v>61</v>
      </c>
      <c r="C390" s="126" t="s">
        <v>504</v>
      </c>
      <c r="D390" s="126" t="s">
        <v>505</v>
      </c>
      <c r="E390" s="126" t="s">
        <v>506</v>
      </c>
      <c r="F390" s="126" t="s">
        <v>507</v>
      </c>
    </row>
    <row r="391" spans="1:6" x14ac:dyDescent="0.25">
      <c r="A391" s="122">
        <v>226</v>
      </c>
      <c r="B391" s="123" t="s">
        <v>508</v>
      </c>
      <c r="C391" s="123" t="s">
        <v>498</v>
      </c>
      <c r="D391" s="123" t="s">
        <v>492</v>
      </c>
      <c r="E391" s="123" t="s">
        <v>509</v>
      </c>
      <c r="F391" s="123" t="s">
        <v>510</v>
      </c>
    </row>
    <row r="392" spans="1:6" x14ac:dyDescent="0.25">
      <c r="A392" s="125">
        <v>228</v>
      </c>
      <c r="B392" s="126" t="s">
        <v>66</v>
      </c>
      <c r="C392" s="126" t="s">
        <v>504</v>
      </c>
      <c r="D392" s="126" t="s">
        <v>505</v>
      </c>
      <c r="E392" s="126" t="s">
        <v>511</v>
      </c>
      <c r="F392" s="126" t="s">
        <v>511</v>
      </c>
    </row>
    <row r="393" spans="1:6" ht="22.5" x14ac:dyDescent="0.25">
      <c r="A393" s="122">
        <v>233</v>
      </c>
      <c r="B393" s="123" t="s">
        <v>512</v>
      </c>
      <c r="C393" s="123" t="s">
        <v>498</v>
      </c>
      <c r="D393" s="123" t="s">
        <v>513</v>
      </c>
      <c r="E393" s="126" t="s">
        <v>514</v>
      </c>
      <c r="F393" s="126" t="s">
        <v>515</v>
      </c>
    </row>
    <row r="394" spans="1:6" ht="45" x14ac:dyDescent="0.25">
      <c r="A394" s="125">
        <v>236</v>
      </c>
      <c r="B394" s="126" t="s">
        <v>68</v>
      </c>
      <c r="C394" s="126" t="s">
        <v>491</v>
      </c>
      <c r="D394" s="126" t="s">
        <v>505</v>
      </c>
      <c r="E394" s="126" t="s">
        <v>516</v>
      </c>
      <c r="F394" s="126" t="s">
        <v>517</v>
      </c>
    </row>
    <row r="395" spans="1:6" ht="22.5" x14ac:dyDescent="0.25">
      <c r="A395" s="122">
        <v>239</v>
      </c>
      <c r="B395" s="123" t="s">
        <v>73</v>
      </c>
      <c r="C395" s="123" t="s">
        <v>518</v>
      </c>
      <c r="D395" s="123" t="s">
        <v>492</v>
      </c>
      <c r="E395" s="123" t="s">
        <v>519</v>
      </c>
      <c r="F395" s="123" t="s">
        <v>519</v>
      </c>
    </row>
    <row r="396" spans="1:6" ht="22.5" x14ac:dyDescent="0.25">
      <c r="A396" s="125">
        <v>243</v>
      </c>
      <c r="B396" s="126" t="s">
        <v>520</v>
      </c>
      <c r="C396" s="126" t="s">
        <v>518</v>
      </c>
      <c r="D396" s="126" t="s">
        <v>492</v>
      </c>
      <c r="E396" s="126" t="s">
        <v>521</v>
      </c>
      <c r="F396" s="126" t="s">
        <v>521</v>
      </c>
    </row>
    <row r="397" spans="1:6" ht="56.25" x14ac:dyDescent="0.25">
      <c r="A397" s="122">
        <v>245</v>
      </c>
      <c r="B397" s="123" t="s">
        <v>76</v>
      </c>
      <c r="C397" s="123" t="s">
        <v>498</v>
      </c>
      <c r="D397" s="123" t="s">
        <v>501</v>
      </c>
      <c r="E397" s="126" t="s">
        <v>522</v>
      </c>
      <c r="F397" s="126" t="s">
        <v>523</v>
      </c>
    </row>
    <row r="398" spans="1:6" ht="78.75" x14ac:dyDescent="0.25">
      <c r="A398" s="125">
        <v>247</v>
      </c>
      <c r="B398" s="126" t="s">
        <v>81</v>
      </c>
      <c r="C398" s="126" t="s">
        <v>498</v>
      </c>
      <c r="D398" s="126" t="s">
        <v>501</v>
      </c>
      <c r="E398" s="126" t="s">
        <v>524</v>
      </c>
      <c r="F398" s="126" t="s">
        <v>525</v>
      </c>
    </row>
    <row r="399" spans="1:6" ht="22.5" x14ac:dyDescent="0.25">
      <c r="A399" s="122">
        <v>262</v>
      </c>
      <c r="B399" s="123" t="s">
        <v>86</v>
      </c>
      <c r="C399" s="123" t="s">
        <v>526</v>
      </c>
      <c r="D399" s="123" t="s">
        <v>492</v>
      </c>
      <c r="E399" s="123" t="s">
        <v>527</v>
      </c>
      <c r="F399" s="123" t="s">
        <v>527</v>
      </c>
    </row>
    <row r="400" spans="1:6" ht="56.25" x14ac:dyDescent="0.25">
      <c r="A400" s="125">
        <v>265</v>
      </c>
      <c r="B400" s="126" t="s">
        <v>528</v>
      </c>
      <c r="C400" s="126" t="s">
        <v>529</v>
      </c>
      <c r="D400" s="126" t="s">
        <v>501</v>
      </c>
      <c r="E400" s="126" t="s">
        <v>530</v>
      </c>
      <c r="F400" s="126" t="s">
        <v>531</v>
      </c>
    </row>
    <row r="401" spans="1:6" x14ac:dyDescent="0.25">
      <c r="A401" s="122">
        <v>270</v>
      </c>
      <c r="B401" s="123" t="s">
        <v>93</v>
      </c>
      <c r="C401" s="123" t="s">
        <v>504</v>
      </c>
      <c r="D401" s="123" t="s">
        <v>505</v>
      </c>
      <c r="E401" s="123" t="s">
        <v>511</v>
      </c>
      <c r="F401" s="123" t="s">
        <v>511</v>
      </c>
    </row>
    <row r="402" spans="1:6" ht="67.5" x14ac:dyDescent="0.25">
      <c r="A402" s="125">
        <v>271</v>
      </c>
      <c r="B402" s="126" t="s">
        <v>95</v>
      </c>
      <c r="C402" s="126" t="s">
        <v>532</v>
      </c>
      <c r="D402" s="126" t="s">
        <v>501</v>
      </c>
      <c r="E402" s="126" t="s">
        <v>533</v>
      </c>
      <c r="F402" s="126" t="s">
        <v>534</v>
      </c>
    </row>
    <row r="403" spans="1:6" ht="22.5" x14ac:dyDescent="0.25">
      <c r="A403" s="122">
        <v>278</v>
      </c>
      <c r="B403" s="123" t="s">
        <v>535</v>
      </c>
      <c r="C403" s="123" t="s">
        <v>536</v>
      </c>
      <c r="D403" s="123" t="s">
        <v>492</v>
      </c>
      <c r="E403" s="123" t="s">
        <v>537</v>
      </c>
      <c r="F403" s="123" t="s">
        <v>537</v>
      </c>
    </row>
    <row r="404" spans="1:6" ht="33.75" x14ac:dyDescent="0.25">
      <c r="A404" s="125">
        <v>280</v>
      </c>
      <c r="B404" s="126" t="s">
        <v>100</v>
      </c>
      <c r="C404" s="126" t="s">
        <v>498</v>
      </c>
      <c r="D404" s="126" t="s">
        <v>538</v>
      </c>
      <c r="E404" s="126" t="s">
        <v>539</v>
      </c>
      <c r="F404" s="126" t="s">
        <v>540</v>
      </c>
    </row>
    <row r="405" spans="1:6" ht="56.25" x14ac:dyDescent="0.25">
      <c r="A405" s="122">
        <v>282</v>
      </c>
      <c r="B405" s="123" t="s">
        <v>104</v>
      </c>
      <c r="C405" s="123" t="s">
        <v>532</v>
      </c>
      <c r="D405" s="123" t="s">
        <v>501</v>
      </c>
      <c r="E405" s="126" t="s">
        <v>541</v>
      </c>
      <c r="F405" s="126" t="s">
        <v>542</v>
      </c>
    </row>
    <row r="406" spans="1:6" ht="45" x14ac:dyDescent="0.25">
      <c r="A406" s="125">
        <v>283</v>
      </c>
      <c r="B406" s="126" t="s">
        <v>110</v>
      </c>
      <c r="C406" s="126" t="s">
        <v>491</v>
      </c>
      <c r="D406" s="126" t="s">
        <v>505</v>
      </c>
      <c r="E406" s="126" t="s">
        <v>543</v>
      </c>
      <c r="F406" s="126" t="s">
        <v>544</v>
      </c>
    </row>
    <row r="407" spans="1:6" x14ac:dyDescent="0.25">
      <c r="A407" s="122">
        <v>290</v>
      </c>
      <c r="B407" s="123" t="s">
        <v>114</v>
      </c>
      <c r="C407" s="123" t="s">
        <v>532</v>
      </c>
      <c r="D407" s="123" t="s">
        <v>545</v>
      </c>
      <c r="E407" s="123"/>
      <c r="F407" s="123" t="s">
        <v>546</v>
      </c>
    </row>
    <row r="408" spans="1:6" ht="67.5" x14ac:dyDescent="0.25">
      <c r="A408" s="125">
        <v>294</v>
      </c>
      <c r="B408" s="126" t="s">
        <v>118</v>
      </c>
      <c r="C408" s="126" t="s">
        <v>498</v>
      </c>
      <c r="D408" s="126" t="s">
        <v>501</v>
      </c>
      <c r="E408" s="127" t="s">
        <v>547</v>
      </c>
      <c r="F408" s="127" t="s">
        <v>548</v>
      </c>
    </row>
    <row r="409" spans="1:6" ht="22.5" x14ac:dyDescent="0.25">
      <c r="A409" s="122">
        <v>295</v>
      </c>
      <c r="B409" s="123" t="s">
        <v>549</v>
      </c>
      <c r="C409" s="123" t="s">
        <v>532</v>
      </c>
      <c r="D409" s="123" t="s">
        <v>550</v>
      </c>
      <c r="E409" s="123" t="s">
        <v>551</v>
      </c>
      <c r="F409" s="123" t="s">
        <v>551</v>
      </c>
    </row>
    <row r="410" spans="1:6" x14ac:dyDescent="0.25">
      <c r="A410" s="125">
        <v>299</v>
      </c>
      <c r="B410" s="126" t="s">
        <v>122</v>
      </c>
      <c r="C410" s="126" t="s">
        <v>532</v>
      </c>
      <c r="D410" s="126" t="s">
        <v>545</v>
      </c>
      <c r="E410" s="126"/>
      <c r="F410" s="126" t="s">
        <v>546</v>
      </c>
    </row>
    <row r="411" spans="1:6" ht="33.75" x14ac:dyDescent="0.25">
      <c r="A411" s="122">
        <v>300</v>
      </c>
      <c r="B411" s="123" t="s">
        <v>125</v>
      </c>
      <c r="C411" s="123" t="s">
        <v>529</v>
      </c>
      <c r="D411" s="123" t="s">
        <v>505</v>
      </c>
      <c r="E411" s="123" t="s">
        <v>552</v>
      </c>
      <c r="F411" s="123" t="s">
        <v>553</v>
      </c>
    </row>
    <row r="412" spans="1:6" ht="22.5" x14ac:dyDescent="0.25">
      <c r="A412" s="125">
        <v>304</v>
      </c>
      <c r="B412" s="126" t="s">
        <v>554</v>
      </c>
      <c r="C412" s="126" t="s">
        <v>526</v>
      </c>
      <c r="D412" s="126" t="s">
        <v>555</v>
      </c>
      <c r="E412" s="126" t="s">
        <v>556</v>
      </c>
      <c r="F412" s="126" t="s">
        <v>557</v>
      </c>
    </row>
    <row r="413" spans="1:6" ht="33.75" x14ac:dyDescent="0.25">
      <c r="A413" s="125" t="s">
        <v>558</v>
      </c>
      <c r="B413" s="126" t="s">
        <v>131</v>
      </c>
      <c r="C413" s="126" t="s">
        <v>498</v>
      </c>
      <c r="D413" s="126" t="s">
        <v>559</v>
      </c>
      <c r="E413" s="126" t="s">
        <v>560</v>
      </c>
      <c r="F413" s="126" t="s">
        <v>561</v>
      </c>
    </row>
    <row r="414" spans="1:6" ht="33.75" x14ac:dyDescent="0.25">
      <c r="A414" s="122">
        <v>311</v>
      </c>
      <c r="B414" s="123" t="s">
        <v>562</v>
      </c>
      <c r="C414" s="123" t="s">
        <v>526</v>
      </c>
      <c r="D414" s="123" t="s">
        <v>563</v>
      </c>
      <c r="E414" s="123" t="s">
        <v>564</v>
      </c>
      <c r="F414" s="123" t="s">
        <v>565</v>
      </c>
    </row>
    <row r="415" spans="1:6" ht="22.5" x14ac:dyDescent="0.25">
      <c r="A415" s="125">
        <v>312</v>
      </c>
      <c r="B415" s="126" t="s">
        <v>566</v>
      </c>
      <c r="C415" s="126" t="s">
        <v>567</v>
      </c>
      <c r="D415" s="126" t="s">
        <v>492</v>
      </c>
      <c r="E415" s="126" t="s">
        <v>568</v>
      </c>
      <c r="F415" s="126" t="s">
        <v>568</v>
      </c>
    </row>
    <row r="416" spans="1:6" ht="67.5" x14ac:dyDescent="0.25">
      <c r="A416" s="122">
        <v>313</v>
      </c>
      <c r="B416" s="123" t="s">
        <v>569</v>
      </c>
      <c r="C416" s="123" t="s">
        <v>570</v>
      </c>
      <c r="D416" s="123" t="s">
        <v>571</v>
      </c>
      <c r="E416" s="126" t="s">
        <v>572</v>
      </c>
      <c r="F416" s="123" t="s">
        <v>573</v>
      </c>
    </row>
    <row r="417" spans="1:6" ht="33.75" x14ac:dyDescent="0.25">
      <c r="A417" s="125">
        <v>315</v>
      </c>
      <c r="B417" s="126" t="s">
        <v>147</v>
      </c>
      <c r="C417" s="126" t="s">
        <v>574</v>
      </c>
      <c r="D417" s="126" t="s">
        <v>575</v>
      </c>
      <c r="E417" s="126"/>
      <c r="F417" s="126" t="s">
        <v>546</v>
      </c>
    </row>
    <row r="418" spans="1:6" x14ac:dyDescent="0.25">
      <c r="A418" s="122">
        <v>316</v>
      </c>
      <c r="B418" s="123" t="s">
        <v>147</v>
      </c>
      <c r="C418" s="123" t="s">
        <v>532</v>
      </c>
      <c r="D418" s="123" t="s">
        <v>545</v>
      </c>
      <c r="E418" s="123"/>
      <c r="F418" s="123" t="s">
        <v>546</v>
      </c>
    </row>
    <row r="419" spans="1:6" x14ac:dyDescent="0.25">
      <c r="A419" s="125">
        <v>319</v>
      </c>
      <c r="B419" s="126" t="s">
        <v>150</v>
      </c>
      <c r="C419" s="126" t="s">
        <v>504</v>
      </c>
      <c r="D419" s="126" t="s">
        <v>505</v>
      </c>
      <c r="E419" s="126" t="s">
        <v>511</v>
      </c>
      <c r="F419" s="126" t="s">
        <v>511</v>
      </c>
    </row>
    <row r="420" spans="1:6" ht="67.5" x14ac:dyDescent="0.25">
      <c r="A420" s="122">
        <v>322</v>
      </c>
      <c r="B420" s="123" t="s">
        <v>152</v>
      </c>
      <c r="C420" s="123" t="s">
        <v>532</v>
      </c>
      <c r="D420" s="123" t="s">
        <v>501</v>
      </c>
      <c r="E420" s="126" t="s">
        <v>576</v>
      </c>
      <c r="F420" s="126" t="s">
        <v>523</v>
      </c>
    </row>
    <row r="421" spans="1:6" ht="45" x14ac:dyDescent="0.25">
      <c r="A421" s="125">
        <v>323</v>
      </c>
      <c r="B421" s="126" t="s">
        <v>577</v>
      </c>
      <c r="C421" s="126" t="s">
        <v>567</v>
      </c>
      <c r="D421" s="126" t="s">
        <v>578</v>
      </c>
      <c r="E421" s="126" t="s">
        <v>579</v>
      </c>
      <c r="F421" s="126" t="s">
        <v>580</v>
      </c>
    </row>
    <row r="422" spans="1:6" ht="22.5" x14ac:dyDescent="0.25">
      <c r="A422" s="122">
        <v>330</v>
      </c>
      <c r="B422" s="123" t="s">
        <v>161</v>
      </c>
      <c r="C422" s="123" t="s">
        <v>529</v>
      </c>
      <c r="D422" s="123" t="s">
        <v>581</v>
      </c>
      <c r="E422" s="123" t="s">
        <v>582</v>
      </c>
      <c r="F422" s="123" t="s">
        <v>582</v>
      </c>
    </row>
    <row r="423" spans="1:6" ht="33.75" x14ac:dyDescent="0.25">
      <c r="A423" s="125">
        <v>331</v>
      </c>
      <c r="B423" s="126" t="s">
        <v>165</v>
      </c>
      <c r="C423" s="126" t="s">
        <v>574</v>
      </c>
      <c r="D423" s="126" t="s">
        <v>583</v>
      </c>
      <c r="E423" s="126" t="s">
        <v>584</v>
      </c>
      <c r="F423" s="126" t="s">
        <v>585</v>
      </c>
    </row>
    <row r="424" spans="1:6" ht="45" x14ac:dyDescent="0.25">
      <c r="A424" s="125">
        <v>332</v>
      </c>
      <c r="B424" s="126" t="s">
        <v>165</v>
      </c>
      <c r="C424" s="126" t="s">
        <v>586</v>
      </c>
      <c r="D424" s="126" t="s">
        <v>587</v>
      </c>
      <c r="E424" s="126" t="s">
        <v>588</v>
      </c>
      <c r="F424" s="126" t="s">
        <v>589</v>
      </c>
    </row>
    <row r="425" spans="1:6" ht="33.75" x14ac:dyDescent="0.25">
      <c r="A425" s="122" t="s">
        <v>590</v>
      </c>
      <c r="B425" s="123" t="s">
        <v>141</v>
      </c>
      <c r="C425" s="123" t="s">
        <v>498</v>
      </c>
      <c r="D425" s="123" t="s">
        <v>559</v>
      </c>
      <c r="E425" s="123" t="s">
        <v>560</v>
      </c>
      <c r="F425" s="123" t="s">
        <v>561</v>
      </c>
    </row>
    <row r="426" spans="1:6" x14ac:dyDescent="0.25">
      <c r="A426" s="125" t="s">
        <v>591</v>
      </c>
      <c r="B426" s="126" t="s">
        <v>170</v>
      </c>
      <c r="C426" s="126" t="s">
        <v>592</v>
      </c>
      <c r="D426" s="126" t="s">
        <v>505</v>
      </c>
      <c r="E426" s="126" t="s">
        <v>593</v>
      </c>
      <c r="F426" s="126" t="s">
        <v>593</v>
      </c>
    </row>
    <row r="427" spans="1:6" x14ac:dyDescent="0.25">
      <c r="A427" s="122">
        <v>338</v>
      </c>
      <c r="B427" s="123" t="s">
        <v>594</v>
      </c>
      <c r="C427" s="123" t="s">
        <v>526</v>
      </c>
      <c r="D427" s="123" t="s">
        <v>492</v>
      </c>
      <c r="E427" s="126" t="s">
        <v>595</v>
      </c>
      <c r="F427" s="126" t="s">
        <v>595</v>
      </c>
    </row>
    <row r="428" spans="1:6" ht="33.75" x14ac:dyDescent="0.25">
      <c r="A428" s="125">
        <v>341</v>
      </c>
      <c r="B428" s="126" t="s">
        <v>181</v>
      </c>
      <c r="C428" s="126" t="s">
        <v>504</v>
      </c>
      <c r="D428" s="126" t="s">
        <v>492</v>
      </c>
      <c r="E428" s="126" t="s">
        <v>596</v>
      </c>
      <c r="F428" s="126" t="s">
        <v>596</v>
      </c>
    </row>
    <row r="429" spans="1:6" ht="22.5" x14ac:dyDescent="0.25">
      <c r="A429" s="122">
        <v>342</v>
      </c>
      <c r="B429" s="123" t="s">
        <v>185</v>
      </c>
      <c r="C429" s="123" t="s">
        <v>532</v>
      </c>
      <c r="D429" s="123" t="s">
        <v>597</v>
      </c>
      <c r="E429" s="126" t="s">
        <v>551</v>
      </c>
      <c r="F429" s="123" t="s">
        <v>551</v>
      </c>
    </row>
    <row r="430" spans="1:6" ht="33.75" x14ac:dyDescent="0.25">
      <c r="A430" s="125">
        <v>346</v>
      </c>
      <c r="B430" s="126" t="s">
        <v>200</v>
      </c>
      <c r="C430" s="126" t="s">
        <v>526</v>
      </c>
      <c r="D430" s="126" t="s">
        <v>563</v>
      </c>
      <c r="E430" s="126" t="s">
        <v>598</v>
      </c>
      <c r="F430" s="126" t="s">
        <v>565</v>
      </c>
    </row>
    <row r="431" spans="1:6" ht="33.75" x14ac:dyDescent="0.25">
      <c r="A431" s="122" t="s">
        <v>599</v>
      </c>
      <c r="B431" s="123" t="s">
        <v>202</v>
      </c>
      <c r="C431" s="123" t="s">
        <v>532</v>
      </c>
      <c r="D431" s="126" t="s">
        <v>501</v>
      </c>
      <c r="E431" s="126" t="s">
        <v>600</v>
      </c>
      <c r="F431" s="126" t="s">
        <v>600</v>
      </c>
    </row>
    <row r="432" spans="1:6" ht="33.75" x14ac:dyDescent="0.25">
      <c r="A432" s="125">
        <v>354</v>
      </c>
      <c r="B432" s="126" t="s">
        <v>601</v>
      </c>
      <c r="C432" s="126" t="s">
        <v>574</v>
      </c>
      <c r="D432" s="126" t="s">
        <v>602</v>
      </c>
      <c r="E432" s="126" t="s">
        <v>603</v>
      </c>
      <c r="F432" s="126" t="s">
        <v>603</v>
      </c>
    </row>
    <row r="433" spans="1:6" ht="22.5" x14ac:dyDescent="0.25">
      <c r="A433" s="122">
        <v>361</v>
      </c>
      <c r="B433" s="123" t="s">
        <v>604</v>
      </c>
      <c r="C433" s="123" t="s">
        <v>567</v>
      </c>
      <c r="D433" s="123" t="s">
        <v>492</v>
      </c>
      <c r="E433" s="123" t="s">
        <v>568</v>
      </c>
      <c r="F433" s="123" t="s">
        <v>568</v>
      </c>
    </row>
    <row r="434" spans="1:6" ht="22.5" x14ac:dyDescent="0.25">
      <c r="A434" s="125">
        <v>362</v>
      </c>
      <c r="B434" s="126" t="s">
        <v>605</v>
      </c>
      <c r="C434" s="126" t="s">
        <v>498</v>
      </c>
      <c r="D434" s="126" t="s">
        <v>492</v>
      </c>
      <c r="E434" s="126" t="s">
        <v>537</v>
      </c>
      <c r="F434" s="126" t="s">
        <v>537</v>
      </c>
    </row>
    <row r="435" spans="1:6" ht="33.75" x14ac:dyDescent="0.25">
      <c r="A435" s="122">
        <v>363</v>
      </c>
      <c r="B435" s="123" t="s">
        <v>239</v>
      </c>
      <c r="C435" s="123" t="s">
        <v>532</v>
      </c>
      <c r="D435" s="123" t="s">
        <v>606</v>
      </c>
      <c r="E435" s="126" t="s">
        <v>607</v>
      </c>
      <c r="F435" s="126" t="s">
        <v>607</v>
      </c>
    </row>
    <row r="436" spans="1:6" ht="56.25" x14ac:dyDescent="0.25">
      <c r="A436" s="125" t="s">
        <v>608</v>
      </c>
      <c r="B436" s="126" t="s">
        <v>210</v>
      </c>
      <c r="C436" s="126" t="s">
        <v>532</v>
      </c>
      <c r="D436" s="126" t="s">
        <v>501</v>
      </c>
      <c r="E436" s="126" t="s">
        <v>609</v>
      </c>
      <c r="F436" s="126" t="s">
        <v>523</v>
      </c>
    </row>
    <row r="437" spans="1:6" ht="22.5" x14ac:dyDescent="0.25">
      <c r="A437" s="122">
        <v>365</v>
      </c>
      <c r="B437" s="123" t="s">
        <v>244</v>
      </c>
      <c r="C437" s="123" t="s">
        <v>567</v>
      </c>
      <c r="D437" s="123" t="s">
        <v>610</v>
      </c>
      <c r="E437" s="126" t="s">
        <v>611</v>
      </c>
      <c r="F437" s="126" t="s">
        <v>611</v>
      </c>
    </row>
    <row r="438" spans="1:6" x14ac:dyDescent="0.25">
      <c r="A438" s="125">
        <v>367</v>
      </c>
      <c r="B438" s="126" t="s">
        <v>247</v>
      </c>
      <c r="C438" s="126" t="s">
        <v>504</v>
      </c>
      <c r="D438" s="126" t="s">
        <v>505</v>
      </c>
      <c r="E438" s="126" t="s">
        <v>511</v>
      </c>
      <c r="F438" s="126" t="s">
        <v>511</v>
      </c>
    </row>
    <row r="439" spans="1:6" ht="33.75" x14ac:dyDescent="0.25">
      <c r="A439" s="122">
        <v>368</v>
      </c>
      <c r="B439" s="123" t="s">
        <v>612</v>
      </c>
      <c r="C439" s="123" t="s">
        <v>526</v>
      </c>
      <c r="D439" s="123" t="s">
        <v>613</v>
      </c>
      <c r="E439" s="126" t="s">
        <v>614</v>
      </c>
      <c r="F439" s="126" t="s">
        <v>615</v>
      </c>
    </row>
    <row r="440" spans="1:6" ht="22.5" x14ac:dyDescent="0.25">
      <c r="A440" s="125">
        <v>369</v>
      </c>
      <c r="B440" s="126" t="s">
        <v>616</v>
      </c>
      <c r="C440" s="126" t="s">
        <v>567</v>
      </c>
      <c r="D440" s="126" t="s">
        <v>550</v>
      </c>
      <c r="E440" s="126" t="s">
        <v>551</v>
      </c>
      <c r="F440" s="126" t="s">
        <v>551</v>
      </c>
    </row>
    <row r="441" spans="1:6" ht="45" x14ac:dyDescent="0.25">
      <c r="A441" s="125">
        <v>373</v>
      </c>
      <c r="B441" s="126" t="s">
        <v>252</v>
      </c>
      <c r="C441" s="126" t="s">
        <v>529</v>
      </c>
      <c r="D441" s="126" t="s">
        <v>617</v>
      </c>
      <c r="E441" s="126" t="s">
        <v>618</v>
      </c>
      <c r="F441" s="126" t="s">
        <v>619</v>
      </c>
    </row>
    <row r="442" spans="1:6" x14ac:dyDescent="0.25">
      <c r="A442" s="125">
        <v>379</v>
      </c>
      <c r="B442" s="126" t="s">
        <v>256</v>
      </c>
      <c r="C442" s="126" t="s">
        <v>532</v>
      </c>
      <c r="D442" s="126" t="s">
        <v>620</v>
      </c>
      <c r="E442" s="126"/>
      <c r="F442" s="126" t="s">
        <v>621</v>
      </c>
    </row>
    <row r="443" spans="1:6" ht="45" x14ac:dyDescent="0.25">
      <c r="A443" s="125" t="s">
        <v>622</v>
      </c>
      <c r="B443" s="126" t="s">
        <v>174</v>
      </c>
      <c r="C443" s="126" t="s">
        <v>592</v>
      </c>
      <c r="D443" s="126" t="s">
        <v>501</v>
      </c>
      <c r="E443" s="126" t="s">
        <v>623</v>
      </c>
      <c r="F443" s="126" t="s">
        <v>623</v>
      </c>
    </row>
    <row r="444" spans="1:6" ht="67.5" x14ac:dyDescent="0.25">
      <c r="A444" s="125" t="s">
        <v>624</v>
      </c>
      <c r="B444" s="126" t="s">
        <v>219</v>
      </c>
      <c r="C444" s="126" t="s">
        <v>532</v>
      </c>
      <c r="D444" s="126" t="s">
        <v>505</v>
      </c>
      <c r="E444" s="126" t="s">
        <v>625</v>
      </c>
      <c r="F444" s="126" t="s">
        <v>600</v>
      </c>
    </row>
    <row r="445" spans="1:6" ht="45" x14ac:dyDescent="0.25">
      <c r="A445" s="125">
        <v>383</v>
      </c>
      <c r="B445" s="126" t="s">
        <v>626</v>
      </c>
      <c r="C445" s="126" t="s">
        <v>586</v>
      </c>
      <c r="D445" s="126" t="s">
        <v>501</v>
      </c>
      <c r="E445" s="126" t="s">
        <v>627</v>
      </c>
      <c r="F445" s="126" t="s">
        <v>628</v>
      </c>
    </row>
    <row r="446" spans="1:6" ht="67.5" x14ac:dyDescent="0.25">
      <c r="A446" s="125">
        <v>392</v>
      </c>
      <c r="B446" s="126" t="s">
        <v>258</v>
      </c>
      <c r="C446" s="126" t="s">
        <v>491</v>
      </c>
      <c r="D446" s="126" t="s">
        <v>501</v>
      </c>
      <c r="E446" s="126" t="s">
        <v>629</v>
      </c>
      <c r="F446" s="126" t="s">
        <v>630</v>
      </c>
    </row>
    <row r="447" spans="1:6" ht="22.5" x14ac:dyDescent="0.25">
      <c r="A447" s="125">
        <v>393</v>
      </c>
      <c r="B447" s="126" t="s">
        <v>191</v>
      </c>
      <c r="C447" s="126" t="s">
        <v>532</v>
      </c>
      <c r="D447" s="126" t="s">
        <v>597</v>
      </c>
      <c r="E447" s="126" t="s">
        <v>551</v>
      </c>
      <c r="F447" s="126" t="s">
        <v>551</v>
      </c>
    </row>
    <row r="448" spans="1:6" ht="22.5" x14ac:dyDescent="0.25">
      <c r="A448" s="125">
        <v>396</v>
      </c>
      <c r="B448" s="126" t="s">
        <v>631</v>
      </c>
      <c r="C448" s="126" t="s">
        <v>567</v>
      </c>
      <c r="D448" s="126" t="s">
        <v>632</v>
      </c>
      <c r="E448" s="126" t="s">
        <v>633</v>
      </c>
      <c r="F448" s="126" t="s">
        <v>633</v>
      </c>
    </row>
    <row r="449" spans="1:6" ht="67.5" x14ac:dyDescent="0.25">
      <c r="A449" s="125" t="s">
        <v>634</v>
      </c>
      <c r="B449" s="126" t="s">
        <v>229</v>
      </c>
      <c r="C449" s="126" t="s">
        <v>532</v>
      </c>
      <c r="D449" s="126" t="s">
        <v>505</v>
      </c>
      <c r="E449" s="126" t="s">
        <v>635</v>
      </c>
      <c r="F449" s="126" t="s">
        <v>600</v>
      </c>
    </row>
    <row r="450" spans="1:6" ht="45" x14ac:dyDescent="0.25">
      <c r="A450" s="125">
        <v>405</v>
      </c>
      <c r="B450" s="128">
        <v>38393</v>
      </c>
      <c r="C450" s="126" t="s">
        <v>532</v>
      </c>
      <c r="D450" s="126" t="s">
        <v>492</v>
      </c>
      <c r="E450" s="126" t="s">
        <v>636</v>
      </c>
      <c r="F450" s="126" t="s">
        <v>636</v>
      </c>
    </row>
    <row r="451" spans="1:6" ht="22.5" x14ac:dyDescent="0.25">
      <c r="A451" s="122">
        <v>410</v>
      </c>
      <c r="B451" s="129">
        <v>38454</v>
      </c>
      <c r="C451" s="130" t="s">
        <v>532</v>
      </c>
      <c r="D451" s="130" t="s">
        <v>597</v>
      </c>
      <c r="E451" s="130" t="s">
        <v>551</v>
      </c>
      <c r="F451" s="130" t="s">
        <v>551</v>
      </c>
    </row>
    <row r="452" spans="1:6" ht="33.75" x14ac:dyDescent="0.25">
      <c r="A452" s="125">
        <v>412</v>
      </c>
      <c r="B452" s="128">
        <v>38470</v>
      </c>
      <c r="C452" s="126" t="s">
        <v>526</v>
      </c>
      <c r="D452" s="126" t="s">
        <v>637</v>
      </c>
      <c r="E452" s="126" t="s">
        <v>638</v>
      </c>
      <c r="F452" s="126" t="s">
        <v>638</v>
      </c>
    </row>
    <row r="453" spans="1:6" ht="22.5" x14ac:dyDescent="0.25">
      <c r="A453" s="125">
        <v>414</v>
      </c>
      <c r="B453" s="128">
        <v>38498</v>
      </c>
      <c r="C453" s="126" t="s">
        <v>567</v>
      </c>
      <c r="D453" s="126" t="s">
        <v>639</v>
      </c>
      <c r="E453" s="126" t="s">
        <v>640</v>
      </c>
      <c r="F453" s="126" t="s">
        <v>640</v>
      </c>
    </row>
    <row r="454" spans="1:6" x14ac:dyDescent="0.25">
      <c r="A454" s="125">
        <v>420</v>
      </c>
      <c r="B454" s="128">
        <v>38526</v>
      </c>
      <c r="C454" s="126" t="s">
        <v>504</v>
      </c>
      <c r="D454" s="126" t="s">
        <v>492</v>
      </c>
      <c r="E454" s="126" t="s">
        <v>511</v>
      </c>
      <c r="F454" s="126" t="s">
        <v>511</v>
      </c>
    </row>
    <row r="455" spans="1:6" ht="33.75" x14ac:dyDescent="0.25">
      <c r="A455" s="125">
        <v>424</v>
      </c>
      <c r="B455" s="128">
        <v>38553</v>
      </c>
      <c r="C455" s="128" t="s">
        <v>498</v>
      </c>
      <c r="D455" s="123" t="s">
        <v>559</v>
      </c>
      <c r="E455" s="123" t="s">
        <v>560</v>
      </c>
      <c r="F455" s="123" t="s">
        <v>561</v>
      </c>
    </row>
    <row r="456" spans="1:6" ht="22.5" x14ac:dyDescent="0.25">
      <c r="A456" s="125" t="s">
        <v>641</v>
      </c>
      <c r="B456" s="128">
        <v>38559</v>
      </c>
      <c r="C456" s="126" t="s">
        <v>592</v>
      </c>
      <c r="D456" s="126" t="s">
        <v>505</v>
      </c>
      <c r="E456" s="126" t="s">
        <v>642</v>
      </c>
      <c r="F456" s="126" t="s">
        <v>642</v>
      </c>
    </row>
    <row r="457" spans="1:6" ht="33.75" x14ac:dyDescent="0.25">
      <c r="A457" s="125">
        <v>430</v>
      </c>
      <c r="B457" s="128">
        <v>38576</v>
      </c>
      <c r="C457" s="128" t="s">
        <v>498</v>
      </c>
      <c r="D457" s="126" t="s">
        <v>643</v>
      </c>
      <c r="E457" s="126" t="s">
        <v>644</v>
      </c>
      <c r="F457" s="126" t="s">
        <v>561</v>
      </c>
    </row>
    <row r="458" spans="1:6" ht="45" x14ac:dyDescent="0.25">
      <c r="A458" s="125">
        <v>436</v>
      </c>
      <c r="B458" s="128">
        <v>38638</v>
      </c>
      <c r="C458" s="126" t="s">
        <v>567</v>
      </c>
      <c r="D458" s="126" t="s">
        <v>578</v>
      </c>
      <c r="E458" s="126" t="s">
        <v>579</v>
      </c>
      <c r="F458" s="126" t="s">
        <v>580</v>
      </c>
    </row>
    <row r="459" spans="1:6" ht="45" x14ac:dyDescent="0.25">
      <c r="A459" s="125" t="s">
        <v>645</v>
      </c>
      <c r="B459" s="128">
        <v>38649</v>
      </c>
      <c r="C459" s="126" t="s">
        <v>532</v>
      </c>
      <c r="D459" s="126" t="s">
        <v>505</v>
      </c>
      <c r="E459" s="126" t="s">
        <v>646</v>
      </c>
      <c r="F459" s="126" t="s">
        <v>600</v>
      </c>
    </row>
    <row r="460" spans="1:6" ht="22.5" x14ac:dyDescent="0.25">
      <c r="A460" s="125">
        <v>441</v>
      </c>
      <c r="B460" s="128">
        <v>38673</v>
      </c>
      <c r="C460" s="126" t="s">
        <v>567</v>
      </c>
      <c r="D460" s="130" t="s">
        <v>597</v>
      </c>
      <c r="E460" s="130" t="s">
        <v>551</v>
      </c>
      <c r="F460" s="130" t="s">
        <v>551</v>
      </c>
    </row>
    <row r="461" spans="1:6" ht="22.5" x14ac:dyDescent="0.25">
      <c r="A461" s="125">
        <v>442</v>
      </c>
      <c r="B461" s="128">
        <v>38677</v>
      </c>
      <c r="C461" s="126" t="s">
        <v>526</v>
      </c>
      <c r="D461" s="126" t="s">
        <v>647</v>
      </c>
      <c r="E461" s="126" t="s">
        <v>648</v>
      </c>
      <c r="F461" s="126" t="s">
        <v>648</v>
      </c>
    </row>
    <row r="462" spans="1:6" ht="247.5" x14ac:dyDescent="0.25">
      <c r="A462" s="125">
        <v>449</v>
      </c>
      <c r="B462" s="128">
        <v>38716</v>
      </c>
      <c r="C462" s="126" t="s">
        <v>491</v>
      </c>
      <c r="D462" s="126" t="s">
        <v>501</v>
      </c>
      <c r="E462" s="131" t="s">
        <v>649</v>
      </c>
      <c r="F462" s="126" t="s">
        <v>650</v>
      </c>
    </row>
    <row r="463" spans="1:6" ht="33.75" x14ac:dyDescent="0.25">
      <c r="A463" s="125" t="s">
        <v>651</v>
      </c>
      <c r="B463" s="128">
        <v>38734</v>
      </c>
      <c r="C463" s="126" t="s">
        <v>526</v>
      </c>
      <c r="D463" s="126" t="s">
        <v>563</v>
      </c>
      <c r="E463" s="126" t="s">
        <v>598</v>
      </c>
      <c r="F463" s="126" t="s">
        <v>565</v>
      </c>
    </row>
    <row r="464" spans="1:6" x14ac:dyDescent="0.25">
      <c r="A464" s="125">
        <v>455</v>
      </c>
      <c r="B464" s="128">
        <v>38769</v>
      </c>
      <c r="C464" s="126" t="s">
        <v>652</v>
      </c>
      <c r="D464" s="126" t="s">
        <v>653</v>
      </c>
      <c r="E464" s="126" t="s">
        <v>654</v>
      </c>
      <c r="F464" s="126" t="s">
        <v>654</v>
      </c>
    </row>
    <row r="465" spans="1:6" ht="22.5" x14ac:dyDescent="0.25">
      <c r="A465" s="125">
        <v>458</v>
      </c>
      <c r="B465" s="128">
        <v>38792</v>
      </c>
      <c r="C465" s="130" t="s">
        <v>733</v>
      </c>
      <c r="D465" s="126" t="s">
        <v>597</v>
      </c>
      <c r="E465" s="130" t="s">
        <v>551</v>
      </c>
      <c r="F465" s="130" t="s">
        <v>551</v>
      </c>
    </row>
    <row r="466" spans="1:6" x14ac:dyDescent="0.25">
      <c r="A466" s="125">
        <v>460</v>
      </c>
      <c r="B466" s="128">
        <v>38812</v>
      </c>
      <c r="C466" s="126" t="s">
        <v>504</v>
      </c>
      <c r="D466" s="126" t="s">
        <v>505</v>
      </c>
      <c r="E466" s="126" t="s">
        <v>593</v>
      </c>
      <c r="F466" s="126" t="s">
        <v>593</v>
      </c>
    </row>
    <row r="467" spans="1:6" ht="90" x14ac:dyDescent="0.25">
      <c r="A467" s="125">
        <v>462</v>
      </c>
      <c r="B467" s="128">
        <v>38818</v>
      </c>
      <c r="C467" s="126" t="s">
        <v>526</v>
      </c>
      <c r="D467" s="126" t="s">
        <v>656</v>
      </c>
      <c r="E467" s="126" t="s">
        <v>657</v>
      </c>
      <c r="F467" s="126" t="s">
        <v>658</v>
      </c>
    </row>
    <row r="468" spans="1:6" ht="22.5" x14ac:dyDescent="0.25">
      <c r="A468" s="125">
        <v>471</v>
      </c>
      <c r="B468" s="128">
        <v>38960</v>
      </c>
      <c r="C468" s="126" t="s">
        <v>526</v>
      </c>
      <c r="D468" s="126" t="s">
        <v>659</v>
      </c>
      <c r="E468" s="126" t="s">
        <v>660</v>
      </c>
      <c r="F468" s="126" t="s">
        <v>660</v>
      </c>
    </row>
    <row r="469" spans="1:6" ht="22.5" x14ac:dyDescent="0.25">
      <c r="A469" s="125">
        <v>472</v>
      </c>
      <c r="B469" s="128">
        <v>38973</v>
      </c>
      <c r="C469" s="126" t="s">
        <v>592</v>
      </c>
      <c r="D469" s="123" t="s">
        <v>550</v>
      </c>
      <c r="E469" s="123" t="s">
        <v>551</v>
      </c>
      <c r="F469" s="123" t="s">
        <v>551</v>
      </c>
    </row>
    <row r="470" spans="1:6" x14ac:dyDescent="0.25">
      <c r="A470" s="125">
        <v>473</v>
      </c>
      <c r="B470" s="128">
        <v>38986</v>
      </c>
      <c r="C470" s="126" t="s">
        <v>526</v>
      </c>
      <c r="D470" s="126" t="s">
        <v>661</v>
      </c>
      <c r="E470" s="126" t="s">
        <v>662</v>
      </c>
      <c r="F470" s="126" t="s">
        <v>662</v>
      </c>
    </row>
    <row r="471" spans="1:6" ht="33.75" x14ac:dyDescent="0.25">
      <c r="A471" s="125">
        <v>486</v>
      </c>
      <c r="B471" s="128" t="s">
        <v>346</v>
      </c>
      <c r="C471" s="126" t="s">
        <v>592</v>
      </c>
      <c r="D471" s="126" t="s">
        <v>505</v>
      </c>
      <c r="E471" s="126" t="s">
        <v>663</v>
      </c>
      <c r="F471" s="126" t="s">
        <v>663</v>
      </c>
    </row>
    <row r="472" spans="1:6" ht="45" x14ac:dyDescent="0.25">
      <c r="A472" s="125" t="s">
        <v>664</v>
      </c>
      <c r="B472" s="128" t="s">
        <v>308</v>
      </c>
      <c r="C472" s="126" t="s">
        <v>532</v>
      </c>
      <c r="D472" s="126" t="s">
        <v>505</v>
      </c>
      <c r="E472" s="126" t="s">
        <v>646</v>
      </c>
      <c r="F472" s="126" t="s">
        <v>600</v>
      </c>
    </row>
    <row r="473" spans="1:6" ht="33.75" x14ac:dyDescent="0.25">
      <c r="A473" s="125" t="s">
        <v>665</v>
      </c>
      <c r="B473" s="128" t="s">
        <v>352</v>
      </c>
      <c r="C473" s="126" t="s">
        <v>526</v>
      </c>
      <c r="D473" s="126" t="s">
        <v>613</v>
      </c>
      <c r="E473" s="126" t="s">
        <v>614</v>
      </c>
      <c r="F473" s="126" t="s">
        <v>615</v>
      </c>
    </row>
    <row r="474" spans="1:6" x14ac:dyDescent="0.25">
      <c r="A474" s="125" t="s">
        <v>666</v>
      </c>
      <c r="B474" s="128" t="s">
        <v>359</v>
      </c>
      <c r="C474" s="126" t="s">
        <v>504</v>
      </c>
      <c r="D474" s="126" t="s">
        <v>505</v>
      </c>
      <c r="E474" s="126" t="s">
        <v>593</v>
      </c>
      <c r="F474" s="126" t="s">
        <v>593</v>
      </c>
    </row>
    <row r="475" spans="1:6" ht="78.75" x14ac:dyDescent="0.25">
      <c r="A475" s="125">
        <v>496</v>
      </c>
      <c r="B475" s="128" t="s">
        <v>379</v>
      </c>
      <c r="C475" s="126" t="s">
        <v>526</v>
      </c>
      <c r="D475" s="126" t="s">
        <v>667</v>
      </c>
      <c r="E475" s="126" t="s">
        <v>668</v>
      </c>
      <c r="F475" s="126" t="s">
        <v>669</v>
      </c>
    </row>
    <row r="476" spans="1:6" ht="33.75" x14ac:dyDescent="0.25">
      <c r="A476" s="125" t="s">
        <v>670</v>
      </c>
      <c r="B476" s="128" t="s">
        <v>327</v>
      </c>
      <c r="C476" s="126" t="s">
        <v>526</v>
      </c>
      <c r="D476" s="126" t="s">
        <v>671</v>
      </c>
      <c r="E476" s="126" t="s">
        <v>564</v>
      </c>
      <c r="F476" s="126" t="s">
        <v>565</v>
      </c>
    </row>
    <row r="477" spans="1:6" ht="33.75" x14ac:dyDescent="0.25">
      <c r="A477" s="125">
        <v>501</v>
      </c>
      <c r="B477" s="128" t="s">
        <v>383</v>
      </c>
      <c r="C477" s="126" t="s">
        <v>491</v>
      </c>
      <c r="D477" s="126" t="s">
        <v>501</v>
      </c>
      <c r="E477" s="126" t="s">
        <v>672</v>
      </c>
      <c r="F477" s="126" t="s">
        <v>650</v>
      </c>
    </row>
    <row r="478" spans="1:6" ht="33.75" x14ac:dyDescent="0.25">
      <c r="A478" s="125" t="s">
        <v>673</v>
      </c>
      <c r="B478" s="128" t="s">
        <v>327</v>
      </c>
      <c r="C478" s="126" t="s">
        <v>526</v>
      </c>
      <c r="D478" s="126" t="s">
        <v>613</v>
      </c>
      <c r="E478" s="126" t="s">
        <v>614</v>
      </c>
      <c r="F478" s="126" t="s">
        <v>615</v>
      </c>
    </row>
    <row r="479" spans="1:6" x14ac:dyDescent="0.25">
      <c r="A479" s="125">
        <v>510</v>
      </c>
      <c r="B479" s="128" t="s">
        <v>387</v>
      </c>
      <c r="C479" s="126" t="s">
        <v>504</v>
      </c>
      <c r="D479" s="126" t="s">
        <v>505</v>
      </c>
      <c r="E479" s="126" t="s">
        <v>511</v>
      </c>
      <c r="F479" s="126" t="s">
        <v>511</v>
      </c>
    </row>
    <row r="480" spans="1:6" ht="45" x14ac:dyDescent="0.25">
      <c r="A480" s="125">
        <v>511</v>
      </c>
      <c r="B480" s="128" t="s">
        <v>393</v>
      </c>
      <c r="C480" s="126" t="s">
        <v>567</v>
      </c>
      <c r="D480" s="126" t="s">
        <v>578</v>
      </c>
      <c r="E480" s="126" t="s">
        <v>579</v>
      </c>
      <c r="F480" s="126" t="s">
        <v>580</v>
      </c>
    </row>
    <row r="481" spans="1:6" ht="22.5" x14ac:dyDescent="0.25">
      <c r="A481" s="125">
        <v>514</v>
      </c>
      <c r="B481" s="128" t="s">
        <v>395</v>
      </c>
      <c r="C481" s="126" t="s">
        <v>567</v>
      </c>
      <c r="D481" s="126" t="s">
        <v>674</v>
      </c>
      <c r="E481" s="126"/>
      <c r="F481" s="126" t="s">
        <v>243</v>
      </c>
    </row>
    <row r="482" spans="1:6" ht="22.5" x14ac:dyDescent="0.25">
      <c r="A482" s="125" t="s">
        <v>675</v>
      </c>
      <c r="B482" s="128" t="s">
        <v>368</v>
      </c>
      <c r="C482" s="126" t="s">
        <v>504</v>
      </c>
      <c r="D482" s="126" t="s">
        <v>505</v>
      </c>
      <c r="E482" s="126" t="s">
        <v>642</v>
      </c>
      <c r="F482" s="126" t="s">
        <v>642</v>
      </c>
    </row>
    <row r="483" spans="1:6" ht="22.5" x14ac:dyDescent="0.25">
      <c r="A483" s="125">
        <v>519</v>
      </c>
      <c r="B483" s="128" t="s">
        <v>399</v>
      </c>
      <c r="C483" s="126" t="s">
        <v>526</v>
      </c>
      <c r="D483" s="126" t="s">
        <v>639</v>
      </c>
      <c r="E483" s="126" t="s">
        <v>640</v>
      </c>
      <c r="F483" s="126" t="s">
        <v>640</v>
      </c>
    </row>
    <row r="484" spans="1:6" ht="33.75" x14ac:dyDescent="0.25">
      <c r="A484" s="125">
        <v>523</v>
      </c>
      <c r="B484" s="128" t="s">
        <v>349</v>
      </c>
      <c r="C484" s="126" t="s">
        <v>592</v>
      </c>
      <c r="D484" s="126" t="s">
        <v>505</v>
      </c>
      <c r="E484" s="126" t="s">
        <v>663</v>
      </c>
      <c r="F484" s="126" t="s">
        <v>663</v>
      </c>
    </row>
    <row r="485" spans="1:6" ht="78.75" x14ac:dyDescent="0.25">
      <c r="A485" s="125">
        <v>524</v>
      </c>
      <c r="B485" s="128" t="s">
        <v>402</v>
      </c>
      <c r="C485" s="126" t="s">
        <v>526</v>
      </c>
      <c r="D485" s="126" t="s">
        <v>667</v>
      </c>
      <c r="E485" s="126" t="s">
        <v>668</v>
      </c>
      <c r="F485" s="126" t="s">
        <v>669</v>
      </c>
    </row>
    <row r="486" spans="1:6" ht="22.5" x14ac:dyDescent="0.25">
      <c r="A486" s="125">
        <v>536</v>
      </c>
      <c r="B486" s="128" t="s">
        <v>405</v>
      </c>
      <c r="C486" s="126" t="s">
        <v>567</v>
      </c>
      <c r="D486" s="126" t="s">
        <v>505</v>
      </c>
      <c r="E486" s="126" t="s">
        <v>676</v>
      </c>
      <c r="F486" s="126" t="s">
        <v>642</v>
      </c>
    </row>
    <row r="487" spans="1:6" ht="90" x14ac:dyDescent="0.25">
      <c r="A487" s="125">
        <v>554</v>
      </c>
      <c r="B487" s="128" t="s">
        <v>410</v>
      </c>
      <c r="C487" s="126" t="s">
        <v>526</v>
      </c>
      <c r="D487" s="126" t="s">
        <v>677</v>
      </c>
      <c r="E487" s="126" t="s">
        <v>678</v>
      </c>
      <c r="F487" s="126" t="s">
        <v>266</v>
      </c>
    </row>
    <row r="488" spans="1:6" ht="45" x14ac:dyDescent="0.25">
      <c r="A488" s="125">
        <v>557</v>
      </c>
      <c r="B488" s="128" t="s">
        <v>415</v>
      </c>
      <c r="C488" s="126" t="s">
        <v>491</v>
      </c>
      <c r="D488" s="126" t="s">
        <v>501</v>
      </c>
      <c r="E488" s="126" t="s">
        <v>679</v>
      </c>
      <c r="F488" s="126" t="s">
        <v>680</v>
      </c>
    </row>
    <row r="489" spans="1:6" ht="22.5" x14ac:dyDescent="0.25">
      <c r="A489" s="125">
        <v>571</v>
      </c>
      <c r="B489" s="128" t="s">
        <v>722</v>
      </c>
      <c r="C489" s="126" t="s">
        <v>526</v>
      </c>
      <c r="D489" s="126" t="s">
        <v>734</v>
      </c>
      <c r="E489" s="126" t="s">
        <v>735</v>
      </c>
      <c r="F489" s="126" t="s">
        <v>735</v>
      </c>
    </row>
    <row r="490" spans="1:6" x14ac:dyDescent="0.25">
      <c r="A490" s="125">
        <v>582</v>
      </c>
      <c r="B490" s="128" t="s">
        <v>741</v>
      </c>
      <c r="C490" s="126" t="s">
        <v>504</v>
      </c>
      <c r="D490" s="126" t="s">
        <v>505</v>
      </c>
      <c r="E490" s="126" t="s">
        <v>511</v>
      </c>
      <c r="F490" s="126" t="s">
        <v>511</v>
      </c>
    </row>
    <row r="491" spans="1:6" ht="22.5" x14ac:dyDescent="0.25">
      <c r="A491" s="125">
        <v>586</v>
      </c>
      <c r="B491" s="128" t="s">
        <v>750</v>
      </c>
      <c r="C491" s="126" t="s">
        <v>504</v>
      </c>
      <c r="D491" s="126" t="s">
        <v>505</v>
      </c>
      <c r="E491" s="126" t="s">
        <v>642</v>
      </c>
      <c r="F491" s="126" t="s">
        <v>642</v>
      </c>
    </row>
    <row r="492" spans="1:6" x14ac:dyDescent="0.25">
      <c r="A492" s="122"/>
      <c r="B492" s="129"/>
      <c r="C492" s="123"/>
      <c r="D492" s="123"/>
      <c r="E492" s="123"/>
      <c r="F492" s="123"/>
    </row>
    <row r="493" spans="1:6" x14ac:dyDescent="0.25">
      <c r="A493" s="113" t="s">
        <v>681</v>
      </c>
      <c r="B493" s="132" t="s">
        <v>682</v>
      </c>
      <c r="C493" s="114"/>
      <c r="D493" s="114"/>
      <c r="E493" s="124"/>
      <c r="F493" s="114"/>
    </row>
    <row r="494" spans="1:6" x14ac:dyDescent="0.25">
      <c r="A494" s="113" t="s">
        <v>683</v>
      </c>
      <c r="B494" s="114" t="s">
        <v>505</v>
      </c>
      <c r="C494" s="114"/>
      <c r="D494" s="114"/>
      <c r="E494" s="123"/>
      <c r="F494" s="114"/>
    </row>
    <row r="495" spans="1:6" x14ac:dyDescent="0.25">
      <c r="A495" s="113" t="s">
        <v>684</v>
      </c>
      <c r="B495" s="132" t="s">
        <v>492</v>
      </c>
      <c r="C495" s="114"/>
      <c r="D495" s="114"/>
      <c r="E495" s="114"/>
      <c r="F495" s="114"/>
    </row>
    <row r="496" spans="1:6" x14ac:dyDescent="0.25">
      <c r="A496" s="113" t="s">
        <v>685</v>
      </c>
      <c r="B496" s="114" t="s">
        <v>686</v>
      </c>
      <c r="C496" s="114"/>
      <c r="D496" s="114"/>
      <c r="E496" s="114"/>
      <c r="F496" s="114"/>
    </row>
    <row r="497" spans="1:6" x14ac:dyDescent="0.25">
      <c r="A497" s="113" t="s">
        <v>687</v>
      </c>
      <c r="B497" s="114" t="s">
        <v>688</v>
      </c>
      <c r="C497" s="114"/>
      <c r="D497" s="114"/>
      <c r="E497" s="114"/>
      <c r="F497" s="114"/>
    </row>
    <row r="498" spans="1:6" x14ac:dyDescent="0.25">
      <c r="A498" s="113" t="s">
        <v>689</v>
      </c>
      <c r="B498" s="114" t="s">
        <v>690</v>
      </c>
      <c r="C498" s="114"/>
      <c r="D498" s="114"/>
      <c r="E498" s="114"/>
      <c r="F498" s="114"/>
    </row>
    <row r="499" spans="1:6" x14ac:dyDescent="0.25">
      <c r="A499" s="113" t="s">
        <v>691</v>
      </c>
      <c r="B499" s="114" t="s">
        <v>692</v>
      </c>
      <c r="C499" s="114"/>
      <c r="D499" s="114"/>
      <c r="E499" s="114"/>
      <c r="F499" s="114"/>
    </row>
    <row r="500" spans="1:6" x14ac:dyDescent="0.25">
      <c r="A500" s="113" t="s">
        <v>693</v>
      </c>
      <c r="B500" s="114" t="s">
        <v>694</v>
      </c>
      <c r="C500" s="114"/>
      <c r="D500" s="114"/>
      <c r="E500" s="114"/>
      <c r="F500" s="114"/>
    </row>
    <row r="501" spans="1:6" x14ac:dyDescent="0.25">
      <c r="A501" s="113" t="s">
        <v>695</v>
      </c>
      <c r="B501" s="114" t="s">
        <v>696</v>
      </c>
      <c r="C501" s="114"/>
      <c r="D501" s="114"/>
      <c r="E501" s="114"/>
      <c r="F501" s="114"/>
    </row>
    <row r="502" spans="1:6" x14ac:dyDescent="0.25">
      <c r="A502" s="113" t="s">
        <v>697</v>
      </c>
      <c r="B502" s="114" t="s">
        <v>698</v>
      </c>
      <c r="C502" s="114"/>
      <c r="D502" s="114"/>
      <c r="E502" s="114"/>
      <c r="F502" s="114"/>
    </row>
    <row r="503" spans="1:6" x14ac:dyDescent="0.25">
      <c r="A503" s="113"/>
      <c r="B503" s="114"/>
      <c r="C503" s="114"/>
      <c r="D503" s="114"/>
      <c r="E503" s="114"/>
      <c r="F503" s="114"/>
    </row>
    <row r="504" spans="1:6" x14ac:dyDescent="0.25">
      <c r="A504" s="149" t="s">
        <v>699</v>
      </c>
      <c r="B504" s="149"/>
      <c r="C504" s="149"/>
      <c r="D504" s="149"/>
      <c r="E504" s="149"/>
      <c r="F504" s="149"/>
    </row>
    <row r="505" spans="1:6" x14ac:dyDescent="0.25">
      <c r="A505" s="149"/>
      <c r="B505" s="149"/>
      <c r="C505" s="149"/>
      <c r="D505" s="149"/>
      <c r="E505" s="149"/>
      <c r="F505" s="149"/>
    </row>
    <row r="506" spans="1:6" x14ac:dyDescent="0.25">
      <c r="A506" s="149"/>
      <c r="B506" s="149"/>
      <c r="C506" s="149"/>
      <c r="D506" s="149"/>
      <c r="E506" s="149"/>
      <c r="F506" s="149"/>
    </row>
    <row r="507" spans="1:6" x14ac:dyDescent="0.25">
      <c r="A507" s="149"/>
      <c r="B507" s="149"/>
      <c r="C507" s="149"/>
      <c r="D507" s="149"/>
      <c r="E507" s="149"/>
      <c r="F507" s="149"/>
    </row>
  </sheetData>
  <mergeCells count="1">
    <mergeCell ref="A504:F50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518"/>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7.140625" style="6" bestFit="1" customWidth="1"/>
    <col min="12" max="13" width="16.42578125" style="6" bestFit="1" customWidth="1"/>
    <col min="14" max="148" width="9.7109375" style="7" customWidth="1"/>
    <col min="149"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7.140625" style="7" bestFit="1" customWidth="1"/>
    <col min="268" max="269" width="16.42578125" style="7" bestFit="1" customWidth="1"/>
    <col min="270" max="404" width="9.7109375" style="7" customWidth="1"/>
    <col min="405"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7.140625" style="7" bestFit="1" customWidth="1"/>
    <col min="524" max="525" width="16.42578125" style="7" bestFit="1" customWidth="1"/>
    <col min="526" max="660" width="9.7109375" style="7" customWidth="1"/>
    <col min="661"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7.140625" style="7" bestFit="1" customWidth="1"/>
    <col min="780" max="781" width="16.42578125" style="7" bestFit="1" customWidth="1"/>
    <col min="782" max="916" width="9.7109375" style="7" customWidth="1"/>
    <col min="917"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7.140625" style="7" bestFit="1" customWidth="1"/>
    <col min="1036" max="1037" width="16.42578125" style="7" bestFit="1" customWidth="1"/>
    <col min="1038" max="1172" width="9.7109375" style="7" customWidth="1"/>
    <col min="1173"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7.140625" style="7" bestFit="1" customWidth="1"/>
    <col min="1292" max="1293" width="16.42578125" style="7" bestFit="1" customWidth="1"/>
    <col min="1294" max="1428" width="9.7109375" style="7" customWidth="1"/>
    <col min="1429"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7.140625" style="7" bestFit="1" customWidth="1"/>
    <col min="1548" max="1549" width="16.42578125" style="7" bestFit="1" customWidth="1"/>
    <col min="1550" max="1684" width="9.7109375" style="7" customWidth="1"/>
    <col min="1685"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7.140625" style="7" bestFit="1" customWidth="1"/>
    <col min="1804" max="1805" width="16.42578125" style="7" bestFit="1" customWidth="1"/>
    <col min="1806" max="1940" width="9.7109375" style="7" customWidth="1"/>
    <col min="1941"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7.140625" style="7" bestFit="1" customWidth="1"/>
    <col min="2060" max="2061" width="16.42578125" style="7" bestFit="1" customWidth="1"/>
    <col min="2062" max="2196" width="9.7109375" style="7" customWidth="1"/>
    <col min="2197"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7.140625" style="7" bestFit="1" customWidth="1"/>
    <col min="2316" max="2317" width="16.42578125" style="7" bestFit="1" customWidth="1"/>
    <col min="2318" max="2452" width="9.7109375" style="7" customWidth="1"/>
    <col min="2453"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7.140625" style="7" bestFit="1" customWidth="1"/>
    <col min="2572" max="2573" width="16.42578125" style="7" bestFit="1" customWidth="1"/>
    <col min="2574" max="2708" width="9.7109375" style="7" customWidth="1"/>
    <col min="2709"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7.140625" style="7" bestFit="1" customWidth="1"/>
    <col min="2828" max="2829" width="16.42578125" style="7" bestFit="1" customWidth="1"/>
    <col min="2830" max="2964" width="9.7109375" style="7" customWidth="1"/>
    <col min="2965"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7.140625" style="7" bestFit="1" customWidth="1"/>
    <col min="3084" max="3085" width="16.42578125" style="7" bestFit="1" customWidth="1"/>
    <col min="3086" max="3220" width="9.7109375" style="7" customWidth="1"/>
    <col min="3221"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7.140625" style="7" bestFit="1" customWidth="1"/>
    <col min="3340" max="3341" width="16.42578125" style="7" bestFit="1" customWidth="1"/>
    <col min="3342" max="3476" width="9.7109375" style="7" customWidth="1"/>
    <col min="3477"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7.140625" style="7" bestFit="1" customWidth="1"/>
    <col min="3596" max="3597" width="16.42578125" style="7" bestFit="1" customWidth="1"/>
    <col min="3598" max="3732" width="9.7109375" style="7" customWidth="1"/>
    <col min="3733"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7.140625" style="7" bestFit="1" customWidth="1"/>
    <col min="3852" max="3853" width="16.42578125" style="7" bestFit="1" customWidth="1"/>
    <col min="3854" max="3988" width="9.7109375" style="7" customWidth="1"/>
    <col min="3989"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7.140625" style="7" bestFit="1" customWidth="1"/>
    <col min="4108" max="4109" width="16.42578125" style="7" bestFit="1" customWidth="1"/>
    <col min="4110" max="4244" width="9.7109375" style="7" customWidth="1"/>
    <col min="4245"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7.140625" style="7" bestFit="1" customWidth="1"/>
    <col min="4364" max="4365" width="16.42578125" style="7" bestFit="1" customWidth="1"/>
    <col min="4366" max="4500" width="9.7109375" style="7" customWidth="1"/>
    <col min="4501"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7.140625" style="7" bestFit="1" customWidth="1"/>
    <col min="4620" max="4621" width="16.42578125" style="7" bestFit="1" customWidth="1"/>
    <col min="4622" max="4756" width="9.7109375" style="7" customWidth="1"/>
    <col min="4757"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7.140625" style="7" bestFit="1" customWidth="1"/>
    <col min="4876" max="4877" width="16.42578125" style="7" bestFit="1" customWidth="1"/>
    <col min="4878" max="5012" width="9.7109375" style="7" customWidth="1"/>
    <col min="5013"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7.140625" style="7" bestFit="1" customWidth="1"/>
    <col min="5132" max="5133" width="16.42578125" style="7" bestFit="1" customWidth="1"/>
    <col min="5134" max="5268" width="9.7109375" style="7" customWidth="1"/>
    <col min="5269"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7.140625" style="7" bestFit="1" customWidth="1"/>
    <col min="5388" max="5389" width="16.42578125" style="7" bestFit="1" customWidth="1"/>
    <col min="5390" max="5524" width="9.7109375" style="7" customWidth="1"/>
    <col min="5525"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7.140625" style="7" bestFit="1" customWidth="1"/>
    <col min="5644" max="5645" width="16.42578125" style="7" bestFit="1" customWidth="1"/>
    <col min="5646" max="5780" width="9.7109375" style="7" customWidth="1"/>
    <col min="5781"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7.140625" style="7" bestFit="1" customWidth="1"/>
    <col min="5900" max="5901" width="16.42578125" style="7" bestFit="1" customWidth="1"/>
    <col min="5902" max="6036" width="9.7109375" style="7" customWidth="1"/>
    <col min="6037"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7.140625" style="7" bestFit="1" customWidth="1"/>
    <col min="6156" max="6157" width="16.42578125" style="7" bestFit="1" customWidth="1"/>
    <col min="6158" max="6292" width="9.7109375" style="7" customWidth="1"/>
    <col min="6293"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7.140625" style="7" bestFit="1" customWidth="1"/>
    <col min="6412" max="6413" width="16.42578125" style="7" bestFit="1" customWidth="1"/>
    <col min="6414" max="6548" width="9.7109375" style="7" customWidth="1"/>
    <col min="6549"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7.140625" style="7" bestFit="1" customWidth="1"/>
    <col min="6668" max="6669" width="16.42578125" style="7" bestFit="1" customWidth="1"/>
    <col min="6670" max="6804" width="9.7109375" style="7" customWidth="1"/>
    <col min="6805"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7.140625" style="7" bestFit="1" customWidth="1"/>
    <col min="6924" max="6925" width="16.42578125" style="7" bestFit="1" customWidth="1"/>
    <col min="6926" max="7060" width="9.7109375" style="7" customWidth="1"/>
    <col min="7061"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7.140625" style="7" bestFit="1" customWidth="1"/>
    <col min="7180" max="7181" width="16.42578125" style="7" bestFit="1" customWidth="1"/>
    <col min="7182" max="7316" width="9.7109375" style="7" customWidth="1"/>
    <col min="7317"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7.140625" style="7" bestFit="1" customWidth="1"/>
    <col min="7436" max="7437" width="16.42578125" style="7" bestFit="1" customWidth="1"/>
    <col min="7438" max="7572" width="9.7109375" style="7" customWidth="1"/>
    <col min="7573"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7.140625" style="7" bestFit="1" customWidth="1"/>
    <col min="7692" max="7693" width="16.42578125" style="7" bestFit="1" customWidth="1"/>
    <col min="7694" max="7828" width="9.7109375" style="7" customWidth="1"/>
    <col min="7829"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7.140625" style="7" bestFit="1" customWidth="1"/>
    <col min="7948" max="7949" width="16.42578125" style="7" bestFit="1" customWidth="1"/>
    <col min="7950" max="8084" width="9.7109375" style="7" customWidth="1"/>
    <col min="8085"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7.140625" style="7" bestFit="1" customWidth="1"/>
    <col min="8204" max="8205" width="16.42578125" style="7" bestFit="1" customWidth="1"/>
    <col min="8206" max="8340" width="9.7109375" style="7" customWidth="1"/>
    <col min="8341"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7.140625" style="7" bestFit="1" customWidth="1"/>
    <col min="8460" max="8461" width="16.42578125" style="7" bestFit="1" customWidth="1"/>
    <col min="8462" max="8596" width="9.7109375" style="7" customWidth="1"/>
    <col min="8597"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7.140625" style="7" bestFit="1" customWidth="1"/>
    <col min="8716" max="8717" width="16.42578125" style="7" bestFit="1" customWidth="1"/>
    <col min="8718" max="8852" width="9.7109375" style="7" customWidth="1"/>
    <col min="8853"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7.140625" style="7" bestFit="1" customWidth="1"/>
    <col min="8972" max="8973" width="16.42578125" style="7" bestFit="1" customWidth="1"/>
    <col min="8974" max="9108" width="9.7109375" style="7" customWidth="1"/>
    <col min="9109"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7.140625" style="7" bestFit="1" customWidth="1"/>
    <col min="9228" max="9229" width="16.42578125" style="7" bestFit="1" customWidth="1"/>
    <col min="9230" max="9364" width="9.7109375" style="7" customWidth="1"/>
    <col min="9365"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7.140625" style="7" bestFit="1" customWidth="1"/>
    <col min="9484" max="9485" width="16.42578125" style="7" bestFit="1" customWidth="1"/>
    <col min="9486" max="9620" width="9.7109375" style="7" customWidth="1"/>
    <col min="9621"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7.140625" style="7" bestFit="1" customWidth="1"/>
    <col min="9740" max="9741" width="16.42578125" style="7" bestFit="1" customWidth="1"/>
    <col min="9742" max="9876" width="9.7109375" style="7" customWidth="1"/>
    <col min="9877"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7.140625" style="7" bestFit="1" customWidth="1"/>
    <col min="9996" max="9997" width="16.42578125" style="7" bestFit="1" customWidth="1"/>
    <col min="9998" max="10132" width="9.7109375" style="7" customWidth="1"/>
    <col min="10133"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7.140625" style="7" bestFit="1" customWidth="1"/>
    <col min="10252" max="10253" width="16.42578125" style="7" bestFit="1" customWidth="1"/>
    <col min="10254" max="10388" width="9.7109375" style="7" customWidth="1"/>
    <col min="10389"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7.140625" style="7" bestFit="1" customWidth="1"/>
    <col min="10508" max="10509" width="16.42578125" style="7" bestFit="1" customWidth="1"/>
    <col min="10510" max="10644" width="9.7109375" style="7" customWidth="1"/>
    <col min="10645"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7.140625" style="7" bestFit="1" customWidth="1"/>
    <col min="10764" max="10765" width="16.42578125" style="7" bestFit="1" customWidth="1"/>
    <col min="10766" max="10900" width="9.7109375" style="7" customWidth="1"/>
    <col min="10901"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7.140625" style="7" bestFit="1" customWidth="1"/>
    <col min="11020" max="11021" width="16.42578125" style="7" bestFit="1" customWidth="1"/>
    <col min="11022" max="11156" width="9.7109375" style="7" customWidth="1"/>
    <col min="11157"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7.140625" style="7" bestFit="1" customWidth="1"/>
    <col min="11276" max="11277" width="16.42578125" style="7" bestFit="1" customWidth="1"/>
    <col min="11278" max="11412" width="9.7109375" style="7" customWidth="1"/>
    <col min="11413"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7.140625" style="7" bestFit="1" customWidth="1"/>
    <col min="11532" max="11533" width="16.42578125" style="7" bestFit="1" customWidth="1"/>
    <col min="11534" max="11668" width="9.7109375" style="7" customWidth="1"/>
    <col min="11669"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7.140625" style="7" bestFit="1" customWidth="1"/>
    <col min="11788" max="11789" width="16.42578125" style="7" bestFit="1" customWidth="1"/>
    <col min="11790" max="11924" width="9.7109375" style="7" customWidth="1"/>
    <col min="11925"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7.140625" style="7" bestFit="1" customWidth="1"/>
    <col min="12044" max="12045" width="16.42578125" style="7" bestFit="1" customWidth="1"/>
    <col min="12046" max="12180" width="9.7109375" style="7" customWidth="1"/>
    <col min="12181"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7.140625" style="7" bestFit="1" customWidth="1"/>
    <col min="12300" max="12301" width="16.42578125" style="7" bestFit="1" customWidth="1"/>
    <col min="12302" max="12436" width="9.7109375" style="7" customWidth="1"/>
    <col min="12437"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7.140625" style="7" bestFit="1" customWidth="1"/>
    <col min="12556" max="12557" width="16.42578125" style="7" bestFit="1" customWidth="1"/>
    <col min="12558" max="12692" width="9.7109375" style="7" customWidth="1"/>
    <col min="12693"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7.140625" style="7" bestFit="1" customWidth="1"/>
    <col min="12812" max="12813" width="16.42578125" style="7" bestFit="1" customWidth="1"/>
    <col min="12814" max="12948" width="9.7109375" style="7" customWidth="1"/>
    <col min="12949"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7.140625" style="7" bestFit="1" customWidth="1"/>
    <col min="13068" max="13069" width="16.42578125" style="7" bestFit="1" customWidth="1"/>
    <col min="13070" max="13204" width="9.7109375" style="7" customWidth="1"/>
    <col min="13205"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7.140625" style="7" bestFit="1" customWidth="1"/>
    <col min="13324" max="13325" width="16.42578125" style="7" bestFit="1" customWidth="1"/>
    <col min="13326" max="13460" width="9.7109375" style="7" customWidth="1"/>
    <col min="13461"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7.140625" style="7" bestFit="1" customWidth="1"/>
    <col min="13580" max="13581" width="16.42578125" style="7" bestFit="1" customWidth="1"/>
    <col min="13582" max="13716" width="9.7109375" style="7" customWidth="1"/>
    <col min="13717"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7.140625" style="7" bestFit="1" customWidth="1"/>
    <col min="13836" max="13837" width="16.42578125" style="7" bestFit="1" customWidth="1"/>
    <col min="13838" max="13972" width="9.7109375" style="7" customWidth="1"/>
    <col min="13973"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7.140625" style="7" bestFit="1" customWidth="1"/>
    <col min="14092" max="14093" width="16.42578125" style="7" bestFit="1" customWidth="1"/>
    <col min="14094" max="14228" width="9.7109375" style="7" customWidth="1"/>
    <col min="14229"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7.140625" style="7" bestFit="1" customWidth="1"/>
    <col min="14348" max="14349" width="16.42578125" style="7" bestFit="1" customWidth="1"/>
    <col min="14350" max="14484" width="9.7109375" style="7" customWidth="1"/>
    <col min="14485"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7.140625" style="7" bestFit="1" customWidth="1"/>
    <col min="14604" max="14605" width="16.42578125" style="7" bestFit="1" customWidth="1"/>
    <col min="14606" max="14740" width="9.7109375" style="7" customWidth="1"/>
    <col min="14741"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7.140625" style="7" bestFit="1" customWidth="1"/>
    <col min="14860" max="14861" width="16.42578125" style="7" bestFit="1" customWidth="1"/>
    <col min="14862" max="14996" width="9.7109375" style="7" customWidth="1"/>
    <col min="14997"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7.140625" style="7" bestFit="1" customWidth="1"/>
    <col min="15116" max="15117" width="16.42578125" style="7" bestFit="1" customWidth="1"/>
    <col min="15118" max="15252" width="9.7109375" style="7" customWidth="1"/>
    <col min="15253"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7.140625" style="7" bestFit="1" customWidth="1"/>
    <col min="15372" max="15373" width="16.42578125" style="7" bestFit="1" customWidth="1"/>
    <col min="15374" max="15508" width="9.7109375" style="7" customWidth="1"/>
    <col min="15509"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7.140625" style="7" bestFit="1" customWidth="1"/>
    <col min="15628" max="15629" width="16.42578125" style="7" bestFit="1" customWidth="1"/>
    <col min="15630" max="15764" width="9.7109375" style="7" customWidth="1"/>
    <col min="15765"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7.140625" style="7" bestFit="1" customWidth="1"/>
    <col min="15884" max="15885" width="16.42578125" style="7" bestFit="1" customWidth="1"/>
    <col min="15886" max="16020" width="9.7109375" style="7" customWidth="1"/>
    <col min="16021"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7.140625" style="7" bestFit="1" customWidth="1"/>
    <col min="16140" max="16141" width="16.42578125" style="7" bestFit="1" customWidth="1"/>
    <col min="16142" max="16276" width="9.7109375" style="7" customWidth="1"/>
    <col min="16277" max="16384" width="11.7109375" style="7"/>
  </cols>
  <sheetData>
    <row r="1" spans="1:13" ht="12.75" x14ac:dyDescent="0.2">
      <c r="A1" s="1" t="s">
        <v>0</v>
      </c>
      <c r="B1" s="2"/>
      <c r="D1" s="4"/>
      <c r="E1" s="5"/>
    </row>
    <row r="2" spans="1:13" ht="12.75" x14ac:dyDescent="0.2">
      <c r="A2" s="1" t="s">
        <v>1</v>
      </c>
      <c r="B2" s="2"/>
      <c r="D2" s="4"/>
      <c r="E2" s="5"/>
    </row>
    <row r="3" spans="1:13" ht="12.75" x14ac:dyDescent="0.2">
      <c r="A3" s="8" t="s">
        <v>761</v>
      </c>
      <c r="F3" s="6" t="s">
        <v>3</v>
      </c>
      <c r="K3" s="10"/>
    </row>
    <row r="4" spans="1:13" x14ac:dyDescent="0.15">
      <c r="A4" s="11"/>
      <c r="B4" s="2"/>
      <c r="C4" s="2"/>
      <c r="D4" s="11"/>
      <c r="E4" s="12"/>
      <c r="F4" s="11" t="s">
        <v>3</v>
      </c>
      <c r="G4" s="11"/>
      <c r="H4" s="11"/>
      <c r="I4" s="11"/>
      <c r="J4" s="2"/>
      <c r="K4" s="11"/>
      <c r="L4" s="11"/>
      <c r="M4" s="11"/>
    </row>
    <row r="5" spans="1:13" ht="12.75" customHeight="1" x14ac:dyDescent="0.2">
      <c r="A5" s="13" t="s">
        <v>4</v>
      </c>
      <c r="B5" s="14" t="s">
        <v>5</v>
      </c>
      <c r="C5" s="14"/>
      <c r="D5" s="15" t="s">
        <v>6</v>
      </c>
      <c r="E5" s="16"/>
      <c r="F5" s="17" t="s">
        <v>7</v>
      </c>
      <c r="G5" s="17" t="s">
        <v>8</v>
      </c>
      <c r="H5" s="17" t="s">
        <v>9</v>
      </c>
      <c r="I5" s="17" t="s">
        <v>10</v>
      </c>
      <c r="J5" s="17" t="s">
        <v>11</v>
      </c>
      <c r="K5" s="17" t="s">
        <v>12</v>
      </c>
      <c r="L5" s="17" t="s">
        <v>13</v>
      </c>
      <c r="M5" s="18" t="s">
        <v>14</v>
      </c>
    </row>
    <row r="6" spans="1:13" ht="12.75" customHeight="1" x14ac:dyDescent="0.2">
      <c r="A6" s="20"/>
      <c r="B6" s="21"/>
      <c r="C6" s="21"/>
      <c r="D6" s="22"/>
      <c r="E6" s="23"/>
      <c r="F6" s="22"/>
      <c r="G6" s="21" t="s">
        <v>15</v>
      </c>
      <c r="H6" s="21" t="s">
        <v>16</v>
      </c>
      <c r="I6" s="24" t="s">
        <v>17</v>
      </c>
      <c r="J6" s="21" t="s">
        <v>18</v>
      </c>
      <c r="K6" s="21" t="s">
        <v>19</v>
      </c>
      <c r="L6" s="21" t="s">
        <v>20</v>
      </c>
      <c r="M6" s="25" t="s">
        <v>21</v>
      </c>
    </row>
    <row r="7" spans="1:13" ht="12.75" customHeight="1" x14ac:dyDescent="0.2">
      <c r="A7" s="20"/>
      <c r="B7" s="21" t="s">
        <v>22</v>
      </c>
      <c r="C7" s="21" t="s">
        <v>23</v>
      </c>
      <c r="D7" s="26"/>
      <c r="E7" s="27" t="s">
        <v>24</v>
      </c>
      <c r="F7" s="22"/>
      <c r="G7" s="21" t="s">
        <v>25</v>
      </c>
      <c r="H7" s="21" t="s">
        <v>26</v>
      </c>
      <c r="I7" s="21" t="s">
        <v>27</v>
      </c>
      <c r="J7" s="21" t="s">
        <v>28</v>
      </c>
      <c r="K7" s="21" t="s">
        <v>29</v>
      </c>
      <c r="L7" s="21" t="s">
        <v>30</v>
      </c>
      <c r="M7" s="28"/>
    </row>
    <row r="8" spans="1:13" ht="12.75" x14ac:dyDescent="0.2">
      <c r="A8" s="29" t="s">
        <v>762</v>
      </c>
      <c r="B8" s="30"/>
      <c r="C8" s="30">
        <v>20933.02</v>
      </c>
      <c r="D8" s="31"/>
      <c r="E8" s="30"/>
      <c r="F8" s="30" t="s">
        <v>763</v>
      </c>
      <c r="G8" s="30">
        <v>531.76</v>
      </c>
      <c r="H8" s="32"/>
      <c r="I8" s="32"/>
      <c r="J8" s="33"/>
      <c r="K8" s="34" t="s">
        <v>33</v>
      </c>
      <c r="L8" s="32" t="s">
        <v>21</v>
      </c>
      <c r="M8" s="35"/>
    </row>
    <row r="9" spans="1:13" x14ac:dyDescent="0.15">
      <c r="A9" s="11"/>
      <c r="B9" s="2"/>
      <c r="C9" s="36"/>
      <c r="D9" s="11"/>
      <c r="E9" s="12"/>
      <c r="F9" s="11"/>
      <c r="G9" s="2"/>
      <c r="H9" s="2"/>
      <c r="I9" s="2"/>
      <c r="J9" s="11"/>
      <c r="K9" s="11"/>
      <c r="L9" s="11"/>
      <c r="M9" s="11"/>
    </row>
    <row r="10" spans="1:13" x14ac:dyDescent="0.15">
      <c r="A10" s="37" t="s">
        <v>34</v>
      </c>
      <c r="B10" s="38">
        <v>193</v>
      </c>
      <c r="C10" s="38" t="s">
        <v>35</v>
      </c>
      <c r="D10" s="38" t="s">
        <v>36</v>
      </c>
      <c r="E10" s="39">
        <v>163</v>
      </c>
      <c r="F10" s="40" t="s">
        <v>37</v>
      </c>
      <c r="G10" s="41">
        <v>6.5</v>
      </c>
      <c r="H10" s="38" t="s">
        <v>38</v>
      </c>
      <c r="I10" s="42">
        <v>11.5</v>
      </c>
      <c r="J10" s="43">
        <v>0</v>
      </c>
      <c r="K10" s="43">
        <v>0</v>
      </c>
      <c r="L10" s="43">
        <v>0</v>
      </c>
      <c r="M10" s="43">
        <v>0</v>
      </c>
    </row>
    <row r="11" spans="1:13" x14ac:dyDescent="0.15">
      <c r="A11" s="37" t="s">
        <v>34</v>
      </c>
      <c r="B11" s="38">
        <v>193</v>
      </c>
      <c r="C11" s="38" t="s">
        <v>35</v>
      </c>
      <c r="D11" s="38" t="s">
        <v>36</v>
      </c>
      <c r="E11" s="39">
        <v>139</v>
      </c>
      <c r="F11" s="40" t="s">
        <v>39</v>
      </c>
      <c r="G11" s="41">
        <v>6.3</v>
      </c>
      <c r="H11" s="38" t="s">
        <v>38</v>
      </c>
      <c r="I11" s="42">
        <v>24.5</v>
      </c>
      <c r="J11" s="43">
        <v>132606.21</v>
      </c>
      <c r="K11" s="43">
        <v>2775848</v>
      </c>
      <c r="L11" s="43">
        <v>85870</v>
      </c>
      <c r="M11" s="43">
        <v>2861718</v>
      </c>
    </row>
    <row r="12" spans="1:13" x14ac:dyDescent="0.15">
      <c r="A12" s="37" t="s">
        <v>34</v>
      </c>
      <c r="B12" s="38">
        <v>199</v>
      </c>
      <c r="C12" s="38" t="s">
        <v>40</v>
      </c>
      <c r="D12" s="38" t="s">
        <v>36</v>
      </c>
      <c r="E12" s="39">
        <v>168</v>
      </c>
      <c r="F12" s="40" t="s">
        <v>41</v>
      </c>
      <c r="G12" s="41">
        <v>6.5</v>
      </c>
      <c r="H12" s="38" t="s">
        <v>38</v>
      </c>
      <c r="I12" s="42">
        <v>11.5</v>
      </c>
      <c r="J12" s="43">
        <v>0</v>
      </c>
      <c r="K12" s="43">
        <v>0</v>
      </c>
      <c r="L12" s="43">
        <v>0</v>
      </c>
      <c r="M12" s="43">
        <v>0</v>
      </c>
    </row>
    <row r="13" spans="1:13" x14ac:dyDescent="0.15">
      <c r="A13" s="37" t="s">
        <v>34</v>
      </c>
      <c r="B13" s="38">
        <v>199</v>
      </c>
      <c r="C13" s="38" t="s">
        <v>40</v>
      </c>
      <c r="D13" s="38" t="s">
        <v>36</v>
      </c>
      <c r="E13" s="39">
        <v>143</v>
      </c>
      <c r="F13" s="40" t="s">
        <v>42</v>
      </c>
      <c r="G13" s="41">
        <v>6.3</v>
      </c>
      <c r="H13" s="38" t="s">
        <v>38</v>
      </c>
      <c r="I13" s="42">
        <v>24.5</v>
      </c>
      <c r="J13" s="43">
        <v>136000</v>
      </c>
      <c r="K13" s="43">
        <v>2846891</v>
      </c>
      <c r="L13" s="43">
        <v>210421</v>
      </c>
      <c r="M13" s="43">
        <v>3057312</v>
      </c>
    </row>
    <row r="14" spans="1:13" x14ac:dyDescent="0.15">
      <c r="A14" s="37" t="s">
        <v>34</v>
      </c>
      <c r="B14" s="38">
        <v>202</v>
      </c>
      <c r="C14" s="38" t="s">
        <v>43</v>
      </c>
      <c r="D14" s="38" t="s">
        <v>36</v>
      </c>
      <c r="E14" s="39">
        <v>230</v>
      </c>
      <c r="F14" s="40" t="s">
        <v>44</v>
      </c>
      <c r="G14" s="41">
        <v>7.4</v>
      </c>
      <c r="H14" s="38" t="s">
        <v>38</v>
      </c>
      <c r="I14" s="42">
        <v>5</v>
      </c>
      <c r="J14" s="43">
        <v>0</v>
      </c>
      <c r="K14" s="43">
        <v>0</v>
      </c>
      <c r="L14" s="43">
        <v>0</v>
      </c>
      <c r="M14" s="43">
        <v>0</v>
      </c>
    </row>
    <row r="15" spans="1:13" x14ac:dyDescent="0.15">
      <c r="A15" s="37" t="s">
        <v>45</v>
      </c>
      <c r="B15" s="38">
        <v>202</v>
      </c>
      <c r="C15" s="38" t="s">
        <v>43</v>
      </c>
      <c r="D15" s="38" t="s">
        <v>36</v>
      </c>
      <c r="E15" s="39">
        <v>317</v>
      </c>
      <c r="F15" s="40" t="s">
        <v>46</v>
      </c>
      <c r="G15" s="41">
        <v>7.4</v>
      </c>
      <c r="H15" s="38" t="s">
        <v>38</v>
      </c>
      <c r="I15" s="42">
        <v>20</v>
      </c>
      <c r="J15" s="43">
        <v>222672.28</v>
      </c>
      <c r="K15" s="43">
        <v>4661203</v>
      </c>
      <c r="L15" s="43">
        <v>168451</v>
      </c>
      <c r="M15" s="43">
        <v>4829654</v>
      </c>
    </row>
    <row r="16" spans="1:13" x14ac:dyDescent="0.15">
      <c r="A16" s="37" t="s">
        <v>47</v>
      </c>
      <c r="B16" s="38">
        <v>211</v>
      </c>
      <c r="C16" s="38" t="s">
        <v>48</v>
      </c>
      <c r="D16" s="38" t="s">
        <v>36</v>
      </c>
      <c r="E16" s="39">
        <v>290</v>
      </c>
      <c r="F16" s="38" t="s">
        <v>49</v>
      </c>
      <c r="G16" s="41">
        <v>6.9</v>
      </c>
      <c r="H16" s="38" t="s">
        <v>38</v>
      </c>
      <c r="I16" s="42">
        <v>20</v>
      </c>
      <c r="J16" s="43">
        <v>129024.06</v>
      </c>
      <c r="K16" s="43">
        <v>2700863</v>
      </c>
      <c r="L16" s="43">
        <v>82325</v>
      </c>
      <c r="M16" s="43">
        <v>2783188</v>
      </c>
    </row>
    <row r="17" spans="1:13" x14ac:dyDescent="0.15">
      <c r="A17" s="37" t="s">
        <v>47</v>
      </c>
      <c r="B17" s="38">
        <v>211</v>
      </c>
      <c r="C17" s="38" t="s">
        <v>48</v>
      </c>
      <c r="D17" s="38" t="s">
        <v>36</v>
      </c>
      <c r="E17" s="39">
        <v>128</v>
      </c>
      <c r="F17" s="38" t="s">
        <v>50</v>
      </c>
      <c r="G17" s="41">
        <v>6.9</v>
      </c>
      <c r="H17" s="38" t="s">
        <v>38</v>
      </c>
      <c r="I17" s="42">
        <v>20</v>
      </c>
      <c r="J17" s="43">
        <v>56362.81</v>
      </c>
      <c r="K17" s="43">
        <v>1179844</v>
      </c>
      <c r="L17" s="43">
        <v>35962</v>
      </c>
      <c r="M17" s="43">
        <v>1215806</v>
      </c>
    </row>
    <row r="18" spans="1:13" x14ac:dyDescent="0.15">
      <c r="A18" s="37" t="s">
        <v>51</v>
      </c>
      <c r="B18" s="38">
        <v>211</v>
      </c>
      <c r="C18" s="38" t="s">
        <v>48</v>
      </c>
      <c r="D18" s="38" t="s">
        <v>36</v>
      </c>
      <c r="E18" s="39">
        <v>22</v>
      </c>
      <c r="F18" s="38" t="s">
        <v>52</v>
      </c>
      <c r="G18" s="41">
        <v>6.9</v>
      </c>
      <c r="H18" s="38" t="s">
        <v>38</v>
      </c>
      <c r="I18" s="42">
        <v>20</v>
      </c>
      <c r="J18" s="43">
        <v>42573.74</v>
      </c>
      <c r="K18" s="43">
        <v>891197</v>
      </c>
      <c r="L18" s="43">
        <v>27164</v>
      </c>
      <c r="M18" s="43">
        <v>918361</v>
      </c>
    </row>
    <row r="19" spans="1:13" x14ac:dyDescent="0.15">
      <c r="A19" s="37"/>
      <c r="B19" s="38"/>
      <c r="C19" s="38"/>
      <c r="D19" s="38"/>
      <c r="E19" s="39"/>
      <c r="F19" s="38"/>
      <c r="G19" s="41"/>
      <c r="H19" s="38"/>
      <c r="I19" s="42"/>
      <c r="J19" s="43"/>
      <c r="K19" s="43"/>
      <c r="L19" s="43"/>
      <c r="M19" s="43"/>
    </row>
    <row r="20" spans="1:13" x14ac:dyDescent="0.15">
      <c r="A20" s="37" t="s">
        <v>47</v>
      </c>
      <c r="B20" s="38">
        <v>221</v>
      </c>
      <c r="C20" s="38" t="s">
        <v>53</v>
      </c>
      <c r="D20" s="38" t="s">
        <v>36</v>
      </c>
      <c r="E20" s="39">
        <v>330</v>
      </c>
      <c r="F20" s="38" t="s">
        <v>54</v>
      </c>
      <c r="G20" s="41">
        <v>7.4</v>
      </c>
      <c r="H20" s="38" t="s">
        <v>55</v>
      </c>
      <c r="I20" s="42">
        <v>20</v>
      </c>
      <c r="J20" s="43">
        <v>230000</v>
      </c>
      <c r="K20" s="43">
        <v>4814595</v>
      </c>
      <c r="L20" s="43">
        <v>157186</v>
      </c>
      <c r="M20" s="43">
        <v>4971781</v>
      </c>
    </row>
    <row r="21" spans="1:13" x14ac:dyDescent="0.15">
      <c r="A21" s="37" t="s">
        <v>47</v>
      </c>
      <c r="B21" s="38">
        <v>221</v>
      </c>
      <c r="C21" s="38" t="s">
        <v>53</v>
      </c>
      <c r="D21" s="38" t="s">
        <v>36</v>
      </c>
      <c r="E21" s="39">
        <v>43</v>
      </c>
      <c r="F21" s="38" t="s">
        <v>56</v>
      </c>
      <c r="G21" s="41">
        <v>7.4</v>
      </c>
      <c r="H21" s="38" t="s">
        <v>55</v>
      </c>
      <c r="I21" s="42">
        <v>20</v>
      </c>
      <c r="J21" s="43">
        <v>30000</v>
      </c>
      <c r="K21" s="43">
        <v>627991</v>
      </c>
      <c r="L21" s="43">
        <v>20502</v>
      </c>
      <c r="M21" s="43">
        <v>648493</v>
      </c>
    </row>
    <row r="22" spans="1:13" x14ac:dyDescent="0.15">
      <c r="A22" s="37" t="s">
        <v>47</v>
      </c>
      <c r="B22" s="38">
        <v>221</v>
      </c>
      <c r="C22" s="38" t="s">
        <v>53</v>
      </c>
      <c r="D22" s="38" t="s">
        <v>36</v>
      </c>
      <c r="E22" s="39">
        <v>240</v>
      </c>
      <c r="F22" s="38" t="s">
        <v>57</v>
      </c>
      <c r="G22" s="41">
        <v>7.4</v>
      </c>
      <c r="H22" s="38" t="s">
        <v>55</v>
      </c>
      <c r="I22" s="42">
        <v>12</v>
      </c>
      <c r="J22" s="43">
        <v>40919.339999999997</v>
      </c>
      <c r="K22" s="43">
        <v>856565</v>
      </c>
      <c r="L22" s="43">
        <v>27965</v>
      </c>
      <c r="M22" s="43">
        <v>884530</v>
      </c>
    </row>
    <row r="23" spans="1:13" x14ac:dyDescent="0.15">
      <c r="A23" s="37" t="s">
        <v>47</v>
      </c>
      <c r="B23" s="38">
        <v>221</v>
      </c>
      <c r="C23" s="38" t="s">
        <v>53</v>
      </c>
      <c r="D23" s="38" t="s">
        <v>36</v>
      </c>
      <c r="E23" s="39">
        <v>55</v>
      </c>
      <c r="F23" s="38" t="s">
        <v>58</v>
      </c>
      <c r="G23" s="41">
        <v>7.4</v>
      </c>
      <c r="H23" s="38" t="s">
        <v>55</v>
      </c>
      <c r="I23" s="42">
        <v>12</v>
      </c>
      <c r="J23" s="43">
        <v>9387.69</v>
      </c>
      <c r="K23" s="43">
        <v>196513</v>
      </c>
      <c r="L23" s="43">
        <v>6461</v>
      </c>
      <c r="M23" s="43">
        <v>202974</v>
      </c>
    </row>
    <row r="24" spans="1:13" x14ac:dyDescent="0.15">
      <c r="A24" s="37" t="s">
        <v>51</v>
      </c>
      <c r="B24" s="38">
        <v>221</v>
      </c>
      <c r="C24" s="38" t="s">
        <v>53</v>
      </c>
      <c r="D24" s="38" t="s">
        <v>36</v>
      </c>
      <c r="E24" s="39">
        <v>50</v>
      </c>
      <c r="F24" s="38" t="s">
        <v>59</v>
      </c>
      <c r="G24" s="41">
        <v>7.4</v>
      </c>
      <c r="H24" s="38" t="s">
        <v>55</v>
      </c>
      <c r="I24" s="42">
        <v>20</v>
      </c>
      <c r="J24" s="43">
        <v>98889</v>
      </c>
      <c r="K24" s="43">
        <v>2070045</v>
      </c>
      <c r="L24" s="43">
        <v>67289</v>
      </c>
      <c r="M24" s="43">
        <v>2137334</v>
      </c>
    </row>
    <row r="25" spans="1:13" x14ac:dyDescent="0.15">
      <c r="A25" s="37" t="s">
        <v>703</v>
      </c>
      <c r="B25" s="38">
        <v>225</v>
      </c>
      <c r="C25" s="38" t="s">
        <v>61</v>
      </c>
      <c r="D25" s="38" t="s">
        <v>36</v>
      </c>
      <c r="E25" s="39">
        <v>427</v>
      </c>
      <c r="F25" s="38" t="s">
        <v>62</v>
      </c>
      <c r="G25" s="41">
        <v>7.5</v>
      </c>
      <c r="H25" s="38" t="s">
        <v>63</v>
      </c>
      <c r="I25" s="42">
        <v>24</v>
      </c>
      <c r="J25" s="43">
        <v>311451</v>
      </c>
      <c r="K25" s="43">
        <v>6519610</v>
      </c>
      <c r="L25" s="43">
        <v>240066</v>
      </c>
      <c r="M25" s="43">
        <v>6759676</v>
      </c>
    </row>
    <row r="26" spans="1:13" x14ac:dyDescent="0.15">
      <c r="A26" s="37" t="s">
        <v>704</v>
      </c>
      <c r="B26" s="38">
        <v>225</v>
      </c>
      <c r="C26" s="38" t="s">
        <v>61</v>
      </c>
      <c r="D26" s="38" t="s">
        <v>36</v>
      </c>
      <c r="E26" s="39">
        <v>36</v>
      </c>
      <c r="F26" s="38" t="s">
        <v>65</v>
      </c>
      <c r="G26" s="41">
        <v>7.5</v>
      </c>
      <c r="H26" s="38" t="s">
        <v>63</v>
      </c>
      <c r="I26" s="42">
        <v>24</v>
      </c>
      <c r="J26" s="43">
        <v>67784</v>
      </c>
      <c r="K26" s="43">
        <v>1418924</v>
      </c>
      <c r="L26" s="43">
        <v>52247</v>
      </c>
      <c r="M26" s="43">
        <v>1471171</v>
      </c>
    </row>
    <row r="27" spans="1:13" x14ac:dyDescent="0.15">
      <c r="A27" s="37"/>
      <c r="B27" s="38"/>
      <c r="C27" s="38"/>
      <c r="D27" s="38"/>
      <c r="E27" s="39"/>
      <c r="F27" s="38"/>
      <c r="G27" s="41"/>
      <c r="H27" s="38"/>
      <c r="I27" s="42"/>
      <c r="J27" s="43"/>
      <c r="K27" s="43"/>
      <c r="L27" s="43"/>
      <c r="M27" s="43"/>
    </row>
    <row r="28" spans="1:13" x14ac:dyDescent="0.15">
      <c r="A28" s="37" t="s">
        <v>703</v>
      </c>
      <c r="B28" s="38">
        <v>228</v>
      </c>
      <c r="C28" s="38" t="s">
        <v>66</v>
      </c>
      <c r="D28" s="38" t="s">
        <v>36</v>
      </c>
      <c r="E28" s="39">
        <v>433</v>
      </c>
      <c r="F28" s="38" t="s">
        <v>41</v>
      </c>
      <c r="G28" s="41">
        <v>7.5</v>
      </c>
      <c r="H28" s="38" t="s">
        <v>63</v>
      </c>
      <c r="I28" s="42">
        <v>21</v>
      </c>
      <c r="J28" s="43">
        <v>242825</v>
      </c>
      <c r="K28" s="43">
        <v>5083061</v>
      </c>
      <c r="L28" s="43">
        <v>187169</v>
      </c>
      <c r="M28" s="43">
        <v>5270230</v>
      </c>
    </row>
    <row r="29" spans="1:13" x14ac:dyDescent="0.15">
      <c r="A29" s="37" t="s">
        <v>704</v>
      </c>
      <c r="B29" s="38">
        <v>228</v>
      </c>
      <c r="C29" s="38" t="s">
        <v>66</v>
      </c>
      <c r="D29" s="38" t="s">
        <v>36</v>
      </c>
      <c r="E29" s="39">
        <v>60</v>
      </c>
      <c r="F29" s="38" t="s">
        <v>42</v>
      </c>
      <c r="G29" s="41">
        <v>7.5</v>
      </c>
      <c r="H29" s="38" t="s">
        <v>63</v>
      </c>
      <c r="I29" s="42">
        <v>21</v>
      </c>
      <c r="J29" s="43">
        <v>112973</v>
      </c>
      <c r="K29" s="43">
        <v>2364866</v>
      </c>
      <c r="L29" s="43">
        <v>87080</v>
      </c>
      <c r="M29" s="43">
        <v>2451946</v>
      </c>
    </row>
    <row r="30" spans="1:13" x14ac:dyDescent="0.15">
      <c r="A30" s="37" t="s">
        <v>67</v>
      </c>
      <c r="B30" s="38">
        <v>236</v>
      </c>
      <c r="C30" s="38" t="s">
        <v>68</v>
      </c>
      <c r="D30" s="38" t="s">
        <v>36</v>
      </c>
      <c r="E30" s="39">
        <v>403</v>
      </c>
      <c r="F30" s="40" t="s">
        <v>69</v>
      </c>
      <c r="G30" s="41">
        <v>7</v>
      </c>
      <c r="H30" s="38" t="s">
        <v>63</v>
      </c>
      <c r="I30" s="42">
        <v>19</v>
      </c>
      <c r="J30" s="43">
        <v>231100.19</v>
      </c>
      <c r="K30" s="43">
        <v>4837625</v>
      </c>
      <c r="L30" s="43">
        <v>26378</v>
      </c>
      <c r="M30" s="43">
        <v>4864003</v>
      </c>
    </row>
    <row r="31" spans="1:13" x14ac:dyDescent="0.15">
      <c r="A31" s="37" t="s">
        <v>70</v>
      </c>
      <c r="B31" s="38">
        <v>236</v>
      </c>
      <c r="C31" s="38" t="s">
        <v>68</v>
      </c>
      <c r="D31" s="38" t="s">
        <v>36</v>
      </c>
      <c r="E31" s="39">
        <v>35.5</v>
      </c>
      <c r="F31" s="40" t="s">
        <v>71</v>
      </c>
      <c r="G31" s="41">
        <v>6.5</v>
      </c>
      <c r="H31" s="38" t="s">
        <v>63</v>
      </c>
      <c r="I31" s="42">
        <v>20</v>
      </c>
      <c r="J31" s="43">
        <v>62888.42</v>
      </c>
      <c r="K31" s="43">
        <v>1316445</v>
      </c>
      <c r="L31" s="43">
        <v>0</v>
      </c>
      <c r="M31" s="43">
        <v>1316445</v>
      </c>
    </row>
    <row r="32" spans="1:13" x14ac:dyDescent="0.15">
      <c r="A32" s="37" t="s">
        <v>72</v>
      </c>
      <c r="B32" s="38">
        <v>239</v>
      </c>
      <c r="C32" s="38" t="s">
        <v>73</v>
      </c>
      <c r="D32" s="38" t="s">
        <v>36</v>
      </c>
      <c r="E32" s="39">
        <v>2100</v>
      </c>
      <c r="F32" s="38" t="s">
        <v>49</v>
      </c>
      <c r="G32" s="41">
        <v>6.8</v>
      </c>
      <c r="H32" s="38" t="s">
        <v>38</v>
      </c>
      <c r="I32" s="42">
        <v>4</v>
      </c>
      <c r="J32" s="43">
        <v>0</v>
      </c>
      <c r="K32" s="43">
        <v>0</v>
      </c>
      <c r="L32" s="43">
        <v>0</v>
      </c>
      <c r="M32" s="43">
        <v>0</v>
      </c>
    </row>
    <row r="33" spans="1:13" x14ac:dyDescent="0.15">
      <c r="A33" s="37" t="s">
        <v>72</v>
      </c>
      <c r="B33" s="38">
        <v>239</v>
      </c>
      <c r="C33" s="38" t="s">
        <v>73</v>
      </c>
      <c r="D33" s="38" t="s">
        <v>36</v>
      </c>
      <c r="E33" s="39">
        <v>590</v>
      </c>
      <c r="F33" s="38" t="s">
        <v>52</v>
      </c>
      <c r="G33" s="41">
        <v>6.8</v>
      </c>
      <c r="H33" s="38" t="s">
        <v>38</v>
      </c>
      <c r="I33" s="42">
        <v>14</v>
      </c>
      <c r="J33" s="43">
        <v>125188.16</v>
      </c>
      <c r="K33" s="43">
        <v>2620566</v>
      </c>
      <c r="L33" s="43">
        <v>60550.45</v>
      </c>
      <c r="M33" s="43">
        <v>2681116.6800000002</v>
      </c>
    </row>
    <row r="34" spans="1:13" x14ac:dyDescent="0.15">
      <c r="A34" s="37" t="s">
        <v>74</v>
      </c>
      <c r="B34" s="38">
        <v>239</v>
      </c>
      <c r="C34" s="38" t="s">
        <v>73</v>
      </c>
      <c r="D34" s="38" t="s">
        <v>36</v>
      </c>
      <c r="E34" s="39">
        <v>48</v>
      </c>
      <c r="F34" s="38" t="s">
        <v>75</v>
      </c>
      <c r="G34" s="41">
        <v>6.8</v>
      </c>
      <c r="H34" s="38" t="s">
        <v>38</v>
      </c>
      <c r="I34" s="42">
        <v>14</v>
      </c>
      <c r="J34" s="43">
        <v>84890.44</v>
      </c>
      <c r="K34" s="43">
        <v>1777013</v>
      </c>
      <c r="L34" s="43">
        <v>0</v>
      </c>
      <c r="M34" s="43">
        <v>1777013.18</v>
      </c>
    </row>
    <row r="35" spans="1:13" x14ac:dyDescent="0.15">
      <c r="A35" s="37"/>
      <c r="B35" s="38"/>
      <c r="C35" s="38"/>
      <c r="D35" s="38"/>
      <c r="E35" s="39"/>
      <c r="F35" s="38"/>
      <c r="G35" s="41"/>
      <c r="H35" s="38"/>
      <c r="I35" s="42"/>
      <c r="J35" s="43"/>
      <c r="K35" s="43"/>
      <c r="L35" s="43"/>
      <c r="M35" s="43"/>
    </row>
    <row r="36" spans="1:13" x14ac:dyDescent="0.15">
      <c r="A36" s="37" t="s">
        <v>47</v>
      </c>
      <c r="B36" s="38">
        <v>245</v>
      </c>
      <c r="C36" s="38" t="s">
        <v>76</v>
      </c>
      <c r="D36" s="38" t="s">
        <v>36</v>
      </c>
      <c r="E36" s="39">
        <v>800</v>
      </c>
      <c r="F36" s="38" t="s">
        <v>77</v>
      </c>
      <c r="G36" s="41">
        <v>7</v>
      </c>
      <c r="H36" s="38" t="s">
        <v>55</v>
      </c>
      <c r="I36" s="41">
        <v>19.75</v>
      </c>
      <c r="J36" s="43">
        <v>330521.82</v>
      </c>
      <c r="K36" s="43">
        <v>6918820</v>
      </c>
      <c r="L36" s="43">
        <v>213875</v>
      </c>
      <c r="M36" s="43">
        <v>7132695</v>
      </c>
    </row>
    <row r="37" spans="1:13" x14ac:dyDescent="0.15">
      <c r="A37" s="37" t="s">
        <v>47</v>
      </c>
      <c r="B37" s="38">
        <v>245</v>
      </c>
      <c r="C37" s="38" t="s">
        <v>76</v>
      </c>
      <c r="D37" s="38" t="s">
        <v>36</v>
      </c>
      <c r="E37" s="39">
        <v>95</v>
      </c>
      <c r="F37" s="38" t="s">
        <v>78</v>
      </c>
      <c r="G37" s="41">
        <v>7</v>
      </c>
      <c r="H37" s="38" t="s">
        <v>55</v>
      </c>
      <c r="I37" s="41">
        <v>19.75</v>
      </c>
      <c r="J37" s="43">
        <v>39542.639999999999</v>
      </c>
      <c r="K37" s="43">
        <v>827747</v>
      </c>
      <c r="L37" s="43">
        <v>25585</v>
      </c>
      <c r="M37" s="43">
        <v>853332</v>
      </c>
    </row>
    <row r="38" spans="1:13" x14ac:dyDescent="0.15">
      <c r="A38" s="37" t="s">
        <v>79</v>
      </c>
      <c r="B38" s="38">
        <v>245</v>
      </c>
      <c r="C38" s="38" t="s">
        <v>76</v>
      </c>
      <c r="D38" s="38" t="s">
        <v>36</v>
      </c>
      <c r="E38" s="39">
        <v>90</v>
      </c>
      <c r="F38" s="38" t="s">
        <v>80</v>
      </c>
      <c r="G38" s="41">
        <v>7</v>
      </c>
      <c r="H38" s="38" t="s">
        <v>55</v>
      </c>
      <c r="I38" s="41">
        <v>19.75</v>
      </c>
      <c r="J38" s="43">
        <v>146191.22</v>
      </c>
      <c r="K38" s="43">
        <v>3060224</v>
      </c>
      <c r="L38" s="43">
        <v>94606</v>
      </c>
      <c r="M38" s="43">
        <v>3154830</v>
      </c>
    </row>
    <row r="39" spans="1:13" x14ac:dyDescent="0.15">
      <c r="A39" s="37" t="s">
        <v>47</v>
      </c>
      <c r="B39" s="38">
        <v>247</v>
      </c>
      <c r="C39" s="38" t="s">
        <v>81</v>
      </c>
      <c r="D39" s="38" t="s">
        <v>36</v>
      </c>
      <c r="E39" s="39">
        <v>470</v>
      </c>
      <c r="F39" s="38" t="s">
        <v>82</v>
      </c>
      <c r="G39" s="41">
        <v>6.3</v>
      </c>
      <c r="H39" s="38" t="s">
        <v>55</v>
      </c>
      <c r="I39" s="41">
        <v>25</v>
      </c>
      <c r="J39" s="43">
        <v>214549.29</v>
      </c>
      <c r="K39" s="43">
        <v>4491165</v>
      </c>
      <c r="L39" s="43">
        <v>79192</v>
      </c>
      <c r="M39" s="43">
        <v>4570357</v>
      </c>
    </row>
    <row r="40" spans="1:13" x14ac:dyDescent="0.15">
      <c r="A40" s="37" t="s">
        <v>47</v>
      </c>
      <c r="B40" s="38">
        <v>247</v>
      </c>
      <c r="C40" s="38" t="s">
        <v>81</v>
      </c>
      <c r="D40" s="38" t="s">
        <v>36</v>
      </c>
      <c r="E40" s="39">
        <v>25</v>
      </c>
      <c r="F40" s="38" t="s">
        <v>83</v>
      </c>
      <c r="G40" s="41">
        <v>6.3</v>
      </c>
      <c r="H40" s="38" t="s">
        <v>55</v>
      </c>
      <c r="I40" s="41">
        <v>25</v>
      </c>
      <c r="J40" s="43">
        <v>11196.36</v>
      </c>
      <c r="K40" s="43">
        <v>234374</v>
      </c>
      <c r="L40" s="43">
        <v>4131</v>
      </c>
      <c r="M40" s="43">
        <v>238505</v>
      </c>
    </row>
    <row r="41" spans="1:13" x14ac:dyDescent="0.15">
      <c r="A41" s="37" t="s">
        <v>51</v>
      </c>
      <c r="B41" s="38">
        <v>247</v>
      </c>
      <c r="C41" s="38" t="s">
        <v>81</v>
      </c>
      <c r="D41" s="38" t="s">
        <v>36</v>
      </c>
      <c r="E41" s="39">
        <v>27</v>
      </c>
      <c r="F41" s="38" t="s">
        <v>84</v>
      </c>
      <c r="G41" s="41">
        <v>7.3</v>
      </c>
      <c r="H41" s="38" t="s">
        <v>55</v>
      </c>
      <c r="I41" s="41">
        <v>25</v>
      </c>
      <c r="J41" s="43">
        <v>48969.9</v>
      </c>
      <c r="K41" s="43">
        <v>1025088</v>
      </c>
      <c r="L41" s="43">
        <v>18117</v>
      </c>
      <c r="M41" s="43">
        <v>1043205</v>
      </c>
    </row>
    <row r="42" spans="1:13" x14ac:dyDescent="0.15">
      <c r="A42" s="37" t="s">
        <v>85</v>
      </c>
      <c r="B42" s="38">
        <v>262</v>
      </c>
      <c r="C42" s="38" t="s">
        <v>86</v>
      </c>
      <c r="D42" s="38" t="s">
        <v>36</v>
      </c>
      <c r="E42" s="39">
        <v>405</v>
      </c>
      <c r="F42" s="38" t="s">
        <v>87</v>
      </c>
      <c r="G42" s="41">
        <v>5.75</v>
      </c>
      <c r="H42" s="38" t="s">
        <v>38</v>
      </c>
      <c r="I42" s="41">
        <v>6</v>
      </c>
      <c r="J42" s="43">
        <v>0</v>
      </c>
      <c r="K42" s="43">
        <v>0</v>
      </c>
      <c r="L42" s="43">
        <v>0</v>
      </c>
      <c r="M42" s="43">
        <v>0</v>
      </c>
    </row>
    <row r="43" spans="1:13" x14ac:dyDescent="0.15">
      <c r="A43" s="37" t="s">
        <v>85</v>
      </c>
      <c r="B43" s="38">
        <v>262</v>
      </c>
      <c r="C43" s="38" t="s">
        <v>86</v>
      </c>
      <c r="D43" s="38" t="s">
        <v>36</v>
      </c>
      <c r="E43" s="39">
        <v>104</v>
      </c>
      <c r="F43" s="38" t="s">
        <v>88</v>
      </c>
      <c r="G43" s="41">
        <v>5.75</v>
      </c>
      <c r="H43" s="38" t="s">
        <v>38</v>
      </c>
      <c r="I43" s="41">
        <v>6</v>
      </c>
      <c r="J43" s="43">
        <v>0</v>
      </c>
      <c r="K43" s="43">
        <v>0</v>
      </c>
      <c r="L43" s="43">
        <v>0</v>
      </c>
      <c r="M43" s="43">
        <v>0</v>
      </c>
    </row>
    <row r="44" spans="1:13" x14ac:dyDescent="0.15">
      <c r="A44" s="37" t="s">
        <v>85</v>
      </c>
      <c r="B44" s="38">
        <v>262</v>
      </c>
      <c r="C44" s="38" t="s">
        <v>86</v>
      </c>
      <c r="D44" s="38" t="s">
        <v>36</v>
      </c>
      <c r="E44" s="39">
        <v>465</v>
      </c>
      <c r="F44" s="38" t="s">
        <v>89</v>
      </c>
      <c r="G44" s="41">
        <v>6.5</v>
      </c>
      <c r="H44" s="38" t="s">
        <v>38</v>
      </c>
      <c r="I44" s="41">
        <v>20</v>
      </c>
      <c r="J44" s="43">
        <v>60837.5</v>
      </c>
      <c r="K44" s="43">
        <v>1273513</v>
      </c>
      <c r="L44" s="43">
        <v>19986</v>
      </c>
      <c r="M44" s="43">
        <v>1293499</v>
      </c>
    </row>
    <row r="45" spans="1:13" x14ac:dyDescent="0.15">
      <c r="A45" s="37" t="s">
        <v>85</v>
      </c>
      <c r="B45" s="38">
        <v>262</v>
      </c>
      <c r="C45" s="38" t="s">
        <v>86</v>
      </c>
      <c r="D45" s="38" t="s">
        <v>36</v>
      </c>
      <c r="E45" s="39">
        <v>121</v>
      </c>
      <c r="F45" s="38" t="s">
        <v>90</v>
      </c>
      <c r="G45" s="41">
        <v>6.5</v>
      </c>
      <c r="H45" s="38" t="s">
        <v>38</v>
      </c>
      <c r="I45" s="41">
        <v>20</v>
      </c>
      <c r="J45" s="43">
        <v>15746.2</v>
      </c>
      <c r="K45" s="43">
        <v>329616</v>
      </c>
      <c r="L45" s="43">
        <v>5172</v>
      </c>
      <c r="M45" s="43">
        <v>334788</v>
      </c>
    </row>
    <row r="46" spans="1:13" x14ac:dyDescent="0.15">
      <c r="A46" s="37" t="s">
        <v>91</v>
      </c>
      <c r="B46" s="38">
        <v>262</v>
      </c>
      <c r="C46" s="38" t="s">
        <v>86</v>
      </c>
      <c r="D46" s="38" t="s">
        <v>36</v>
      </c>
      <c r="E46" s="39">
        <v>35</v>
      </c>
      <c r="F46" s="38" t="s">
        <v>92</v>
      </c>
      <c r="G46" s="41">
        <v>6.5</v>
      </c>
      <c r="H46" s="38" t="s">
        <v>38</v>
      </c>
      <c r="I46" s="41">
        <v>20</v>
      </c>
      <c r="J46" s="43">
        <v>57020</v>
      </c>
      <c r="K46" s="43">
        <v>1193601</v>
      </c>
      <c r="L46" s="43">
        <v>18733</v>
      </c>
      <c r="M46" s="43">
        <v>1212334</v>
      </c>
    </row>
    <row r="47" spans="1:13" x14ac:dyDescent="0.15">
      <c r="A47" s="37"/>
      <c r="B47" s="38"/>
      <c r="C47" s="38"/>
      <c r="D47" s="38"/>
      <c r="E47" s="39"/>
      <c r="F47" s="38"/>
      <c r="G47" s="41"/>
      <c r="H47" s="38"/>
      <c r="I47" s="41"/>
      <c r="J47" s="43"/>
      <c r="K47" s="43"/>
      <c r="L47" s="43"/>
      <c r="M47" s="43"/>
    </row>
    <row r="48" spans="1:13" x14ac:dyDescent="0.15">
      <c r="A48" s="37" t="s">
        <v>703</v>
      </c>
      <c r="B48" s="38">
        <v>270</v>
      </c>
      <c r="C48" s="38" t="s">
        <v>93</v>
      </c>
      <c r="D48" s="38" t="s">
        <v>36</v>
      </c>
      <c r="E48" s="39">
        <v>450</v>
      </c>
      <c r="F48" s="38" t="s">
        <v>44</v>
      </c>
      <c r="G48" s="41">
        <v>7</v>
      </c>
      <c r="H48" s="38" t="s">
        <v>63</v>
      </c>
      <c r="I48" s="41">
        <v>21</v>
      </c>
      <c r="J48" s="43">
        <v>280578</v>
      </c>
      <c r="K48" s="43">
        <v>5873345</v>
      </c>
      <c r="L48" s="43">
        <v>202090</v>
      </c>
      <c r="M48" s="43">
        <v>6075435</v>
      </c>
    </row>
    <row r="49" spans="1:13" x14ac:dyDescent="0.15">
      <c r="A49" s="37" t="s">
        <v>704</v>
      </c>
      <c r="B49" s="38">
        <v>270</v>
      </c>
      <c r="C49" s="38" t="s">
        <v>93</v>
      </c>
      <c r="D49" s="38" t="s">
        <v>36</v>
      </c>
      <c r="E49" s="39">
        <v>80</v>
      </c>
      <c r="F49" s="38" t="s">
        <v>46</v>
      </c>
      <c r="G49" s="41">
        <v>7</v>
      </c>
      <c r="H49" s="38" t="s">
        <v>63</v>
      </c>
      <c r="I49" s="41">
        <v>21</v>
      </c>
      <c r="J49" s="43">
        <v>132883</v>
      </c>
      <c r="K49" s="43">
        <v>2781642</v>
      </c>
      <c r="L49" s="43">
        <v>95711</v>
      </c>
      <c r="M49" s="43">
        <v>2877353</v>
      </c>
    </row>
    <row r="50" spans="1:13" x14ac:dyDescent="0.15">
      <c r="A50" s="37" t="s">
        <v>94</v>
      </c>
      <c r="B50" s="38">
        <v>271</v>
      </c>
      <c r="C50" s="38" t="s">
        <v>95</v>
      </c>
      <c r="D50" s="38" t="s">
        <v>36</v>
      </c>
      <c r="E50" s="39">
        <v>185</v>
      </c>
      <c r="F50" s="38" t="s">
        <v>96</v>
      </c>
      <c r="G50" s="41">
        <v>5.5</v>
      </c>
      <c r="H50" s="38" t="s">
        <v>55</v>
      </c>
      <c r="I50" s="41">
        <v>5</v>
      </c>
      <c r="J50" s="43">
        <v>0</v>
      </c>
      <c r="K50" s="43">
        <v>0</v>
      </c>
      <c r="L50" s="43">
        <v>0</v>
      </c>
      <c r="M50" s="43">
        <v>0</v>
      </c>
    </row>
    <row r="51" spans="1:13" x14ac:dyDescent="0.15">
      <c r="A51" s="37" t="s">
        <v>94</v>
      </c>
      <c r="B51" s="38">
        <v>271</v>
      </c>
      <c r="C51" s="38" t="s">
        <v>95</v>
      </c>
      <c r="D51" s="38" t="s">
        <v>36</v>
      </c>
      <c r="E51" s="39">
        <v>47</v>
      </c>
      <c r="F51" s="38" t="s">
        <v>54</v>
      </c>
      <c r="G51" s="41">
        <v>5.5</v>
      </c>
      <c r="H51" s="38" t="s">
        <v>55</v>
      </c>
      <c r="I51" s="41">
        <v>5</v>
      </c>
      <c r="J51" s="43">
        <v>0</v>
      </c>
      <c r="K51" s="43">
        <v>0</v>
      </c>
      <c r="L51" s="43">
        <v>0</v>
      </c>
      <c r="M51" s="43">
        <v>0</v>
      </c>
    </row>
    <row r="52" spans="1:13" x14ac:dyDescent="0.15">
      <c r="A52" s="37" t="s">
        <v>94</v>
      </c>
      <c r="B52" s="38">
        <v>271</v>
      </c>
      <c r="C52" s="38" t="s">
        <v>95</v>
      </c>
      <c r="D52" s="38" t="s">
        <v>36</v>
      </c>
      <c r="E52" s="39">
        <v>795</v>
      </c>
      <c r="F52" s="38" t="s">
        <v>97</v>
      </c>
      <c r="G52" s="41">
        <v>6.5</v>
      </c>
      <c r="H52" s="38" t="s">
        <v>55</v>
      </c>
      <c r="I52" s="41">
        <v>22.25</v>
      </c>
      <c r="J52" s="43">
        <v>416646.12</v>
      </c>
      <c r="K52" s="43">
        <v>8721662</v>
      </c>
      <c r="L52" s="43">
        <v>59705</v>
      </c>
      <c r="M52" s="43">
        <v>8781367</v>
      </c>
    </row>
    <row r="53" spans="1:13" x14ac:dyDescent="0.15">
      <c r="A53" s="37" t="s">
        <v>94</v>
      </c>
      <c r="B53" s="38">
        <v>271</v>
      </c>
      <c r="C53" s="38" t="s">
        <v>95</v>
      </c>
      <c r="D53" s="38" t="s">
        <v>36</v>
      </c>
      <c r="E53" s="39">
        <v>203</v>
      </c>
      <c r="F53" s="38" t="s">
        <v>98</v>
      </c>
      <c r="G53" s="41">
        <v>6.5</v>
      </c>
      <c r="H53" s="38" t="s">
        <v>55</v>
      </c>
      <c r="I53" s="41">
        <v>22.25</v>
      </c>
      <c r="J53" s="43">
        <v>106661.39</v>
      </c>
      <c r="K53" s="43">
        <v>2232745</v>
      </c>
      <c r="L53" s="43">
        <v>15284</v>
      </c>
      <c r="M53" s="43">
        <v>2248029</v>
      </c>
    </row>
    <row r="54" spans="1:13" x14ac:dyDescent="0.15">
      <c r="A54" s="37" t="s">
        <v>99</v>
      </c>
      <c r="B54" s="38">
        <v>271</v>
      </c>
      <c r="C54" s="38" t="s">
        <v>95</v>
      </c>
      <c r="D54" s="38" t="s">
        <v>36</v>
      </c>
      <c r="E54" s="39">
        <v>90</v>
      </c>
      <c r="F54" s="38" t="s">
        <v>77</v>
      </c>
      <c r="G54" s="41">
        <v>6.5</v>
      </c>
      <c r="H54" s="38" t="s">
        <v>55</v>
      </c>
      <c r="I54" s="41">
        <v>22.25</v>
      </c>
      <c r="J54" s="43">
        <v>146622.96</v>
      </c>
      <c r="K54" s="43">
        <v>3069261</v>
      </c>
      <c r="L54" s="43">
        <v>21011</v>
      </c>
      <c r="M54" s="43">
        <v>3090272</v>
      </c>
    </row>
    <row r="55" spans="1:13" x14ac:dyDescent="0.15">
      <c r="A55" s="37" t="s">
        <v>47</v>
      </c>
      <c r="B55" s="38">
        <v>280</v>
      </c>
      <c r="C55" s="38" t="s">
        <v>100</v>
      </c>
      <c r="D55" s="38" t="s">
        <v>36</v>
      </c>
      <c r="E55" s="39">
        <v>1100</v>
      </c>
      <c r="F55" s="38" t="s">
        <v>101</v>
      </c>
      <c r="G55" s="41">
        <v>6.3419999999999996</v>
      </c>
      <c r="H55" s="38" t="s">
        <v>102</v>
      </c>
      <c r="I55" s="41">
        <v>7.5</v>
      </c>
      <c r="J55" s="43">
        <v>0</v>
      </c>
      <c r="K55" s="43">
        <v>0</v>
      </c>
      <c r="L55" s="43">
        <v>0</v>
      </c>
      <c r="M55" s="43">
        <v>0</v>
      </c>
    </row>
    <row r="56" spans="1:13" x14ac:dyDescent="0.15">
      <c r="A56" s="37" t="s">
        <v>47</v>
      </c>
      <c r="B56" s="38">
        <v>280</v>
      </c>
      <c r="C56" s="38" t="s">
        <v>100</v>
      </c>
      <c r="D56" s="38" t="s">
        <v>36</v>
      </c>
      <c r="E56" s="39">
        <v>1215</v>
      </c>
      <c r="F56" s="38" t="s">
        <v>103</v>
      </c>
      <c r="G56" s="41">
        <v>6.3419999999999996</v>
      </c>
      <c r="H56" s="38" t="s">
        <v>102</v>
      </c>
      <c r="I56" s="41">
        <v>7.5</v>
      </c>
      <c r="J56" s="43">
        <v>0</v>
      </c>
      <c r="K56" s="43">
        <v>0</v>
      </c>
      <c r="L56" s="43">
        <v>0</v>
      </c>
      <c r="M56" s="43">
        <v>0</v>
      </c>
    </row>
    <row r="57" spans="1:13" x14ac:dyDescent="0.15">
      <c r="A57" s="37"/>
      <c r="B57" s="38"/>
      <c r="C57" s="38"/>
      <c r="D57" s="38"/>
      <c r="E57" s="39"/>
      <c r="F57" s="38"/>
      <c r="G57" s="41"/>
      <c r="H57" s="38"/>
      <c r="I57" s="41"/>
      <c r="J57" s="43"/>
      <c r="K57" s="43"/>
      <c r="L57" s="43"/>
      <c r="M57" s="43"/>
    </row>
    <row r="58" spans="1:13" x14ac:dyDescent="0.15">
      <c r="A58" s="37" t="s">
        <v>94</v>
      </c>
      <c r="B58" s="38">
        <v>282</v>
      </c>
      <c r="C58" s="38" t="s">
        <v>104</v>
      </c>
      <c r="D58" s="38" t="s">
        <v>36</v>
      </c>
      <c r="E58" s="39">
        <v>280</v>
      </c>
      <c r="F58" s="38" t="s">
        <v>105</v>
      </c>
      <c r="G58" s="41">
        <v>5</v>
      </c>
      <c r="H58" s="38" t="s">
        <v>55</v>
      </c>
      <c r="I58" s="41">
        <v>5</v>
      </c>
      <c r="J58" s="43">
        <v>0</v>
      </c>
      <c r="K58" s="43">
        <v>0</v>
      </c>
      <c r="L58" s="43">
        <v>0</v>
      </c>
      <c r="M58" s="43">
        <v>0</v>
      </c>
    </row>
    <row r="59" spans="1:13" x14ac:dyDescent="0.15">
      <c r="A59" s="37" t="s">
        <v>94</v>
      </c>
      <c r="B59" s="38">
        <v>282</v>
      </c>
      <c r="C59" s="38" t="s">
        <v>104</v>
      </c>
      <c r="D59" s="38" t="s">
        <v>36</v>
      </c>
      <c r="E59" s="39">
        <v>73</v>
      </c>
      <c r="F59" s="38" t="s">
        <v>56</v>
      </c>
      <c r="G59" s="41">
        <v>5</v>
      </c>
      <c r="H59" s="38" t="s">
        <v>55</v>
      </c>
      <c r="I59" s="41">
        <v>5</v>
      </c>
      <c r="J59" s="43">
        <v>0</v>
      </c>
      <c r="K59" s="43">
        <v>0</v>
      </c>
      <c r="L59" s="43">
        <v>0</v>
      </c>
      <c r="M59" s="43">
        <v>0</v>
      </c>
    </row>
    <row r="60" spans="1:13" x14ac:dyDescent="0.15">
      <c r="A60" s="37" t="s">
        <v>94</v>
      </c>
      <c r="B60" s="38">
        <v>282</v>
      </c>
      <c r="C60" s="38" t="s">
        <v>104</v>
      </c>
      <c r="D60" s="38" t="s">
        <v>36</v>
      </c>
      <c r="E60" s="39">
        <v>1090</v>
      </c>
      <c r="F60" s="38" t="s">
        <v>106</v>
      </c>
      <c r="G60" s="41">
        <v>6</v>
      </c>
      <c r="H60" s="38" t="s">
        <v>55</v>
      </c>
      <c r="I60" s="41">
        <v>25</v>
      </c>
      <c r="J60" s="43">
        <v>603783.12</v>
      </c>
      <c r="K60" s="43">
        <v>12639004</v>
      </c>
      <c r="L60" s="43">
        <v>18425</v>
      </c>
      <c r="M60" s="43">
        <v>12657429</v>
      </c>
    </row>
    <row r="61" spans="1:13" x14ac:dyDescent="0.15">
      <c r="A61" s="37" t="s">
        <v>94</v>
      </c>
      <c r="B61" s="38">
        <v>282</v>
      </c>
      <c r="C61" s="38" t="s">
        <v>104</v>
      </c>
      <c r="D61" s="38" t="s">
        <v>36</v>
      </c>
      <c r="E61" s="39">
        <v>274</v>
      </c>
      <c r="F61" s="38" t="s">
        <v>107</v>
      </c>
      <c r="G61" s="41">
        <v>6</v>
      </c>
      <c r="H61" s="38" t="s">
        <v>55</v>
      </c>
      <c r="I61" s="41">
        <v>25</v>
      </c>
      <c r="J61" s="43">
        <v>150737.57999999999</v>
      </c>
      <c r="K61" s="43">
        <v>3155393</v>
      </c>
      <c r="L61" s="43">
        <v>4600</v>
      </c>
      <c r="M61" s="43">
        <v>3159993</v>
      </c>
    </row>
    <row r="62" spans="1:13" x14ac:dyDescent="0.15">
      <c r="A62" s="37" t="s">
        <v>108</v>
      </c>
      <c r="B62" s="38">
        <v>282</v>
      </c>
      <c r="C62" s="38" t="s">
        <v>104</v>
      </c>
      <c r="D62" s="38" t="s">
        <v>36</v>
      </c>
      <c r="E62" s="39">
        <v>197</v>
      </c>
      <c r="F62" s="38" t="s">
        <v>78</v>
      </c>
      <c r="G62" s="41">
        <v>6</v>
      </c>
      <c r="H62" s="38" t="s">
        <v>55</v>
      </c>
      <c r="I62" s="41">
        <v>25</v>
      </c>
      <c r="J62" s="43">
        <v>304972.17</v>
      </c>
      <c r="K62" s="43">
        <v>6383989</v>
      </c>
      <c r="L62" s="43">
        <v>9306</v>
      </c>
      <c r="M62" s="43">
        <v>6393295</v>
      </c>
    </row>
    <row r="63" spans="1:13" x14ac:dyDescent="0.15">
      <c r="A63" s="37" t="s">
        <v>109</v>
      </c>
      <c r="B63" s="38">
        <v>283</v>
      </c>
      <c r="C63" s="38" t="s">
        <v>110</v>
      </c>
      <c r="D63" s="38" t="s">
        <v>36</v>
      </c>
      <c r="E63" s="39">
        <v>438</v>
      </c>
      <c r="F63" s="40" t="s">
        <v>111</v>
      </c>
      <c r="G63" s="41">
        <v>6</v>
      </c>
      <c r="H63" s="38" t="s">
        <v>63</v>
      </c>
      <c r="I63" s="41">
        <v>22</v>
      </c>
      <c r="J63" s="43">
        <v>340236.03</v>
      </c>
      <c r="K63" s="43">
        <v>7122168</v>
      </c>
      <c r="L63" s="43">
        <v>33366</v>
      </c>
      <c r="M63" s="43">
        <v>7155534</v>
      </c>
    </row>
    <row r="64" spans="1:13" x14ac:dyDescent="0.15">
      <c r="A64" s="37" t="s">
        <v>112</v>
      </c>
      <c r="B64" s="38">
        <v>283</v>
      </c>
      <c r="C64" s="38" t="s">
        <v>110</v>
      </c>
      <c r="D64" s="38" t="s">
        <v>36</v>
      </c>
      <c r="E64" s="39">
        <v>122.8</v>
      </c>
      <c r="F64" s="38" t="s">
        <v>113</v>
      </c>
      <c r="G64" s="41">
        <v>6</v>
      </c>
      <c r="H64" s="38" t="s">
        <v>63</v>
      </c>
      <c r="I64" s="41">
        <v>22.5</v>
      </c>
      <c r="J64" s="43">
        <v>190995.08</v>
      </c>
      <c r="K64" s="43">
        <v>3998104</v>
      </c>
      <c r="L64" s="43">
        <v>0</v>
      </c>
      <c r="M64" s="43">
        <v>3998104</v>
      </c>
    </row>
    <row r="65" spans="1:13" x14ac:dyDescent="0.15">
      <c r="A65" s="37" t="s">
        <v>94</v>
      </c>
      <c r="B65" s="38">
        <v>290</v>
      </c>
      <c r="C65" s="38" t="s">
        <v>114</v>
      </c>
      <c r="D65" s="38" t="s">
        <v>36</v>
      </c>
      <c r="E65" s="39">
        <v>1500</v>
      </c>
      <c r="F65" s="38" t="s">
        <v>115</v>
      </c>
      <c r="G65" s="41">
        <v>7</v>
      </c>
      <c r="H65" s="38" t="s">
        <v>116</v>
      </c>
      <c r="I65" s="41">
        <v>6</v>
      </c>
      <c r="J65" s="43">
        <v>0</v>
      </c>
      <c r="K65" s="43">
        <v>0</v>
      </c>
      <c r="L65" s="43"/>
      <c r="M65" s="43"/>
    </row>
    <row r="66" spans="1:13" x14ac:dyDescent="0.15">
      <c r="A66" s="37" t="s">
        <v>94</v>
      </c>
      <c r="B66" s="38">
        <v>290</v>
      </c>
      <c r="C66" s="38" t="s">
        <v>114</v>
      </c>
      <c r="D66" s="38" t="s">
        <v>36</v>
      </c>
      <c r="E66" s="39">
        <v>1E-3</v>
      </c>
      <c r="F66" s="38" t="s">
        <v>117</v>
      </c>
      <c r="G66" s="41">
        <v>0</v>
      </c>
      <c r="H66" s="38" t="s">
        <v>116</v>
      </c>
      <c r="I66" s="41">
        <v>6</v>
      </c>
      <c r="J66" s="43">
        <v>0</v>
      </c>
      <c r="K66" s="43">
        <v>0</v>
      </c>
      <c r="L66" s="43"/>
      <c r="M66" s="43"/>
    </row>
    <row r="67" spans="1:13" x14ac:dyDescent="0.15">
      <c r="A67" s="37"/>
      <c r="B67" s="38"/>
      <c r="C67" s="38"/>
      <c r="D67" s="38"/>
      <c r="E67" s="39"/>
      <c r="F67" s="38"/>
      <c r="G67" s="41"/>
      <c r="H67" s="38"/>
      <c r="I67" s="41"/>
      <c r="J67" s="43"/>
      <c r="K67" s="43"/>
      <c r="L67" s="43"/>
      <c r="M67" s="43"/>
    </row>
    <row r="68" spans="1:13" x14ac:dyDescent="0.15">
      <c r="A68" s="37" t="s">
        <v>47</v>
      </c>
      <c r="B68" s="38">
        <v>294</v>
      </c>
      <c r="C68" s="45" t="s">
        <v>118</v>
      </c>
      <c r="D68" s="38" t="s">
        <v>36</v>
      </c>
      <c r="E68" s="39">
        <v>400</v>
      </c>
      <c r="F68" s="38" t="s">
        <v>119</v>
      </c>
      <c r="G68" s="41">
        <v>6.25</v>
      </c>
      <c r="H68" s="38" t="s">
        <v>55</v>
      </c>
      <c r="I68" s="41">
        <v>20.83</v>
      </c>
      <c r="J68" s="43">
        <v>192172.84</v>
      </c>
      <c r="K68" s="43">
        <v>4022758</v>
      </c>
      <c r="L68" s="43">
        <v>69007</v>
      </c>
      <c r="M68" s="43">
        <v>4091765</v>
      </c>
    </row>
    <row r="69" spans="1:13" x14ac:dyDescent="0.15">
      <c r="A69" s="37" t="s">
        <v>47</v>
      </c>
      <c r="B69" s="38">
        <v>294</v>
      </c>
      <c r="C69" s="45" t="s">
        <v>118</v>
      </c>
      <c r="D69" s="38" t="s">
        <v>36</v>
      </c>
      <c r="E69" s="39">
        <v>69</v>
      </c>
      <c r="F69" s="38" t="s">
        <v>120</v>
      </c>
      <c r="G69" s="41">
        <v>6.25</v>
      </c>
      <c r="H69" s="38" t="s">
        <v>55</v>
      </c>
      <c r="I69" s="41">
        <v>20.83</v>
      </c>
      <c r="J69" s="43">
        <v>33630.239999999998</v>
      </c>
      <c r="K69" s="43">
        <v>703982</v>
      </c>
      <c r="L69" s="43">
        <v>12076</v>
      </c>
      <c r="M69" s="43">
        <v>716058</v>
      </c>
    </row>
    <row r="70" spans="1:13" x14ac:dyDescent="0.15">
      <c r="A70" s="37" t="s">
        <v>51</v>
      </c>
      <c r="B70" s="38">
        <v>294</v>
      </c>
      <c r="C70" s="45" t="s">
        <v>118</v>
      </c>
      <c r="D70" s="38" t="s">
        <v>36</v>
      </c>
      <c r="E70" s="39">
        <v>31.8</v>
      </c>
      <c r="F70" s="38" t="s">
        <v>121</v>
      </c>
      <c r="G70" s="41">
        <v>6.75</v>
      </c>
      <c r="H70" s="38" t="s">
        <v>55</v>
      </c>
      <c r="I70" s="41">
        <v>20.83</v>
      </c>
      <c r="J70" s="43">
        <v>51601.73</v>
      </c>
      <c r="K70" s="43">
        <v>1080180</v>
      </c>
      <c r="L70" s="43">
        <v>20377</v>
      </c>
      <c r="M70" s="43">
        <v>1100557</v>
      </c>
    </row>
    <row r="71" spans="1:13" x14ac:dyDescent="0.15">
      <c r="A71" s="37" t="s">
        <v>94</v>
      </c>
      <c r="B71" s="38">
        <v>299</v>
      </c>
      <c r="C71" s="45" t="s">
        <v>122</v>
      </c>
      <c r="D71" s="38" t="s">
        <v>36</v>
      </c>
      <c r="E71" s="46">
        <v>750</v>
      </c>
      <c r="F71" s="38" t="s">
        <v>123</v>
      </c>
      <c r="G71" s="41">
        <v>5</v>
      </c>
      <c r="H71" s="38" t="s">
        <v>116</v>
      </c>
      <c r="I71" s="41">
        <v>6</v>
      </c>
      <c r="J71" s="43">
        <v>0</v>
      </c>
      <c r="K71" s="43">
        <v>0</v>
      </c>
      <c r="L71" s="43">
        <v>0</v>
      </c>
      <c r="M71" s="43">
        <v>0</v>
      </c>
    </row>
    <row r="72" spans="1:13" x14ac:dyDescent="0.15">
      <c r="A72" s="37" t="s">
        <v>99</v>
      </c>
      <c r="B72" s="38">
        <v>299</v>
      </c>
      <c r="C72" s="45" t="s">
        <v>122</v>
      </c>
      <c r="D72" s="38" t="s">
        <v>36</v>
      </c>
      <c r="E72" s="46">
        <v>1E-3</v>
      </c>
      <c r="F72" s="38" t="s">
        <v>59</v>
      </c>
      <c r="G72" s="41">
        <v>0</v>
      </c>
      <c r="H72" s="38" t="s">
        <v>116</v>
      </c>
      <c r="I72" s="41">
        <v>6</v>
      </c>
      <c r="J72" s="43">
        <v>0</v>
      </c>
      <c r="K72" s="43">
        <v>0</v>
      </c>
      <c r="L72" s="43">
        <v>0</v>
      </c>
      <c r="M72" s="43">
        <v>0</v>
      </c>
    </row>
    <row r="73" spans="1:13" x14ac:dyDescent="0.15">
      <c r="A73" s="37" t="s">
        <v>124</v>
      </c>
      <c r="B73" s="38">
        <v>300</v>
      </c>
      <c r="C73" s="38" t="s">
        <v>125</v>
      </c>
      <c r="D73" s="38" t="s">
        <v>36</v>
      </c>
      <c r="E73" s="39">
        <v>275</v>
      </c>
      <c r="F73" s="38" t="s">
        <v>126</v>
      </c>
      <c r="G73" s="41">
        <v>6.2</v>
      </c>
      <c r="H73" s="38" t="s">
        <v>63</v>
      </c>
      <c r="I73" s="41">
        <v>22.75</v>
      </c>
      <c r="J73" s="43">
        <v>183408</v>
      </c>
      <c r="K73" s="43">
        <v>3839283</v>
      </c>
      <c r="L73" s="43">
        <v>5788</v>
      </c>
      <c r="M73" s="43">
        <v>3845071</v>
      </c>
    </row>
    <row r="74" spans="1:13" x14ac:dyDescent="0.15">
      <c r="A74" s="37" t="s">
        <v>124</v>
      </c>
      <c r="B74" s="38">
        <v>300</v>
      </c>
      <c r="C74" s="45" t="s">
        <v>125</v>
      </c>
      <c r="D74" s="38" t="s">
        <v>36</v>
      </c>
      <c r="E74" s="39">
        <v>74</v>
      </c>
      <c r="F74" s="38" t="s">
        <v>127</v>
      </c>
      <c r="G74" s="41">
        <v>6.2</v>
      </c>
      <c r="H74" s="38" t="s">
        <v>63</v>
      </c>
      <c r="I74" s="41">
        <v>22.75</v>
      </c>
      <c r="J74" s="43">
        <v>46769</v>
      </c>
      <c r="K74" s="43">
        <v>979016</v>
      </c>
      <c r="L74" s="43">
        <v>1478</v>
      </c>
      <c r="M74" s="43">
        <v>980494</v>
      </c>
    </row>
    <row r="75" spans="1:13" x14ac:dyDescent="0.15">
      <c r="A75" s="37" t="s">
        <v>128</v>
      </c>
      <c r="B75" s="38">
        <v>300</v>
      </c>
      <c r="C75" s="45" t="s">
        <v>125</v>
      </c>
      <c r="D75" s="38" t="s">
        <v>36</v>
      </c>
      <c r="E75" s="39">
        <v>70</v>
      </c>
      <c r="F75" s="38" t="s">
        <v>129</v>
      </c>
      <c r="G75" s="41">
        <v>6.2</v>
      </c>
      <c r="H75" s="38" t="s">
        <v>63</v>
      </c>
      <c r="I75" s="41">
        <v>22.75</v>
      </c>
      <c r="J75" s="43">
        <v>70000</v>
      </c>
      <c r="K75" s="43">
        <v>1465311</v>
      </c>
      <c r="L75" s="43">
        <v>770600</v>
      </c>
      <c r="M75" s="47">
        <v>2235911</v>
      </c>
    </row>
    <row r="76" spans="1:13" x14ac:dyDescent="0.15">
      <c r="A76" s="37"/>
      <c r="B76" s="49"/>
      <c r="C76" s="49"/>
      <c r="D76" s="38"/>
      <c r="E76" s="39"/>
      <c r="F76" s="38"/>
      <c r="G76" s="41"/>
      <c r="H76" s="38"/>
      <c r="I76" s="41"/>
      <c r="J76" s="43"/>
      <c r="K76" s="43"/>
      <c r="L76" s="43"/>
      <c r="M76" s="43"/>
    </row>
    <row r="77" spans="1:13" x14ac:dyDescent="0.15">
      <c r="A77" s="37" t="s">
        <v>146</v>
      </c>
      <c r="B77" s="49">
        <v>316</v>
      </c>
      <c r="C77" s="49" t="s">
        <v>147</v>
      </c>
      <c r="D77" s="38" t="s">
        <v>36</v>
      </c>
      <c r="E77" s="39">
        <v>500</v>
      </c>
      <c r="F77" s="38" t="s">
        <v>148</v>
      </c>
      <c r="G77" s="41">
        <v>5</v>
      </c>
      <c r="H77" s="38" t="s">
        <v>116</v>
      </c>
      <c r="I77" s="41">
        <v>6.5</v>
      </c>
      <c r="J77" s="43">
        <v>0</v>
      </c>
      <c r="K77" s="43">
        <v>0</v>
      </c>
      <c r="L77" s="43"/>
      <c r="M77" s="43"/>
    </row>
    <row r="78" spans="1:13" x14ac:dyDescent="0.15">
      <c r="A78" s="37" t="s">
        <v>146</v>
      </c>
      <c r="B78" s="49">
        <v>316</v>
      </c>
      <c r="C78" s="49" t="s">
        <v>147</v>
      </c>
      <c r="D78" s="38" t="s">
        <v>36</v>
      </c>
      <c r="E78" s="50">
        <v>1E-3</v>
      </c>
      <c r="F78" s="38" t="s">
        <v>149</v>
      </c>
      <c r="G78" s="41">
        <v>0</v>
      </c>
      <c r="H78" s="38" t="s">
        <v>116</v>
      </c>
      <c r="I78" s="41">
        <v>6.5</v>
      </c>
      <c r="J78" s="43">
        <v>0</v>
      </c>
      <c r="K78" s="43">
        <v>0</v>
      </c>
      <c r="L78" s="43"/>
      <c r="M78" s="43"/>
    </row>
    <row r="79" spans="1:13" x14ac:dyDescent="0.15">
      <c r="A79" s="37" t="s">
        <v>703</v>
      </c>
      <c r="B79" s="49">
        <v>319</v>
      </c>
      <c r="C79" s="49" t="s">
        <v>150</v>
      </c>
      <c r="D79" s="38" t="s">
        <v>36</v>
      </c>
      <c r="E79" s="39">
        <v>950</v>
      </c>
      <c r="F79" s="38" t="s">
        <v>69</v>
      </c>
      <c r="G79" s="41">
        <v>6</v>
      </c>
      <c r="H79" s="38" t="s">
        <v>63</v>
      </c>
      <c r="I79" s="41">
        <v>22</v>
      </c>
      <c r="J79" s="43">
        <v>665363</v>
      </c>
      <c r="K79" s="43">
        <v>13928057</v>
      </c>
      <c r="L79" s="43">
        <v>204379</v>
      </c>
      <c r="M79" s="43">
        <v>14132436</v>
      </c>
    </row>
    <row r="80" spans="1:13" x14ac:dyDescent="0.15">
      <c r="A80" s="37" t="s">
        <v>704</v>
      </c>
      <c r="B80" s="49">
        <v>319</v>
      </c>
      <c r="C80" s="49" t="s">
        <v>150</v>
      </c>
      <c r="D80" s="38" t="s">
        <v>36</v>
      </c>
      <c r="E80" s="39">
        <v>58</v>
      </c>
      <c r="F80" s="38" t="s">
        <v>71</v>
      </c>
      <c r="G80" s="41">
        <v>6</v>
      </c>
      <c r="H80" s="38" t="s">
        <v>63</v>
      </c>
      <c r="I80" s="41">
        <v>22</v>
      </c>
      <c r="J80" s="43">
        <v>83481</v>
      </c>
      <c r="K80" s="43">
        <v>1747509</v>
      </c>
      <c r="L80" s="43">
        <v>25643</v>
      </c>
      <c r="M80" s="43">
        <v>1773152</v>
      </c>
    </row>
    <row r="81" spans="1:221" x14ac:dyDescent="0.15">
      <c r="A81" s="37" t="s">
        <v>704</v>
      </c>
      <c r="B81" s="49">
        <v>319</v>
      </c>
      <c r="C81" s="49" t="s">
        <v>150</v>
      </c>
      <c r="D81" s="38" t="s">
        <v>36</v>
      </c>
      <c r="E81" s="39">
        <v>100</v>
      </c>
      <c r="F81" s="38" t="s">
        <v>151</v>
      </c>
      <c r="G81" s="41">
        <v>6</v>
      </c>
      <c r="H81" s="38" t="s">
        <v>63</v>
      </c>
      <c r="I81" s="41">
        <v>22</v>
      </c>
      <c r="J81" s="43">
        <v>143933</v>
      </c>
      <c r="K81" s="43">
        <v>3012952</v>
      </c>
      <c r="L81" s="43">
        <v>44212</v>
      </c>
      <c r="M81" s="43">
        <v>3057164</v>
      </c>
    </row>
    <row r="82" spans="1:221" x14ac:dyDescent="0.15">
      <c r="A82" s="37" t="s">
        <v>94</v>
      </c>
      <c r="B82" s="49">
        <v>322</v>
      </c>
      <c r="C82" s="49" t="s">
        <v>152</v>
      </c>
      <c r="D82" s="38" t="s">
        <v>36</v>
      </c>
      <c r="E82" s="39">
        <v>440</v>
      </c>
      <c r="F82" s="38" t="s">
        <v>153</v>
      </c>
      <c r="G82" s="41">
        <v>4</v>
      </c>
      <c r="H82" s="38" t="s">
        <v>55</v>
      </c>
      <c r="I82" s="41">
        <v>5</v>
      </c>
      <c r="J82" s="43">
        <v>0</v>
      </c>
      <c r="K82" s="43">
        <v>0</v>
      </c>
      <c r="L82" s="43">
        <v>0</v>
      </c>
      <c r="M82" s="43">
        <v>0</v>
      </c>
    </row>
    <row r="83" spans="1:221" x14ac:dyDescent="0.15">
      <c r="A83" s="37" t="s">
        <v>94</v>
      </c>
      <c r="B83" s="49">
        <v>322</v>
      </c>
      <c r="C83" s="49" t="s">
        <v>152</v>
      </c>
      <c r="D83" s="38" t="s">
        <v>36</v>
      </c>
      <c r="E83" s="39">
        <v>114</v>
      </c>
      <c r="F83" s="38" t="s">
        <v>154</v>
      </c>
      <c r="G83" s="41">
        <v>4</v>
      </c>
      <c r="H83" s="38" t="s">
        <v>55</v>
      </c>
      <c r="I83" s="41">
        <v>5</v>
      </c>
      <c r="J83" s="43">
        <v>0</v>
      </c>
      <c r="K83" s="43">
        <v>0</v>
      </c>
      <c r="L83" s="43">
        <v>0</v>
      </c>
      <c r="M83" s="43">
        <v>0</v>
      </c>
    </row>
    <row r="84" spans="1:221" x14ac:dyDescent="0.15">
      <c r="A84" s="37" t="s">
        <v>94</v>
      </c>
      <c r="B84" s="49">
        <v>322</v>
      </c>
      <c r="C84" s="49" t="s">
        <v>152</v>
      </c>
      <c r="D84" s="38" t="s">
        <v>36</v>
      </c>
      <c r="E84" s="39">
        <v>1500</v>
      </c>
      <c r="F84" s="38" t="s">
        <v>155</v>
      </c>
      <c r="G84" s="41">
        <v>5.8</v>
      </c>
      <c r="H84" s="38" t="s">
        <v>55</v>
      </c>
      <c r="I84" s="41">
        <v>19.25</v>
      </c>
      <c r="J84" s="43">
        <v>944633.69</v>
      </c>
      <c r="K84" s="43">
        <v>19774036</v>
      </c>
      <c r="L84" s="43">
        <v>214841</v>
      </c>
      <c r="M84" s="43">
        <v>19988877</v>
      </c>
    </row>
    <row r="85" spans="1:221" x14ac:dyDescent="0.15">
      <c r="A85" s="37" t="s">
        <v>94</v>
      </c>
      <c r="B85" s="49">
        <v>322</v>
      </c>
      <c r="C85" s="49" t="s">
        <v>152</v>
      </c>
      <c r="D85" s="38" t="s">
        <v>36</v>
      </c>
      <c r="E85" s="39">
        <v>374</v>
      </c>
      <c r="F85" s="38" t="s">
        <v>156</v>
      </c>
      <c r="G85" s="41">
        <v>5.8</v>
      </c>
      <c r="H85" s="38" t="s">
        <v>55</v>
      </c>
      <c r="I85" s="41">
        <v>19.25</v>
      </c>
      <c r="J85" s="43">
        <v>235928.01</v>
      </c>
      <c r="K85" s="43">
        <v>4938686</v>
      </c>
      <c r="L85" s="43">
        <v>53658</v>
      </c>
      <c r="M85" s="43">
        <v>4992344</v>
      </c>
    </row>
    <row r="86" spans="1:221" x14ac:dyDescent="0.15">
      <c r="A86" s="37" t="s">
        <v>157</v>
      </c>
      <c r="B86" s="49">
        <v>322</v>
      </c>
      <c r="C86" s="49" t="s">
        <v>152</v>
      </c>
      <c r="D86" s="38" t="s">
        <v>36</v>
      </c>
      <c r="E86" s="39">
        <v>314</v>
      </c>
      <c r="F86" s="38" t="s">
        <v>158</v>
      </c>
      <c r="G86" s="41">
        <v>5.8</v>
      </c>
      <c r="H86" s="38" t="s">
        <v>55</v>
      </c>
      <c r="I86" s="41">
        <v>19</v>
      </c>
      <c r="J86" s="43">
        <v>384586.97</v>
      </c>
      <c r="K86" s="43">
        <v>8050567</v>
      </c>
      <c r="L86" s="43">
        <v>87466</v>
      </c>
      <c r="M86" s="43">
        <v>8138033</v>
      </c>
    </row>
    <row r="87" spans="1:221" x14ac:dyDescent="0.15">
      <c r="A87" s="37" t="s">
        <v>159</v>
      </c>
      <c r="B87" s="49">
        <v>322</v>
      </c>
      <c r="C87" s="49" t="s">
        <v>152</v>
      </c>
      <c r="D87" s="38" t="s">
        <v>36</v>
      </c>
      <c r="E87" s="39">
        <v>28</v>
      </c>
      <c r="F87" s="38" t="s">
        <v>160</v>
      </c>
      <c r="G87" s="41">
        <v>5.8</v>
      </c>
      <c r="H87" s="38" t="s">
        <v>55</v>
      </c>
      <c r="I87" s="41">
        <v>19</v>
      </c>
      <c r="J87" s="43">
        <v>39828.449999999997</v>
      </c>
      <c r="K87" s="43">
        <v>833730</v>
      </c>
      <c r="L87" s="43">
        <v>9058</v>
      </c>
      <c r="M87" s="43">
        <v>842788</v>
      </c>
    </row>
    <row r="88" spans="1:221" x14ac:dyDescent="0.15">
      <c r="A88" s="37"/>
      <c r="B88" s="49"/>
      <c r="C88" s="49"/>
      <c r="D88" s="38"/>
      <c r="E88" s="39"/>
      <c r="F88" s="38"/>
      <c r="G88" s="41"/>
      <c r="H88" s="38"/>
      <c r="I88" s="41"/>
      <c r="J88" s="43"/>
      <c r="K88" s="43"/>
      <c r="L88" s="43"/>
      <c r="M88" s="43"/>
    </row>
    <row r="89" spans="1:221" x14ac:dyDescent="0.15">
      <c r="A89" s="37" t="s">
        <v>124</v>
      </c>
      <c r="B89" s="49">
        <v>330</v>
      </c>
      <c r="C89" s="49" t="s">
        <v>161</v>
      </c>
      <c r="D89" s="38" t="s">
        <v>36</v>
      </c>
      <c r="E89" s="39">
        <v>1000</v>
      </c>
      <c r="F89" s="38" t="s">
        <v>162</v>
      </c>
      <c r="G89" s="41">
        <v>5</v>
      </c>
      <c r="H89" s="38" t="s">
        <v>163</v>
      </c>
      <c r="I89" s="41">
        <v>11</v>
      </c>
      <c r="J89" s="43">
        <v>380000</v>
      </c>
      <c r="K89" s="43">
        <v>7954548</v>
      </c>
      <c r="L89" s="43">
        <v>31326</v>
      </c>
      <c r="M89" s="43">
        <v>7985874</v>
      </c>
    </row>
    <row r="90" spans="1:221" x14ac:dyDescent="0.15">
      <c r="A90" s="37" t="s">
        <v>169</v>
      </c>
      <c r="B90" s="49">
        <v>337</v>
      </c>
      <c r="C90" s="49" t="s">
        <v>170</v>
      </c>
      <c r="D90" s="38" t="s">
        <v>36</v>
      </c>
      <c r="E90" s="39">
        <v>400</v>
      </c>
      <c r="F90" s="38" t="s">
        <v>37</v>
      </c>
      <c r="G90" s="41">
        <v>6.3</v>
      </c>
      <c r="H90" s="38" t="s">
        <v>63</v>
      </c>
      <c r="I90" s="41">
        <v>19.5</v>
      </c>
      <c r="J90" s="43">
        <v>276909</v>
      </c>
      <c r="K90" s="43">
        <v>5796542</v>
      </c>
      <c r="L90" s="43">
        <v>34538</v>
      </c>
      <c r="M90" s="43">
        <v>5831080</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row>
    <row r="91" spans="1:221" x14ac:dyDescent="0.15">
      <c r="A91" s="37" t="s">
        <v>169</v>
      </c>
      <c r="B91" s="49">
        <v>337</v>
      </c>
      <c r="C91" s="49" t="s">
        <v>170</v>
      </c>
      <c r="D91" s="38" t="s">
        <v>36</v>
      </c>
      <c r="E91" s="39">
        <v>74</v>
      </c>
      <c r="F91" s="38" t="s">
        <v>39</v>
      </c>
      <c r="G91" s="41">
        <v>6.3</v>
      </c>
      <c r="H91" s="38" t="s">
        <v>63</v>
      </c>
      <c r="I91" s="41">
        <v>19.5</v>
      </c>
      <c r="J91" s="43">
        <v>51256</v>
      </c>
      <c r="K91" s="43">
        <v>1072943</v>
      </c>
      <c r="L91" s="43">
        <v>6387</v>
      </c>
      <c r="M91" s="43">
        <v>1079330</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row>
    <row r="92" spans="1:221" x14ac:dyDescent="0.15">
      <c r="A92" s="37" t="s">
        <v>171</v>
      </c>
      <c r="B92" s="49">
        <v>337</v>
      </c>
      <c r="C92" s="49" t="s">
        <v>170</v>
      </c>
      <c r="D92" s="38" t="s">
        <v>36</v>
      </c>
      <c r="E92" s="39">
        <v>38</v>
      </c>
      <c r="F92" s="38" t="s">
        <v>172</v>
      </c>
      <c r="G92" s="41">
        <v>7</v>
      </c>
      <c r="H92" s="38" t="s">
        <v>63</v>
      </c>
      <c r="I92" s="41">
        <v>19.75</v>
      </c>
      <c r="J92" s="43">
        <v>38000</v>
      </c>
      <c r="K92" s="43">
        <v>795455</v>
      </c>
      <c r="L92" s="43">
        <v>406187</v>
      </c>
      <c r="M92" s="43">
        <v>1201642</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row>
    <row r="93" spans="1:221" s="52" customFormat="1" x14ac:dyDescent="0.15">
      <c r="A93" s="37" t="s">
        <v>173</v>
      </c>
      <c r="B93" s="49">
        <v>337</v>
      </c>
      <c r="C93" s="49" t="s">
        <v>174</v>
      </c>
      <c r="D93" s="38" t="s">
        <v>36</v>
      </c>
      <c r="E93" s="39">
        <v>539</v>
      </c>
      <c r="F93" s="38" t="s">
        <v>175</v>
      </c>
      <c r="G93" s="41">
        <v>5</v>
      </c>
      <c r="H93" s="49" t="s">
        <v>55</v>
      </c>
      <c r="I93" s="41">
        <v>19.5</v>
      </c>
      <c r="J93" s="43">
        <v>405333</v>
      </c>
      <c r="K93" s="43">
        <v>8484844</v>
      </c>
      <c r="L93" s="43">
        <v>75079</v>
      </c>
      <c r="M93" s="43">
        <v>8559923</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row>
    <row r="94" spans="1:221" s="52" customFormat="1" x14ac:dyDescent="0.15">
      <c r="A94" s="37" t="s">
        <v>173</v>
      </c>
      <c r="B94" s="49">
        <v>337</v>
      </c>
      <c r="C94" s="49" t="s">
        <v>174</v>
      </c>
      <c r="D94" s="38" t="s">
        <v>36</v>
      </c>
      <c r="E94" s="39">
        <v>40</v>
      </c>
      <c r="F94" s="38" t="s">
        <v>176</v>
      </c>
      <c r="G94" s="41">
        <v>7.5</v>
      </c>
      <c r="H94" s="49" t="s">
        <v>55</v>
      </c>
      <c r="I94" s="41">
        <v>19.75</v>
      </c>
      <c r="J94" s="43">
        <v>40000</v>
      </c>
      <c r="K94" s="43">
        <v>837321</v>
      </c>
      <c r="L94" s="43">
        <v>358739</v>
      </c>
      <c r="M94" s="43">
        <v>1196060</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row>
    <row r="95" spans="1:221" x14ac:dyDescent="0.15">
      <c r="A95" s="37" t="s">
        <v>177</v>
      </c>
      <c r="B95" s="49">
        <v>337</v>
      </c>
      <c r="C95" s="49" t="s">
        <v>178</v>
      </c>
      <c r="D95" s="38" t="s">
        <v>36</v>
      </c>
      <c r="E95" s="39">
        <v>512</v>
      </c>
      <c r="F95" s="38" t="s">
        <v>179</v>
      </c>
      <c r="G95" s="41">
        <v>4.5</v>
      </c>
      <c r="H95" s="38" t="s">
        <v>63</v>
      </c>
      <c r="I95" s="41">
        <v>19.5</v>
      </c>
      <c r="J95" s="43">
        <v>405027</v>
      </c>
      <c r="K95" s="43">
        <v>8478438</v>
      </c>
      <c r="L95" s="43">
        <v>36365</v>
      </c>
      <c r="M95" s="43">
        <v>8514803</v>
      </c>
    </row>
    <row r="96" spans="1:221" x14ac:dyDescent="0.15">
      <c r="A96" s="37" t="s">
        <v>177</v>
      </c>
      <c r="B96" s="49">
        <v>337</v>
      </c>
      <c r="C96" s="49" t="s">
        <v>178</v>
      </c>
      <c r="D96" s="38" t="s">
        <v>36</v>
      </c>
      <c r="E96" s="39">
        <v>45</v>
      </c>
      <c r="F96" s="38" t="s">
        <v>180</v>
      </c>
      <c r="G96" s="41">
        <v>8</v>
      </c>
      <c r="H96" s="38" t="s">
        <v>63</v>
      </c>
      <c r="I96" s="41">
        <v>19.75</v>
      </c>
      <c r="J96" s="43">
        <v>45000</v>
      </c>
      <c r="K96" s="43">
        <v>941986</v>
      </c>
      <c r="L96" s="43">
        <v>349201</v>
      </c>
      <c r="M96" s="43">
        <v>1291187</v>
      </c>
    </row>
    <row r="97" spans="1:221" x14ac:dyDescent="0.15">
      <c r="A97" s="37"/>
      <c r="B97" s="49"/>
      <c r="C97" s="49"/>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row>
    <row r="98" spans="1:221" x14ac:dyDescent="0.15">
      <c r="A98" s="37" t="s">
        <v>703</v>
      </c>
      <c r="B98" s="49">
        <v>341</v>
      </c>
      <c r="C98" s="49" t="s">
        <v>181</v>
      </c>
      <c r="D98" s="38" t="s">
        <v>36</v>
      </c>
      <c r="E98" s="39">
        <v>320</v>
      </c>
      <c r="F98" s="38" t="s">
        <v>182</v>
      </c>
      <c r="G98" s="41">
        <v>5.8</v>
      </c>
      <c r="H98" s="38" t="s">
        <v>38</v>
      </c>
      <c r="I98" s="41">
        <v>23.75</v>
      </c>
      <c r="J98" s="43">
        <v>183954</v>
      </c>
      <c r="K98" s="43">
        <v>3850713</v>
      </c>
      <c r="L98" s="43">
        <v>54660</v>
      </c>
      <c r="M98" s="43">
        <v>3905373</v>
      </c>
    </row>
    <row r="99" spans="1:221" x14ac:dyDescent="0.15">
      <c r="A99" s="37" t="s">
        <v>704</v>
      </c>
      <c r="B99" s="49">
        <v>341</v>
      </c>
      <c r="C99" s="49" t="s">
        <v>181</v>
      </c>
      <c r="D99" s="38" t="s">
        <v>36</v>
      </c>
      <c r="E99" s="39">
        <v>6</v>
      </c>
      <c r="F99" s="38" t="s">
        <v>183</v>
      </c>
      <c r="G99" s="41">
        <v>7.5</v>
      </c>
      <c r="H99" s="38" t="s">
        <v>38</v>
      </c>
      <c r="I99" s="41">
        <v>23.75</v>
      </c>
      <c r="J99" s="43">
        <v>8931</v>
      </c>
      <c r="K99" s="43">
        <v>186953</v>
      </c>
      <c r="L99" s="43">
        <v>3411</v>
      </c>
      <c r="M99" s="43">
        <v>190364</v>
      </c>
    </row>
    <row r="100" spans="1:221" x14ac:dyDescent="0.15">
      <c r="A100" s="37" t="s">
        <v>704</v>
      </c>
      <c r="B100" s="49">
        <v>341</v>
      </c>
      <c r="C100" s="49" t="s">
        <v>181</v>
      </c>
      <c r="D100" s="38" t="s">
        <v>36</v>
      </c>
      <c r="E100" s="39">
        <v>15.2</v>
      </c>
      <c r="F100" s="38" t="s">
        <v>184</v>
      </c>
      <c r="G100" s="41">
        <v>7.5</v>
      </c>
      <c r="H100" s="38" t="s">
        <v>38</v>
      </c>
      <c r="I100" s="41">
        <v>23.75</v>
      </c>
      <c r="J100" s="43">
        <v>22625</v>
      </c>
      <c r="K100" s="43">
        <v>473610</v>
      </c>
      <c r="L100" s="43">
        <v>8640</v>
      </c>
      <c r="M100" s="43">
        <v>482250</v>
      </c>
    </row>
    <row r="101" spans="1:221" x14ac:dyDescent="0.15">
      <c r="A101" s="37" t="s">
        <v>94</v>
      </c>
      <c r="B101" s="49">
        <v>342</v>
      </c>
      <c r="C101" s="49" t="s">
        <v>185</v>
      </c>
      <c r="D101" s="38" t="s">
        <v>186</v>
      </c>
      <c r="E101" s="39">
        <v>13200000</v>
      </c>
      <c r="F101" s="38" t="s">
        <v>187</v>
      </c>
      <c r="G101" s="41">
        <v>5.5</v>
      </c>
      <c r="H101" s="38" t="s">
        <v>188</v>
      </c>
      <c r="I101" s="41">
        <v>4</v>
      </c>
      <c r="J101" s="43">
        <v>0</v>
      </c>
      <c r="K101" s="43">
        <v>0</v>
      </c>
      <c r="L101" s="43">
        <v>0</v>
      </c>
      <c r="M101" s="43">
        <v>0</v>
      </c>
    </row>
    <row r="102" spans="1:221" x14ac:dyDescent="0.15">
      <c r="A102" s="37" t="s">
        <v>159</v>
      </c>
      <c r="B102" s="49">
        <v>342</v>
      </c>
      <c r="C102" s="49" t="s">
        <v>185</v>
      </c>
      <c r="D102" s="38" t="s">
        <v>186</v>
      </c>
      <c r="E102" s="39">
        <v>2900000</v>
      </c>
      <c r="F102" s="38" t="s">
        <v>189</v>
      </c>
      <c r="G102" s="41">
        <v>10</v>
      </c>
      <c r="H102" s="38" t="s">
        <v>188</v>
      </c>
      <c r="I102" s="41">
        <v>4</v>
      </c>
      <c r="J102" s="43">
        <v>16891175</v>
      </c>
      <c r="K102" s="43">
        <v>16891</v>
      </c>
      <c r="L102" s="43">
        <v>403</v>
      </c>
      <c r="M102" s="43">
        <v>17294</v>
      </c>
    </row>
    <row r="103" spans="1:221" x14ac:dyDescent="0.15">
      <c r="A103" s="37" t="s">
        <v>190</v>
      </c>
      <c r="B103" s="49">
        <v>342</v>
      </c>
      <c r="C103" s="49" t="s">
        <v>191</v>
      </c>
      <c r="D103" s="38" t="s">
        <v>186</v>
      </c>
      <c r="E103" s="39">
        <v>15500000</v>
      </c>
      <c r="F103" s="38" t="s">
        <v>192</v>
      </c>
      <c r="G103" s="41">
        <v>4.5</v>
      </c>
      <c r="H103" s="49" t="s">
        <v>188</v>
      </c>
      <c r="I103" s="41">
        <v>4</v>
      </c>
      <c r="J103" s="43">
        <v>0</v>
      </c>
      <c r="K103" s="43">
        <v>0</v>
      </c>
      <c r="L103" s="43">
        <v>0</v>
      </c>
      <c r="M103" s="43">
        <v>0</v>
      </c>
    </row>
    <row r="104" spans="1:221" x14ac:dyDescent="0.15">
      <c r="A104" s="37" t="s">
        <v>193</v>
      </c>
      <c r="B104" s="49">
        <v>342</v>
      </c>
      <c r="C104" s="49" t="s">
        <v>191</v>
      </c>
      <c r="D104" s="38" t="s">
        <v>186</v>
      </c>
      <c r="E104" s="39">
        <v>100000</v>
      </c>
      <c r="F104" s="38" t="s">
        <v>194</v>
      </c>
      <c r="G104" s="41">
        <v>10</v>
      </c>
      <c r="H104" s="49" t="s">
        <v>188</v>
      </c>
      <c r="I104" s="41">
        <v>4.25</v>
      </c>
      <c r="J104" s="43">
        <v>153556105</v>
      </c>
      <c r="K104" s="43">
        <v>153556</v>
      </c>
      <c r="L104" s="43">
        <v>3662</v>
      </c>
      <c r="M104" s="43">
        <v>157218</v>
      </c>
    </row>
    <row r="105" spans="1:221" x14ac:dyDescent="0.15">
      <c r="A105" s="37" t="s">
        <v>195</v>
      </c>
      <c r="B105" s="49">
        <v>342</v>
      </c>
      <c r="C105" s="49" t="s">
        <v>196</v>
      </c>
      <c r="D105" s="38" t="s">
        <v>186</v>
      </c>
      <c r="E105" s="53">
        <v>15860000</v>
      </c>
      <c r="F105" s="38" t="s">
        <v>197</v>
      </c>
      <c r="G105" s="41">
        <v>4.5</v>
      </c>
      <c r="H105" s="49" t="s">
        <v>188</v>
      </c>
      <c r="I105" s="41">
        <v>4</v>
      </c>
      <c r="J105" s="43">
        <v>0</v>
      </c>
      <c r="K105" s="43">
        <v>0</v>
      </c>
      <c r="L105" s="43">
        <v>0</v>
      </c>
      <c r="M105" s="43">
        <v>0</v>
      </c>
    </row>
    <row r="106" spans="1:221" x14ac:dyDescent="0.15">
      <c r="A106" s="37" t="s">
        <v>198</v>
      </c>
      <c r="B106" s="49">
        <v>342</v>
      </c>
      <c r="C106" s="49" t="s">
        <v>196</v>
      </c>
      <c r="D106" s="38" t="s">
        <v>186</v>
      </c>
      <c r="E106" s="53">
        <v>100000</v>
      </c>
      <c r="F106" s="38" t="s">
        <v>199</v>
      </c>
      <c r="G106" s="41">
        <v>10</v>
      </c>
      <c r="H106" s="49" t="s">
        <v>188</v>
      </c>
      <c r="I106" s="41">
        <v>4.25</v>
      </c>
      <c r="J106" s="43">
        <v>146410002</v>
      </c>
      <c r="K106" s="43">
        <v>146410</v>
      </c>
      <c r="L106" s="43">
        <v>3491</v>
      </c>
      <c r="M106" s="43">
        <v>149901</v>
      </c>
    </row>
    <row r="107" spans="1:221" x14ac:dyDescent="0.15">
      <c r="A107" s="37"/>
      <c r="B107" s="49"/>
      <c r="C107" s="49"/>
      <c r="D107" s="38"/>
      <c r="E107" s="39"/>
      <c r="F107" s="38"/>
      <c r="G107" s="41"/>
      <c r="H107" s="38"/>
      <c r="I107" s="41"/>
      <c r="J107" s="43"/>
      <c r="K107" s="43"/>
      <c r="L107" s="43"/>
      <c r="M107" s="43"/>
    </row>
    <row r="108" spans="1:221" x14ac:dyDescent="0.15">
      <c r="A108" s="37" t="s">
        <v>94</v>
      </c>
      <c r="B108" s="49">
        <v>351</v>
      </c>
      <c r="C108" s="49" t="s">
        <v>202</v>
      </c>
      <c r="D108" s="38" t="s">
        <v>36</v>
      </c>
      <c r="E108" s="39">
        <v>400</v>
      </c>
      <c r="F108" s="38" t="s">
        <v>203</v>
      </c>
      <c r="G108" s="41">
        <v>6.5</v>
      </c>
      <c r="H108" s="38" t="s">
        <v>55</v>
      </c>
      <c r="I108" s="41">
        <v>20</v>
      </c>
      <c r="J108" s="43">
        <v>287188.69</v>
      </c>
      <c r="K108" s="43">
        <v>6011727</v>
      </c>
      <c r="L108" s="43">
        <v>73002</v>
      </c>
      <c r="M108" s="43">
        <v>6084729</v>
      </c>
    </row>
    <row r="109" spans="1:221" x14ac:dyDescent="0.15">
      <c r="A109" s="37" t="s">
        <v>94</v>
      </c>
      <c r="B109" s="49">
        <v>351</v>
      </c>
      <c r="C109" s="49" t="s">
        <v>202</v>
      </c>
      <c r="D109" s="38" t="s">
        <v>36</v>
      </c>
      <c r="E109" s="39">
        <v>155</v>
      </c>
      <c r="F109" s="38" t="s">
        <v>204</v>
      </c>
      <c r="G109" s="41">
        <v>6.5</v>
      </c>
      <c r="H109" s="38" t="s">
        <v>55</v>
      </c>
      <c r="I109" s="41">
        <v>20</v>
      </c>
      <c r="J109" s="43">
        <v>111285.83</v>
      </c>
      <c r="K109" s="43">
        <v>2329549</v>
      </c>
      <c r="L109" s="43">
        <v>28288</v>
      </c>
      <c r="M109" s="43">
        <v>2357837</v>
      </c>
    </row>
    <row r="110" spans="1:221" x14ac:dyDescent="0.15">
      <c r="A110" s="37" t="s">
        <v>205</v>
      </c>
      <c r="B110" s="49">
        <v>351</v>
      </c>
      <c r="C110" s="49" t="s">
        <v>202</v>
      </c>
      <c r="D110" s="38" t="s">
        <v>36</v>
      </c>
      <c r="E110" s="39">
        <v>21</v>
      </c>
      <c r="F110" s="38" t="s">
        <v>206</v>
      </c>
      <c r="G110" s="41">
        <v>5</v>
      </c>
      <c r="H110" s="38" t="s">
        <v>55</v>
      </c>
      <c r="I110" s="41">
        <v>5.5</v>
      </c>
      <c r="J110" s="43">
        <v>0</v>
      </c>
      <c r="K110" s="43">
        <v>0</v>
      </c>
      <c r="L110" s="43">
        <v>0</v>
      </c>
      <c r="M110" s="43">
        <v>0</v>
      </c>
    </row>
    <row r="111" spans="1:221" x14ac:dyDescent="0.15">
      <c r="A111" s="37" t="s">
        <v>108</v>
      </c>
      <c r="B111" s="49">
        <v>351</v>
      </c>
      <c r="C111" s="49" t="s">
        <v>202</v>
      </c>
      <c r="D111" s="38" t="s">
        <v>36</v>
      </c>
      <c r="E111" s="39">
        <v>60</v>
      </c>
      <c r="F111" s="38" t="s">
        <v>207</v>
      </c>
      <c r="G111" s="41">
        <v>6.5</v>
      </c>
      <c r="H111" s="38" t="s">
        <v>55</v>
      </c>
      <c r="I111" s="41">
        <v>20</v>
      </c>
      <c r="J111" s="43">
        <v>84834.81</v>
      </c>
      <c r="K111" s="43">
        <v>1775849</v>
      </c>
      <c r="L111" s="43">
        <v>21564</v>
      </c>
      <c r="M111" s="43">
        <v>1797413</v>
      </c>
    </row>
    <row r="112" spans="1:221" x14ac:dyDescent="0.15">
      <c r="A112" s="37" t="s">
        <v>108</v>
      </c>
      <c r="B112" s="49">
        <v>351</v>
      </c>
      <c r="C112" s="49" t="s">
        <v>202</v>
      </c>
      <c r="D112" s="38" t="s">
        <v>36</v>
      </c>
      <c r="E112" s="39">
        <v>2</v>
      </c>
      <c r="F112" s="38" t="s">
        <v>208</v>
      </c>
      <c r="G112" s="41">
        <v>6.5</v>
      </c>
      <c r="H112" s="38" t="s">
        <v>55</v>
      </c>
      <c r="I112" s="41">
        <v>21</v>
      </c>
      <c r="J112" s="43">
        <v>2827.83</v>
      </c>
      <c r="K112" s="43">
        <v>59195</v>
      </c>
      <c r="L112" s="43">
        <v>719</v>
      </c>
      <c r="M112" s="43">
        <v>59914</v>
      </c>
    </row>
    <row r="113" spans="1:13" x14ac:dyDescent="0.15">
      <c r="A113" s="37" t="s">
        <v>209</v>
      </c>
      <c r="B113" s="49">
        <v>351</v>
      </c>
      <c r="C113" s="49" t="s">
        <v>210</v>
      </c>
      <c r="D113" s="38" t="s">
        <v>36</v>
      </c>
      <c r="E113" s="39">
        <v>160</v>
      </c>
      <c r="F113" s="38" t="s">
        <v>211</v>
      </c>
      <c r="G113" s="41">
        <v>5.3</v>
      </c>
      <c r="H113" s="38" t="s">
        <v>55</v>
      </c>
      <c r="I113" s="41">
        <v>6</v>
      </c>
      <c r="J113" s="43">
        <v>17307.62</v>
      </c>
      <c r="K113" s="43">
        <v>362301</v>
      </c>
      <c r="L113" s="43">
        <v>3604</v>
      </c>
      <c r="M113" s="43">
        <v>365905</v>
      </c>
    </row>
    <row r="114" spans="1:13" x14ac:dyDescent="0.15">
      <c r="A114" s="37" t="s">
        <v>209</v>
      </c>
      <c r="B114" s="49">
        <v>351</v>
      </c>
      <c r="C114" s="49" t="s">
        <v>210</v>
      </c>
      <c r="D114" s="38" t="s">
        <v>36</v>
      </c>
      <c r="E114" s="39">
        <v>60</v>
      </c>
      <c r="F114" s="38" t="s">
        <v>212</v>
      </c>
      <c r="G114" s="41">
        <v>5.3</v>
      </c>
      <c r="H114" s="38" t="s">
        <v>55</v>
      </c>
      <c r="I114" s="41">
        <v>6</v>
      </c>
      <c r="J114" s="43">
        <v>6490.29</v>
      </c>
      <c r="K114" s="43">
        <v>135861</v>
      </c>
      <c r="L114" s="43">
        <v>1352</v>
      </c>
      <c r="M114" s="43">
        <v>137213</v>
      </c>
    </row>
    <row r="115" spans="1:13" x14ac:dyDescent="0.15">
      <c r="A115" s="37" t="s">
        <v>209</v>
      </c>
      <c r="B115" s="49">
        <v>351</v>
      </c>
      <c r="C115" s="49" t="s">
        <v>210</v>
      </c>
      <c r="D115" s="38" t="s">
        <v>36</v>
      </c>
      <c r="E115" s="39">
        <v>600</v>
      </c>
      <c r="F115" s="38" t="s">
        <v>213</v>
      </c>
      <c r="G115" s="41">
        <v>6.5</v>
      </c>
      <c r="H115" s="38" t="s">
        <v>55</v>
      </c>
      <c r="I115" s="41">
        <v>22.5</v>
      </c>
      <c r="J115" s="43">
        <v>515917.36</v>
      </c>
      <c r="K115" s="43">
        <v>10799708</v>
      </c>
      <c r="L115" s="43">
        <v>131144</v>
      </c>
      <c r="M115" s="43">
        <v>10930852</v>
      </c>
    </row>
    <row r="116" spans="1:13" x14ac:dyDescent="0.15">
      <c r="A116" s="37" t="s">
        <v>209</v>
      </c>
      <c r="B116" s="49">
        <v>351</v>
      </c>
      <c r="C116" s="49" t="s">
        <v>210</v>
      </c>
      <c r="D116" s="38" t="s">
        <v>36</v>
      </c>
      <c r="E116" s="39">
        <v>129</v>
      </c>
      <c r="F116" s="38" t="s">
        <v>214</v>
      </c>
      <c r="G116" s="41">
        <v>6.5</v>
      </c>
      <c r="H116" s="38" t="s">
        <v>55</v>
      </c>
      <c r="I116" s="41">
        <v>22.5</v>
      </c>
      <c r="J116" s="43">
        <v>110922.7</v>
      </c>
      <c r="K116" s="43">
        <v>2321947</v>
      </c>
      <c r="L116" s="43">
        <v>28196</v>
      </c>
      <c r="M116" s="43">
        <v>2350143</v>
      </c>
    </row>
    <row r="117" spans="1:13" x14ac:dyDescent="0.15">
      <c r="A117" s="37" t="s">
        <v>215</v>
      </c>
      <c r="B117" s="49">
        <v>351</v>
      </c>
      <c r="C117" s="49" t="s">
        <v>210</v>
      </c>
      <c r="D117" s="38" t="s">
        <v>36</v>
      </c>
      <c r="E117" s="39">
        <v>82</v>
      </c>
      <c r="F117" s="38" t="s">
        <v>216</v>
      </c>
      <c r="G117" s="41">
        <v>6.5</v>
      </c>
      <c r="H117" s="38" t="s">
        <v>55</v>
      </c>
      <c r="I117" s="41">
        <v>22.5</v>
      </c>
      <c r="J117" s="43">
        <v>114129.86</v>
      </c>
      <c r="K117" s="43">
        <v>2389083</v>
      </c>
      <c r="L117" s="43">
        <v>29011</v>
      </c>
      <c r="M117" s="43">
        <v>2418094</v>
      </c>
    </row>
    <row r="118" spans="1:13" x14ac:dyDescent="0.15">
      <c r="A118" s="37" t="s">
        <v>215</v>
      </c>
      <c r="B118" s="49">
        <v>351</v>
      </c>
      <c r="C118" s="49" t="s">
        <v>210</v>
      </c>
      <c r="D118" s="38" t="s">
        <v>36</v>
      </c>
      <c r="E118" s="39">
        <v>7</v>
      </c>
      <c r="F118" s="38" t="s">
        <v>217</v>
      </c>
      <c r="G118" s="41">
        <v>6.5</v>
      </c>
      <c r="H118" s="38" t="s">
        <v>55</v>
      </c>
      <c r="I118" s="41">
        <v>22.5</v>
      </c>
      <c r="J118" s="43">
        <v>9742.7900000000009</v>
      </c>
      <c r="K118" s="43">
        <v>203946</v>
      </c>
      <c r="L118" s="43">
        <v>2477</v>
      </c>
      <c r="M118" s="43">
        <v>206423</v>
      </c>
    </row>
    <row r="119" spans="1:13" x14ac:dyDescent="0.15">
      <c r="A119" s="37" t="s">
        <v>218</v>
      </c>
      <c r="B119" s="49">
        <v>351</v>
      </c>
      <c r="C119" s="49" t="s">
        <v>219</v>
      </c>
      <c r="D119" s="38" t="s">
        <v>36</v>
      </c>
      <c r="E119" s="39">
        <v>255</v>
      </c>
      <c r="F119" s="38" t="s">
        <v>220</v>
      </c>
      <c r="G119" s="41">
        <v>4</v>
      </c>
      <c r="H119" s="49" t="s">
        <v>63</v>
      </c>
      <c r="I119" s="41">
        <v>5.75</v>
      </c>
      <c r="J119" s="43">
        <v>46666.46</v>
      </c>
      <c r="K119" s="43">
        <v>976870</v>
      </c>
      <c r="L119" s="43">
        <v>7371</v>
      </c>
      <c r="M119" s="43">
        <v>984241</v>
      </c>
    </row>
    <row r="120" spans="1:13" x14ac:dyDescent="0.15">
      <c r="A120" s="37" t="s">
        <v>218</v>
      </c>
      <c r="B120" s="49">
        <v>351</v>
      </c>
      <c r="C120" s="49" t="s">
        <v>219</v>
      </c>
      <c r="D120" s="38" t="s">
        <v>36</v>
      </c>
      <c r="E120" s="39">
        <v>69</v>
      </c>
      <c r="F120" s="38" t="s">
        <v>221</v>
      </c>
      <c r="G120" s="41">
        <v>4</v>
      </c>
      <c r="H120" s="49" t="s">
        <v>63</v>
      </c>
      <c r="I120" s="41">
        <v>5.75</v>
      </c>
      <c r="J120" s="43">
        <v>12627.56</v>
      </c>
      <c r="K120" s="43">
        <v>264333</v>
      </c>
      <c r="L120" s="43">
        <v>1995</v>
      </c>
      <c r="M120" s="43">
        <v>266328</v>
      </c>
    </row>
    <row r="121" spans="1:13" s="141" customFormat="1" x14ac:dyDescent="0.15">
      <c r="A121" s="134" t="s">
        <v>222</v>
      </c>
      <c r="B121" s="135">
        <v>351</v>
      </c>
      <c r="C121" s="135" t="s">
        <v>219</v>
      </c>
      <c r="D121" s="136" t="s">
        <v>36</v>
      </c>
      <c r="E121" s="137">
        <v>305</v>
      </c>
      <c r="F121" s="136" t="s">
        <v>223</v>
      </c>
      <c r="G121" s="138">
        <v>6</v>
      </c>
      <c r="H121" s="135" t="s">
        <v>63</v>
      </c>
      <c r="I121" s="138">
        <v>22.5</v>
      </c>
      <c r="J121" s="139">
        <v>331243.03999999998</v>
      </c>
      <c r="K121" s="139">
        <v>6933917</v>
      </c>
      <c r="L121" s="139">
        <v>77874</v>
      </c>
      <c r="M121" s="139">
        <v>7011791</v>
      </c>
    </row>
    <row r="122" spans="1:13" s="141" customFormat="1" x14ac:dyDescent="0.15">
      <c r="A122" s="134" t="s">
        <v>222</v>
      </c>
      <c r="B122" s="135">
        <v>351</v>
      </c>
      <c r="C122" s="135" t="s">
        <v>219</v>
      </c>
      <c r="D122" s="136" t="s">
        <v>36</v>
      </c>
      <c r="E122" s="137">
        <v>77</v>
      </c>
      <c r="F122" s="136" t="s">
        <v>224</v>
      </c>
      <c r="G122" s="138">
        <v>6</v>
      </c>
      <c r="H122" s="135" t="s">
        <v>63</v>
      </c>
      <c r="I122" s="138">
        <v>22.5</v>
      </c>
      <c r="J122" s="139">
        <v>83625.75</v>
      </c>
      <c r="K122" s="139">
        <v>1750539</v>
      </c>
      <c r="L122" s="139">
        <v>19661</v>
      </c>
      <c r="M122" s="139">
        <v>1770200</v>
      </c>
    </row>
    <row r="123" spans="1:13" x14ac:dyDescent="0.15">
      <c r="A123" s="37" t="s">
        <v>222</v>
      </c>
      <c r="B123" s="49">
        <v>351</v>
      </c>
      <c r="C123" s="49" t="s">
        <v>219</v>
      </c>
      <c r="D123" s="38" t="s">
        <v>36</v>
      </c>
      <c r="E123" s="39">
        <v>29</v>
      </c>
      <c r="F123" s="38" t="s">
        <v>225</v>
      </c>
      <c r="G123" s="41">
        <v>6</v>
      </c>
      <c r="H123" s="49" t="s">
        <v>63</v>
      </c>
      <c r="I123" s="41">
        <v>25.5</v>
      </c>
      <c r="J123" s="43">
        <v>38062.04</v>
      </c>
      <c r="K123" s="43">
        <v>796753</v>
      </c>
      <c r="L123" s="43">
        <v>8949</v>
      </c>
      <c r="M123" s="43">
        <v>805702</v>
      </c>
    </row>
    <row r="124" spans="1:13" x14ac:dyDescent="0.15">
      <c r="A124" s="37" t="s">
        <v>226</v>
      </c>
      <c r="B124" s="49">
        <v>351</v>
      </c>
      <c r="C124" s="49" t="s">
        <v>219</v>
      </c>
      <c r="D124" s="38" t="s">
        <v>36</v>
      </c>
      <c r="E124" s="39">
        <v>29</v>
      </c>
      <c r="F124" s="38" t="s">
        <v>227</v>
      </c>
      <c r="G124" s="41">
        <v>4.5</v>
      </c>
      <c r="H124" s="49" t="s">
        <v>63</v>
      </c>
      <c r="I124" s="41">
        <v>26</v>
      </c>
      <c r="J124" s="43">
        <v>35612.9</v>
      </c>
      <c r="K124" s="43">
        <v>745486</v>
      </c>
      <c r="L124" s="43">
        <v>6316</v>
      </c>
      <c r="M124" s="43">
        <v>751802</v>
      </c>
    </row>
    <row r="125" spans="1:13" x14ac:dyDescent="0.15">
      <c r="A125" s="37" t="s">
        <v>228</v>
      </c>
      <c r="B125" s="49">
        <v>351</v>
      </c>
      <c r="C125" s="49" t="s">
        <v>229</v>
      </c>
      <c r="D125" s="38" t="s">
        <v>36</v>
      </c>
      <c r="E125" s="39">
        <v>205</v>
      </c>
      <c r="F125" s="38" t="s">
        <v>230</v>
      </c>
      <c r="G125" s="41">
        <v>4</v>
      </c>
      <c r="H125" s="49" t="s">
        <v>63</v>
      </c>
      <c r="I125" s="41">
        <v>5.75</v>
      </c>
      <c r="J125" s="43">
        <v>44962.23</v>
      </c>
      <c r="K125" s="43">
        <v>941195</v>
      </c>
      <c r="L125" s="43">
        <v>7102</v>
      </c>
      <c r="M125" s="43">
        <v>948297</v>
      </c>
    </row>
    <row r="126" spans="1:13" x14ac:dyDescent="0.15">
      <c r="A126" s="37" t="s">
        <v>228</v>
      </c>
      <c r="B126" s="49">
        <v>351</v>
      </c>
      <c r="C126" s="49" t="s">
        <v>229</v>
      </c>
      <c r="D126" s="38" t="s">
        <v>36</v>
      </c>
      <c r="E126" s="39">
        <v>57</v>
      </c>
      <c r="F126" s="38" t="s">
        <v>231</v>
      </c>
      <c r="G126" s="41">
        <v>4</v>
      </c>
      <c r="H126" s="49" t="s">
        <v>63</v>
      </c>
      <c r="I126" s="41">
        <v>5.75</v>
      </c>
      <c r="J126" s="43">
        <v>12501.79</v>
      </c>
      <c r="K126" s="43">
        <v>261700</v>
      </c>
      <c r="L126" s="43">
        <v>1975</v>
      </c>
      <c r="M126" s="43">
        <v>263675</v>
      </c>
    </row>
    <row r="127" spans="1:13" s="141" customFormat="1" x14ac:dyDescent="0.15">
      <c r="A127" s="134" t="s">
        <v>232</v>
      </c>
      <c r="B127" s="135">
        <v>351</v>
      </c>
      <c r="C127" s="135" t="s">
        <v>229</v>
      </c>
      <c r="D127" s="136" t="s">
        <v>36</v>
      </c>
      <c r="E127" s="137">
        <v>270</v>
      </c>
      <c r="F127" s="136" t="s">
        <v>233</v>
      </c>
      <c r="G127" s="138">
        <v>5.6</v>
      </c>
      <c r="H127" s="135" t="s">
        <v>63</v>
      </c>
      <c r="I127" s="138">
        <v>19.75</v>
      </c>
      <c r="J127" s="139">
        <v>285802.90000000002</v>
      </c>
      <c r="K127" s="139">
        <v>5982718</v>
      </c>
      <c r="L127" s="139">
        <v>62808</v>
      </c>
      <c r="M127" s="139">
        <v>6045526</v>
      </c>
    </row>
    <row r="128" spans="1:13" s="141" customFormat="1" x14ac:dyDescent="0.15">
      <c r="A128" s="134" t="s">
        <v>234</v>
      </c>
      <c r="B128" s="135">
        <v>351</v>
      </c>
      <c r="C128" s="135" t="s">
        <v>229</v>
      </c>
      <c r="D128" s="136" t="s">
        <v>36</v>
      </c>
      <c r="E128" s="137">
        <v>69</v>
      </c>
      <c r="F128" s="136" t="s">
        <v>235</v>
      </c>
      <c r="G128" s="138">
        <v>5.6</v>
      </c>
      <c r="H128" s="135" t="s">
        <v>63</v>
      </c>
      <c r="I128" s="138">
        <v>19.75</v>
      </c>
      <c r="J128" s="139">
        <v>73038.75</v>
      </c>
      <c r="K128" s="139">
        <v>1528922</v>
      </c>
      <c r="L128" s="139">
        <v>16051</v>
      </c>
      <c r="M128" s="139">
        <v>1544973</v>
      </c>
    </row>
    <row r="129" spans="1:13" s="141" customFormat="1" x14ac:dyDescent="0.15">
      <c r="A129" s="134" t="s">
        <v>236</v>
      </c>
      <c r="B129" s="135">
        <v>351</v>
      </c>
      <c r="C129" s="135" t="s">
        <v>229</v>
      </c>
      <c r="D129" s="136" t="s">
        <v>36</v>
      </c>
      <c r="E129" s="137">
        <v>20</v>
      </c>
      <c r="F129" s="136" t="s">
        <v>237</v>
      </c>
      <c r="G129" s="138">
        <v>6</v>
      </c>
      <c r="H129" s="135" t="s">
        <v>63</v>
      </c>
      <c r="I129" s="138">
        <v>25.25</v>
      </c>
      <c r="J129" s="139">
        <v>25744.75</v>
      </c>
      <c r="K129" s="139">
        <v>538915</v>
      </c>
      <c r="L129" s="139">
        <v>6053</v>
      </c>
      <c r="M129" s="139">
        <v>544968</v>
      </c>
    </row>
    <row r="130" spans="1:13" s="141" customFormat="1" x14ac:dyDescent="0.15">
      <c r="A130" s="134" t="s">
        <v>232</v>
      </c>
      <c r="B130" s="135">
        <v>351</v>
      </c>
      <c r="C130" s="135" t="s">
        <v>229</v>
      </c>
      <c r="D130" s="136" t="s">
        <v>36</v>
      </c>
      <c r="E130" s="137">
        <v>46</v>
      </c>
      <c r="F130" s="136" t="s">
        <v>238</v>
      </c>
      <c r="G130" s="138">
        <v>4.5</v>
      </c>
      <c r="H130" s="135" t="s">
        <v>63</v>
      </c>
      <c r="I130" s="138">
        <v>25.75</v>
      </c>
      <c r="J130" s="139">
        <v>55666.65</v>
      </c>
      <c r="K130" s="139">
        <v>1165271</v>
      </c>
      <c r="L130" s="139">
        <v>9873</v>
      </c>
      <c r="M130" s="139">
        <v>1175144</v>
      </c>
    </row>
    <row r="131" spans="1:13" s="141" customFormat="1" x14ac:dyDescent="0.15">
      <c r="A131" s="134"/>
      <c r="B131" s="135"/>
      <c r="C131" s="135"/>
      <c r="D131" s="136"/>
      <c r="E131" s="137"/>
      <c r="F131" s="136"/>
      <c r="G131" s="138"/>
      <c r="H131" s="135"/>
      <c r="I131" s="138"/>
      <c r="J131" s="139"/>
      <c r="K131" s="139"/>
      <c r="L131" s="139"/>
      <c r="M131" s="139"/>
    </row>
    <row r="132" spans="1:13" s="141" customFormat="1" x14ac:dyDescent="0.15">
      <c r="A132" s="134" t="s">
        <v>94</v>
      </c>
      <c r="B132" s="135">
        <v>363</v>
      </c>
      <c r="C132" s="135" t="s">
        <v>239</v>
      </c>
      <c r="D132" s="136" t="s">
        <v>36</v>
      </c>
      <c r="E132" s="137">
        <v>400</v>
      </c>
      <c r="F132" s="136" t="s">
        <v>240</v>
      </c>
      <c r="G132" s="138">
        <v>5</v>
      </c>
      <c r="H132" s="135" t="s">
        <v>163</v>
      </c>
      <c r="I132" s="138">
        <v>17.5</v>
      </c>
      <c r="J132" s="139">
        <v>309146.44</v>
      </c>
      <c r="K132" s="139">
        <v>6471369</v>
      </c>
      <c r="L132" s="139">
        <v>4394</v>
      </c>
      <c r="M132" s="139">
        <v>6475763</v>
      </c>
    </row>
    <row r="133" spans="1:13" x14ac:dyDescent="0.15">
      <c r="A133" s="37" t="s">
        <v>94</v>
      </c>
      <c r="B133" s="49">
        <v>363</v>
      </c>
      <c r="C133" s="49" t="s">
        <v>239</v>
      </c>
      <c r="D133" s="38" t="s">
        <v>36</v>
      </c>
      <c r="E133" s="39">
        <v>96</v>
      </c>
      <c r="F133" s="38" t="s">
        <v>241</v>
      </c>
      <c r="G133" s="41">
        <v>5</v>
      </c>
      <c r="H133" s="49" t="s">
        <v>163</v>
      </c>
      <c r="I133" s="41">
        <v>17.5</v>
      </c>
      <c r="J133" s="43">
        <v>74195.149999999994</v>
      </c>
      <c r="K133" s="43">
        <v>1553129</v>
      </c>
      <c r="L133" s="43">
        <v>1054</v>
      </c>
      <c r="M133" s="43">
        <v>1554183</v>
      </c>
    </row>
    <row r="134" spans="1:13" x14ac:dyDescent="0.15">
      <c r="A134" s="37" t="s">
        <v>205</v>
      </c>
      <c r="B134" s="49">
        <v>363</v>
      </c>
      <c r="C134" s="49" t="s">
        <v>239</v>
      </c>
      <c r="D134" s="38" t="s">
        <v>36</v>
      </c>
      <c r="E134" s="51">
        <v>1E-3</v>
      </c>
      <c r="F134" s="38" t="s">
        <v>242</v>
      </c>
      <c r="G134" s="41">
        <v>0</v>
      </c>
      <c r="H134" s="49" t="s">
        <v>163</v>
      </c>
      <c r="I134" s="41">
        <v>17.5</v>
      </c>
      <c r="J134" s="43">
        <v>1</v>
      </c>
      <c r="K134" s="43">
        <v>21</v>
      </c>
      <c r="L134" s="43">
        <v>0</v>
      </c>
      <c r="M134" s="43">
        <v>21</v>
      </c>
    </row>
    <row r="135" spans="1:13" x14ac:dyDescent="0.15">
      <c r="A135" s="37" t="s">
        <v>243</v>
      </c>
      <c r="B135" s="49">
        <v>365</v>
      </c>
      <c r="C135" s="49" t="s">
        <v>244</v>
      </c>
      <c r="D135" s="38" t="s">
        <v>186</v>
      </c>
      <c r="E135" s="39">
        <v>6350000</v>
      </c>
      <c r="F135" s="38" t="s">
        <v>111</v>
      </c>
      <c r="G135" s="41" t="s">
        <v>721</v>
      </c>
      <c r="H135" s="49" t="s">
        <v>163</v>
      </c>
      <c r="I135" s="41">
        <v>6</v>
      </c>
      <c r="J135" s="43">
        <v>4762500000</v>
      </c>
      <c r="K135" s="43">
        <v>4762500</v>
      </c>
      <c r="L135" s="43">
        <v>44753</v>
      </c>
      <c r="M135" s="43">
        <v>4807253</v>
      </c>
    </row>
    <row r="136" spans="1:13" x14ac:dyDescent="0.15">
      <c r="A136" s="37" t="s">
        <v>246</v>
      </c>
      <c r="B136" s="49">
        <v>365</v>
      </c>
      <c r="C136" s="49" t="s">
        <v>244</v>
      </c>
      <c r="D136" s="38" t="s">
        <v>186</v>
      </c>
      <c r="E136" s="39">
        <v>50</v>
      </c>
      <c r="F136" s="38" t="s">
        <v>113</v>
      </c>
      <c r="G136" s="41" t="s">
        <v>245</v>
      </c>
      <c r="H136" s="49" t="s">
        <v>163</v>
      </c>
      <c r="I136" s="41">
        <v>6.25</v>
      </c>
      <c r="J136" s="43">
        <v>74778</v>
      </c>
      <c r="K136" s="43">
        <v>75</v>
      </c>
      <c r="L136" s="43">
        <v>0</v>
      </c>
      <c r="M136" s="43">
        <v>75</v>
      </c>
    </row>
    <row r="137" spans="1:13" x14ac:dyDescent="0.15">
      <c r="A137" s="37" t="s">
        <v>703</v>
      </c>
      <c r="B137" s="49">
        <v>367</v>
      </c>
      <c r="C137" s="49" t="s">
        <v>247</v>
      </c>
      <c r="D137" s="38" t="s">
        <v>36</v>
      </c>
      <c r="E137" s="39">
        <v>321.5</v>
      </c>
      <c r="F137" s="38" t="s">
        <v>248</v>
      </c>
      <c r="G137" s="41">
        <v>5.5</v>
      </c>
      <c r="H137" s="49" t="s">
        <v>63</v>
      </c>
      <c r="I137" s="41">
        <v>19</v>
      </c>
      <c r="J137" s="43">
        <v>229091</v>
      </c>
      <c r="K137" s="43">
        <v>4795566</v>
      </c>
      <c r="L137" s="43">
        <v>64622</v>
      </c>
      <c r="M137" s="43">
        <v>4860188</v>
      </c>
    </row>
    <row r="138" spans="1:13" x14ac:dyDescent="0.15">
      <c r="A138" s="37" t="s">
        <v>703</v>
      </c>
      <c r="B138" s="49">
        <v>367</v>
      </c>
      <c r="C138" s="49" t="s">
        <v>247</v>
      </c>
      <c r="D138" s="38" t="s">
        <v>36</v>
      </c>
      <c r="E138" s="39">
        <v>452.5</v>
      </c>
      <c r="F138" s="38" t="s">
        <v>249</v>
      </c>
      <c r="G138" s="41">
        <v>5.9</v>
      </c>
      <c r="H138" s="49" t="s">
        <v>63</v>
      </c>
      <c r="I138" s="41">
        <v>21.5</v>
      </c>
      <c r="J138" s="43">
        <v>386351</v>
      </c>
      <c r="K138" s="43">
        <v>8087493</v>
      </c>
      <c r="L138" s="43">
        <v>116739</v>
      </c>
      <c r="M138" s="43">
        <v>8204232</v>
      </c>
    </row>
    <row r="139" spans="1:13" x14ac:dyDescent="0.15">
      <c r="A139" s="37" t="s">
        <v>704</v>
      </c>
      <c r="B139" s="49">
        <v>367</v>
      </c>
      <c r="C139" s="49" t="s">
        <v>247</v>
      </c>
      <c r="D139" s="38" t="s">
        <v>36</v>
      </c>
      <c r="E139" s="39">
        <v>31</v>
      </c>
      <c r="F139" s="38" t="s">
        <v>250</v>
      </c>
      <c r="G139" s="41">
        <v>6.3</v>
      </c>
      <c r="H139" s="49" t="s">
        <v>63</v>
      </c>
      <c r="I139" s="41">
        <v>21.5</v>
      </c>
      <c r="J139" s="43">
        <v>42075</v>
      </c>
      <c r="K139" s="43">
        <v>880757</v>
      </c>
      <c r="L139" s="43">
        <v>13556</v>
      </c>
      <c r="M139" s="43">
        <v>894313</v>
      </c>
    </row>
    <row r="140" spans="1:13" x14ac:dyDescent="0.15">
      <c r="A140" s="37" t="s">
        <v>704</v>
      </c>
      <c r="B140" s="49">
        <v>367</v>
      </c>
      <c r="C140" s="49" t="s">
        <v>247</v>
      </c>
      <c r="D140" s="38" t="s">
        <v>36</v>
      </c>
      <c r="E140" s="39">
        <v>51.8</v>
      </c>
      <c r="F140" s="38" t="s">
        <v>251</v>
      </c>
      <c r="G140" s="41">
        <v>6.3</v>
      </c>
      <c r="H140" s="49" t="s">
        <v>63</v>
      </c>
      <c r="I140" s="41">
        <v>21.5</v>
      </c>
      <c r="J140" s="43">
        <v>70307</v>
      </c>
      <c r="K140" s="43">
        <v>1471738</v>
      </c>
      <c r="L140" s="43">
        <v>22652</v>
      </c>
      <c r="M140" s="43">
        <v>1494390</v>
      </c>
    </row>
    <row r="141" spans="1:13" x14ac:dyDescent="0.15">
      <c r="A141" s="37"/>
      <c r="B141" s="49"/>
      <c r="C141" s="49"/>
      <c r="D141" s="38"/>
      <c r="E141" s="39"/>
      <c r="F141" s="38"/>
      <c r="G141" s="41"/>
      <c r="H141" s="49"/>
      <c r="I141" s="41"/>
      <c r="J141" s="43"/>
      <c r="K141" s="43"/>
      <c r="L141" s="43"/>
      <c r="M141" s="43"/>
    </row>
    <row r="142" spans="1:13" x14ac:dyDescent="0.15">
      <c r="A142" s="37" t="s">
        <v>124</v>
      </c>
      <c r="B142" s="49">
        <v>373</v>
      </c>
      <c r="C142" s="49" t="s">
        <v>252</v>
      </c>
      <c r="D142" s="38" t="s">
        <v>186</v>
      </c>
      <c r="E142" s="39">
        <v>8400000</v>
      </c>
      <c r="F142" s="38" t="s">
        <v>253</v>
      </c>
      <c r="G142" s="41">
        <v>6</v>
      </c>
      <c r="H142" s="49" t="s">
        <v>163</v>
      </c>
      <c r="I142" s="41">
        <v>6</v>
      </c>
      <c r="J142" s="43">
        <v>5250000000</v>
      </c>
      <c r="K142" s="43">
        <v>5250000</v>
      </c>
      <c r="L142" s="43">
        <v>12762</v>
      </c>
      <c r="M142" s="43">
        <v>5262762</v>
      </c>
    </row>
    <row r="143" spans="1:13" x14ac:dyDescent="0.15">
      <c r="A143" s="37" t="s">
        <v>128</v>
      </c>
      <c r="B143" s="49">
        <v>373</v>
      </c>
      <c r="C143" s="49" t="s">
        <v>252</v>
      </c>
      <c r="D143" s="38" t="s">
        <v>186</v>
      </c>
      <c r="E143" s="39">
        <v>3100000</v>
      </c>
      <c r="F143" s="38" t="s">
        <v>254</v>
      </c>
      <c r="G143" s="41">
        <v>6.5</v>
      </c>
      <c r="H143" s="49" t="s">
        <v>163</v>
      </c>
      <c r="I143" s="41">
        <v>6.25</v>
      </c>
      <c r="J143" s="43">
        <v>3100000000</v>
      </c>
      <c r="K143" s="43">
        <v>3100000</v>
      </c>
      <c r="L143" s="43">
        <v>1091910</v>
      </c>
      <c r="M143" s="43">
        <v>4191910</v>
      </c>
    </row>
    <row r="144" spans="1:13" x14ac:dyDescent="0.15">
      <c r="A144" s="37" t="s">
        <v>164</v>
      </c>
      <c r="B144" s="49">
        <v>383</v>
      </c>
      <c r="C144" s="49" t="s">
        <v>219</v>
      </c>
      <c r="D144" s="38" t="s">
        <v>36</v>
      </c>
      <c r="E144" s="39">
        <v>1250</v>
      </c>
      <c r="F144" s="38" t="s">
        <v>105</v>
      </c>
      <c r="G144" s="41">
        <v>4.5</v>
      </c>
      <c r="H144" s="49" t="s">
        <v>55</v>
      </c>
      <c r="I144" s="41">
        <v>22</v>
      </c>
      <c r="J144" s="43">
        <v>606636</v>
      </c>
      <c r="K144" s="43">
        <v>12698724</v>
      </c>
      <c r="L144" s="43">
        <v>5418</v>
      </c>
      <c r="M144" s="43">
        <v>12704142</v>
      </c>
    </row>
    <row r="145" spans="1:13" x14ac:dyDescent="0.15">
      <c r="A145" s="37" t="s">
        <v>168</v>
      </c>
      <c r="B145" s="49">
        <v>383</v>
      </c>
      <c r="C145" s="49" t="s">
        <v>219</v>
      </c>
      <c r="D145" s="38" t="s">
        <v>36</v>
      </c>
      <c r="E145" s="51">
        <v>161</v>
      </c>
      <c r="F145" s="38" t="s">
        <v>56</v>
      </c>
      <c r="G145" s="41">
        <v>6</v>
      </c>
      <c r="H145" s="49" t="s">
        <v>55</v>
      </c>
      <c r="I145" s="41">
        <v>22</v>
      </c>
      <c r="J145" s="43">
        <v>198384</v>
      </c>
      <c r="K145" s="43">
        <v>4152776</v>
      </c>
      <c r="L145" s="43">
        <v>259876</v>
      </c>
      <c r="M145" s="43">
        <v>4412652</v>
      </c>
    </row>
    <row r="146" spans="1:13" x14ac:dyDescent="0.15">
      <c r="A146" s="37" t="s">
        <v>67</v>
      </c>
      <c r="B146" s="49">
        <v>392</v>
      </c>
      <c r="C146" s="49" t="s">
        <v>258</v>
      </c>
      <c r="D146" s="38" t="s">
        <v>36</v>
      </c>
      <c r="E146" s="39">
        <v>240</v>
      </c>
      <c r="F146" s="38" t="s">
        <v>259</v>
      </c>
      <c r="G146" s="41">
        <v>3.5</v>
      </c>
      <c r="H146" s="49" t="s">
        <v>55</v>
      </c>
      <c r="I146" s="41">
        <v>7</v>
      </c>
      <c r="J146" s="43">
        <v>80956.800000000003</v>
      </c>
      <c r="K146" s="43">
        <v>1694670</v>
      </c>
      <c r="L146" s="43">
        <v>4614</v>
      </c>
      <c r="M146" s="43">
        <v>1699284</v>
      </c>
    </row>
    <row r="147" spans="1:13" x14ac:dyDescent="0.15">
      <c r="A147" s="37" t="s">
        <v>260</v>
      </c>
      <c r="B147" s="49">
        <v>392</v>
      </c>
      <c r="C147" s="49" t="s">
        <v>258</v>
      </c>
      <c r="D147" s="38" t="s">
        <v>36</v>
      </c>
      <c r="E147" s="39">
        <v>245</v>
      </c>
      <c r="F147" s="38" t="s">
        <v>250</v>
      </c>
      <c r="G147" s="41">
        <v>4.5</v>
      </c>
      <c r="H147" s="49" t="s">
        <v>55</v>
      </c>
      <c r="I147" s="41">
        <v>11</v>
      </c>
      <c r="J147" s="43">
        <v>137194.25</v>
      </c>
      <c r="K147" s="43">
        <v>2871890</v>
      </c>
      <c r="L147" s="43">
        <v>0</v>
      </c>
      <c r="M147" s="43">
        <v>2871890</v>
      </c>
    </row>
    <row r="148" spans="1:13" x14ac:dyDescent="0.15">
      <c r="A148" s="37" t="s">
        <v>260</v>
      </c>
      <c r="B148" s="49">
        <v>392</v>
      </c>
      <c r="C148" s="49" t="s">
        <v>258</v>
      </c>
      <c r="D148" s="38" t="s">
        <v>36</v>
      </c>
      <c r="E148" s="55" t="s">
        <v>261</v>
      </c>
      <c r="F148" s="38" t="s">
        <v>262</v>
      </c>
      <c r="G148" s="41">
        <v>4.5</v>
      </c>
      <c r="H148" s="49" t="s">
        <v>55</v>
      </c>
      <c r="I148" s="41">
        <v>11</v>
      </c>
      <c r="J148" s="43">
        <v>223.26</v>
      </c>
      <c r="K148" s="43">
        <v>4674</v>
      </c>
      <c r="L148" s="43">
        <v>0</v>
      </c>
      <c r="M148" s="43">
        <v>4674</v>
      </c>
    </row>
    <row r="149" spans="1:13" x14ac:dyDescent="0.15">
      <c r="A149" s="37" t="s">
        <v>260</v>
      </c>
      <c r="B149" s="49">
        <v>392</v>
      </c>
      <c r="C149" s="49" t="s">
        <v>258</v>
      </c>
      <c r="D149" s="38" t="s">
        <v>36</v>
      </c>
      <c r="E149" s="55" t="s">
        <v>261</v>
      </c>
      <c r="F149" s="38" t="s">
        <v>263</v>
      </c>
      <c r="G149" s="41">
        <v>5</v>
      </c>
      <c r="H149" s="49" t="s">
        <v>55</v>
      </c>
      <c r="I149" s="41">
        <v>11.5</v>
      </c>
      <c r="J149" s="43">
        <v>170640.67</v>
      </c>
      <c r="K149" s="43">
        <v>3572025</v>
      </c>
      <c r="L149" s="43">
        <v>0</v>
      </c>
      <c r="M149" s="43">
        <v>3572025</v>
      </c>
    </row>
    <row r="151" spans="1:13" x14ac:dyDescent="0.15">
      <c r="A151" s="37" t="s">
        <v>146</v>
      </c>
      <c r="B151" s="49">
        <v>405</v>
      </c>
      <c r="C151" s="49" t="s">
        <v>264</v>
      </c>
      <c r="D151" s="38" t="s">
        <v>36</v>
      </c>
      <c r="E151" s="39">
        <v>680</v>
      </c>
      <c r="F151" s="38" t="s">
        <v>265</v>
      </c>
      <c r="G151" s="41">
        <v>6.4107000000000003</v>
      </c>
      <c r="H151" s="49" t="s">
        <v>38</v>
      </c>
      <c r="I151" s="41">
        <v>25</v>
      </c>
      <c r="J151" s="43">
        <v>0</v>
      </c>
      <c r="K151" s="43">
        <v>0</v>
      </c>
      <c r="L151" s="43">
        <v>0</v>
      </c>
      <c r="M151" s="43">
        <v>0</v>
      </c>
    </row>
    <row r="152" spans="1:13" x14ac:dyDescent="0.15">
      <c r="A152" s="37" t="s">
        <v>266</v>
      </c>
      <c r="B152" s="49">
        <v>412</v>
      </c>
      <c r="C152" s="49" t="s">
        <v>267</v>
      </c>
      <c r="D152" s="38" t="s">
        <v>186</v>
      </c>
      <c r="E152" s="53">
        <v>50000000</v>
      </c>
      <c r="F152" s="38" t="s">
        <v>268</v>
      </c>
      <c r="G152" s="41">
        <v>5</v>
      </c>
      <c r="H152" s="49" t="s">
        <v>163</v>
      </c>
      <c r="I152" s="41">
        <v>7</v>
      </c>
      <c r="J152" s="43">
        <v>25000000000</v>
      </c>
      <c r="K152" s="43">
        <v>25000000</v>
      </c>
      <c r="L152" s="43">
        <v>193421</v>
      </c>
      <c r="M152" s="43">
        <v>25193421</v>
      </c>
    </row>
    <row r="153" spans="1:13" x14ac:dyDescent="0.15">
      <c r="A153" s="37" t="s">
        <v>266</v>
      </c>
      <c r="B153" s="49">
        <v>412</v>
      </c>
      <c r="C153" s="49" t="s">
        <v>267</v>
      </c>
      <c r="D153" s="38" t="s">
        <v>186</v>
      </c>
      <c r="E153" s="53">
        <v>30000000</v>
      </c>
      <c r="F153" s="38" t="s">
        <v>269</v>
      </c>
      <c r="G153" s="41">
        <v>0</v>
      </c>
      <c r="H153" s="49" t="s">
        <v>163</v>
      </c>
      <c r="I153" s="41">
        <v>7.25</v>
      </c>
      <c r="J153" s="43">
        <v>23100000000</v>
      </c>
      <c r="K153" s="43">
        <v>23100000</v>
      </c>
      <c r="L153" s="43">
        <v>0</v>
      </c>
      <c r="M153" s="43">
        <v>23100000</v>
      </c>
    </row>
    <row r="154" spans="1:13" x14ac:dyDescent="0.15">
      <c r="A154" s="37" t="s">
        <v>243</v>
      </c>
      <c r="B154" s="49">
        <v>414</v>
      </c>
      <c r="C154" s="49" t="s">
        <v>270</v>
      </c>
      <c r="D154" s="38" t="s">
        <v>186</v>
      </c>
      <c r="E154" s="53">
        <v>36000000</v>
      </c>
      <c r="F154" s="38" t="s">
        <v>271</v>
      </c>
      <c r="G154" s="41">
        <v>5.5</v>
      </c>
      <c r="H154" s="49" t="s">
        <v>163</v>
      </c>
      <c r="I154" s="41">
        <v>6</v>
      </c>
      <c r="J154" s="43">
        <v>0</v>
      </c>
      <c r="K154" s="43">
        <v>0</v>
      </c>
      <c r="L154" s="43">
        <v>0</v>
      </c>
      <c r="M154" s="43">
        <v>0</v>
      </c>
    </row>
    <row r="155" spans="1:13" x14ac:dyDescent="0.15">
      <c r="A155" s="37" t="s">
        <v>246</v>
      </c>
      <c r="B155" s="49">
        <v>414</v>
      </c>
      <c r="C155" s="49" t="s">
        <v>270</v>
      </c>
      <c r="D155" s="38" t="s">
        <v>186</v>
      </c>
      <c r="E155" s="53">
        <v>2500000</v>
      </c>
      <c r="F155" s="38" t="s">
        <v>272</v>
      </c>
      <c r="G155" s="41">
        <v>10</v>
      </c>
      <c r="H155" s="49" t="s">
        <v>163</v>
      </c>
      <c r="I155" s="41">
        <v>6.25</v>
      </c>
      <c r="J155" s="43">
        <v>0</v>
      </c>
      <c r="K155" s="43">
        <v>0</v>
      </c>
      <c r="L155" s="43">
        <v>0</v>
      </c>
      <c r="M155" s="43">
        <v>0</v>
      </c>
    </row>
    <row r="156" spans="1:13" x14ac:dyDescent="0.15">
      <c r="A156" s="37" t="s">
        <v>703</v>
      </c>
      <c r="B156" s="49">
        <v>420</v>
      </c>
      <c r="C156" s="49" t="s">
        <v>273</v>
      </c>
      <c r="D156" s="38" t="s">
        <v>36</v>
      </c>
      <c r="E156" s="39">
        <v>507</v>
      </c>
      <c r="F156" s="38" t="s">
        <v>268</v>
      </c>
      <c r="G156" s="41">
        <v>4.5</v>
      </c>
      <c r="H156" s="49" t="s">
        <v>38</v>
      </c>
      <c r="I156" s="41">
        <v>19.5</v>
      </c>
      <c r="J156" s="43">
        <v>350210</v>
      </c>
      <c r="K156" s="43">
        <v>7330953</v>
      </c>
      <c r="L156" s="43">
        <v>81118</v>
      </c>
      <c r="M156" s="43">
        <v>7412071</v>
      </c>
    </row>
    <row r="157" spans="1:13" x14ac:dyDescent="0.15">
      <c r="A157" s="37" t="s">
        <v>703</v>
      </c>
      <c r="B157" s="49">
        <v>420</v>
      </c>
      <c r="C157" s="49" t="s">
        <v>273</v>
      </c>
      <c r="D157" s="38" t="s">
        <v>36</v>
      </c>
      <c r="E157" s="39">
        <v>91</v>
      </c>
      <c r="F157" s="38" t="s">
        <v>269</v>
      </c>
      <c r="G157" s="41">
        <v>4.5</v>
      </c>
      <c r="H157" s="49" t="s">
        <v>38</v>
      </c>
      <c r="I157" s="41">
        <v>19.5</v>
      </c>
      <c r="J157" s="43">
        <v>78111</v>
      </c>
      <c r="K157" s="43">
        <v>1635099</v>
      </c>
      <c r="L157" s="43">
        <v>18093</v>
      </c>
      <c r="M157" s="43">
        <v>1653192</v>
      </c>
    </row>
    <row r="158" spans="1:13" x14ac:dyDescent="0.15">
      <c r="A158" s="37" t="s">
        <v>704</v>
      </c>
      <c r="B158" s="49">
        <v>420</v>
      </c>
      <c r="C158" s="49" t="s">
        <v>273</v>
      </c>
      <c r="D158" s="38" t="s">
        <v>36</v>
      </c>
      <c r="E158" s="39">
        <v>32</v>
      </c>
      <c r="F158" s="38" t="s">
        <v>274</v>
      </c>
      <c r="G158" s="41">
        <v>4.5</v>
      </c>
      <c r="H158" s="49" t="s">
        <v>38</v>
      </c>
      <c r="I158" s="41">
        <v>19.5</v>
      </c>
      <c r="J158" s="43">
        <v>38161</v>
      </c>
      <c r="K158" s="43">
        <v>798825</v>
      </c>
      <c r="L158" s="43">
        <v>8839</v>
      </c>
      <c r="M158" s="43">
        <v>807664</v>
      </c>
    </row>
    <row r="159" spans="1:13" x14ac:dyDescent="0.15">
      <c r="A159" s="37" t="s">
        <v>704</v>
      </c>
      <c r="B159" s="49">
        <v>420</v>
      </c>
      <c r="C159" s="49" t="s">
        <v>273</v>
      </c>
      <c r="D159" s="38" t="s">
        <v>36</v>
      </c>
      <c r="E159" s="39">
        <v>28</v>
      </c>
      <c r="F159" s="38" t="s">
        <v>275</v>
      </c>
      <c r="G159" s="41">
        <v>4.5</v>
      </c>
      <c r="H159" s="49" t="s">
        <v>38</v>
      </c>
      <c r="I159" s="41">
        <v>19.5</v>
      </c>
      <c r="J159" s="43">
        <v>33391</v>
      </c>
      <c r="K159" s="43">
        <v>698974</v>
      </c>
      <c r="L159" s="43">
        <v>7734</v>
      </c>
      <c r="M159" s="43">
        <v>706708</v>
      </c>
    </row>
    <row r="160" spans="1:13" x14ac:dyDescent="0.15">
      <c r="A160" s="37" t="s">
        <v>704</v>
      </c>
      <c r="B160" s="49">
        <v>420</v>
      </c>
      <c r="C160" s="49" t="s">
        <v>273</v>
      </c>
      <c r="D160" s="38" t="s">
        <v>36</v>
      </c>
      <c r="E160" s="39">
        <v>25</v>
      </c>
      <c r="F160" s="38" t="s">
        <v>276</v>
      </c>
      <c r="G160" s="41">
        <v>4.5</v>
      </c>
      <c r="H160" s="49" t="s">
        <v>38</v>
      </c>
      <c r="I160" s="41">
        <v>19.5</v>
      </c>
      <c r="J160" s="43">
        <v>29813</v>
      </c>
      <c r="K160" s="43">
        <v>624076</v>
      </c>
      <c r="L160" s="43">
        <v>6905</v>
      </c>
      <c r="M160" s="43">
        <v>630981</v>
      </c>
    </row>
    <row r="161" spans="1:13" x14ac:dyDescent="0.15">
      <c r="A161" s="37"/>
      <c r="B161" s="49"/>
      <c r="C161" s="49"/>
      <c r="D161" s="38"/>
      <c r="E161" s="39"/>
      <c r="F161" s="38"/>
      <c r="G161" s="41"/>
      <c r="H161" s="49"/>
      <c r="I161" s="41"/>
      <c r="J161" s="43"/>
      <c r="K161" s="43"/>
      <c r="L161" s="43"/>
      <c r="M161" s="43"/>
    </row>
    <row r="162" spans="1:13" x14ac:dyDescent="0.15">
      <c r="A162" s="37" t="s">
        <v>130</v>
      </c>
      <c r="B162" s="49">
        <v>424</v>
      </c>
      <c r="C162" s="49" t="s">
        <v>277</v>
      </c>
      <c r="D162" s="38" t="s">
        <v>36</v>
      </c>
      <c r="E162" s="39">
        <v>893.5</v>
      </c>
      <c r="F162" s="38" t="s">
        <v>278</v>
      </c>
      <c r="G162" s="41">
        <v>1.51</v>
      </c>
      <c r="H162" s="38" t="s">
        <v>102</v>
      </c>
      <c r="I162" s="41">
        <v>1.04</v>
      </c>
      <c r="J162" s="43">
        <v>0</v>
      </c>
      <c r="K162" s="43">
        <v>0</v>
      </c>
      <c r="L162" s="43">
        <v>0</v>
      </c>
      <c r="M162" s="43">
        <v>0</v>
      </c>
    </row>
    <row r="163" spans="1:13" x14ac:dyDescent="0.15">
      <c r="A163" s="37" t="s">
        <v>130</v>
      </c>
      <c r="B163" s="49">
        <v>424</v>
      </c>
      <c r="C163" s="49" t="s">
        <v>277</v>
      </c>
      <c r="D163" s="38" t="s">
        <v>36</v>
      </c>
      <c r="E163" s="39">
        <v>638.5</v>
      </c>
      <c r="F163" s="38" t="s">
        <v>279</v>
      </c>
      <c r="G163" s="41">
        <v>1.61</v>
      </c>
      <c r="H163" s="38" t="s">
        <v>102</v>
      </c>
      <c r="I163" s="41">
        <v>1.1399999999999999</v>
      </c>
      <c r="J163" s="43">
        <v>0</v>
      </c>
      <c r="K163" s="43">
        <v>0</v>
      </c>
      <c r="L163" s="43">
        <v>0</v>
      </c>
      <c r="M163" s="43">
        <v>0</v>
      </c>
    </row>
    <row r="164" spans="1:13" x14ac:dyDescent="0.15">
      <c r="A164" s="37" t="s">
        <v>130</v>
      </c>
      <c r="B164" s="49">
        <v>424</v>
      </c>
      <c r="C164" s="49" t="s">
        <v>277</v>
      </c>
      <c r="D164" s="38" t="s">
        <v>36</v>
      </c>
      <c r="E164" s="39">
        <v>618</v>
      </c>
      <c r="F164" s="38" t="s">
        <v>280</v>
      </c>
      <c r="G164" s="41">
        <v>2.41</v>
      </c>
      <c r="H164" s="38" t="s">
        <v>102</v>
      </c>
      <c r="I164" s="41">
        <v>2.15</v>
      </c>
      <c r="J164" s="43">
        <v>0</v>
      </c>
      <c r="K164" s="43">
        <v>0</v>
      </c>
      <c r="L164" s="43">
        <v>0</v>
      </c>
      <c r="M164" s="43">
        <v>0</v>
      </c>
    </row>
    <row r="165" spans="1:13" x14ac:dyDescent="0.15">
      <c r="A165" s="37" t="s">
        <v>130</v>
      </c>
      <c r="B165" s="49">
        <v>424</v>
      </c>
      <c r="C165" s="49" t="s">
        <v>277</v>
      </c>
      <c r="D165" s="38" t="s">
        <v>36</v>
      </c>
      <c r="E165" s="39">
        <v>821</v>
      </c>
      <c r="F165" s="38" t="s">
        <v>281</v>
      </c>
      <c r="G165" s="41">
        <v>2.72</v>
      </c>
      <c r="H165" s="38" t="s">
        <v>102</v>
      </c>
      <c r="I165" s="41">
        <v>3.07</v>
      </c>
      <c r="J165" s="43">
        <v>0</v>
      </c>
      <c r="K165" s="43">
        <v>0</v>
      </c>
      <c r="L165" s="43">
        <v>0</v>
      </c>
      <c r="M165" s="43">
        <v>0</v>
      </c>
    </row>
    <row r="166" spans="1:13" x14ac:dyDescent="0.15">
      <c r="A166" s="37" t="s">
        <v>130</v>
      </c>
      <c r="B166" s="49">
        <v>424</v>
      </c>
      <c r="C166" s="49" t="s">
        <v>277</v>
      </c>
      <c r="D166" s="38" t="s">
        <v>36</v>
      </c>
      <c r="E166" s="39">
        <v>789.5</v>
      </c>
      <c r="F166" s="38" t="s">
        <v>282</v>
      </c>
      <c r="G166" s="41">
        <v>3.02</v>
      </c>
      <c r="H166" s="38" t="s">
        <v>102</v>
      </c>
      <c r="I166" s="41">
        <v>4.08</v>
      </c>
      <c r="J166" s="43">
        <v>789500</v>
      </c>
      <c r="K166" s="43">
        <v>16526619</v>
      </c>
      <c r="L166" s="43">
        <v>2090495</v>
      </c>
      <c r="M166" s="43">
        <v>18617114</v>
      </c>
    </row>
    <row r="167" spans="1:13" x14ac:dyDescent="0.15">
      <c r="A167" s="37" t="s">
        <v>130</v>
      </c>
      <c r="B167" s="49">
        <v>424</v>
      </c>
      <c r="C167" s="49" t="s">
        <v>277</v>
      </c>
      <c r="D167" s="38" t="s">
        <v>36</v>
      </c>
      <c r="E167" s="39">
        <v>764</v>
      </c>
      <c r="F167" s="38" t="s">
        <v>283</v>
      </c>
      <c r="G167" s="41">
        <v>3.07</v>
      </c>
      <c r="H167" s="38" t="s">
        <v>102</v>
      </c>
      <c r="I167" s="41">
        <v>5.09</v>
      </c>
      <c r="J167" s="43">
        <v>764000</v>
      </c>
      <c r="K167" s="43">
        <v>15992827</v>
      </c>
      <c r="L167" s="43">
        <v>2058504</v>
      </c>
      <c r="M167" s="43">
        <v>18051331</v>
      </c>
    </row>
    <row r="168" spans="1:13" x14ac:dyDescent="0.15">
      <c r="A168" s="37" t="s">
        <v>130</v>
      </c>
      <c r="B168" s="49">
        <v>424</v>
      </c>
      <c r="C168" s="49" t="s">
        <v>277</v>
      </c>
      <c r="D168" s="38" t="s">
        <v>36</v>
      </c>
      <c r="E168" s="39">
        <v>738.5</v>
      </c>
      <c r="F168" s="38" t="s">
        <v>284</v>
      </c>
      <c r="G168" s="41">
        <v>3.12</v>
      </c>
      <c r="H168" s="38" t="s">
        <v>102</v>
      </c>
      <c r="I168" s="41">
        <v>6.11</v>
      </c>
      <c r="J168" s="43">
        <v>738500</v>
      </c>
      <c r="K168" s="43">
        <v>15459035</v>
      </c>
      <c r="L168" s="43">
        <v>2024200</v>
      </c>
      <c r="M168" s="43">
        <v>17483235</v>
      </c>
    </row>
    <row r="169" spans="1:13" x14ac:dyDescent="0.15">
      <c r="A169" s="37" t="s">
        <v>130</v>
      </c>
      <c r="B169" s="49">
        <v>424</v>
      </c>
      <c r="C169" s="49" t="s">
        <v>277</v>
      </c>
      <c r="D169" s="38" t="s">
        <v>36</v>
      </c>
      <c r="E169" s="39">
        <v>708</v>
      </c>
      <c r="F169" s="38" t="s">
        <v>285</v>
      </c>
      <c r="G169" s="41">
        <v>3.17</v>
      </c>
      <c r="H169" s="38" t="s">
        <v>102</v>
      </c>
      <c r="I169" s="41">
        <v>7.13</v>
      </c>
      <c r="J169" s="43">
        <v>708000</v>
      </c>
      <c r="K169" s="43">
        <v>14820578</v>
      </c>
      <c r="L169" s="43">
        <v>1973640</v>
      </c>
      <c r="M169" s="43">
        <v>16794218</v>
      </c>
    </row>
    <row r="170" spans="1:13" x14ac:dyDescent="0.15">
      <c r="A170" s="37" t="s">
        <v>130</v>
      </c>
      <c r="B170" s="49">
        <v>424</v>
      </c>
      <c r="C170" s="49" t="s">
        <v>277</v>
      </c>
      <c r="D170" s="38" t="s">
        <v>36</v>
      </c>
      <c r="E170" s="51">
        <v>1E-3</v>
      </c>
      <c r="F170" s="38" t="s">
        <v>286</v>
      </c>
      <c r="G170" s="41">
        <v>0</v>
      </c>
      <c r="H170" s="38" t="s">
        <v>102</v>
      </c>
      <c r="I170" s="41">
        <v>7.13</v>
      </c>
      <c r="J170" s="43">
        <v>1</v>
      </c>
      <c r="K170" s="43">
        <v>21</v>
      </c>
      <c r="L170" s="43">
        <v>0</v>
      </c>
      <c r="M170" s="43">
        <v>21</v>
      </c>
    </row>
    <row r="171" spans="1:13" x14ac:dyDescent="0.15">
      <c r="A171" s="37"/>
      <c r="B171" s="49"/>
      <c r="C171" s="49"/>
      <c r="D171" s="38"/>
      <c r="E171" s="39"/>
      <c r="F171" s="38"/>
      <c r="G171" s="41"/>
      <c r="H171" s="49"/>
      <c r="I171" s="41"/>
      <c r="J171" s="43"/>
      <c r="K171" s="43"/>
      <c r="L171" s="43"/>
      <c r="M171" s="43"/>
    </row>
    <row r="172" spans="1:13" x14ac:dyDescent="0.15">
      <c r="A172" s="37" t="s">
        <v>287</v>
      </c>
      <c r="B172" s="49">
        <v>430</v>
      </c>
      <c r="C172" s="49" t="s">
        <v>288</v>
      </c>
      <c r="D172" s="38" t="s">
        <v>36</v>
      </c>
      <c r="E172" s="53">
        <v>3660</v>
      </c>
      <c r="F172" s="38" t="s">
        <v>289</v>
      </c>
      <c r="G172" s="41">
        <v>3</v>
      </c>
      <c r="H172" s="49" t="s">
        <v>163</v>
      </c>
      <c r="I172" s="41">
        <v>11.42</v>
      </c>
      <c r="J172" s="43">
        <v>2637599.5</v>
      </c>
      <c r="K172" s="43">
        <v>55212923</v>
      </c>
      <c r="L172" s="43">
        <v>1270146</v>
      </c>
      <c r="M172" s="43">
        <v>56483069</v>
      </c>
    </row>
    <row r="173" spans="1:13" x14ac:dyDescent="0.15">
      <c r="A173" s="37" t="s">
        <v>287</v>
      </c>
      <c r="B173" s="49">
        <v>430</v>
      </c>
      <c r="C173" s="49" t="s">
        <v>288</v>
      </c>
      <c r="D173" s="38" t="s">
        <v>36</v>
      </c>
      <c r="E173" s="53">
        <v>479</v>
      </c>
      <c r="F173" s="38" t="s">
        <v>290</v>
      </c>
      <c r="G173" s="41">
        <v>4</v>
      </c>
      <c r="H173" s="49" t="s">
        <v>163</v>
      </c>
      <c r="I173" s="41">
        <v>11.42</v>
      </c>
      <c r="J173" s="43">
        <v>477023.6</v>
      </c>
      <c r="K173" s="43">
        <v>9985545</v>
      </c>
      <c r="L173" s="43">
        <v>299795</v>
      </c>
      <c r="M173" s="43">
        <v>10285340</v>
      </c>
    </row>
    <row r="174" spans="1:13" x14ac:dyDescent="0.15">
      <c r="A174" s="37" t="s">
        <v>291</v>
      </c>
      <c r="B174" s="49">
        <v>430</v>
      </c>
      <c r="C174" s="49" t="s">
        <v>288</v>
      </c>
      <c r="D174" s="38" t="s">
        <v>36</v>
      </c>
      <c r="E174" s="51">
        <v>1.5349999999999999</v>
      </c>
      <c r="F174" s="38" t="s">
        <v>292</v>
      </c>
      <c r="G174" s="41">
        <v>10</v>
      </c>
      <c r="H174" s="49" t="s">
        <v>163</v>
      </c>
      <c r="I174" s="41">
        <v>11.42</v>
      </c>
      <c r="J174" s="43">
        <v>2143.09</v>
      </c>
      <c r="K174" s="43">
        <v>44861</v>
      </c>
      <c r="L174" s="43">
        <v>3484</v>
      </c>
      <c r="M174" s="43">
        <v>48345</v>
      </c>
    </row>
    <row r="175" spans="1:13" x14ac:dyDescent="0.15">
      <c r="A175" s="37" t="s">
        <v>293</v>
      </c>
      <c r="B175" s="49">
        <v>436</v>
      </c>
      <c r="C175" s="49" t="s">
        <v>294</v>
      </c>
      <c r="D175" s="38" t="s">
        <v>186</v>
      </c>
      <c r="E175" s="53">
        <v>22000000</v>
      </c>
      <c r="F175" s="49" t="s">
        <v>295</v>
      </c>
      <c r="G175" s="41">
        <v>5.5</v>
      </c>
      <c r="H175" s="49" t="s">
        <v>163</v>
      </c>
      <c r="I175" s="41">
        <v>6</v>
      </c>
      <c r="J175" s="43">
        <v>16499998900</v>
      </c>
      <c r="K175" s="43">
        <v>16499999</v>
      </c>
      <c r="L175" s="43">
        <v>21793</v>
      </c>
      <c r="M175" s="43">
        <v>16521792</v>
      </c>
    </row>
    <row r="176" spans="1:13" x14ac:dyDescent="0.15">
      <c r="A176" s="37" t="s">
        <v>246</v>
      </c>
      <c r="B176" s="49">
        <v>436</v>
      </c>
      <c r="C176" s="49" t="s">
        <v>294</v>
      </c>
      <c r="D176" s="38" t="s">
        <v>186</v>
      </c>
      <c r="E176" s="53">
        <v>14100000</v>
      </c>
      <c r="F176" s="49" t="s">
        <v>296</v>
      </c>
      <c r="G176" s="41">
        <v>10</v>
      </c>
      <c r="H176" s="49" t="s">
        <v>163</v>
      </c>
      <c r="I176" s="41">
        <v>6</v>
      </c>
      <c r="J176" s="43">
        <v>20157732700</v>
      </c>
      <c r="K176" s="43">
        <v>20157733</v>
      </c>
      <c r="L176" s="43">
        <v>47413</v>
      </c>
      <c r="M176" s="43">
        <v>20205146</v>
      </c>
    </row>
    <row r="177" spans="1:13" x14ac:dyDescent="0.15">
      <c r="A177" s="37"/>
      <c r="B177" s="49"/>
      <c r="C177" s="49"/>
      <c r="D177" s="38"/>
      <c r="E177" s="53"/>
      <c r="F177" s="49"/>
      <c r="G177" s="41"/>
      <c r="H177" s="49"/>
      <c r="I177" s="41"/>
      <c r="J177" s="43"/>
      <c r="K177" s="43"/>
      <c r="L177" s="43"/>
      <c r="M177" s="43"/>
    </row>
    <row r="178" spans="1:13" x14ac:dyDescent="0.15">
      <c r="A178" s="37" t="s">
        <v>146</v>
      </c>
      <c r="B178" s="49">
        <v>437</v>
      </c>
      <c r="C178" s="49" t="s">
        <v>297</v>
      </c>
      <c r="D178" s="38" t="s">
        <v>36</v>
      </c>
      <c r="E178" s="53">
        <v>110</v>
      </c>
      <c r="F178" s="38" t="s">
        <v>298</v>
      </c>
      <c r="G178" s="41">
        <v>3</v>
      </c>
      <c r="H178" s="49" t="s">
        <v>63</v>
      </c>
      <c r="I178" s="41">
        <v>7</v>
      </c>
      <c r="J178" s="43">
        <v>42743.18</v>
      </c>
      <c r="K178" s="43">
        <v>894744</v>
      </c>
      <c r="L178" s="43">
        <v>661</v>
      </c>
      <c r="M178" s="43">
        <v>895405</v>
      </c>
    </row>
    <row r="179" spans="1:13" x14ac:dyDescent="0.15">
      <c r="A179" s="37" t="s">
        <v>146</v>
      </c>
      <c r="B179" s="49">
        <v>437</v>
      </c>
      <c r="C179" s="49" t="s">
        <v>297</v>
      </c>
      <c r="D179" s="38" t="s">
        <v>36</v>
      </c>
      <c r="E179" s="53">
        <v>33</v>
      </c>
      <c r="F179" s="38" t="s">
        <v>299</v>
      </c>
      <c r="G179" s="41">
        <v>3</v>
      </c>
      <c r="H179" s="49" t="s">
        <v>63</v>
      </c>
      <c r="I179" s="41">
        <v>7</v>
      </c>
      <c r="J179" s="43">
        <v>12822.96</v>
      </c>
      <c r="K179" s="43">
        <v>268423</v>
      </c>
      <c r="L179" s="43">
        <v>199</v>
      </c>
      <c r="M179" s="43">
        <v>268622</v>
      </c>
    </row>
    <row r="180" spans="1:13" x14ac:dyDescent="0.15">
      <c r="A180" s="37" t="s">
        <v>146</v>
      </c>
      <c r="B180" s="49">
        <v>437</v>
      </c>
      <c r="C180" s="49" t="s">
        <v>297</v>
      </c>
      <c r="D180" s="38" t="s">
        <v>36</v>
      </c>
      <c r="E180" s="53">
        <v>260</v>
      </c>
      <c r="F180" s="38" t="s">
        <v>300</v>
      </c>
      <c r="G180" s="41">
        <v>4.2</v>
      </c>
      <c r="H180" s="49" t="s">
        <v>63</v>
      </c>
      <c r="I180" s="41">
        <v>20</v>
      </c>
      <c r="J180" s="43">
        <v>224314.83</v>
      </c>
      <c r="K180" s="43">
        <v>4695587</v>
      </c>
      <c r="L180" s="43">
        <v>4831</v>
      </c>
      <c r="M180" s="43">
        <v>4700418</v>
      </c>
    </row>
    <row r="181" spans="1:13" x14ac:dyDescent="0.15">
      <c r="A181" s="37" t="s">
        <v>146</v>
      </c>
      <c r="B181" s="49">
        <v>437</v>
      </c>
      <c r="C181" s="49" t="s">
        <v>297</v>
      </c>
      <c r="D181" s="38" t="s">
        <v>36</v>
      </c>
      <c r="E181" s="53">
        <v>68</v>
      </c>
      <c r="F181" s="38" t="s">
        <v>301</v>
      </c>
      <c r="G181" s="41">
        <v>4.2</v>
      </c>
      <c r="H181" s="49" t="s">
        <v>63</v>
      </c>
      <c r="I181" s="41">
        <v>20</v>
      </c>
      <c r="J181" s="43">
        <v>58666.95</v>
      </c>
      <c r="K181" s="43">
        <v>1228076</v>
      </c>
      <c r="L181" s="43">
        <v>1264</v>
      </c>
      <c r="M181" s="43">
        <v>1229340</v>
      </c>
    </row>
    <row r="182" spans="1:13" x14ac:dyDescent="0.15">
      <c r="A182" s="37" t="s">
        <v>302</v>
      </c>
      <c r="B182" s="49">
        <v>437</v>
      </c>
      <c r="C182" s="49" t="s">
        <v>297</v>
      </c>
      <c r="D182" s="38" t="s">
        <v>36</v>
      </c>
      <c r="E182" s="56">
        <v>132</v>
      </c>
      <c r="F182" s="38" t="s">
        <v>303</v>
      </c>
      <c r="G182" s="41">
        <v>4.2</v>
      </c>
      <c r="H182" s="49" t="s">
        <v>63</v>
      </c>
      <c r="I182" s="41">
        <v>20</v>
      </c>
      <c r="J182" s="43">
        <v>108086.89</v>
      </c>
      <c r="K182" s="43">
        <v>2262585</v>
      </c>
      <c r="L182" s="43">
        <v>2328</v>
      </c>
      <c r="M182" s="43">
        <v>2264913</v>
      </c>
    </row>
    <row r="183" spans="1:13" x14ac:dyDescent="0.15">
      <c r="A183" s="37" t="s">
        <v>304</v>
      </c>
      <c r="B183" s="49">
        <v>437</v>
      </c>
      <c r="C183" s="49" t="s">
        <v>297</v>
      </c>
      <c r="D183" s="38" t="s">
        <v>36</v>
      </c>
      <c r="E183" s="56">
        <v>55</v>
      </c>
      <c r="F183" s="38" t="s">
        <v>305</v>
      </c>
      <c r="G183" s="41">
        <v>4.2</v>
      </c>
      <c r="H183" s="49" t="s">
        <v>63</v>
      </c>
      <c r="I183" s="41">
        <v>20</v>
      </c>
      <c r="J183" s="43">
        <v>59507.83</v>
      </c>
      <c r="K183" s="43">
        <v>1245679</v>
      </c>
      <c r="L183" s="43">
        <v>1281</v>
      </c>
      <c r="M183" s="43">
        <v>1246960</v>
      </c>
    </row>
    <row r="184" spans="1:13" x14ac:dyDescent="0.15">
      <c r="A184" s="37" t="s">
        <v>304</v>
      </c>
      <c r="B184" s="49">
        <v>437</v>
      </c>
      <c r="C184" s="49" t="s">
        <v>297</v>
      </c>
      <c r="D184" s="38" t="s">
        <v>36</v>
      </c>
      <c r="E184" s="56">
        <v>1</v>
      </c>
      <c r="F184" s="38" t="s">
        <v>306</v>
      </c>
      <c r="G184" s="41">
        <v>4.2</v>
      </c>
      <c r="H184" s="49" t="s">
        <v>63</v>
      </c>
      <c r="I184" s="41">
        <v>20</v>
      </c>
      <c r="J184" s="43">
        <v>1166.82</v>
      </c>
      <c r="K184" s="43">
        <v>24425</v>
      </c>
      <c r="L184" s="43">
        <v>25</v>
      </c>
      <c r="M184" s="43">
        <v>24450</v>
      </c>
    </row>
    <row r="185" spans="1:13" x14ac:dyDescent="0.15">
      <c r="A185" s="37" t="s">
        <v>307</v>
      </c>
      <c r="B185" s="49">
        <v>437</v>
      </c>
      <c r="C185" s="49" t="s">
        <v>308</v>
      </c>
      <c r="D185" s="38" t="s">
        <v>36</v>
      </c>
      <c r="E185" s="39">
        <v>110</v>
      </c>
      <c r="F185" s="38" t="s">
        <v>309</v>
      </c>
      <c r="G185" s="41">
        <v>3</v>
      </c>
      <c r="H185" s="49" t="s">
        <v>63</v>
      </c>
      <c r="I185" s="41">
        <v>5.93</v>
      </c>
      <c r="J185" s="43">
        <v>61427.38</v>
      </c>
      <c r="K185" s="43">
        <v>1285861</v>
      </c>
      <c r="L185" s="43">
        <v>950</v>
      </c>
      <c r="M185" s="43">
        <v>1286811</v>
      </c>
    </row>
    <row r="186" spans="1:13" x14ac:dyDescent="0.15">
      <c r="A186" s="37" t="s">
        <v>310</v>
      </c>
      <c r="B186" s="49">
        <v>437</v>
      </c>
      <c r="C186" s="49" t="s">
        <v>308</v>
      </c>
      <c r="D186" s="38" t="s">
        <v>36</v>
      </c>
      <c r="E186" s="39">
        <v>33</v>
      </c>
      <c r="F186" s="38" t="s">
        <v>311</v>
      </c>
      <c r="G186" s="41">
        <v>3</v>
      </c>
      <c r="H186" s="49" t="s">
        <v>63</v>
      </c>
      <c r="I186" s="41">
        <v>5.93</v>
      </c>
      <c r="J186" s="43">
        <v>18428.22</v>
      </c>
      <c r="K186" s="43">
        <v>385758</v>
      </c>
      <c r="L186" s="43">
        <v>285</v>
      </c>
      <c r="M186" s="43">
        <v>386043</v>
      </c>
    </row>
    <row r="187" spans="1:13" x14ac:dyDescent="0.15">
      <c r="A187" s="37" t="s">
        <v>307</v>
      </c>
      <c r="B187" s="49">
        <v>437</v>
      </c>
      <c r="C187" s="49" t="s">
        <v>308</v>
      </c>
      <c r="D187" s="38" t="s">
        <v>36</v>
      </c>
      <c r="E187" s="39">
        <v>375</v>
      </c>
      <c r="F187" s="38" t="s">
        <v>312</v>
      </c>
      <c r="G187" s="41">
        <v>4.2</v>
      </c>
      <c r="H187" s="49" t="s">
        <v>63</v>
      </c>
      <c r="I187" s="41">
        <v>19.75</v>
      </c>
      <c r="J187" s="43">
        <v>343457.17</v>
      </c>
      <c r="K187" s="43">
        <v>7189596</v>
      </c>
      <c r="L187" s="43">
        <v>7398</v>
      </c>
      <c r="M187" s="43">
        <v>7196994</v>
      </c>
    </row>
    <row r="188" spans="1:13" x14ac:dyDescent="0.15">
      <c r="A188" s="37" t="s">
        <v>307</v>
      </c>
      <c r="B188" s="49">
        <v>437</v>
      </c>
      <c r="C188" s="49" t="s">
        <v>308</v>
      </c>
      <c r="D188" s="38" t="s">
        <v>36</v>
      </c>
      <c r="E188" s="39">
        <v>99</v>
      </c>
      <c r="F188" s="38" t="s">
        <v>313</v>
      </c>
      <c r="G188" s="41">
        <v>4.2</v>
      </c>
      <c r="H188" s="49" t="s">
        <v>63</v>
      </c>
      <c r="I188" s="41">
        <v>19.75</v>
      </c>
      <c r="J188" s="43">
        <v>90672.68</v>
      </c>
      <c r="K188" s="43">
        <v>1898053</v>
      </c>
      <c r="L188" s="43">
        <v>1953</v>
      </c>
      <c r="M188" s="43">
        <v>1900006</v>
      </c>
    </row>
    <row r="189" spans="1:13" x14ac:dyDescent="0.15">
      <c r="A189" s="37" t="s">
        <v>307</v>
      </c>
      <c r="B189" s="49">
        <v>437</v>
      </c>
      <c r="C189" s="49" t="s">
        <v>308</v>
      </c>
      <c r="D189" s="38" t="s">
        <v>36</v>
      </c>
      <c r="E189" s="39">
        <v>93</v>
      </c>
      <c r="F189" s="38" t="s">
        <v>314</v>
      </c>
      <c r="G189" s="41">
        <v>4.2</v>
      </c>
      <c r="H189" s="49" t="s">
        <v>63</v>
      </c>
      <c r="I189" s="41">
        <v>19.75</v>
      </c>
      <c r="J189" s="43">
        <v>84054.15</v>
      </c>
      <c r="K189" s="43">
        <v>1759507</v>
      </c>
      <c r="L189" s="43">
        <v>1811</v>
      </c>
      <c r="M189" s="43">
        <v>1761318</v>
      </c>
    </row>
    <row r="190" spans="1:13" x14ac:dyDescent="0.15">
      <c r="A190" s="37" t="s">
        <v>315</v>
      </c>
      <c r="B190" s="49">
        <v>437</v>
      </c>
      <c r="C190" s="49" t="s">
        <v>308</v>
      </c>
      <c r="D190" s="38" t="s">
        <v>36</v>
      </c>
      <c r="E190" s="39">
        <v>122</v>
      </c>
      <c r="F190" s="38" t="s">
        <v>316</v>
      </c>
      <c r="G190" s="41">
        <v>4.2</v>
      </c>
      <c r="H190" s="49" t="s">
        <v>63</v>
      </c>
      <c r="I190" s="41">
        <v>19.75</v>
      </c>
      <c r="J190" s="43">
        <v>131439.91</v>
      </c>
      <c r="K190" s="43">
        <v>2751434</v>
      </c>
      <c r="L190" s="43">
        <v>2832</v>
      </c>
      <c r="M190" s="43">
        <v>2754266</v>
      </c>
    </row>
    <row r="191" spans="1:13" x14ac:dyDescent="0.15">
      <c r="A191" s="37" t="s">
        <v>315</v>
      </c>
      <c r="B191" s="49">
        <v>437</v>
      </c>
      <c r="C191" s="49" t="s">
        <v>308</v>
      </c>
      <c r="D191" s="38" t="s">
        <v>36</v>
      </c>
      <c r="E191" s="39">
        <v>1</v>
      </c>
      <c r="F191" s="38" t="s">
        <v>317</v>
      </c>
      <c r="G191" s="41">
        <v>4.2</v>
      </c>
      <c r="H191" s="49" t="s">
        <v>63</v>
      </c>
      <c r="I191" s="41">
        <v>19.75</v>
      </c>
      <c r="J191" s="43">
        <v>1104.54</v>
      </c>
      <c r="K191" s="43">
        <v>23121</v>
      </c>
      <c r="L191" s="43">
        <v>24</v>
      </c>
      <c r="M191" s="43">
        <v>23145</v>
      </c>
    </row>
    <row r="192" spans="1:13" x14ac:dyDescent="0.15">
      <c r="A192" s="37"/>
      <c r="B192" s="49"/>
      <c r="C192" s="49"/>
      <c r="D192" s="38"/>
      <c r="E192" s="39"/>
      <c r="F192" s="38"/>
      <c r="G192" s="41"/>
      <c r="H192" s="49"/>
      <c r="I192" s="41"/>
      <c r="J192" s="43"/>
      <c r="K192" s="43"/>
      <c r="L192" s="43"/>
      <c r="M192" s="43"/>
    </row>
    <row r="193" spans="1:13" x14ac:dyDescent="0.15">
      <c r="A193" s="37" t="s">
        <v>243</v>
      </c>
      <c r="B193" s="49">
        <v>441</v>
      </c>
      <c r="C193" s="49" t="s">
        <v>318</v>
      </c>
      <c r="D193" s="38" t="s">
        <v>186</v>
      </c>
      <c r="E193" s="39">
        <v>17200000</v>
      </c>
      <c r="F193" s="38" t="s">
        <v>319</v>
      </c>
      <c r="G193" s="41">
        <v>6</v>
      </c>
      <c r="H193" s="49" t="s">
        <v>188</v>
      </c>
      <c r="I193" s="41">
        <v>4</v>
      </c>
      <c r="J193" s="43">
        <v>0</v>
      </c>
      <c r="K193" s="43">
        <v>0</v>
      </c>
      <c r="L193" s="43">
        <v>0</v>
      </c>
      <c r="M193" s="43">
        <v>0</v>
      </c>
    </row>
    <row r="194" spans="1:13" x14ac:dyDescent="0.15">
      <c r="A194" s="37" t="s">
        <v>320</v>
      </c>
      <c r="B194" s="49">
        <v>441</v>
      </c>
      <c r="C194" s="49" t="s">
        <v>318</v>
      </c>
      <c r="D194" s="38" t="s">
        <v>186</v>
      </c>
      <c r="E194" s="39">
        <v>2500000</v>
      </c>
      <c r="F194" s="38" t="s">
        <v>321</v>
      </c>
      <c r="G194" s="41">
        <v>10</v>
      </c>
      <c r="H194" s="49" t="s">
        <v>188</v>
      </c>
      <c r="I194" s="41">
        <v>4</v>
      </c>
      <c r="J194" s="43">
        <v>0</v>
      </c>
      <c r="K194" s="43">
        <v>0</v>
      </c>
      <c r="L194" s="43">
        <v>0</v>
      </c>
      <c r="M194" s="43">
        <v>0</v>
      </c>
    </row>
    <row r="195" spans="1:13" x14ac:dyDescent="0.15">
      <c r="A195" s="37" t="s">
        <v>266</v>
      </c>
      <c r="B195" s="49">
        <v>442</v>
      </c>
      <c r="C195" s="49" t="s">
        <v>322</v>
      </c>
      <c r="D195" s="38" t="s">
        <v>186</v>
      </c>
      <c r="E195" s="39">
        <v>30700000</v>
      </c>
      <c r="F195" s="38" t="s">
        <v>271</v>
      </c>
      <c r="G195" s="41">
        <v>6</v>
      </c>
      <c r="H195" s="49" t="s">
        <v>163</v>
      </c>
      <c r="I195" s="41">
        <v>6.25</v>
      </c>
      <c r="J195" s="43">
        <v>22648605720</v>
      </c>
      <c r="K195" s="43">
        <v>22648606</v>
      </c>
      <c r="L195" s="43">
        <v>328687</v>
      </c>
      <c r="M195" s="43">
        <v>22977293</v>
      </c>
    </row>
    <row r="196" spans="1:13" x14ac:dyDescent="0.15">
      <c r="A196" s="37" t="s">
        <v>266</v>
      </c>
      <c r="B196" s="49">
        <v>442</v>
      </c>
      <c r="C196" s="49" t="s">
        <v>322</v>
      </c>
      <c r="D196" s="38" t="s">
        <v>186</v>
      </c>
      <c r="E196" s="39">
        <v>18000</v>
      </c>
      <c r="F196" s="38" t="s">
        <v>272</v>
      </c>
      <c r="G196" s="41">
        <v>0</v>
      </c>
      <c r="H196" s="49" t="s">
        <v>163</v>
      </c>
      <c r="I196" s="41">
        <v>6.5</v>
      </c>
      <c r="J196" s="43">
        <v>18000000</v>
      </c>
      <c r="K196" s="43">
        <v>18000</v>
      </c>
      <c r="L196" s="43">
        <v>0</v>
      </c>
      <c r="M196" s="43">
        <v>18000</v>
      </c>
    </row>
    <row r="197" spans="1:13" x14ac:dyDescent="0.15">
      <c r="A197" s="37" t="s">
        <v>67</v>
      </c>
      <c r="B197" s="49">
        <v>449</v>
      </c>
      <c r="C197" s="49" t="s">
        <v>323</v>
      </c>
      <c r="D197" s="38" t="s">
        <v>36</v>
      </c>
      <c r="E197" s="39">
        <v>162</v>
      </c>
      <c r="F197" s="38" t="s">
        <v>268</v>
      </c>
      <c r="G197" s="41">
        <v>4.8</v>
      </c>
      <c r="H197" s="38" t="s">
        <v>55</v>
      </c>
      <c r="I197" s="41">
        <v>7.75</v>
      </c>
      <c r="J197" s="43">
        <v>103067.15</v>
      </c>
      <c r="K197" s="43">
        <v>2157507</v>
      </c>
      <c r="L197" s="43">
        <v>25157</v>
      </c>
      <c r="M197" s="43">
        <v>2182664</v>
      </c>
    </row>
    <row r="198" spans="1:13" x14ac:dyDescent="0.15">
      <c r="A198" s="37" t="s">
        <v>324</v>
      </c>
      <c r="B198" s="49">
        <v>449</v>
      </c>
      <c r="C198" s="49" t="s">
        <v>323</v>
      </c>
      <c r="D198" s="38" t="s">
        <v>36</v>
      </c>
      <c r="E198" s="39">
        <v>50</v>
      </c>
      <c r="F198" s="38" t="s">
        <v>269</v>
      </c>
      <c r="G198" s="41">
        <v>5.4</v>
      </c>
      <c r="H198" s="38" t="s">
        <v>55</v>
      </c>
      <c r="I198" s="41">
        <v>14.75</v>
      </c>
      <c r="J198" s="43">
        <v>60096.57</v>
      </c>
      <c r="K198" s="43">
        <v>1258003</v>
      </c>
      <c r="L198" s="43">
        <v>0</v>
      </c>
      <c r="M198" s="43">
        <v>1258003</v>
      </c>
    </row>
    <row r="199" spans="1:13" x14ac:dyDescent="0.15">
      <c r="A199" s="37" t="s">
        <v>324</v>
      </c>
      <c r="B199" s="49">
        <v>449</v>
      </c>
      <c r="C199" s="49" t="s">
        <v>323</v>
      </c>
      <c r="D199" s="38" t="s">
        <v>36</v>
      </c>
      <c r="E199" s="39">
        <v>59.52</v>
      </c>
      <c r="F199" s="38" t="s">
        <v>274</v>
      </c>
      <c r="G199" s="41">
        <v>4.5</v>
      </c>
      <c r="H199" s="38" t="s">
        <v>55</v>
      </c>
      <c r="I199" s="41">
        <v>15</v>
      </c>
      <c r="J199" s="43">
        <v>69425.289999999994</v>
      </c>
      <c r="K199" s="43">
        <v>1453281</v>
      </c>
      <c r="L199" s="43">
        <v>0</v>
      </c>
      <c r="M199" s="43">
        <v>1453281</v>
      </c>
    </row>
    <row r="200" spans="1:13" x14ac:dyDescent="0.15">
      <c r="A200" s="37" t="s">
        <v>266</v>
      </c>
      <c r="B200" s="49">
        <v>450</v>
      </c>
      <c r="C200" s="49" t="s">
        <v>325</v>
      </c>
      <c r="D200" s="38" t="s">
        <v>186</v>
      </c>
      <c r="E200" s="39">
        <v>30420000</v>
      </c>
      <c r="F200" s="38" t="s">
        <v>319</v>
      </c>
      <c r="G200" s="41">
        <v>6.5</v>
      </c>
      <c r="H200" s="49" t="s">
        <v>163</v>
      </c>
      <c r="I200" s="41">
        <v>6.5</v>
      </c>
      <c r="J200" s="43">
        <v>30420000000</v>
      </c>
      <c r="K200" s="43">
        <v>30420000</v>
      </c>
      <c r="L200" s="43">
        <v>152159</v>
      </c>
      <c r="M200" s="43">
        <v>30572159</v>
      </c>
    </row>
    <row r="201" spans="1:13" x14ac:dyDescent="0.15">
      <c r="A201" s="37" t="s">
        <v>201</v>
      </c>
      <c r="B201" s="49">
        <v>450</v>
      </c>
      <c r="C201" s="49" t="s">
        <v>325</v>
      </c>
      <c r="D201" s="38" t="s">
        <v>186</v>
      </c>
      <c r="E201" s="39">
        <v>19580000</v>
      </c>
      <c r="F201" s="38" t="s">
        <v>321</v>
      </c>
      <c r="G201" s="41">
        <v>5</v>
      </c>
      <c r="H201" s="49" t="s">
        <v>163</v>
      </c>
      <c r="I201" s="41">
        <v>9.75</v>
      </c>
      <c r="J201" s="43">
        <v>23226038792</v>
      </c>
      <c r="K201" s="43">
        <v>23226039</v>
      </c>
      <c r="L201" s="43">
        <v>89847</v>
      </c>
      <c r="M201" s="43">
        <v>23315886</v>
      </c>
    </row>
    <row r="202" spans="1:13" x14ac:dyDescent="0.15">
      <c r="A202" s="37" t="s">
        <v>326</v>
      </c>
      <c r="B202" s="49">
        <v>450</v>
      </c>
      <c r="C202" s="49" t="s">
        <v>327</v>
      </c>
      <c r="D202" s="38" t="s">
        <v>186</v>
      </c>
      <c r="E202" s="39">
        <v>21280000</v>
      </c>
      <c r="F202" s="38" t="s">
        <v>328</v>
      </c>
      <c r="G202" s="41">
        <v>6</v>
      </c>
      <c r="H202" s="49" t="s">
        <v>163</v>
      </c>
      <c r="I202" s="41">
        <v>5.3</v>
      </c>
      <c r="J202" s="43">
        <v>21280000000</v>
      </c>
      <c r="K202" s="43">
        <v>21280000</v>
      </c>
      <c r="L202" s="43">
        <v>98429</v>
      </c>
      <c r="M202" s="43">
        <v>21378429</v>
      </c>
    </row>
    <row r="203" spans="1:13" x14ac:dyDescent="0.15">
      <c r="A203" s="37" t="s">
        <v>329</v>
      </c>
      <c r="B203" s="49">
        <v>450</v>
      </c>
      <c r="C203" s="49" t="s">
        <v>327</v>
      </c>
      <c r="D203" s="38" t="s">
        <v>186</v>
      </c>
      <c r="E203" s="39">
        <v>13720000</v>
      </c>
      <c r="F203" s="38" t="s">
        <v>330</v>
      </c>
      <c r="G203" s="41">
        <v>2</v>
      </c>
      <c r="H203" s="49" t="s">
        <v>163</v>
      </c>
      <c r="I203" s="41">
        <v>8.5</v>
      </c>
      <c r="J203" s="43">
        <v>14345135336</v>
      </c>
      <c r="K203" s="43">
        <v>14345135</v>
      </c>
      <c r="L203" s="43">
        <v>22442</v>
      </c>
      <c r="M203" s="43">
        <v>14367577</v>
      </c>
    </row>
    <row r="204" spans="1:13" x14ac:dyDescent="0.15">
      <c r="A204" s="37"/>
      <c r="B204" s="49"/>
      <c r="C204" s="49"/>
      <c r="D204" s="38"/>
      <c r="E204" s="39"/>
      <c r="F204" s="38"/>
      <c r="G204" s="41"/>
      <c r="H204" s="49"/>
      <c r="I204" s="41"/>
      <c r="J204" s="43"/>
      <c r="K204" s="43"/>
      <c r="L204" s="43"/>
      <c r="M204" s="43"/>
    </row>
    <row r="205" spans="1:13" x14ac:dyDescent="0.15">
      <c r="A205" s="37" t="s">
        <v>331</v>
      </c>
      <c r="B205" s="49">
        <v>455</v>
      </c>
      <c r="C205" s="49" t="s">
        <v>332</v>
      </c>
      <c r="D205" s="38" t="s">
        <v>36</v>
      </c>
      <c r="E205" s="39">
        <v>750</v>
      </c>
      <c r="F205" s="38" t="s">
        <v>115</v>
      </c>
      <c r="G205" s="41">
        <v>5.3</v>
      </c>
      <c r="H205" s="49" t="s">
        <v>163</v>
      </c>
      <c r="I205" s="41">
        <v>8</v>
      </c>
      <c r="J205" s="43"/>
      <c r="K205" s="43"/>
      <c r="L205" s="43"/>
      <c r="M205" s="43"/>
    </row>
    <row r="206" spans="1:13" x14ac:dyDescent="0.15">
      <c r="A206" s="37" t="s">
        <v>331</v>
      </c>
      <c r="B206" s="49">
        <v>455</v>
      </c>
      <c r="C206" s="49" t="s">
        <v>332</v>
      </c>
      <c r="D206" s="38" t="s">
        <v>36</v>
      </c>
      <c r="E206" s="51">
        <v>1E-3</v>
      </c>
      <c r="F206" s="38" t="s">
        <v>57</v>
      </c>
      <c r="G206" s="41">
        <v>0</v>
      </c>
      <c r="H206" s="49" t="s">
        <v>163</v>
      </c>
      <c r="I206" s="41">
        <v>8</v>
      </c>
      <c r="J206" s="43"/>
      <c r="K206" s="43"/>
      <c r="L206" s="43"/>
      <c r="M206" s="43"/>
    </row>
    <row r="207" spans="1:13" x14ac:dyDescent="0.15">
      <c r="A207" s="37" t="s">
        <v>333</v>
      </c>
      <c r="B207" s="49">
        <v>458</v>
      </c>
      <c r="C207" s="49" t="s">
        <v>334</v>
      </c>
      <c r="D207" s="38" t="s">
        <v>186</v>
      </c>
      <c r="E207" s="39">
        <v>16320000</v>
      </c>
      <c r="F207" s="38" t="s">
        <v>335</v>
      </c>
      <c r="G207" s="41">
        <v>6</v>
      </c>
      <c r="H207" s="49" t="s">
        <v>163</v>
      </c>
      <c r="I207" s="41">
        <v>4</v>
      </c>
      <c r="J207" s="43">
        <v>1251834576</v>
      </c>
      <c r="K207" s="43">
        <v>1251835</v>
      </c>
      <c r="L207" s="43">
        <v>12011</v>
      </c>
      <c r="M207" s="43">
        <v>1263846</v>
      </c>
    </row>
    <row r="208" spans="1:13" x14ac:dyDescent="0.15">
      <c r="A208" s="37" t="s">
        <v>157</v>
      </c>
      <c r="B208" s="49">
        <v>458</v>
      </c>
      <c r="C208" s="49" t="s">
        <v>334</v>
      </c>
      <c r="D208" s="38" t="s">
        <v>186</v>
      </c>
      <c r="E208" s="39">
        <v>3500000</v>
      </c>
      <c r="F208" s="38" t="s">
        <v>336</v>
      </c>
      <c r="G208" s="41">
        <v>10</v>
      </c>
      <c r="H208" s="49" t="s">
        <v>163</v>
      </c>
      <c r="I208" s="41">
        <v>6.1666600000000003</v>
      </c>
      <c r="J208" s="43">
        <v>1264450190</v>
      </c>
      <c r="K208" s="43">
        <v>1264450</v>
      </c>
      <c r="L208" s="43">
        <v>50877</v>
      </c>
      <c r="M208" s="43">
        <v>1315327</v>
      </c>
    </row>
    <row r="209" spans="1:13" x14ac:dyDescent="0.15">
      <c r="A209" s="37" t="s">
        <v>157</v>
      </c>
      <c r="B209" s="49">
        <v>458</v>
      </c>
      <c r="C209" s="49" t="s">
        <v>334</v>
      </c>
      <c r="D209" s="38" t="s">
        <v>186</v>
      </c>
      <c r="E209" s="39">
        <v>1000</v>
      </c>
      <c r="F209" s="38" t="s">
        <v>337</v>
      </c>
      <c r="G209" s="41">
        <v>10</v>
      </c>
      <c r="H209" s="49" t="s">
        <v>163</v>
      </c>
      <c r="I209" s="41">
        <v>6.1666600000000003</v>
      </c>
      <c r="J209" s="43">
        <v>1299663</v>
      </c>
      <c r="K209" s="43">
        <v>1300</v>
      </c>
      <c r="L209" s="43">
        <v>85</v>
      </c>
      <c r="M209" s="43">
        <v>1385</v>
      </c>
    </row>
    <row r="210" spans="1:13" x14ac:dyDescent="0.15">
      <c r="A210" s="37"/>
      <c r="B210" s="49"/>
      <c r="C210" s="49"/>
      <c r="D210" s="38"/>
      <c r="E210" s="39"/>
      <c r="F210" s="38"/>
      <c r="G210" s="41"/>
      <c r="H210" s="49"/>
      <c r="I210" s="41"/>
      <c r="J210" s="43"/>
      <c r="K210" s="43"/>
      <c r="L210" s="43"/>
      <c r="M210" s="43"/>
    </row>
    <row r="211" spans="1:13" x14ac:dyDescent="0.15">
      <c r="A211" s="37" t="s">
        <v>266</v>
      </c>
      <c r="B211" s="49">
        <v>471</v>
      </c>
      <c r="C211" s="49" t="s">
        <v>338</v>
      </c>
      <c r="D211" s="38" t="s">
        <v>186</v>
      </c>
      <c r="E211" s="39">
        <v>35250000</v>
      </c>
      <c r="F211" s="38" t="s">
        <v>339</v>
      </c>
      <c r="G211" s="41">
        <v>6.5</v>
      </c>
      <c r="H211" s="49" t="s">
        <v>163</v>
      </c>
      <c r="I211" s="41">
        <v>7</v>
      </c>
      <c r="J211" s="43">
        <v>35250000000</v>
      </c>
      <c r="K211" s="43">
        <v>35250000</v>
      </c>
      <c r="L211" s="43">
        <v>176318</v>
      </c>
      <c r="M211" s="43">
        <v>35426318</v>
      </c>
    </row>
    <row r="212" spans="1:13" x14ac:dyDescent="0.15">
      <c r="A212" s="37" t="s">
        <v>266</v>
      </c>
      <c r="B212" s="49">
        <v>471</v>
      </c>
      <c r="C212" s="49" t="s">
        <v>338</v>
      </c>
      <c r="D212" s="38" t="s">
        <v>186</v>
      </c>
      <c r="E212" s="39">
        <v>4750000</v>
      </c>
      <c r="F212" s="38" t="s">
        <v>340</v>
      </c>
      <c r="G212" s="41">
        <v>0</v>
      </c>
      <c r="H212" s="49" t="s">
        <v>163</v>
      </c>
      <c r="I212" s="41">
        <v>7.25</v>
      </c>
      <c r="J212" s="43">
        <v>4750000000</v>
      </c>
      <c r="K212" s="43">
        <v>4750000</v>
      </c>
      <c r="L212" s="43">
        <v>0</v>
      </c>
      <c r="M212" s="43">
        <v>4750000</v>
      </c>
    </row>
    <row r="213" spans="1:13" x14ac:dyDescent="0.15">
      <c r="A213" s="37" t="s">
        <v>169</v>
      </c>
      <c r="B213" s="49">
        <v>472</v>
      </c>
      <c r="C213" s="49" t="s">
        <v>341</v>
      </c>
      <c r="D213" s="38" t="s">
        <v>186</v>
      </c>
      <c r="E213" s="39">
        <v>15700000</v>
      </c>
      <c r="F213" s="38" t="s">
        <v>69</v>
      </c>
      <c r="G213" s="41">
        <v>6</v>
      </c>
      <c r="H213" s="49" t="s">
        <v>163</v>
      </c>
      <c r="I213" s="41">
        <v>4</v>
      </c>
      <c r="J213" s="43">
        <v>1788953000</v>
      </c>
      <c r="K213" s="43">
        <v>1788953</v>
      </c>
      <c r="L213" s="43">
        <v>25957</v>
      </c>
      <c r="M213" s="43">
        <v>1814910</v>
      </c>
    </row>
    <row r="214" spans="1:13" x14ac:dyDescent="0.15">
      <c r="A214" s="37" t="s">
        <v>169</v>
      </c>
      <c r="B214" s="49">
        <v>472</v>
      </c>
      <c r="C214" s="49" t="s">
        <v>341</v>
      </c>
      <c r="D214" s="38" t="s">
        <v>186</v>
      </c>
      <c r="E214" s="39">
        <v>500000</v>
      </c>
      <c r="F214" s="38" t="s">
        <v>71</v>
      </c>
      <c r="G214" s="41" t="s">
        <v>342</v>
      </c>
      <c r="H214" s="49" t="s">
        <v>163</v>
      </c>
      <c r="I214" s="41">
        <v>6</v>
      </c>
      <c r="J214" s="43">
        <v>500000000</v>
      </c>
      <c r="K214" s="43">
        <v>500000</v>
      </c>
      <c r="L214" s="43">
        <v>0</v>
      </c>
      <c r="M214" s="43">
        <v>500000</v>
      </c>
    </row>
    <row r="215" spans="1:13" x14ac:dyDescent="0.15">
      <c r="A215" s="37" t="s">
        <v>169</v>
      </c>
      <c r="B215" s="49">
        <v>472</v>
      </c>
      <c r="C215" s="49" t="s">
        <v>341</v>
      </c>
      <c r="D215" s="38" t="s">
        <v>186</v>
      </c>
      <c r="E215" s="39">
        <v>1000</v>
      </c>
      <c r="F215" s="38" t="s">
        <v>151</v>
      </c>
      <c r="G215" s="41">
        <v>10</v>
      </c>
      <c r="H215" s="49" t="s">
        <v>163</v>
      </c>
      <c r="I215" s="41">
        <v>6</v>
      </c>
      <c r="J215" s="43">
        <v>1000000</v>
      </c>
      <c r="K215" s="43">
        <v>1000</v>
      </c>
      <c r="L215" s="43">
        <v>331</v>
      </c>
      <c r="M215" s="43">
        <v>1331</v>
      </c>
    </row>
    <row r="216" spans="1:13" x14ac:dyDescent="0.15">
      <c r="A216" s="37" t="s">
        <v>266</v>
      </c>
      <c r="B216" s="49">
        <v>473</v>
      </c>
      <c r="C216" s="49" t="s">
        <v>343</v>
      </c>
      <c r="D216" s="38" t="s">
        <v>186</v>
      </c>
      <c r="E216" s="39">
        <v>13000000</v>
      </c>
      <c r="F216" s="38" t="s">
        <v>344</v>
      </c>
      <c r="G216" s="41">
        <v>6.5</v>
      </c>
      <c r="H216" s="49" t="s">
        <v>163</v>
      </c>
      <c r="I216" s="41">
        <v>5.25</v>
      </c>
      <c r="J216" s="43">
        <v>13000000000</v>
      </c>
      <c r="K216" s="43">
        <v>13000000</v>
      </c>
      <c r="L216" s="43">
        <v>204020</v>
      </c>
      <c r="M216" s="43">
        <v>13204020</v>
      </c>
    </row>
    <row r="217" spans="1:13" x14ac:dyDescent="0.15">
      <c r="A217" s="37" t="s">
        <v>266</v>
      </c>
      <c r="B217" s="49">
        <v>473</v>
      </c>
      <c r="C217" s="49" t="s">
        <v>343</v>
      </c>
      <c r="D217" s="38" t="s">
        <v>186</v>
      </c>
      <c r="E217" s="39">
        <v>10000</v>
      </c>
      <c r="F217" s="38" t="s">
        <v>345</v>
      </c>
      <c r="G217" s="41">
        <v>0</v>
      </c>
      <c r="H217" s="49" t="s">
        <v>163</v>
      </c>
      <c r="I217" s="41">
        <v>5.5</v>
      </c>
      <c r="J217" s="43">
        <v>10000000</v>
      </c>
      <c r="K217" s="43">
        <v>10000</v>
      </c>
      <c r="L217" s="43">
        <v>0</v>
      </c>
      <c r="M217" s="43">
        <v>10000</v>
      </c>
    </row>
    <row r="218" spans="1:13" x14ac:dyDescent="0.15">
      <c r="A218" s="37" t="s">
        <v>169</v>
      </c>
      <c r="B218" s="49">
        <v>486</v>
      </c>
      <c r="C218" s="49" t="s">
        <v>346</v>
      </c>
      <c r="D218" s="38" t="s">
        <v>36</v>
      </c>
      <c r="E218" s="39">
        <v>450</v>
      </c>
      <c r="F218" s="38" t="s">
        <v>111</v>
      </c>
      <c r="G218" s="41">
        <v>4.25</v>
      </c>
      <c r="H218" s="49" t="s">
        <v>63</v>
      </c>
      <c r="I218" s="41">
        <v>19.5</v>
      </c>
      <c r="J218" s="43">
        <v>381126</v>
      </c>
      <c r="K218" s="43">
        <v>7978118</v>
      </c>
      <c r="L218" s="43">
        <v>60173</v>
      </c>
      <c r="M218" s="43">
        <v>8038291</v>
      </c>
    </row>
    <row r="219" spans="1:13" x14ac:dyDescent="0.15">
      <c r="A219" s="37" t="s">
        <v>347</v>
      </c>
      <c r="B219" s="49">
        <v>486</v>
      </c>
      <c r="C219" s="49" t="s">
        <v>346</v>
      </c>
      <c r="D219" s="38" t="s">
        <v>36</v>
      </c>
      <c r="E219" s="39">
        <v>50</v>
      </c>
      <c r="F219" s="38" t="s">
        <v>113</v>
      </c>
      <c r="G219" s="41">
        <v>8</v>
      </c>
      <c r="H219" s="49" t="s">
        <v>63</v>
      </c>
      <c r="I219" s="41">
        <v>23.25</v>
      </c>
      <c r="J219" s="43">
        <v>50000</v>
      </c>
      <c r="K219" s="43">
        <v>1046651</v>
      </c>
      <c r="L219" s="43">
        <v>264800</v>
      </c>
      <c r="M219" s="43">
        <v>1311451</v>
      </c>
    </row>
    <row r="220" spans="1:13" x14ac:dyDescent="0.15">
      <c r="A220" s="37" t="s">
        <v>348</v>
      </c>
      <c r="B220" s="49">
        <v>486</v>
      </c>
      <c r="C220" s="49" t="s">
        <v>349</v>
      </c>
      <c r="D220" s="38" t="s">
        <v>36</v>
      </c>
      <c r="E220" s="39">
        <v>427</v>
      </c>
      <c r="F220" s="38" t="s">
        <v>263</v>
      </c>
      <c r="G220" s="41">
        <v>4</v>
      </c>
      <c r="H220" s="49" t="s">
        <v>63</v>
      </c>
      <c r="I220" s="41">
        <v>20</v>
      </c>
      <c r="J220" s="43">
        <v>394600</v>
      </c>
      <c r="K220" s="43">
        <v>8260170</v>
      </c>
      <c r="L220" s="43">
        <v>58704</v>
      </c>
      <c r="M220" s="43">
        <v>8318874</v>
      </c>
    </row>
    <row r="221" spans="1:13" x14ac:dyDescent="0.15">
      <c r="A221" s="37" t="s">
        <v>348</v>
      </c>
      <c r="B221" s="49">
        <v>486</v>
      </c>
      <c r="C221" s="49" t="s">
        <v>349</v>
      </c>
      <c r="D221" s="38" t="s">
        <v>36</v>
      </c>
      <c r="E221" s="39">
        <v>37</v>
      </c>
      <c r="F221" s="38" t="s">
        <v>350</v>
      </c>
      <c r="G221" s="41">
        <v>4</v>
      </c>
      <c r="H221" s="49" t="s">
        <v>63</v>
      </c>
      <c r="I221" s="41">
        <v>20</v>
      </c>
      <c r="J221" s="43">
        <v>37000</v>
      </c>
      <c r="K221" s="43">
        <v>774522</v>
      </c>
      <c r="L221" s="43">
        <v>44698</v>
      </c>
      <c r="M221" s="43">
        <v>819220</v>
      </c>
    </row>
    <row r="222" spans="1:13" x14ac:dyDescent="0.15">
      <c r="A222" s="37" t="s">
        <v>348</v>
      </c>
      <c r="B222" s="49">
        <v>486</v>
      </c>
      <c r="C222" s="49" t="s">
        <v>349</v>
      </c>
      <c r="D222" s="38" t="s">
        <v>36</v>
      </c>
      <c r="E222" s="39">
        <v>59</v>
      </c>
      <c r="F222" s="38" t="s">
        <v>351</v>
      </c>
      <c r="G222" s="41">
        <v>7</v>
      </c>
      <c r="H222" s="49" t="s">
        <v>63</v>
      </c>
      <c r="I222" s="41">
        <v>21.75</v>
      </c>
      <c r="J222" s="43">
        <v>59000</v>
      </c>
      <c r="K222" s="43">
        <v>1235048</v>
      </c>
      <c r="L222" s="43">
        <v>125516</v>
      </c>
      <c r="M222" s="43">
        <v>1360564</v>
      </c>
    </row>
    <row r="223" spans="1:13" x14ac:dyDescent="0.15">
      <c r="A223" s="37"/>
      <c r="B223" s="49"/>
      <c r="C223" s="49"/>
      <c r="D223" s="38"/>
      <c r="E223" s="39"/>
      <c r="F223" s="38"/>
      <c r="G223" s="41"/>
      <c r="H223" s="49"/>
      <c r="I223" s="41"/>
      <c r="J223" s="43"/>
      <c r="K223" s="43"/>
      <c r="L223" s="43"/>
      <c r="M223" s="43"/>
    </row>
    <row r="224" spans="1:13" x14ac:dyDescent="0.15">
      <c r="A224" s="37" t="s">
        <v>266</v>
      </c>
      <c r="B224" s="49">
        <v>490</v>
      </c>
      <c r="C224" s="49" t="s">
        <v>352</v>
      </c>
      <c r="D224" s="38" t="s">
        <v>186</v>
      </c>
      <c r="E224" s="39">
        <v>15000000</v>
      </c>
      <c r="F224" s="38" t="s">
        <v>353</v>
      </c>
      <c r="G224" s="41">
        <v>6.25</v>
      </c>
      <c r="H224" s="49" t="s">
        <v>163</v>
      </c>
      <c r="I224" s="41">
        <v>6.25</v>
      </c>
      <c r="J224" s="43">
        <v>15000000000</v>
      </c>
      <c r="K224" s="43">
        <v>15000000</v>
      </c>
      <c r="L224" s="43">
        <v>72208</v>
      </c>
      <c r="M224" s="43">
        <v>15072208</v>
      </c>
    </row>
    <row r="225" spans="1:13" x14ac:dyDescent="0.15">
      <c r="A225" s="37" t="s">
        <v>266</v>
      </c>
      <c r="B225" s="49">
        <v>490</v>
      </c>
      <c r="C225" s="49" t="s">
        <v>352</v>
      </c>
      <c r="D225" s="38" t="s">
        <v>186</v>
      </c>
      <c r="E225" s="39">
        <v>10000000</v>
      </c>
      <c r="F225" s="38" t="s">
        <v>354</v>
      </c>
      <c r="G225" s="41">
        <v>0</v>
      </c>
      <c r="H225" s="49" t="s">
        <v>163</v>
      </c>
      <c r="I225" s="41">
        <v>6.5</v>
      </c>
      <c r="J225" s="43">
        <v>8872000000</v>
      </c>
      <c r="K225" s="43">
        <v>8872000</v>
      </c>
      <c r="L225" s="43">
        <v>0</v>
      </c>
      <c r="M225" s="43">
        <v>8872000</v>
      </c>
    </row>
    <row r="226" spans="1:13" x14ac:dyDescent="0.15">
      <c r="A226" s="37" t="s">
        <v>355</v>
      </c>
      <c r="B226" s="49">
        <v>490</v>
      </c>
      <c r="C226" s="49" t="s">
        <v>356</v>
      </c>
      <c r="D226" s="38" t="s">
        <v>186</v>
      </c>
      <c r="E226" s="39">
        <v>16800000</v>
      </c>
      <c r="F226" s="38" t="s">
        <v>357</v>
      </c>
      <c r="G226" s="41">
        <v>6.5</v>
      </c>
      <c r="H226" s="49" t="s">
        <v>163</v>
      </c>
      <c r="I226" s="41">
        <v>5.75</v>
      </c>
      <c r="J226" s="43">
        <v>16800000000</v>
      </c>
      <c r="K226" s="43">
        <v>16800000</v>
      </c>
      <c r="L226" s="43">
        <v>84032</v>
      </c>
      <c r="M226" s="43">
        <v>16884032</v>
      </c>
    </row>
    <row r="227" spans="1:13" x14ac:dyDescent="0.15">
      <c r="A227" s="37" t="s">
        <v>355</v>
      </c>
      <c r="B227" s="49">
        <v>490</v>
      </c>
      <c r="C227" s="49" t="s">
        <v>356</v>
      </c>
      <c r="D227" s="38" t="s">
        <v>186</v>
      </c>
      <c r="E227" s="39">
        <v>11200000</v>
      </c>
      <c r="F227" s="38" t="s">
        <v>358</v>
      </c>
      <c r="G227" s="41">
        <v>0</v>
      </c>
      <c r="H227" s="49" t="s">
        <v>163</v>
      </c>
      <c r="I227" s="41">
        <v>6</v>
      </c>
      <c r="J227" s="43">
        <v>9928000320</v>
      </c>
      <c r="K227" s="43">
        <v>9928000</v>
      </c>
      <c r="L227" s="43">
        <v>0</v>
      </c>
      <c r="M227" s="43">
        <v>9928000</v>
      </c>
    </row>
    <row r="228" spans="1:13" x14ac:dyDescent="0.15">
      <c r="A228" s="37" t="s">
        <v>703</v>
      </c>
      <c r="B228" s="49">
        <v>495</v>
      </c>
      <c r="C228" s="49" t="s">
        <v>359</v>
      </c>
      <c r="D228" s="38" t="s">
        <v>36</v>
      </c>
      <c r="E228" s="39">
        <v>578.5</v>
      </c>
      <c r="F228" s="38" t="s">
        <v>360</v>
      </c>
      <c r="G228" s="41">
        <v>4</v>
      </c>
      <c r="H228" s="49" t="s">
        <v>63</v>
      </c>
      <c r="I228" s="41">
        <v>19.25</v>
      </c>
      <c r="J228" s="43">
        <v>498005</v>
      </c>
      <c r="K228" s="43">
        <v>10424749</v>
      </c>
      <c r="L228" s="43">
        <v>102713</v>
      </c>
      <c r="M228" s="43">
        <v>10527462</v>
      </c>
    </row>
    <row r="229" spans="1:13" x14ac:dyDescent="0.15">
      <c r="A229" s="37" t="s">
        <v>703</v>
      </c>
      <c r="B229" s="49">
        <v>495</v>
      </c>
      <c r="C229" s="49" t="s">
        <v>359</v>
      </c>
      <c r="D229" s="38" t="s">
        <v>36</v>
      </c>
      <c r="E229" s="39">
        <v>52.2</v>
      </c>
      <c r="F229" s="38" t="s">
        <v>361</v>
      </c>
      <c r="G229" s="41">
        <v>5</v>
      </c>
      <c r="H229" s="49" t="s">
        <v>63</v>
      </c>
      <c r="I229" s="41">
        <v>19.25</v>
      </c>
      <c r="J229" s="43">
        <v>52841</v>
      </c>
      <c r="K229" s="43">
        <v>1106122</v>
      </c>
      <c r="L229" s="43">
        <v>13573</v>
      </c>
      <c r="M229" s="43">
        <v>1119695</v>
      </c>
    </row>
    <row r="230" spans="1:13" x14ac:dyDescent="0.15">
      <c r="A230" s="37" t="s">
        <v>704</v>
      </c>
      <c r="B230" s="49">
        <v>495</v>
      </c>
      <c r="C230" s="49" t="s">
        <v>359</v>
      </c>
      <c r="D230" s="38" t="s">
        <v>36</v>
      </c>
      <c r="E230" s="39">
        <v>27.4</v>
      </c>
      <c r="F230" s="38" t="s">
        <v>362</v>
      </c>
      <c r="G230" s="41">
        <v>5.5</v>
      </c>
      <c r="H230" s="49" t="s">
        <v>63</v>
      </c>
      <c r="I230" s="41">
        <v>19.25</v>
      </c>
      <c r="J230" s="43">
        <v>30091</v>
      </c>
      <c r="K230" s="43">
        <v>629896</v>
      </c>
      <c r="L230" s="43">
        <v>8487</v>
      </c>
      <c r="M230" s="43">
        <v>638383</v>
      </c>
    </row>
    <row r="231" spans="1:13" x14ac:dyDescent="0.15">
      <c r="A231" s="37" t="s">
        <v>704</v>
      </c>
      <c r="B231" s="49">
        <v>495</v>
      </c>
      <c r="C231" s="49" t="s">
        <v>359</v>
      </c>
      <c r="D231" s="38" t="s">
        <v>36</v>
      </c>
      <c r="E231" s="39">
        <v>20.399999999999999</v>
      </c>
      <c r="F231" s="38" t="s">
        <v>363</v>
      </c>
      <c r="G231" s="41">
        <v>6</v>
      </c>
      <c r="H231" s="49" t="s">
        <v>63</v>
      </c>
      <c r="I231" s="41">
        <v>19.25</v>
      </c>
      <c r="J231" s="43">
        <v>23258</v>
      </c>
      <c r="K231" s="43">
        <v>486860</v>
      </c>
      <c r="L231" s="43">
        <v>7144</v>
      </c>
      <c r="M231" s="43">
        <v>494004</v>
      </c>
    </row>
    <row r="232" spans="1:13" x14ac:dyDescent="0.15">
      <c r="A232" s="37" t="s">
        <v>705</v>
      </c>
      <c r="B232" s="49">
        <v>495</v>
      </c>
      <c r="C232" s="49" t="s">
        <v>359</v>
      </c>
      <c r="D232" s="38" t="s">
        <v>36</v>
      </c>
      <c r="E232" s="39">
        <v>22</v>
      </c>
      <c r="F232" s="57" t="s">
        <v>365</v>
      </c>
      <c r="G232" s="41">
        <v>7</v>
      </c>
      <c r="H232" s="49" t="s">
        <v>63</v>
      </c>
      <c r="I232" s="41">
        <v>19.25</v>
      </c>
      <c r="J232" s="43">
        <v>25618</v>
      </c>
      <c r="K232" s="43">
        <v>536262</v>
      </c>
      <c r="L232" s="43">
        <v>9148</v>
      </c>
      <c r="M232" s="43">
        <v>545410</v>
      </c>
    </row>
    <row r="233" spans="1:13" x14ac:dyDescent="0.15">
      <c r="A233" s="37" t="s">
        <v>705</v>
      </c>
      <c r="B233" s="49">
        <v>495</v>
      </c>
      <c r="C233" s="49" t="s">
        <v>359</v>
      </c>
      <c r="D233" s="38" t="s">
        <v>36</v>
      </c>
      <c r="E233" s="39">
        <v>31</v>
      </c>
      <c r="F233" s="38" t="s">
        <v>366</v>
      </c>
      <c r="G233" s="41">
        <v>7.5</v>
      </c>
      <c r="H233" s="49" t="s">
        <v>63</v>
      </c>
      <c r="I233" s="41">
        <v>19.25</v>
      </c>
      <c r="J233" s="43">
        <v>36478</v>
      </c>
      <c r="K233" s="43">
        <v>763595</v>
      </c>
      <c r="L233" s="43">
        <v>13931</v>
      </c>
      <c r="M233" s="43">
        <v>777526</v>
      </c>
    </row>
    <row r="234" spans="1:13" x14ac:dyDescent="0.15">
      <c r="A234" s="37" t="s">
        <v>706</v>
      </c>
      <c r="B234" s="49">
        <v>495</v>
      </c>
      <c r="C234" s="49" t="s">
        <v>368</v>
      </c>
      <c r="D234" s="38" t="s">
        <v>36</v>
      </c>
      <c r="E234" s="39">
        <v>478</v>
      </c>
      <c r="F234" s="38" t="s">
        <v>369</v>
      </c>
      <c r="G234" s="41">
        <v>4</v>
      </c>
      <c r="H234" s="49" t="s">
        <v>63</v>
      </c>
      <c r="I234" s="41">
        <v>18.25</v>
      </c>
      <c r="J234" s="43">
        <v>440057</v>
      </c>
      <c r="K234" s="43">
        <v>9211722</v>
      </c>
      <c r="L234" s="43">
        <v>90765</v>
      </c>
      <c r="M234" s="43">
        <v>9302487</v>
      </c>
    </row>
    <row r="235" spans="1:13" x14ac:dyDescent="0.15">
      <c r="A235" s="37" t="s">
        <v>707</v>
      </c>
      <c r="B235" s="49">
        <v>495</v>
      </c>
      <c r="C235" s="49" t="s">
        <v>368</v>
      </c>
      <c r="D235" s="38" t="s">
        <v>36</v>
      </c>
      <c r="E235" s="39">
        <v>55</v>
      </c>
      <c r="F235" s="38" t="s">
        <v>371</v>
      </c>
      <c r="G235" s="41">
        <v>5</v>
      </c>
      <c r="H235" s="49" t="s">
        <v>63</v>
      </c>
      <c r="I235" s="41">
        <v>18.25</v>
      </c>
      <c r="J235" s="43">
        <v>55675</v>
      </c>
      <c r="K235" s="43">
        <v>1165446</v>
      </c>
      <c r="L235" s="43">
        <v>14302</v>
      </c>
      <c r="M235" s="43">
        <v>1179748</v>
      </c>
    </row>
    <row r="236" spans="1:13" x14ac:dyDescent="0.15">
      <c r="A236" s="37" t="s">
        <v>764</v>
      </c>
      <c r="B236" s="49">
        <v>495</v>
      </c>
      <c r="C236" s="49" t="s">
        <v>368</v>
      </c>
      <c r="D236" s="38" t="s">
        <v>36</v>
      </c>
      <c r="E236" s="39">
        <v>18</v>
      </c>
      <c r="F236" s="38" t="s">
        <v>373</v>
      </c>
      <c r="G236" s="41">
        <v>5.5</v>
      </c>
      <c r="H236" s="49" t="s">
        <v>63</v>
      </c>
      <c r="I236" s="41">
        <v>18.25</v>
      </c>
      <c r="J236" s="43">
        <v>18737</v>
      </c>
      <c r="K236" s="43">
        <v>392222</v>
      </c>
      <c r="L236" s="43">
        <v>5285</v>
      </c>
      <c r="M236" s="43">
        <v>397507</v>
      </c>
    </row>
    <row r="237" spans="1:13" x14ac:dyDescent="0.15">
      <c r="A237" s="37" t="s">
        <v>706</v>
      </c>
      <c r="B237" s="49">
        <v>495</v>
      </c>
      <c r="C237" s="49" t="s">
        <v>368</v>
      </c>
      <c r="D237" s="38" t="s">
        <v>36</v>
      </c>
      <c r="E237" s="39">
        <v>8</v>
      </c>
      <c r="F237" s="38" t="s">
        <v>374</v>
      </c>
      <c r="G237" s="41">
        <v>6</v>
      </c>
      <c r="H237" s="49" t="s">
        <v>63</v>
      </c>
      <c r="I237" s="41">
        <v>18.25</v>
      </c>
      <c r="J237" s="43">
        <v>8604</v>
      </c>
      <c r="K237" s="43">
        <v>180108</v>
      </c>
      <c r="L237" s="43">
        <v>2642</v>
      </c>
      <c r="M237" s="43">
        <v>182750</v>
      </c>
    </row>
    <row r="238" spans="1:13" x14ac:dyDescent="0.15">
      <c r="A238" s="37" t="s">
        <v>706</v>
      </c>
      <c r="B238" s="49">
        <v>495</v>
      </c>
      <c r="C238" s="49" t="s">
        <v>368</v>
      </c>
      <c r="D238" s="38" t="s">
        <v>36</v>
      </c>
      <c r="E238" s="39">
        <v>15</v>
      </c>
      <c r="F238" s="38" t="s">
        <v>739</v>
      </c>
      <c r="G238" s="41">
        <v>7</v>
      </c>
      <c r="H238" s="49" t="s">
        <v>63</v>
      </c>
      <c r="I238" s="41">
        <v>18.25</v>
      </c>
      <c r="J238" s="43">
        <v>16324</v>
      </c>
      <c r="K238" s="43">
        <v>341711</v>
      </c>
      <c r="L238" s="43">
        <v>5828</v>
      </c>
      <c r="M238" s="43">
        <v>347539</v>
      </c>
    </row>
    <row r="239" spans="1:13" x14ac:dyDescent="0.15">
      <c r="A239" s="37" t="s">
        <v>709</v>
      </c>
      <c r="B239" s="49">
        <v>495</v>
      </c>
      <c r="C239" s="49" t="s">
        <v>368</v>
      </c>
      <c r="D239" s="38" t="s">
        <v>36</v>
      </c>
      <c r="E239" s="39">
        <v>25</v>
      </c>
      <c r="F239" s="38" t="s">
        <v>377</v>
      </c>
      <c r="G239" s="41">
        <v>7.5</v>
      </c>
      <c r="H239" s="49" t="s">
        <v>63</v>
      </c>
      <c r="I239" s="41">
        <v>18.25</v>
      </c>
      <c r="J239" s="43">
        <v>27365</v>
      </c>
      <c r="K239" s="43">
        <v>572832</v>
      </c>
      <c r="L239" s="43">
        <v>10451</v>
      </c>
      <c r="M239" s="43">
        <v>583283</v>
      </c>
    </row>
    <row r="240" spans="1:13" x14ac:dyDescent="0.15">
      <c r="A240" s="37"/>
      <c r="B240" s="49"/>
      <c r="C240" s="49"/>
      <c r="D240" s="38"/>
      <c r="E240" s="39"/>
      <c r="F240" s="38"/>
      <c r="G240" s="41"/>
      <c r="H240" s="49"/>
      <c r="I240" s="41"/>
      <c r="J240" s="43"/>
      <c r="K240" s="43"/>
      <c r="L240" s="43"/>
      <c r="M240" s="43"/>
    </row>
    <row r="241" spans="1:13" x14ac:dyDescent="0.15">
      <c r="A241" s="37" t="s">
        <v>378</v>
      </c>
      <c r="B241" s="49">
        <v>496</v>
      </c>
      <c r="C241" s="49" t="s">
        <v>379</v>
      </c>
      <c r="D241" s="38" t="s">
        <v>186</v>
      </c>
      <c r="E241" s="39">
        <v>55000000</v>
      </c>
      <c r="F241" s="38" t="s">
        <v>380</v>
      </c>
      <c r="G241" s="41">
        <v>8</v>
      </c>
      <c r="H241" s="49" t="s">
        <v>163</v>
      </c>
      <c r="I241" s="41">
        <v>6.5</v>
      </c>
      <c r="J241" s="43"/>
      <c r="K241" s="43"/>
      <c r="L241" s="43"/>
      <c r="M241" s="43"/>
    </row>
    <row r="242" spans="1:13" x14ac:dyDescent="0.15">
      <c r="A242" s="37" t="s">
        <v>378</v>
      </c>
      <c r="B242" s="49">
        <v>496</v>
      </c>
      <c r="C242" s="49" t="s">
        <v>379</v>
      </c>
      <c r="D242" s="38" t="s">
        <v>186</v>
      </c>
      <c r="E242" s="39">
        <v>27200000</v>
      </c>
      <c r="F242" s="38" t="s">
        <v>381</v>
      </c>
      <c r="G242" s="41">
        <v>0</v>
      </c>
      <c r="H242" s="49" t="s">
        <v>163</v>
      </c>
      <c r="I242" s="41">
        <v>6.75</v>
      </c>
      <c r="J242" s="43"/>
      <c r="K242" s="43"/>
      <c r="L242" s="43"/>
      <c r="M242" s="43"/>
    </row>
    <row r="243" spans="1:13" x14ac:dyDescent="0.15">
      <c r="A243" s="37" t="s">
        <v>378</v>
      </c>
      <c r="B243" s="49">
        <v>496</v>
      </c>
      <c r="C243" s="49" t="s">
        <v>379</v>
      </c>
      <c r="D243" s="38" t="s">
        <v>186</v>
      </c>
      <c r="E243" s="39">
        <v>2800000</v>
      </c>
      <c r="F243" s="38" t="s">
        <v>382</v>
      </c>
      <c r="G243" s="41">
        <v>0</v>
      </c>
      <c r="H243" s="49" t="s">
        <v>163</v>
      </c>
      <c r="I243" s="41">
        <v>6.75</v>
      </c>
      <c r="J243" s="43"/>
      <c r="K243" s="43"/>
      <c r="L243" s="43"/>
      <c r="M243" s="43"/>
    </row>
    <row r="244" spans="1:13" x14ac:dyDescent="0.15">
      <c r="A244" s="37" t="s">
        <v>67</v>
      </c>
      <c r="B244" s="49">
        <v>501</v>
      </c>
      <c r="C244" s="49" t="s">
        <v>383</v>
      </c>
      <c r="D244" s="38" t="s">
        <v>36</v>
      </c>
      <c r="E244" s="39">
        <v>156.30000000000001</v>
      </c>
      <c r="F244" s="38" t="s">
        <v>271</v>
      </c>
      <c r="G244" s="41">
        <v>4.1500000000000004</v>
      </c>
      <c r="H244" s="38" t="s">
        <v>55</v>
      </c>
      <c r="I244" s="41">
        <v>7.75</v>
      </c>
      <c r="J244" s="43">
        <v>115559.93</v>
      </c>
      <c r="K244" s="43">
        <v>2419018</v>
      </c>
      <c r="L244" s="43">
        <v>7791</v>
      </c>
      <c r="M244" s="43">
        <v>2426809</v>
      </c>
    </row>
    <row r="245" spans="1:13" x14ac:dyDescent="0.15">
      <c r="A245" s="37" t="s">
        <v>324</v>
      </c>
      <c r="B245" s="49">
        <v>501</v>
      </c>
      <c r="C245" s="49" t="s">
        <v>383</v>
      </c>
      <c r="D245" s="38" t="s">
        <v>36</v>
      </c>
      <c r="E245" s="39">
        <v>47.1</v>
      </c>
      <c r="F245" s="38" t="s">
        <v>272</v>
      </c>
      <c r="G245" s="41">
        <v>4.5</v>
      </c>
      <c r="H245" s="38" t="s">
        <v>55</v>
      </c>
      <c r="I245" s="41">
        <v>14.75</v>
      </c>
      <c r="J245" s="43">
        <v>52184.82</v>
      </c>
      <c r="K245" s="43">
        <v>1092386</v>
      </c>
      <c r="L245" s="43">
        <v>0</v>
      </c>
      <c r="M245" s="43">
        <v>1092386</v>
      </c>
    </row>
    <row r="246" spans="1:13" x14ac:dyDescent="0.15">
      <c r="A246" s="37" t="s">
        <v>324</v>
      </c>
      <c r="B246" s="49">
        <v>501</v>
      </c>
      <c r="C246" s="49" t="s">
        <v>383</v>
      </c>
      <c r="D246" s="38" t="s">
        <v>36</v>
      </c>
      <c r="E246" s="39">
        <v>11.4</v>
      </c>
      <c r="F246" s="38" t="s">
        <v>384</v>
      </c>
      <c r="G246" s="41">
        <v>5.5</v>
      </c>
      <c r="H246" s="38" t="s">
        <v>55</v>
      </c>
      <c r="I246" s="41">
        <v>15</v>
      </c>
      <c r="J246" s="43">
        <v>12914.09</v>
      </c>
      <c r="K246" s="43">
        <v>270331</v>
      </c>
      <c r="L246" s="43">
        <v>0</v>
      </c>
      <c r="M246" s="43">
        <v>270331</v>
      </c>
    </row>
    <row r="247" spans="1:13" x14ac:dyDescent="0.15">
      <c r="A247" s="37" t="s">
        <v>324</v>
      </c>
      <c r="B247" s="49">
        <v>501</v>
      </c>
      <c r="C247" s="49" t="s">
        <v>383</v>
      </c>
      <c r="D247" s="38" t="s">
        <v>36</v>
      </c>
      <c r="E247" s="39">
        <v>58</v>
      </c>
      <c r="F247" s="38" t="s">
        <v>385</v>
      </c>
      <c r="G247" s="41">
        <v>5</v>
      </c>
      <c r="H247" s="38" t="s">
        <v>55</v>
      </c>
      <c r="I247" s="41">
        <v>15.25</v>
      </c>
      <c r="J247" s="43">
        <v>64980.14</v>
      </c>
      <c r="K247" s="43">
        <v>1360231</v>
      </c>
      <c r="L247" s="43">
        <v>0</v>
      </c>
      <c r="M247" s="43">
        <v>1360231</v>
      </c>
    </row>
    <row r="248" spans="1:13" x14ac:dyDescent="0.15">
      <c r="A248" s="37"/>
      <c r="B248" s="49"/>
      <c r="C248" s="49"/>
      <c r="D248" s="38"/>
      <c r="E248" s="39"/>
      <c r="F248" s="38"/>
      <c r="G248" s="41"/>
      <c r="H248" s="49"/>
      <c r="I248" s="41"/>
      <c r="J248" s="43"/>
      <c r="K248" s="43"/>
      <c r="L248" s="43"/>
      <c r="M248" s="43"/>
    </row>
    <row r="249" spans="1:13" x14ac:dyDescent="0.15">
      <c r="A249" s="37" t="s">
        <v>710</v>
      </c>
      <c r="B249" s="49">
        <v>510</v>
      </c>
      <c r="C249" s="38" t="s">
        <v>387</v>
      </c>
      <c r="D249" s="38" t="s">
        <v>36</v>
      </c>
      <c r="E249" s="39">
        <v>863</v>
      </c>
      <c r="F249" s="38" t="s">
        <v>319</v>
      </c>
      <c r="G249" s="41">
        <v>4</v>
      </c>
      <c r="H249" s="49" t="s">
        <v>63</v>
      </c>
      <c r="I249" s="41">
        <v>18.5</v>
      </c>
      <c r="J249" s="43">
        <v>783837</v>
      </c>
      <c r="K249" s="43">
        <v>16408076</v>
      </c>
      <c r="L249" s="43">
        <v>162308</v>
      </c>
      <c r="M249" s="43">
        <v>16570384</v>
      </c>
    </row>
    <row r="250" spans="1:13" x14ac:dyDescent="0.15">
      <c r="A250" s="37" t="s">
        <v>710</v>
      </c>
      <c r="B250" s="49">
        <v>510</v>
      </c>
      <c r="C250" s="38" t="s">
        <v>387</v>
      </c>
      <c r="D250" s="38" t="s">
        <v>36</v>
      </c>
      <c r="E250" s="39">
        <v>141</v>
      </c>
      <c r="F250" s="38" t="s">
        <v>321</v>
      </c>
      <c r="G250" s="41">
        <v>4</v>
      </c>
      <c r="H250" s="49" t="s">
        <v>63</v>
      </c>
      <c r="I250" s="41">
        <v>18.5</v>
      </c>
      <c r="J250" s="43">
        <v>126771</v>
      </c>
      <c r="K250" s="43">
        <v>2653700</v>
      </c>
      <c r="L250" s="43">
        <v>26146</v>
      </c>
      <c r="M250" s="43">
        <v>2679846</v>
      </c>
    </row>
    <row r="251" spans="1:13" x14ac:dyDescent="0.15">
      <c r="A251" s="37" t="s">
        <v>704</v>
      </c>
      <c r="B251" s="49">
        <v>510</v>
      </c>
      <c r="C251" s="38" t="s">
        <v>387</v>
      </c>
      <c r="D251" s="38" t="s">
        <v>36</v>
      </c>
      <c r="E251" s="39">
        <v>45</v>
      </c>
      <c r="F251" s="38" t="s">
        <v>388</v>
      </c>
      <c r="G251" s="41">
        <v>4</v>
      </c>
      <c r="H251" s="49" t="s">
        <v>63</v>
      </c>
      <c r="I251" s="41">
        <v>18.5</v>
      </c>
      <c r="J251" s="43">
        <v>48197</v>
      </c>
      <c r="K251" s="43">
        <v>1008909</v>
      </c>
      <c r="L251" s="43">
        <v>9941</v>
      </c>
      <c r="M251" s="43">
        <v>1018850</v>
      </c>
    </row>
    <row r="252" spans="1:13" x14ac:dyDescent="0.15">
      <c r="A252" s="37" t="s">
        <v>704</v>
      </c>
      <c r="B252" s="49">
        <v>510</v>
      </c>
      <c r="C252" s="38" t="s">
        <v>387</v>
      </c>
      <c r="D252" s="38" t="s">
        <v>36</v>
      </c>
      <c r="E252" s="39">
        <v>18</v>
      </c>
      <c r="F252" s="38" t="s">
        <v>389</v>
      </c>
      <c r="G252" s="41">
        <v>4</v>
      </c>
      <c r="H252" s="49" t="s">
        <v>63</v>
      </c>
      <c r="I252" s="41">
        <v>18.5</v>
      </c>
      <c r="J252" s="43">
        <v>19279</v>
      </c>
      <c r="K252" s="43">
        <v>403568</v>
      </c>
      <c r="L252" s="43">
        <v>3976</v>
      </c>
      <c r="M252" s="43">
        <v>407544</v>
      </c>
    </row>
    <row r="253" spans="1:13" x14ac:dyDescent="0.15">
      <c r="A253" s="37" t="s">
        <v>711</v>
      </c>
      <c r="B253" s="49">
        <v>510</v>
      </c>
      <c r="C253" s="38" t="s">
        <v>387</v>
      </c>
      <c r="D253" s="38" t="s">
        <v>36</v>
      </c>
      <c r="E253" s="39">
        <v>46</v>
      </c>
      <c r="F253" s="38" t="s">
        <v>391</v>
      </c>
      <c r="G253" s="41">
        <v>4</v>
      </c>
      <c r="H253" s="49" t="s">
        <v>63</v>
      </c>
      <c r="I253" s="41">
        <v>18.5</v>
      </c>
      <c r="J253" s="43">
        <v>49268</v>
      </c>
      <c r="K253" s="43">
        <v>1031328</v>
      </c>
      <c r="L253" s="43">
        <v>10162</v>
      </c>
      <c r="M253" s="43">
        <v>1041490</v>
      </c>
    </row>
    <row r="254" spans="1:13" x14ac:dyDescent="0.15">
      <c r="A254" s="37" t="s">
        <v>711</v>
      </c>
      <c r="B254" s="49">
        <v>510</v>
      </c>
      <c r="C254" s="38" t="s">
        <v>387</v>
      </c>
      <c r="D254" s="38" t="s">
        <v>36</v>
      </c>
      <c r="E254" s="39">
        <v>113</v>
      </c>
      <c r="F254" s="38" t="s">
        <v>392</v>
      </c>
      <c r="G254" s="41">
        <v>4</v>
      </c>
      <c r="H254" s="49" t="s">
        <v>63</v>
      </c>
      <c r="I254" s="41">
        <v>18.5</v>
      </c>
      <c r="J254" s="43">
        <v>121028</v>
      </c>
      <c r="K254" s="43">
        <v>2533482</v>
      </c>
      <c r="L254" s="43">
        <v>24962</v>
      </c>
      <c r="M254" s="43">
        <v>2558444</v>
      </c>
    </row>
    <row r="255" spans="1:13" x14ac:dyDescent="0.15">
      <c r="A255" s="37" t="s">
        <v>293</v>
      </c>
      <c r="B255" s="49">
        <v>511</v>
      </c>
      <c r="C255" s="49" t="s">
        <v>393</v>
      </c>
      <c r="D255" s="38" t="s">
        <v>186</v>
      </c>
      <c r="E255" s="39">
        <v>17160000</v>
      </c>
      <c r="F255" s="38" t="s">
        <v>339</v>
      </c>
      <c r="G255" s="41">
        <v>7</v>
      </c>
      <c r="H255" s="38" t="s">
        <v>163</v>
      </c>
      <c r="I255" s="41">
        <v>6</v>
      </c>
      <c r="J255" s="43">
        <v>17160000000</v>
      </c>
      <c r="K255" s="43">
        <v>17160000</v>
      </c>
      <c r="L255" s="43">
        <v>223807</v>
      </c>
      <c r="M255" s="43">
        <v>17383807</v>
      </c>
    </row>
    <row r="256" spans="1:13" x14ac:dyDescent="0.15">
      <c r="A256" s="37" t="s">
        <v>293</v>
      </c>
      <c r="B256" s="49">
        <v>511</v>
      </c>
      <c r="C256" s="49" t="s">
        <v>393</v>
      </c>
      <c r="D256" s="38" t="s">
        <v>186</v>
      </c>
      <c r="E256" s="39">
        <v>3450000</v>
      </c>
      <c r="F256" s="38" t="s">
        <v>340</v>
      </c>
      <c r="G256" s="41">
        <v>7.7</v>
      </c>
      <c r="H256" s="38" t="s">
        <v>163</v>
      </c>
      <c r="I256" s="41">
        <v>6</v>
      </c>
      <c r="J256" s="43">
        <v>3450000000</v>
      </c>
      <c r="K256" s="43">
        <v>3450000</v>
      </c>
      <c r="L256" s="43">
        <v>49378</v>
      </c>
      <c r="M256" s="43">
        <v>3499378</v>
      </c>
    </row>
    <row r="257" spans="1:13" x14ac:dyDescent="0.15">
      <c r="A257" s="37" t="s">
        <v>246</v>
      </c>
      <c r="B257" s="49">
        <v>511</v>
      </c>
      <c r="C257" s="49" t="s">
        <v>393</v>
      </c>
      <c r="D257" s="38" t="s">
        <v>186</v>
      </c>
      <c r="E257" s="39">
        <v>3596000</v>
      </c>
      <c r="F257" s="38" t="s">
        <v>394</v>
      </c>
      <c r="G257" s="41">
        <v>10</v>
      </c>
      <c r="H257" s="38" t="s">
        <v>163</v>
      </c>
      <c r="I257" s="41">
        <v>6.25</v>
      </c>
      <c r="J257" s="43">
        <v>4248707968</v>
      </c>
      <c r="K257" s="43">
        <v>4248708</v>
      </c>
      <c r="L257" s="43">
        <v>78280</v>
      </c>
      <c r="M257" s="43">
        <v>4326988</v>
      </c>
    </row>
    <row r="258" spans="1:13" x14ac:dyDescent="0.15">
      <c r="A258" s="37"/>
      <c r="B258" s="49"/>
      <c r="C258" s="49"/>
      <c r="D258" s="38"/>
      <c r="E258" s="39"/>
      <c r="F258" s="38"/>
      <c r="G258" s="41"/>
      <c r="H258" s="38"/>
      <c r="I258" s="41"/>
      <c r="J258" s="43"/>
      <c r="K258" s="43"/>
      <c r="L258" s="43"/>
      <c r="M258" s="43"/>
    </row>
    <row r="259" spans="1:13" x14ac:dyDescent="0.15">
      <c r="A259" s="37" t="s">
        <v>243</v>
      </c>
      <c r="B259" s="49">
        <v>514</v>
      </c>
      <c r="C259" s="49" t="s">
        <v>395</v>
      </c>
      <c r="D259" s="38" t="s">
        <v>396</v>
      </c>
      <c r="E259" s="39">
        <v>65000</v>
      </c>
      <c r="F259" s="38" t="s">
        <v>344</v>
      </c>
      <c r="G259" s="41">
        <v>7.61</v>
      </c>
      <c r="H259" s="38" t="s">
        <v>116</v>
      </c>
      <c r="I259" s="41">
        <v>14.5</v>
      </c>
      <c r="J259" s="43">
        <v>65000000</v>
      </c>
      <c r="K259" s="43">
        <v>34564400</v>
      </c>
      <c r="L259" s="43">
        <v>891397</v>
      </c>
      <c r="M259" s="43">
        <v>35455797</v>
      </c>
    </row>
    <row r="260" spans="1:13" x14ac:dyDescent="0.15">
      <c r="A260" s="37" t="s">
        <v>397</v>
      </c>
      <c r="B260" s="49">
        <v>514</v>
      </c>
      <c r="C260" s="49" t="s">
        <v>395</v>
      </c>
      <c r="D260" s="38" t="s">
        <v>396</v>
      </c>
      <c r="E260" s="39">
        <v>1</v>
      </c>
      <c r="F260" s="38" t="s">
        <v>398</v>
      </c>
      <c r="G260" s="41">
        <v>7.75</v>
      </c>
      <c r="H260" s="38" t="s">
        <v>116</v>
      </c>
      <c r="I260" s="41">
        <v>15</v>
      </c>
      <c r="J260" s="43">
        <v>1120.81</v>
      </c>
      <c r="K260" s="43">
        <v>596</v>
      </c>
      <c r="L260" s="43">
        <v>16</v>
      </c>
      <c r="M260" s="43">
        <v>612</v>
      </c>
    </row>
    <row r="261" spans="1:13" x14ac:dyDescent="0.15">
      <c r="A261" s="37" t="s">
        <v>266</v>
      </c>
      <c r="B261" s="49">
        <v>519</v>
      </c>
      <c r="C261" s="49" t="s">
        <v>399</v>
      </c>
      <c r="D261" s="38" t="s">
        <v>186</v>
      </c>
      <c r="E261" s="39">
        <v>34000000</v>
      </c>
      <c r="F261" s="38" t="s">
        <v>400</v>
      </c>
      <c r="G261" s="41">
        <v>6.5</v>
      </c>
      <c r="H261" s="38" t="s">
        <v>163</v>
      </c>
      <c r="I261" s="41">
        <v>7.25</v>
      </c>
      <c r="J261" s="43">
        <v>34000000000</v>
      </c>
      <c r="K261" s="43">
        <v>34000000</v>
      </c>
      <c r="L261" s="43">
        <v>170066</v>
      </c>
      <c r="M261" s="43">
        <v>34170066</v>
      </c>
    </row>
    <row r="262" spans="1:13" x14ac:dyDescent="0.15">
      <c r="A262" s="37" t="s">
        <v>266</v>
      </c>
      <c r="B262" s="49">
        <v>519</v>
      </c>
      <c r="C262" s="49" t="s">
        <v>399</v>
      </c>
      <c r="D262" s="38" t="s">
        <v>186</v>
      </c>
      <c r="E262" s="39">
        <v>6000000</v>
      </c>
      <c r="F262" s="38" t="s">
        <v>401</v>
      </c>
      <c r="G262" s="41">
        <v>0</v>
      </c>
      <c r="H262" s="38" t="s">
        <v>163</v>
      </c>
      <c r="I262" s="41">
        <v>7.5</v>
      </c>
      <c r="J262" s="43">
        <v>6000000000</v>
      </c>
      <c r="K262" s="43">
        <v>6000000</v>
      </c>
      <c r="L262" s="43">
        <v>0</v>
      </c>
      <c r="M262" s="43">
        <v>6000000</v>
      </c>
    </row>
    <row r="263" spans="1:13" x14ac:dyDescent="0.15">
      <c r="A263" s="37" t="s">
        <v>378</v>
      </c>
      <c r="B263" s="49">
        <v>524</v>
      </c>
      <c r="C263" s="49" t="s">
        <v>402</v>
      </c>
      <c r="D263" s="38" t="s">
        <v>186</v>
      </c>
      <c r="E263" s="39">
        <v>55000000</v>
      </c>
      <c r="F263" s="38" t="s">
        <v>403</v>
      </c>
      <c r="G263" s="41">
        <v>6.5</v>
      </c>
      <c r="H263" s="38" t="s">
        <v>163</v>
      </c>
      <c r="I263" s="41">
        <v>6.5</v>
      </c>
      <c r="J263" s="43"/>
      <c r="K263" s="43"/>
      <c r="L263" s="43"/>
      <c r="M263" s="43"/>
    </row>
    <row r="264" spans="1:13" x14ac:dyDescent="0.15">
      <c r="A264" s="37" t="s">
        <v>378</v>
      </c>
      <c r="B264" s="49">
        <v>524</v>
      </c>
      <c r="C264" s="49" t="s">
        <v>402</v>
      </c>
      <c r="D264" s="38" t="s">
        <v>186</v>
      </c>
      <c r="E264" s="39">
        <v>30000000</v>
      </c>
      <c r="F264" s="38" t="s">
        <v>404</v>
      </c>
      <c r="G264" s="41">
        <v>0</v>
      </c>
      <c r="H264" s="38" t="s">
        <v>163</v>
      </c>
      <c r="I264" s="41">
        <v>6.75</v>
      </c>
      <c r="J264" s="43"/>
      <c r="K264" s="43"/>
      <c r="L264" s="43"/>
      <c r="M264" s="43"/>
    </row>
    <row r="265" spans="1:13" x14ac:dyDescent="0.15">
      <c r="A265" s="37" t="s">
        <v>243</v>
      </c>
      <c r="B265" s="49">
        <v>536</v>
      </c>
      <c r="C265" s="49" t="s">
        <v>405</v>
      </c>
      <c r="D265" s="38" t="s">
        <v>36</v>
      </c>
      <c r="E265" s="39">
        <v>302</v>
      </c>
      <c r="F265" s="38" t="s">
        <v>406</v>
      </c>
      <c r="G265" s="41">
        <v>3.7</v>
      </c>
      <c r="H265" s="38" t="s">
        <v>63</v>
      </c>
      <c r="I265" s="41">
        <v>19.5</v>
      </c>
      <c r="J265" s="43">
        <v>278295.55</v>
      </c>
      <c r="K265" s="43">
        <v>5825566</v>
      </c>
      <c r="L265" s="43">
        <v>34863</v>
      </c>
      <c r="M265" s="43">
        <v>5860429</v>
      </c>
    </row>
    <row r="266" spans="1:13" x14ac:dyDescent="0.15">
      <c r="A266" s="37" t="s">
        <v>397</v>
      </c>
      <c r="B266" s="49">
        <v>536</v>
      </c>
      <c r="C266" s="49" t="s">
        <v>405</v>
      </c>
      <c r="D266" s="38" t="s">
        <v>36</v>
      </c>
      <c r="E266" s="39">
        <v>19</v>
      </c>
      <c r="F266" s="38" t="s">
        <v>407</v>
      </c>
      <c r="G266" s="41">
        <v>4</v>
      </c>
      <c r="H266" s="38" t="s">
        <v>63</v>
      </c>
      <c r="I266" s="41">
        <v>19.5</v>
      </c>
      <c r="J266" s="43">
        <v>19760</v>
      </c>
      <c r="K266" s="43">
        <v>413636</v>
      </c>
      <c r="L266" s="43">
        <v>2674</v>
      </c>
      <c r="M266" s="43">
        <v>416310</v>
      </c>
    </row>
    <row r="267" spans="1:13" x14ac:dyDescent="0.15">
      <c r="A267" s="37" t="s">
        <v>397</v>
      </c>
      <c r="B267" s="49">
        <v>536</v>
      </c>
      <c r="C267" s="49" t="s">
        <v>405</v>
      </c>
      <c r="D267" s="38" t="s">
        <v>36</v>
      </c>
      <c r="E267" s="39">
        <v>17</v>
      </c>
      <c r="F267" s="38" t="s">
        <v>328</v>
      </c>
      <c r="G267" s="41">
        <v>4.7</v>
      </c>
      <c r="H267" s="38" t="s">
        <v>63</v>
      </c>
      <c r="I267" s="41">
        <v>19.5</v>
      </c>
      <c r="J267" s="43">
        <v>17799</v>
      </c>
      <c r="K267" s="43">
        <v>372587</v>
      </c>
      <c r="L267" s="43">
        <v>2821</v>
      </c>
      <c r="M267" s="43">
        <v>375408</v>
      </c>
    </row>
    <row r="268" spans="1:13" x14ac:dyDescent="0.15">
      <c r="A268" s="37" t="s">
        <v>397</v>
      </c>
      <c r="B268" s="49">
        <v>536</v>
      </c>
      <c r="C268" s="49" t="s">
        <v>405</v>
      </c>
      <c r="D268" s="38" t="s">
        <v>36</v>
      </c>
      <c r="E268" s="39">
        <v>11.5</v>
      </c>
      <c r="F268" s="38" t="s">
        <v>330</v>
      </c>
      <c r="G268" s="41">
        <v>5.5</v>
      </c>
      <c r="H268" s="38" t="s">
        <v>63</v>
      </c>
      <c r="I268" s="41">
        <v>19.5</v>
      </c>
      <c r="J268" s="43">
        <v>12132.5</v>
      </c>
      <c r="K268" s="43">
        <v>253970</v>
      </c>
      <c r="L268" s="43">
        <v>2243</v>
      </c>
      <c r="M268" s="43">
        <v>256213</v>
      </c>
    </row>
    <row r="269" spans="1:13" x14ac:dyDescent="0.15">
      <c r="A269" s="37" t="s">
        <v>408</v>
      </c>
      <c r="B269" s="49">
        <v>536</v>
      </c>
      <c r="C269" s="49" t="s">
        <v>405</v>
      </c>
      <c r="D269" s="38" t="s">
        <v>36</v>
      </c>
      <c r="E269" s="39">
        <v>20</v>
      </c>
      <c r="F269" s="38" t="s">
        <v>409</v>
      </c>
      <c r="G269" s="41">
        <v>7.5</v>
      </c>
      <c r="H269" s="38" t="s">
        <v>63</v>
      </c>
      <c r="I269" s="41">
        <v>19.5</v>
      </c>
      <c r="J269" s="43">
        <v>21500</v>
      </c>
      <c r="K269" s="43">
        <v>450060</v>
      </c>
      <c r="L269" s="43">
        <v>5378</v>
      </c>
      <c r="M269" s="43">
        <v>455438</v>
      </c>
    </row>
    <row r="270" spans="1:13" x14ac:dyDescent="0.15">
      <c r="A270" s="37"/>
      <c r="B270" s="49"/>
      <c r="C270" s="49"/>
      <c r="D270" s="38"/>
      <c r="E270" s="39"/>
      <c r="F270" s="38"/>
      <c r="G270" s="41"/>
      <c r="H270" s="38"/>
      <c r="I270" s="41"/>
      <c r="J270" s="43"/>
      <c r="K270" s="43"/>
      <c r="L270" s="43"/>
      <c r="M270" s="43"/>
    </row>
    <row r="271" spans="1:13" x14ac:dyDescent="0.15">
      <c r="A271" s="37" t="s">
        <v>378</v>
      </c>
      <c r="B271" s="49">
        <v>554</v>
      </c>
      <c r="C271" s="49" t="s">
        <v>410</v>
      </c>
      <c r="D271" s="38" t="s">
        <v>36</v>
      </c>
      <c r="E271" s="39">
        <v>529.5</v>
      </c>
      <c r="F271" s="38" t="s">
        <v>411</v>
      </c>
      <c r="G271" s="41">
        <v>4</v>
      </c>
      <c r="H271" s="38" t="s">
        <v>188</v>
      </c>
      <c r="I271" s="41">
        <v>15</v>
      </c>
      <c r="J271" s="43"/>
      <c r="K271" s="43"/>
      <c r="L271" s="43"/>
      <c r="M271" s="43"/>
    </row>
    <row r="272" spans="1:13" x14ac:dyDescent="0.15">
      <c r="A272" s="37" t="s">
        <v>378</v>
      </c>
      <c r="B272" s="49">
        <v>554</v>
      </c>
      <c r="C272" s="49" t="s">
        <v>410</v>
      </c>
      <c r="D272" s="38" t="s">
        <v>36</v>
      </c>
      <c r="E272" s="39">
        <v>76</v>
      </c>
      <c r="F272" s="38" t="s">
        <v>412</v>
      </c>
      <c r="G272" s="41">
        <v>3.9</v>
      </c>
      <c r="H272" s="38" t="s">
        <v>188</v>
      </c>
      <c r="I272" s="41">
        <v>15</v>
      </c>
      <c r="J272" s="43"/>
      <c r="K272" s="43"/>
      <c r="L272" s="43"/>
      <c r="M272" s="43"/>
    </row>
    <row r="273" spans="1:13" x14ac:dyDescent="0.15">
      <c r="A273" s="37" t="s">
        <v>378</v>
      </c>
      <c r="B273" s="49">
        <v>554</v>
      </c>
      <c r="C273" s="49" t="s">
        <v>410</v>
      </c>
      <c r="D273" s="38" t="s">
        <v>36</v>
      </c>
      <c r="E273" s="39">
        <v>0.5</v>
      </c>
      <c r="F273" s="38" t="s">
        <v>413</v>
      </c>
      <c r="G273" s="41">
        <v>0</v>
      </c>
      <c r="H273" s="38" t="s">
        <v>188</v>
      </c>
      <c r="I273" s="41">
        <v>15.25</v>
      </c>
      <c r="J273" s="43"/>
      <c r="K273" s="43"/>
      <c r="L273" s="43"/>
      <c r="M273" s="43"/>
    </row>
    <row r="274" spans="1:13" x14ac:dyDescent="0.15">
      <c r="A274" s="37" t="s">
        <v>67</v>
      </c>
      <c r="B274" s="49">
        <v>557</v>
      </c>
      <c r="C274" s="49" t="s">
        <v>415</v>
      </c>
      <c r="D274" s="38" t="s">
        <v>36</v>
      </c>
      <c r="E274" s="39">
        <v>120.8</v>
      </c>
      <c r="F274" s="38" t="s">
        <v>295</v>
      </c>
      <c r="G274" s="41">
        <v>4.2</v>
      </c>
      <c r="H274" s="38" t="s">
        <v>55</v>
      </c>
      <c r="I274" s="41">
        <v>9.75</v>
      </c>
      <c r="J274" s="43">
        <v>110588.9</v>
      </c>
      <c r="K274" s="43">
        <v>2314960</v>
      </c>
      <c r="L274" s="43">
        <v>7544</v>
      </c>
      <c r="M274" s="43">
        <v>2322504</v>
      </c>
    </row>
    <row r="275" spans="1:13" x14ac:dyDescent="0.15">
      <c r="A275" s="37" t="s">
        <v>414</v>
      </c>
      <c r="B275" s="49">
        <v>557</v>
      </c>
      <c r="C275" s="49" t="s">
        <v>415</v>
      </c>
      <c r="D275" s="38" t="s">
        <v>36</v>
      </c>
      <c r="E275" s="39">
        <v>41.9</v>
      </c>
      <c r="F275" s="38" t="s">
        <v>296</v>
      </c>
      <c r="G275" s="41">
        <v>5</v>
      </c>
      <c r="H275" s="38" t="s">
        <v>55</v>
      </c>
      <c r="I275" s="41">
        <v>19.5</v>
      </c>
      <c r="J275" s="43"/>
      <c r="K275" s="43"/>
      <c r="L275" s="43"/>
      <c r="M275" s="43"/>
    </row>
    <row r="276" spans="1:13" x14ac:dyDescent="0.15">
      <c r="A276" s="37" t="s">
        <v>414</v>
      </c>
      <c r="B276" s="49">
        <v>557</v>
      </c>
      <c r="C276" s="49" t="s">
        <v>415</v>
      </c>
      <c r="D276" s="38" t="s">
        <v>36</v>
      </c>
      <c r="E276" s="39">
        <v>11</v>
      </c>
      <c r="F276" s="38" t="s">
        <v>416</v>
      </c>
      <c r="G276" s="41">
        <v>5</v>
      </c>
      <c r="H276" s="38" t="s">
        <v>55</v>
      </c>
      <c r="I276" s="41">
        <v>19.75</v>
      </c>
      <c r="J276" s="43"/>
      <c r="K276" s="43"/>
      <c r="L276" s="43"/>
      <c r="M276" s="43"/>
    </row>
    <row r="277" spans="1:13" x14ac:dyDescent="0.15">
      <c r="A277" s="37" t="s">
        <v>414</v>
      </c>
      <c r="B277" s="49">
        <v>557</v>
      </c>
      <c r="C277" s="49" t="s">
        <v>415</v>
      </c>
      <c r="D277" s="38" t="s">
        <v>36</v>
      </c>
      <c r="E277" s="39">
        <v>64</v>
      </c>
      <c r="F277" s="38" t="s">
        <v>417</v>
      </c>
      <c r="G277" s="41">
        <v>3</v>
      </c>
      <c r="H277" s="38" t="s">
        <v>55</v>
      </c>
      <c r="I277" s="41">
        <v>20</v>
      </c>
      <c r="J277" s="43"/>
      <c r="K277" s="43"/>
      <c r="L277" s="43"/>
      <c r="M277" s="43"/>
    </row>
    <row r="278" spans="1:13" x14ac:dyDescent="0.15">
      <c r="A278" s="37" t="s">
        <v>266</v>
      </c>
      <c r="B278" s="49">
        <v>571</v>
      </c>
      <c r="C278" s="49" t="s">
        <v>722</v>
      </c>
      <c r="D278" s="38" t="s">
        <v>186</v>
      </c>
      <c r="E278" s="39">
        <v>90000000</v>
      </c>
      <c r="F278" s="38" t="s">
        <v>723</v>
      </c>
      <c r="G278" s="41">
        <v>5</v>
      </c>
      <c r="H278" s="38" t="s">
        <v>163</v>
      </c>
      <c r="I278" s="41">
        <v>6.5</v>
      </c>
      <c r="J278" s="43">
        <v>90000000000</v>
      </c>
      <c r="K278" s="43">
        <v>90000000</v>
      </c>
      <c r="L278" s="43">
        <v>348157</v>
      </c>
      <c r="M278" s="43">
        <v>90348157</v>
      </c>
    </row>
    <row r="279" spans="1:13" x14ac:dyDescent="0.15">
      <c r="A279" s="37" t="s">
        <v>266</v>
      </c>
      <c r="B279" s="49">
        <v>571</v>
      </c>
      <c r="C279" s="49" t="s">
        <v>722</v>
      </c>
      <c r="D279" s="38" t="s">
        <v>186</v>
      </c>
      <c r="E279" s="39">
        <v>21495000</v>
      </c>
      <c r="F279" s="38" t="s">
        <v>724</v>
      </c>
      <c r="G279" s="41">
        <v>0</v>
      </c>
      <c r="H279" s="38" t="s">
        <v>163</v>
      </c>
      <c r="I279" s="41">
        <v>6.75</v>
      </c>
      <c r="J279" s="43">
        <v>21495000000</v>
      </c>
      <c r="K279" s="43">
        <v>21495000</v>
      </c>
      <c r="L279" s="43">
        <v>0</v>
      </c>
      <c r="M279" s="43">
        <v>21495000</v>
      </c>
    </row>
    <row r="280" spans="1:13" x14ac:dyDescent="0.15">
      <c r="A280" s="37" t="s">
        <v>266</v>
      </c>
      <c r="B280" s="49">
        <v>571</v>
      </c>
      <c r="C280" s="49" t="s">
        <v>722</v>
      </c>
      <c r="D280" s="38" t="s">
        <v>186</v>
      </c>
      <c r="E280" s="39">
        <v>3500000</v>
      </c>
      <c r="F280" s="38" t="s">
        <v>725</v>
      </c>
      <c r="G280" s="41">
        <v>0</v>
      </c>
      <c r="H280" s="38" t="s">
        <v>163</v>
      </c>
      <c r="I280" s="41">
        <v>6.75</v>
      </c>
      <c r="J280" s="43">
        <v>3500000000</v>
      </c>
      <c r="K280" s="43">
        <v>3500000</v>
      </c>
      <c r="L280" s="43">
        <v>0</v>
      </c>
      <c r="M280" s="43">
        <v>3500000</v>
      </c>
    </row>
    <row r="281" spans="1:13" x14ac:dyDescent="0.15">
      <c r="A281" s="37" t="s">
        <v>266</v>
      </c>
      <c r="B281" s="49">
        <v>571</v>
      </c>
      <c r="C281" s="49" t="s">
        <v>722</v>
      </c>
      <c r="D281" s="38" t="s">
        <v>186</v>
      </c>
      <c r="E281" s="39">
        <v>5000</v>
      </c>
      <c r="F281" s="38" t="s">
        <v>726</v>
      </c>
      <c r="G281" s="41">
        <v>0</v>
      </c>
      <c r="H281" s="38" t="s">
        <v>163</v>
      </c>
      <c r="I281" s="41">
        <v>6.75</v>
      </c>
      <c r="J281" s="43">
        <v>5000000</v>
      </c>
      <c r="K281" s="43">
        <v>5000</v>
      </c>
      <c r="L281" s="43">
        <v>0</v>
      </c>
      <c r="M281" s="43">
        <v>5000</v>
      </c>
    </row>
    <row r="282" spans="1:13" x14ac:dyDescent="0.15">
      <c r="A282" s="37"/>
      <c r="B282" s="49"/>
      <c r="C282" s="49"/>
      <c r="D282" s="38"/>
      <c r="E282" s="39"/>
      <c r="F282" s="38"/>
      <c r="G282" s="41"/>
      <c r="H282" s="38"/>
      <c r="I282" s="41"/>
      <c r="J282" s="43"/>
      <c r="K282" s="43"/>
      <c r="L282" s="43"/>
      <c r="M282" s="43"/>
    </row>
    <row r="283" spans="1:13" x14ac:dyDescent="0.15">
      <c r="A283" s="37" t="s">
        <v>740</v>
      </c>
      <c r="B283" s="49">
        <v>582</v>
      </c>
      <c r="C283" s="49" t="s">
        <v>741</v>
      </c>
      <c r="D283" s="38" t="s">
        <v>36</v>
      </c>
      <c r="E283" s="39">
        <v>750</v>
      </c>
      <c r="F283" s="38" t="s">
        <v>406</v>
      </c>
      <c r="G283" s="41">
        <v>4.5</v>
      </c>
      <c r="H283" s="38" t="s">
        <v>63</v>
      </c>
      <c r="I283" s="41">
        <v>18.5</v>
      </c>
      <c r="J283" s="43"/>
      <c r="K283" s="43"/>
      <c r="L283" s="43"/>
      <c r="M283" s="43"/>
    </row>
    <row r="284" spans="1:13" x14ac:dyDescent="0.15">
      <c r="A284" s="37" t="s">
        <v>740</v>
      </c>
      <c r="B284" s="49">
        <v>582</v>
      </c>
      <c r="C284" s="49" t="s">
        <v>741</v>
      </c>
      <c r="D284" s="38" t="s">
        <v>36</v>
      </c>
      <c r="E284" s="39">
        <v>45</v>
      </c>
      <c r="F284" s="38" t="s">
        <v>407</v>
      </c>
      <c r="G284" s="41">
        <v>4.5</v>
      </c>
      <c r="H284" s="38" t="s">
        <v>63</v>
      </c>
      <c r="I284" s="41">
        <v>18.5</v>
      </c>
      <c r="J284" s="43"/>
      <c r="K284" s="43"/>
      <c r="L284" s="43"/>
      <c r="M284" s="43"/>
    </row>
    <row r="285" spans="1:13" x14ac:dyDescent="0.15">
      <c r="A285" s="37" t="s">
        <v>740</v>
      </c>
      <c r="B285" s="49">
        <v>582</v>
      </c>
      <c r="C285" s="49" t="s">
        <v>741</v>
      </c>
      <c r="D285" s="38" t="s">
        <v>36</v>
      </c>
      <c r="E285" s="39">
        <v>19</v>
      </c>
      <c r="F285" s="38" t="s">
        <v>328</v>
      </c>
      <c r="G285" s="41">
        <v>4.5</v>
      </c>
      <c r="H285" s="38" t="s">
        <v>63</v>
      </c>
      <c r="I285" s="41">
        <v>18.5</v>
      </c>
      <c r="J285" s="43"/>
      <c r="K285" s="43"/>
      <c r="L285" s="43"/>
      <c r="M285" s="43"/>
    </row>
    <row r="286" spans="1:13" x14ac:dyDescent="0.15">
      <c r="A286" s="37" t="s">
        <v>740</v>
      </c>
      <c r="B286" s="49">
        <v>582</v>
      </c>
      <c r="C286" s="49" t="s">
        <v>741</v>
      </c>
      <c r="D286" s="38" t="s">
        <v>36</v>
      </c>
      <c r="E286" s="39">
        <v>9</v>
      </c>
      <c r="F286" s="38" t="s">
        <v>330</v>
      </c>
      <c r="G286" s="41">
        <v>4.5</v>
      </c>
      <c r="H286" s="38" t="s">
        <v>63</v>
      </c>
      <c r="I286" s="41">
        <v>18.5</v>
      </c>
      <c r="J286" s="43"/>
      <c r="K286" s="43"/>
      <c r="L286" s="43"/>
      <c r="M286" s="43"/>
    </row>
    <row r="287" spans="1:13" x14ac:dyDescent="0.15">
      <c r="A287" s="37" t="s">
        <v>740</v>
      </c>
      <c r="B287" s="49">
        <v>582</v>
      </c>
      <c r="C287" s="49" t="s">
        <v>741</v>
      </c>
      <c r="D287" s="38" t="s">
        <v>36</v>
      </c>
      <c r="E287" s="39">
        <v>24.6</v>
      </c>
      <c r="F287" s="38" t="s">
        <v>409</v>
      </c>
      <c r="G287" s="41">
        <v>4.5</v>
      </c>
      <c r="H287" s="38" t="s">
        <v>63</v>
      </c>
      <c r="I287" s="41">
        <v>18.5</v>
      </c>
      <c r="J287" s="43"/>
      <c r="K287" s="43"/>
      <c r="L287" s="43"/>
      <c r="M287" s="43"/>
    </row>
    <row r="288" spans="1:13" x14ac:dyDescent="0.15">
      <c r="A288" s="37" t="s">
        <v>740</v>
      </c>
      <c r="B288" s="49">
        <v>582</v>
      </c>
      <c r="C288" s="49" t="s">
        <v>741</v>
      </c>
      <c r="D288" s="38" t="s">
        <v>36</v>
      </c>
      <c r="E288" s="39">
        <v>112.4</v>
      </c>
      <c r="F288" s="38" t="s">
        <v>742</v>
      </c>
      <c r="G288" s="41">
        <v>4.5</v>
      </c>
      <c r="H288" s="38" t="s">
        <v>63</v>
      </c>
      <c r="I288" s="41">
        <v>18.5</v>
      </c>
      <c r="J288" s="43"/>
      <c r="K288" s="43"/>
      <c r="L288" s="43"/>
      <c r="M288" s="43"/>
    </row>
    <row r="289" spans="1:13" x14ac:dyDescent="0.15">
      <c r="A289" s="37"/>
      <c r="B289" s="49"/>
      <c r="C289" s="49"/>
      <c r="D289" s="38"/>
      <c r="E289" s="39"/>
      <c r="F289" s="38"/>
      <c r="G289" s="41"/>
      <c r="H289" s="38"/>
      <c r="I289" s="41"/>
      <c r="J289" s="43"/>
      <c r="K289" s="43"/>
      <c r="L289" s="43"/>
      <c r="M289" s="43"/>
    </row>
    <row r="290" spans="1:13" x14ac:dyDescent="0.15">
      <c r="A290" s="37" t="s">
        <v>710</v>
      </c>
      <c r="B290" s="49">
        <v>586</v>
      </c>
      <c r="C290" s="49" t="s">
        <v>750</v>
      </c>
      <c r="D290" s="38" t="s">
        <v>36</v>
      </c>
      <c r="E290" s="39">
        <v>402</v>
      </c>
      <c r="F290" s="38" t="s">
        <v>751</v>
      </c>
      <c r="G290" s="41">
        <v>4.7</v>
      </c>
      <c r="H290" s="38" t="s">
        <v>63</v>
      </c>
      <c r="I290" s="41">
        <v>17</v>
      </c>
      <c r="J290" s="43">
        <v>402000</v>
      </c>
      <c r="K290" s="43">
        <v>8415074</v>
      </c>
      <c r="L290" s="43">
        <v>97181</v>
      </c>
      <c r="M290" s="43">
        <v>8512255</v>
      </c>
    </row>
    <row r="291" spans="1:13" x14ac:dyDescent="0.15">
      <c r="A291" s="37" t="s">
        <v>710</v>
      </c>
      <c r="B291" s="49">
        <v>586</v>
      </c>
      <c r="C291" s="49" t="s">
        <v>750</v>
      </c>
      <c r="D291" s="38" t="s">
        <v>36</v>
      </c>
      <c r="E291" s="39">
        <v>38.200000000000003</v>
      </c>
      <c r="F291" s="38" t="s">
        <v>752</v>
      </c>
      <c r="G291" s="41">
        <v>5.2</v>
      </c>
      <c r="H291" s="38" t="s">
        <v>63</v>
      </c>
      <c r="I291" s="41">
        <v>17</v>
      </c>
      <c r="J291" s="43">
        <v>38200</v>
      </c>
      <c r="K291" s="43">
        <v>799641</v>
      </c>
      <c r="L291" s="43">
        <v>10198</v>
      </c>
      <c r="M291" s="43">
        <v>809839</v>
      </c>
    </row>
    <row r="292" spans="1:13" x14ac:dyDescent="0.15">
      <c r="A292" s="37" t="s">
        <v>710</v>
      </c>
      <c r="B292" s="49">
        <v>586</v>
      </c>
      <c r="C292" s="49" t="s">
        <v>750</v>
      </c>
      <c r="D292" s="38" t="s">
        <v>36</v>
      </c>
      <c r="E292" s="39">
        <v>12</v>
      </c>
      <c r="F292" s="38" t="s">
        <v>753</v>
      </c>
      <c r="G292" s="41">
        <v>5.2</v>
      </c>
      <c r="H292" s="38" t="s">
        <v>63</v>
      </c>
      <c r="I292" s="41">
        <v>17</v>
      </c>
      <c r="J292" s="43">
        <v>12000</v>
      </c>
      <c r="K292" s="43">
        <v>251196</v>
      </c>
      <c r="L292" s="43">
        <v>3204</v>
      </c>
      <c r="M292" s="43">
        <v>254400</v>
      </c>
    </row>
    <row r="293" spans="1:13" x14ac:dyDescent="0.15">
      <c r="A293" s="37" t="s">
        <v>710</v>
      </c>
      <c r="B293" s="49">
        <v>586</v>
      </c>
      <c r="C293" s="49" t="s">
        <v>750</v>
      </c>
      <c r="D293" s="38" t="s">
        <v>36</v>
      </c>
      <c r="E293" s="39">
        <v>6</v>
      </c>
      <c r="F293" s="38" t="s">
        <v>754</v>
      </c>
      <c r="G293" s="41">
        <v>5.2</v>
      </c>
      <c r="H293" s="38" t="s">
        <v>63</v>
      </c>
      <c r="I293" s="41">
        <v>17</v>
      </c>
      <c r="J293" s="43">
        <v>6000</v>
      </c>
      <c r="K293" s="43">
        <v>125598</v>
      </c>
      <c r="L293" s="43">
        <v>1602</v>
      </c>
      <c r="M293" s="43">
        <v>127200</v>
      </c>
    </row>
    <row r="294" spans="1:13" x14ac:dyDescent="0.15">
      <c r="A294" s="37" t="s">
        <v>710</v>
      </c>
      <c r="B294" s="49">
        <v>586</v>
      </c>
      <c r="C294" s="49" t="s">
        <v>750</v>
      </c>
      <c r="D294" s="38" t="s">
        <v>36</v>
      </c>
      <c r="E294" s="39">
        <v>9</v>
      </c>
      <c r="F294" s="38" t="s">
        <v>755</v>
      </c>
      <c r="G294" s="41">
        <v>5.2</v>
      </c>
      <c r="H294" s="38" t="s">
        <v>63</v>
      </c>
      <c r="I294" s="41">
        <v>17</v>
      </c>
      <c r="J294" s="43">
        <v>9000</v>
      </c>
      <c r="K294" s="43">
        <v>188397</v>
      </c>
      <c r="L294" s="43">
        <v>2403</v>
      </c>
      <c r="M294" s="43">
        <v>190800</v>
      </c>
    </row>
    <row r="295" spans="1:13" x14ac:dyDescent="0.15">
      <c r="A295" s="37" t="s">
        <v>710</v>
      </c>
      <c r="B295" s="49">
        <v>586</v>
      </c>
      <c r="C295" s="49" t="s">
        <v>750</v>
      </c>
      <c r="D295" s="38" t="s">
        <v>36</v>
      </c>
      <c r="E295" s="39">
        <v>27.4</v>
      </c>
      <c r="F295" s="38" t="s">
        <v>756</v>
      </c>
      <c r="G295" s="41">
        <v>5.2</v>
      </c>
      <c r="H295" s="38" t="s">
        <v>63</v>
      </c>
      <c r="I295" s="41">
        <v>17</v>
      </c>
      <c r="J295" s="43">
        <v>27400</v>
      </c>
      <c r="K295" s="43">
        <v>573565</v>
      </c>
      <c r="L295" s="43">
        <v>7314</v>
      </c>
      <c r="M295" s="43">
        <v>580879</v>
      </c>
    </row>
    <row r="296" spans="1:13" x14ac:dyDescent="0.15">
      <c r="A296" s="37"/>
      <c r="B296" s="49"/>
      <c r="C296" s="49"/>
      <c r="D296" s="38"/>
      <c r="E296" s="39"/>
      <c r="F296" s="38"/>
      <c r="G296" s="41"/>
      <c r="H296" s="38"/>
      <c r="I296" s="41"/>
      <c r="J296" s="43"/>
      <c r="K296" s="43"/>
      <c r="L296" s="43"/>
      <c r="M296" s="43"/>
    </row>
    <row r="297" spans="1:13" ht="18.75" customHeight="1" x14ac:dyDescent="0.15">
      <c r="A297" s="58" t="s">
        <v>418</v>
      </c>
      <c r="B297" s="59"/>
      <c r="C297" s="59"/>
      <c r="D297" s="60"/>
      <c r="E297" s="61"/>
      <c r="F297" s="60"/>
      <c r="G297" s="60"/>
      <c r="H297" s="60" t="s">
        <v>3</v>
      </c>
      <c r="I297" s="62"/>
      <c r="J297" s="63"/>
      <c r="K297" s="64">
        <v>1121820638</v>
      </c>
      <c r="L297" s="64">
        <v>22056342.449999999</v>
      </c>
      <c r="M297" s="64">
        <v>1143876980.8600001</v>
      </c>
    </row>
    <row r="298" spans="1:13" ht="10.5" customHeight="1" x14ac:dyDescent="0.15">
      <c r="A298" s="66"/>
      <c r="G298" s="67"/>
      <c r="H298" s="68"/>
      <c r="I298" s="69"/>
      <c r="J298" s="70"/>
      <c r="K298" s="70"/>
      <c r="L298" s="70"/>
      <c r="M298" s="70"/>
    </row>
    <row r="299" spans="1:13" x14ac:dyDescent="0.15">
      <c r="A299" s="72" t="s">
        <v>765</v>
      </c>
      <c r="B299" s="72"/>
      <c r="C299" s="72" t="s">
        <v>766</v>
      </c>
      <c r="G299" s="67"/>
      <c r="H299" s="68"/>
      <c r="I299" s="69"/>
    </row>
    <row r="300" spans="1:13" x14ac:dyDescent="0.15">
      <c r="A300" s="73" t="s">
        <v>421</v>
      </c>
      <c r="B300" s="49"/>
      <c r="C300" s="49"/>
      <c r="H300" s="74"/>
      <c r="J300" s="75"/>
      <c r="K300" s="76"/>
    </row>
    <row r="301" spans="1:13" x14ac:dyDescent="0.15">
      <c r="A301" s="73" t="s">
        <v>422</v>
      </c>
    </row>
    <row r="302" spans="1:13" x14ac:dyDescent="0.15">
      <c r="A302" s="73" t="s">
        <v>423</v>
      </c>
    </row>
    <row r="303" spans="1:13" x14ac:dyDescent="0.15">
      <c r="A303" s="73" t="s">
        <v>424</v>
      </c>
    </row>
    <row r="304" spans="1:13" x14ac:dyDescent="0.15">
      <c r="A304" s="77" t="s">
        <v>426</v>
      </c>
      <c r="B304" s="77" t="s">
        <v>427</v>
      </c>
    </row>
    <row r="305" spans="1:7" x14ac:dyDescent="0.15">
      <c r="A305" s="77" t="s">
        <v>428</v>
      </c>
    </row>
    <row r="306" spans="1:7" x14ac:dyDescent="0.15">
      <c r="A306" s="77" t="s">
        <v>429</v>
      </c>
    </row>
    <row r="307" spans="1:7" x14ac:dyDescent="0.15">
      <c r="A307" s="77" t="s">
        <v>430</v>
      </c>
      <c r="E307" s="78"/>
    </row>
    <row r="308" spans="1:7" x14ac:dyDescent="0.15">
      <c r="A308" s="79" t="s">
        <v>431</v>
      </c>
      <c r="B308" s="79" t="s">
        <v>432</v>
      </c>
      <c r="G308" s="79" t="s">
        <v>433</v>
      </c>
    </row>
    <row r="309" spans="1:7" x14ac:dyDescent="0.15">
      <c r="A309" s="79" t="s">
        <v>434</v>
      </c>
      <c r="B309" s="79" t="s">
        <v>435</v>
      </c>
      <c r="E309" s="79" t="s">
        <v>436</v>
      </c>
      <c r="G309" s="7"/>
    </row>
    <row r="310" spans="1:7" x14ac:dyDescent="0.15">
      <c r="A310" s="7"/>
      <c r="B310" s="7"/>
    </row>
    <row r="311" spans="1:7" x14ac:dyDescent="0.15">
      <c r="A311" s="79"/>
    </row>
    <row r="312" spans="1:7" x14ac:dyDescent="0.15">
      <c r="A312" s="79" t="s">
        <v>745</v>
      </c>
    </row>
    <row r="314" spans="1:7" ht="12.75" x14ac:dyDescent="0.2">
      <c r="A314" s="83" t="s">
        <v>437</v>
      </c>
      <c r="C314" s="6"/>
      <c r="E314" s="6"/>
    </row>
    <row r="315" spans="1:7" ht="12.75" x14ac:dyDescent="0.2">
      <c r="A315" s="1" t="s">
        <v>438</v>
      </c>
      <c r="C315" s="6"/>
      <c r="E315" s="6"/>
    </row>
    <row r="316" spans="1:7" ht="12.75" x14ac:dyDescent="0.2">
      <c r="A316" s="83" t="s">
        <v>767</v>
      </c>
      <c r="C316" s="6"/>
      <c r="E316" s="6"/>
    </row>
    <row r="317" spans="1:7" x14ac:dyDescent="0.15">
      <c r="A317" s="11"/>
      <c r="B317" s="2"/>
      <c r="C317" s="11"/>
      <c r="D317" s="11"/>
      <c r="E317" s="11"/>
      <c r="F317" s="11"/>
    </row>
    <row r="318" spans="1:7" ht="12.75" x14ac:dyDescent="0.2">
      <c r="A318" s="84"/>
      <c r="B318" s="85"/>
      <c r="C318" s="86"/>
      <c r="D318" s="86" t="s">
        <v>440</v>
      </c>
      <c r="E318" s="85"/>
      <c r="F318" s="87" t="s">
        <v>441</v>
      </c>
    </row>
    <row r="319" spans="1:7" ht="12.75" x14ac:dyDescent="0.2">
      <c r="A319" s="88" t="s">
        <v>4</v>
      </c>
      <c r="B319" s="89" t="s">
        <v>5</v>
      </c>
      <c r="C319" s="22"/>
      <c r="D319" s="89" t="s">
        <v>442</v>
      </c>
      <c r="E319" s="89" t="s">
        <v>443</v>
      </c>
      <c r="F319" s="90" t="s">
        <v>444</v>
      </c>
    </row>
    <row r="320" spans="1:7" ht="12.75" x14ac:dyDescent="0.2">
      <c r="A320" s="88" t="s">
        <v>445</v>
      </c>
      <c r="B320" s="89" t="s">
        <v>446</v>
      </c>
      <c r="C320" s="89" t="s">
        <v>7</v>
      </c>
      <c r="D320" s="89" t="s">
        <v>447</v>
      </c>
      <c r="E320" s="89" t="s">
        <v>448</v>
      </c>
      <c r="F320" s="90" t="s">
        <v>449</v>
      </c>
    </row>
    <row r="321" spans="1:9" ht="12.75" x14ac:dyDescent="0.2">
      <c r="A321" s="91"/>
      <c r="B321" s="33"/>
      <c r="C321" s="32"/>
      <c r="D321" s="33" t="s">
        <v>33</v>
      </c>
      <c r="E321" s="33" t="s">
        <v>33</v>
      </c>
      <c r="F321" s="92" t="s">
        <v>33</v>
      </c>
    </row>
    <row r="322" spans="1:9" x14ac:dyDescent="0.15">
      <c r="A322" s="11"/>
      <c r="B322" s="2"/>
      <c r="C322" s="11"/>
      <c r="D322" s="11"/>
      <c r="E322" s="11"/>
      <c r="F322" s="11"/>
    </row>
    <row r="323" spans="1:9" x14ac:dyDescent="0.15">
      <c r="A323" s="79" t="s">
        <v>34</v>
      </c>
      <c r="B323" s="2">
        <v>236</v>
      </c>
      <c r="C323" s="2" t="s">
        <v>69</v>
      </c>
      <c r="D323" s="93">
        <v>219534</v>
      </c>
      <c r="E323" s="93">
        <v>174006</v>
      </c>
      <c r="F323" s="94"/>
    </row>
    <row r="324" spans="1:9" x14ac:dyDescent="0.15">
      <c r="A324" s="37" t="s">
        <v>450</v>
      </c>
      <c r="B324" s="38">
        <v>239</v>
      </c>
      <c r="C324" s="38" t="s">
        <v>52</v>
      </c>
      <c r="D324" s="93">
        <v>59757.66</v>
      </c>
      <c r="E324" s="93">
        <v>14734.74</v>
      </c>
      <c r="F324" s="94"/>
    </row>
    <row r="325" spans="1:9" x14ac:dyDescent="0.15">
      <c r="A325" s="79" t="s">
        <v>47</v>
      </c>
      <c r="B325" s="2">
        <v>247</v>
      </c>
      <c r="C325" s="2" t="s">
        <v>82</v>
      </c>
      <c r="D325" s="93">
        <v>100355</v>
      </c>
      <c r="E325" s="93">
        <v>72248</v>
      </c>
      <c r="F325" s="94"/>
    </row>
    <row r="326" spans="1:9" x14ac:dyDescent="0.15">
      <c r="A326" s="79" t="s">
        <v>47</v>
      </c>
      <c r="B326" s="2">
        <v>247</v>
      </c>
      <c r="C326" s="2" t="s">
        <v>83</v>
      </c>
      <c r="D326" s="93">
        <v>5234</v>
      </c>
      <c r="E326" s="93">
        <v>3768</v>
      </c>
      <c r="F326" s="94"/>
    </row>
    <row r="327" spans="1:9" x14ac:dyDescent="0.15">
      <c r="A327" s="79" t="s">
        <v>730</v>
      </c>
      <c r="B327" s="2">
        <v>282</v>
      </c>
      <c r="C327" s="38" t="s">
        <v>106</v>
      </c>
      <c r="D327" s="93">
        <v>359730</v>
      </c>
      <c r="E327" s="93">
        <v>190741</v>
      </c>
      <c r="F327" s="94"/>
      <c r="G327" s="80"/>
      <c r="H327" s="80"/>
      <c r="I327" s="80"/>
    </row>
    <row r="328" spans="1:9" x14ac:dyDescent="0.15">
      <c r="A328" s="79" t="s">
        <v>730</v>
      </c>
      <c r="B328" s="2">
        <v>282</v>
      </c>
      <c r="C328" s="38" t="s">
        <v>107</v>
      </c>
      <c r="D328" s="93">
        <v>85387</v>
      </c>
      <c r="E328" s="93">
        <v>47555</v>
      </c>
      <c r="F328" s="94"/>
      <c r="G328" s="80"/>
      <c r="H328" s="80"/>
      <c r="I328" s="80"/>
    </row>
    <row r="329" spans="1:9" x14ac:dyDescent="0.15">
      <c r="A329" s="79" t="s">
        <v>34</v>
      </c>
      <c r="B329" s="2">
        <v>283</v>
      </c>
      <c r="C329" s="2" t="s">
        <v>111</v>
      </c>
      <c r="D329" s="93">
        <v>161467</v>
      </c>
      <c r="E329" s="93">
        <v>215326</v>
      </c>
      <c r="F329" s="94"/>
      <c r="G329" s="80"/>
      <c r="H329" s="80"/>
      <c r="I329" s="80"/>
    </row>
    <row r="330" spans="1:9" x14ac:dyDescent="0.15">
      <c r="A330" s="37" t="s">
        <v>47</v>
      </c>
      <c r="B330" s="2">
        <v>294</v>
      </c>
      <c r="C330" s="38" t="s">
        <v>119</v>
      </c>
      <c r="D330" s="93">
        <v>72312</v>
      </c>
      <c r="E330" s="93">
        <v>63939</v>
      </c>
      <c r="F330" s="94"/>
      <c r="G330" s="80"/>
      <c r="H330" s="80"/>
    </row>
    <row r="331" spans="1:9" x14ac:dyDescent="0.15">
      <c r="A331" s="37" t="s">
        <v>130</v>
      </c>
      <c r="B331" s="2">
        <v>294</v>
      </c>
      <c r="C331" s="38" t="s">
        <v>120</v>
      </c>
      <c r="D331" s="93">
        <v>12655</v>
      </c>
      <c r="E331" s="93">
        <v>11189</v>
      </c>
      <c r="F331" s="94"/>
      <c r="G331" s="80"/>
      <c r="H331" s="80"/>
    </row>
    <row r="332" spans="1:9" x14ac:dyDescent="0.15">
      <c r="A332" s="37" t="s">
        <v>124</v>
      </c>
      <c r="B332" s="2">
        <v>300</v>
      </c>
      <c r="C332" s="38" t="s">
        <v>126</v>
      </c>
      <c r="D332" s="93">
        <v>15982</v>
      </c>
      <c r="E332" s="93">
        <v>58416</v>
      </c>
      <c r="F332" s="94"/>
      <c r="H332" s="80"/>
    </row>
    <row r="333" spans="1:9" x14ac:dyDescent="0.15">
      <c r="A333" s="37" t="s">
        <v>124</v>
      </c>
      <c r="B333" s="2">
        <v>300</v>
      </c>
      <c r="C333" s="38" t="s">
        <v>127</v>
      </c>
      <c r="D333" s="93">
        <v>4076</v>
      </c>
      <c r="E333" s="93">
        <v>14896</v>
      </c>
      <c r="F333" s="94"/>
      <c r="H333" s="80"/>
    </row>
    <row r="334" spans="1:9" x14ac:dyDescent="0.15">
      <c r="A334" s="37" t="s">
        <v>124</v>
      </c>
      <c r="B334" s="49">
        <v>330</v>
      </c>
      <c r="C334" s="38" t="s">
        <v>162</v>
      </c>
      <c r="D334" s="93">
        <v>0</v>
      </c>
      <c r="E334" s="93">
        <v>97620</v>
      </c>
      <c r="F334" s="94"/>
      <c r="H334" s="80"/>
    </row>
    <row r="335" spans="1:9" x14ac:dyDescent="0.15">
      <c r="A335" s="134" t="s">
        <v>94</v>
      </c>
      <c r="B335" s="135">
        <v>363</v>
      </c>
      <c r="C335" s="136" t="s">
        <v>240</v>
      </c>
      <c r="D335" s="93">
        <v>33608</v>
      </c>
      <c r="E335" s="93">
        <v>26502</v>
      </c>
      <c r="F335" s="142"/>
      <c r="H335" s="80"/>
    </row>
    <row r="336" spans="1:9" x14ac:dyDescent="0.15">
      <c r="A336" s="37" t="s">
        <v>94</v>
      </c>
      <c r="B336" s="49">
        <v>363</v>
      </c>
      <c r="C336" s="38" t="s">
        <v>241</v>
      </c>
      <c r="D336" s="93">
        <v>8066</v>
      </c>
      <c r="E336" s="93">
        <v>6360</v>
      </c>
      <c r="F336" s="94"/>
    </row>
    <row r="337" spans="1:13" x14ac:dyDescent="0.15">
      <c r="A337" s="37" t="s">
        <v>124</v>
      </c>
      <c r="B337" s="49">
        <v>373</v>
      </c>
      <c r="C337" s="38" t="s">
        <v>253</v>
      </c>
      <c r="D337" s="93">
        <v>1050000</v>
      </c>
      <c r="E337" s="93">
        <v>92445</v>
      </c>
      <c r="F337" s="94"/>
    </row>
    <row r="338" spans="1:13" x14ac:dyDescent="0.15">
      <c r="A338" s="37" t="s">
        <v>452</v>
      </c>
      <c r="B338" s="49">
        <v>383</v>
      </c>
      <c r="C338" s="38" t="s">
        <v>105</v>
      </c>
      <c r="D338" s="93">
        <v>51344</v>
      </c>
      <c r="E338" s="93">
        <v>46856</v>
      </c>
      <c r="F338" s="94"/>
    </row>
    <row r="339" spans="1:13" x14ac:dyDescent="0.15">
      <c r="A339" s="37" t="s">
        <v>67</v>
      </c>
      <c r="B339" s="49">
        <v>392</v>
      </c>
      <c r="C339" s="38" t="s">
        <v>259</v>
      </c>
      <c r="D339" s="93">
        <v>233056</v>
      </c>
      <c r="E339" s="93">
        <v>16650</v>
      </c>
      <c r="F339" s="94"/>
    </row>
    <row r="340" spans="1:13" x14ac:dyDescent="0.15">
      <c r="A340" s="37" t="s">
        <v>266</v>
      </c>
      <c r="B340" s="49">
        <v>412</v>
      </c>
      <c r="C340" s="38" t="s">
        <v>268</v>
      </c>
      <c r="D340" s="93">
        <v>25000000</v>
      </c>
      <c r="E340" s="93">
        <v>613610</v>
      </c>
      <c r="F340" s="94"/>
      <c r="G340" s="80"/>
      <c r="H340" s="80"/>
      <c r="I340" s="80"/>
      <c r="J340" s="80"/>
      <c r="K340" s="80"/>
      <c r="L340" s="80"/>
      <c r="M340" s="80"/>
    </row>
    <row r="341" spans="1:13" x14ac:dyDescent="0.15">
      <c r="A341" s="37" t="s">
        <v>243</v>
      </c>
      <c r="B341" s="49">
        <v>414</v>
      </c>
      <c r="C341" s="38" t="s">
        <v>271</v>
      </c>
      <c r="D341" s="93">
        <v>2464915</v>
      </c>
      <c r="E341" s="93">
        <v>33215</v>
      </c>
      <c r="F341" s="94"/>
      <c r="K341" s="80"/>
      <c r="L341" s="80"/>
      <c r="M341" s="80"/>
    </row>
    <row r="342" spans="1:13" x14ac:dyDescent="0.15">
      <c r="A342" s="37" t="s">
        <v>243</v>
      </c>
      <c r="B342" s="49">
        <v>414</v>
      </c>
      <c r="C342" s="38" t="s">
        <v>272</v>
      </c>
      <c r="D342" s="93">
        <v>3748512</v>
      </c>
      <c r="E342" s="93">
        <v>0</v>
      </c>
      <c r="F342" s="94"/>
      <c r="J342" s="80"/>
      <c r="K342" s="80"/>
      <c r="L342" s="80"/>
      <c r="M342" s="80"/>
    </row>
    <row r="343" spans="1:13" x14ac:dyDescent="0.15">
      <c r="A343" s="37" t="s">
        <v>243</v>
      </c>
      <c r="B343" s="49">
        <v>436</v>
      </c>
      <c r="C343" s="38" t="s">
        <v>295</v>
      </c>
      <c r="D343" s="93">
        <v>1833334</v>
      </c>
      <c r="E343" s="93">
        <v>247045</v>
      </c>
      <c r="F343" s="94"/>
      <c r="J343" s="80"/>
      <c r="K343" s="80"/>
      <c r="L343" s="80"/>
    </row>
    <row r="344" spans="1:13" x14ac:dyDescent="0.15">
      <c r="A344" s="37" t="s">
        <v>146</v>
      </c>
      <c r="B344" s="49">
        <v>437</v>
      </c>
      <c r="C344" s="38" t="s">
        <v>298</v>
      </c>
      <c r="D344" s="93">
        <v>74926</v>
      </c>
      <c r="E344" s="93">
        <v>7192</v>
      </c>
      <c r="F344" s="94"/>
      <c r="K344" s="80"/>
    </row>
    <row r="345" spans="1:13" x14ac:dyDescent="0.15">
      <c r="A345" s="37" t="s">
        <v>146</v>
      </c>
      <c r="B345" s="49">
        <v>437</v>
      </c>
      <c r="C345" s="38" t="s">
        <v>299</v>
      </c>
      <c r="D345" s="93">
        <v>22478</v>
      </c>
      <c r="E345" s="93">
        <v>2158</v>
      </c>
      <c r="F345" s="94"/>
      <c r="G345" s="80"/>
      <c r="H345" s="80"/>
      <c r="I345" s="80"/>
      <c r="J345" s="80"/>
      <c r="K345" s="80"/>
      <c r="L345" s="80"/>
      <c r="M345" s="80"/>
    </row>
    <row r="346" spans="1:13" x14ac:dyDescent="0.15">
      <c r="A346" s="37" t="s">
        <v>146</v>
      </c>
      <c r="B346" s="49">
        <v>437</v>
      </c>
      <c r="C346" s="38" t="s">
        <v>300</v>
      </c>
      <c r="D346" s="93">
        <v>46925</v>
      </c>
      <c r="E346" s="93">
        <v>49031</v>
      </c>
      <c r="F346" s="94"/>
      <c r="G346" s="81"/>
      <c r="I346" s="5"/>
      <c r="J346" s="71"/>
      <c r="K346" s="71"/>
      <c r="L346" s="71"/>
      <c r="M346" s="71"/>
    </row>
    <row r="347" spans="1:13" x14ac:dyDescent="0.15">
      <c r="A347" s="37" t="s">
        <v>146</v>
      </c>
      <c r="B347" s="49">
        <v>437</v>
      </c>
      <c r="C347" s="38" t="s">
        <v>301</v>
      </c>
      <c r="D347" s="93">
        <v>12273</v>
      </c>
      <c r="E347" s="93">
        <v>12823</v>
      </c>
      <c r="F347" s="94"/>
      <c r="G347" s="81"/>
      <c r="I347" s="5"/>
      <c r="J347" s="71"/>
      <c r="K347" s="71"/>
      <c r="L347" s="71"/>
      <c r="M347" s="71"/>
    </row>
    <row r="348" spans="1:13" x14ac:dyDescent="0.15">
      <c r="A348" s="37" t="s">
        <v>146</v>
      </c>
      <c r="B348" s="49">
        <v>437</v>
      </c>
      <c r="C348" s="38" t="s">
        <v>303</v>
      </c>
      <c r="D348" s="93">
        <v>3750</v>
      </c>
      <c r="E348" s="93">
        <v>23431</v>
      </c>
      <c r="F348" s="94"/>
      <c r="G348" s="81"/>
      <c r="I348" s="5"/>
      <c r="J348" s="71"/>
      <c r="K348" s="71"/>
      <c r="L348" s="71"/>
      <c r="M348" s="71"/>
    </row>
    <row r="349" spans="1:13" x14ac:dyDescent="0.15">
      <c r="A349" s="37" t="s">
        <v>94</v>
      </c>
      <c r="B349" s="49">
        <v>437</v>
      </c>
      <c r="C349" s="38" t="s">
        <v>309</v>
      </c>
      <c r="D349" s="93">
        <v>100575</v>
      </c>
      <c r="E349" s="93">
        <v>10283</v>
      </c>
      <c r="F349" s="94"/>
      <c r="G349" s="81"/>
      <c r="I349" s="5"/>
      <c r="J349" s="71"/>
      <c r="K349" s="71"/>
      <c r="L349" s="71"/>
      <c r="M349" s="71"/>
    </row>
    <row r="350" spans="1:13" x14ac:dyDescent="0.15">
      <c r="A350" s="37" t="s">
        <v>94</v>
      </c>
      <c r="B350" s="49">
        <v>437</v>
      </c>
      <c r="C350" s="38" t="s">
        <v>311</v>
      </c>
      <c r="D350" s="93">
        <v>30173</v>
      </c>
      <c r="E350" s="93">
        <v>3085</v>
      </c>
      <c r="F350" s="94"/>
      <c r="G350" s="81"/>
      <c r="I350" s="5"/>
      <c r="J350" s="71"/>
      <c r="K350" s="71"/>
      <c r="L350" s="71"/>
      <c r="M350" s="71"/>
    </row>
    <row r="351" spans="1:13" x14ac:dyDescent="0.15">
      <c r="A351" s="37" t="s">
        <v>94</v>
      </c>
      <c r="B351" s="49">
        <v>437</v>
      </c>
      <c r="C351" s="38" t="s">
        <v>312</v>
      </c>
      <c r="D351" s="93">
        <v>71848</v>
      </c>
      <c r="E351" s="93">
        <v>75073</v>
      </c>
      <c r="F351" s="94"/>
      <c r="I351" s="5"/>
    </row>
    <row r="352" spans="1:13" x14ac:dyDescent="0.15">
      <c r="A352" s="37" t="s">
        <v>94</v>
      </c>
      <c r="B352" s="49">
        <v>437</v>
      </c>
      <c r="C352" s="38" t="s">
        <v>313</v>
      </c>
      <c r="D352" s="93">
        <v>18968</v>
      </c>
      <c r="E352" s="93">
        <v>19819</v>
      </c>
      <c r="F352" s="94"/>
      <c r="G352" s="81"/>
      <c r="I352" s="5"/>
      <c r="J352" s="71"/>
      <c r="K352" s="71"/>
      <c r="L352" s="71"/>
      <c r="M352" s="71"/>
    </row>
    <row r="353" spans="1:13" x14ac:dyDescent="0.15">
      <c r="A353" s="37" t="s">
        <v>94</v>
      </c>
      <c r="B353" s="49">
        <v>437</v>
      </c>
      <c r="C353" s="38" t="s">
        <v>314</v>
      </c>
      <c r="D353" s="93">
        <v>2916</v>
      </c>
      <c r="E353" s="93">
        <v>18221</v>
      </c>
      <c r="F353" s="94"/>
      <c r="G353" s="81"/>
      <c r="I353" s="5"/>
      <c r="J353" s="71"/>
      <c r="K353" s="71"/>
      <c r="L353" s="71"/>
      <c r="M353" s="71"/>
    </row>
    <row r="354" spans="1:13" x14ac:dyDescent="0.15">
      <c r="A354" s="37" t="s">
        <v>266</v>
      </c>
      <c r="B354" s="49">
        <v>450</v>
      </c>
      <c r="C354" s="38" t="s">
        <v>319</v>
      </c>
      <c r="D354" s="93">
        <v>0</v>
      </c>
      <c r="E354" s="93">
        <v>482711</v>
      </c>
      <c r="F354" s="94"/>
      <c r="G354" s="81"/>
      <c r="I354" s="5"/>
      <c r="J354" s="71"/>
      <c r="K354" s="71"/>
      <c r="L354" s="71"/>
      <c r="M354" s="71"/>
    </row>
    <row r="355" spans="1:13" x14ac:dyDescent="0.15">
      <c r="A355" s="37" t="s">
        <v>266</v>
      </c>
      <c r="B355" s="49">
        <v>450</v>
      </c>
      <c r="C355" s="38" t="s">
        <v>328</v>
      </c>
      <c r="D355" s="93">
        <v>0</v>
      </c>
      <c r="E355" s="93">
        <v>312258</v>
      </c>
      <c r="F355" s="94"/>
      <c r="G355" s="81"/>
      <c r="I355" s="5"/>
      <c r="J355" s="71"/>
      <c r="K355" s="71"/>
      <c r="L355" s="71"/>
      <c r="M355" s="71"/>
    </row>
    <row r="356" spans="1:13" x14ac:dyDescent="0.15">
      <c r="A356" s="37" t="s">
        <v>266</v>
      </c>
      <c r="B356" s="49">
        <v>471</v>
      </c>
      <c r="C356" s="38" t="s">
        <v>339</v>
      </c>
      <c r="D356" s="93">
        <v>0</v>
      </c>
      <c r="E356" s="93">
        <v>559354</v>
      </c>
      <c r="F356" s="94"/>
      <c r="G356" s="81"/>
      <c r="I356" s="5"/>
      <c r="J356" s="71"/>
      <c r="K356" s="71"/>
      <c r="L356" s="71"/>
      <c r="M356" s="71"/>
    </row>
    <row r="357" spans="1:13" x14ac:dyDescent="0.15">
      <c r="A357" s="37" t="s">
        <v>266</v>
      </c>
      <c r="B357" s="49">
        <v>490</v>
      </c>
      <c r="C357" s="38" t="s">
        <v>353</v>
      </c>
      <c r="D357" s="93">
        <v>0</v>
      </c>
      <c r="E357" s="93">
        <v>229074</v>
      </c>
      <c r="F357" s="94"/>
      <c r="G357" s="81"/>
      <c r="I357" s="5"/>
    </row>
    <row r="358" spans="1:13" x14ac:dyDescent="0.15">
      <c r="A358" s="37" t="s">
        <v>266</v>
      </c>
      <c r="B358" s="49">
        <v>490</v>
      </c>
      <c r="C358" s="38" t="s">
        <v>357</v>
      </c>
      <c r="D358" s="93">
        <v>0</v>
      </c>
      <c r="E358" s="93">
        <v>266586</v>
      </c>
      <c r="F358" s="94"/>
      <c r="G358" s="81"/>
      <c r="I358" s="5"/>
      <c r="J358" s="71"/>
      <c r="K358" s="71"/>
      <c r="L358" s="71"/>
      <c r="M358" s="71"/>
    </row>
    <row r="359" spans="1:13" x14ac:dyDescent="0.15">
      <c r="A359" s="37" t="s">
        <v>67</v>
      </c>
      <c r="B359" s="49">
        <v>501</v>
      </c>
      <c r="C359" s="38" t="s">
        <v>271</v>
      </c>
      <c r="D359" s="93">
        <v>90377</v>
      </c>
      <c r="E359" s="93">
        <v>25640</v>
      </c>
      <c r="F359" s="94"/>
      <c r="G359" s="81"/>
      <c r="I359" s="5"/>
      <c r="J359" s="71"/>
      <c r="K359" s="71"/>
      <c r="L359" s="71"/>
      <c r="M359" s="71"/>
    </row>
    <row r="360" spans="1:13" x14ac:dyDescent="0.15">
      <c r="A360" s="37" t="s">
        <v>266</v>
      </c>
      <c r="B360" s="49">
        <v>519</v>
      </c>
      <c r="C360" s="38" t="s">
        <v>400</v>
      </c>
      <c r="D360" s="93">
        <v>0</v>
      </c>
      <c r="E360" s="93">
        <v>539519</v>
      </c>
      <c r="F360" s="94"/>
      <c r="G360" s="81"/>
      <c r="I360" s="5"/>
      <c r="J360" s="71"/>
      <c r="K360" s="71"/>
      <c r="L360" s="71"/>
      <c r="M360" s="71"/>
    </row>
    <row r="361" spans="1:13" x14ac:dyDescent="0.15">
      <c r="A361" s="37" t="s">
        <v>67</v>
      </c>
      <c r="B361" s="49">
        <v>557</v>
      </c>
      <c r="C361" s="38" t="s">
        <v>295</v>
      </c>
      <c r="D361" s="93">
        <v>50908</v>
      </c>
      <c r="E361" s="93">
        <v>24460</v>
      </c>
      <c r="F361" s="94"/>
      <c r="G361" s="81"/>
      <c r="I361" s="5"/>
      <c r="J361" s="71"/>
      <c r="K361" s="71"/>
      <c r="L361" s="71"/>
      <c r="M361" s="71"/>
    </row>
    <row r="362" spans="1:13" x14ac:dyDescent="0.15">
      <c r="A362" s="37" t="s">
        <v>266</v>
      </c>
      <c r="B362" s="49">
        <v>571</v>
      </c>
      <c r="C362" s="38" t="s">
        <v>723</v>
      </c>
      <c r="D362" s="93">
        <v>0</v>
      </c>
      <c r="E362" s="93">
        <v>1104498</v>
      </c>
      <c r="F362" s="94"/>
      <c r="G362" s="81"/>
      <c r="I362" s="5"/>
      <c r="J362" s="71"/>
      <c r="K362" s="71"/>
      <c r="L362" s="71"/>
      <c r="M362" s="71"/>
    </row>
    <row r="363" spans="1:13" x14ac:dyDescent="0.15">
      <c r="A363" s="37"/>
      <c r="B363" s="49"/>
      <c r="C363" s="38"/>
      <c r="D363" s="93"/>
      <c r="E363" s="93"/>
      <c r="F363" s="94"/>
      <c r="I363" s="5"/>
    </row>
    <row r="364" spans="1:13" x14ac:dyDescent="0.15">
      <c r="A364" s="95" t="s">
        <v>454</v>
      </c>
      <c r="B364" s="59"/>
      <c r="C364" s="60"/>
      <c r="D364" s="58">
        <v>36045441.659999996</v>
      </c>
      <c r="E364" s="58">
        <v>5812337.7400000002</v>
      </c>
      <c r="F364" s="58">
        <v>0</v>
      </c>
      <c r="G364" s="81"/>
      <c r="I364" s="5"/>
      <c r="J364" s="71"/>
      <c r="K364" s="71"/>
      <c r="L364" s="71"/>
      <c r="M364" s="71"/>
    </row>
    <row r="365" spans="1:13" x14ac:dyDescent="0.15">
      <c r="A365" s="144"/>
      <c r="C365" s="6"/>
      <c r="D365" s="66"/>
      <c r="E365" s="66"/>
      <c r="F365" s="66"/>
      <c r="G365" s="81"/>
      <c r="I365" s="5"/>
      <c r="J365" s="71"/>
      <c r="K365" s="71"/>
      <c r="L365" s="71"/>
      <c r="M365" s="71"/>
    </row>
    <row r="366" spans="1:13" x14ac:dyDescent="0.15">
      <c r="A366" s="80"/>
      <c r="B366" s="2"/>
      <c r="C366" s="2"/>
      <c r="D366" s="80"/>
      <c r="E366" s="5"/>
      <c r="F366" s="80"/>
      <c r="G366" s="81"/>
      <c r="I366" s="5"/>
      <c r="J366" s="71"/>
      <c r="K366" s="71"/>
      <c r="L366" s="71"/>
      <c r="M366" s="71"/>
    </row>
    <row r="367" spans="1:13" ht="12.75" x14ac:dyDescent="0.2">
      <c r="A367" s="8" t="s">
        <v>455</v>
      </c>
      <c r="B367" s="80"/>
      <c r="C367" s="80"/>
      <c r="E367" s="6"/>
      <c r="F367" s="96"/>
      <c r="G367" s="96"/>
      <c r="L367" s="97"/>
      <c r="M367" s="71"/>
    </row>
    <row r="368" spans="1:13" ht="12.75" x14ac:dyDescent="0.2">
      <c r="A368" s="1" t="s">
        <v>438</v>
      </c>
      <c r="B368" s="80"/>
      <c r="C368" s="80"/>
      <c r="E368" s="6"/>
      <c r="F368" s="96"/>
      <c r="G368" s="96"/>
      <c r="L368" s="97"/>
      <c r="M368" s="71"/>
    </row>
    <row r="369" spans="1:13" ht="12.75" x14ac:dyDescent="0.2">
      <c r="A369" s="83" t="s">
        <v>767</v>
      </c>
      <c r="B369" s="6"/>
      <c r="C369" s="6"/>
      <c r="E369" s="6"/>
      <c r="F369" s="96"/>
      <c r="G369" s="96"/>
      <c r="L369" s="97"/>
    </row>
    <row r="370" spans="1:13" x14ac:dyDescent="0.15">
      <c r="A370" s="11"/>
      <c r="B370" s="11"/>
      <c r="C370" s="11"/>
      <c r="D370" s="11"/>
      <c r="E370" s="11"/>
      <c r="F370" s="98"/>
      <c r="G370" s="98"/>
      <c r="H370" s="11"/>
      <c r="I370" s="11"/>
      <c r="J370" s="11"/>
      <c r="K370" s="11"/>
      <c r="L370" s="97"/>
      <c r="M370" s="71"/>
    </row>
    <row r="371" spans="1:13" ht="12.75" x14ac:dyDescent="0.2">
      <c r="A371" s="84"/>
      <c r="B371" s="85" t="s">
        <v>456</v>
      </c>
      <c r="C371" s="85"/>
      <c r="D371" s="85"/>
      <c r="E371" s="99"/>
      <c r="F371" s="85" t="s">
        <v>457</v>
      </c>
      <c r="G371" s="85" t="s">
        <v>458</v>
      </c>
      <c r="H371" s="85" t="s">
        <v>459</v>
      </c>
      <c r="I371" s="85" t="s">
        <v>14</v>
      </c>
      <c r="J371" s="85" t="s">
        <v>459</v>
      </c>
      <c r="K371" s="85" t="s">
        <v>460</v>
      </c>
      <c r="L371" s="85" t="s">
        <v>461</v>
      </c>
      <c r="M371" s="71"/>
    </row>
    <row r="372" spans="1:13" ht="12.75" x14ac:dyDescent="0.2">
      <c r="A372" s="88" t="s">
        <v>462</v>
      </c>
      <c r="B372" s="89" t="s">
        <v>463</v>
      </c>
      <c r="C372" s="89" t="s">
        <v>464</v>
      </c>
      <c r="D372" s="89" t="s">
        <v>5</v>
      </c>
      <c r="E372" s="89" t="s">
        <v>7</v>
      </c>
      <c r="F372" s="89" t="s">
        <v>15</v>
      </c>
      <c r="G372" s="89" t="s">
        <v>465</v>
      </c>
      <c r="H372" s="89" t="s">
        <v>466</v>
      </c>
      <c r="I372" s="89" t="s">
        <v>467</v>
      </c>
      <c r="J372" s="89" t="s">
        <v>468</v>
      </c>
      <c r="K372" s="89" t="s">
        <v>469</v>
      </c>
      <c r="L372" s="89" t="s">
        <v>470</v>
      </c>
      <c r="M372" s="71"/>
    </row>
    <row r="373" spans="1:13" ht="12.75" x14ac:dyDescent="0.2">
      <c r="A373" s="88" t="s">
        <v>445</v>
      </c>
      <c r="B373" s="89" t="s">
        <v>471</v>
      </c>
      <c r="C373" s="89" t="s">
        <v>472</v>
      </c>
      <c r="D373" s="89" t="s">
        <v>473</v>
      </c>
      <c r="E373" s="22"/>
      <c r="F373" s="89" t="s">
        <v>474</v>
      </c>
      <c r="G373" s="89" t="s">
        <v>475</v>
      </c>
      <c r="H373" s="89" t="s">
        <v>476</v>
      </c>
      <c r="I373" s="89" t="s">
        <v>477</v>
      </c>
      <c r="J373" s="89" t="s">
        <v>21</v>
      </c>
      <c r="K373" s="100" t="s">
        <v>21</v>
      </c>
      <c r="L373" s="100" t="s">
        <v>478</v>
      </c>
      <c r="M373" s="71"/>
    </row>
    <row r="374" spans="1:13" ht="12.75" x14ac:dyDescent="0.2">
      <c r="A374" s="91"/>
      <c r="B374" s="33" t="s">
        <v>479</v>
      </c>
      <c r="C374" s="33"/>
      <c r="D374" s="33"/>
      <c r="E374" s="32"/>
      <c r="F374" s="101"/>
      <c r="G374" s="101"/>
      <c r="H374" s="33"/>
      <c r="I374" s="33" t="s">
        <v>33</v>
      </c>
      <c r="J374" s="33"/>
      <c r="K374" s="102"/>
      <c r="L374" s="102" t="s">
        <v>480</v>
      </c>
      <c r="M374" s="71"/>
    </row>
    <row r="375" spans="1:13" x14ac:dyDescent="0.15">
      <c r="A375" s="11"/>
      <c r="B375" s="11"/>
      <c r="C375" s="11"/>
      <c r="D375" s="11"/>
      <c r="E375" s="11"/>
      <c r="F375" s="98"/>
      <c r="G375" s="98"/>
      <c r="H375" s="11"/>
      <c r="I375" s="11"/>
      <c r="J375" s="11"/>
      <c r="K375" s="11"/>
      <c r="L375" s="97"/>
    </row>
    <row r="376" spans="1:13" x14ac:dyDescent="0.15">
      <c r="A376" s="37" t="s">
        <v>768</v>
      </c>
      <c r="B376" s="6" t="s">
        <v>703</v>
      </c>
      <c r="C376" s="6" t="s">
        <v>769</v>
      </c>
      <c r="D376" s="49">
        <v>495</v>
      </c>
      <c r="E376" s="38" t="s">
        <v>371</v>
      </c>
      <c r="F376" s="104">
        <v>39448</v>
      </c>
      <c r="G376" s="38" t="s">
        <v>36</v>
      </c>
      <c r="H376" s="105">
        <v>43200</v>
      </c>
      <c r="I376" s="105">
        <v>926422</v>
      </c>
      <c r="J376" s="105">
        <v>926422</v>
      </c>
      <c r="K376" s="105"/>
      <c r="L376" s="97">
        <v>0.05</v>
      </c>
      <c r="M376" s="71"/>
    </row>
    <row r="377" spans="1:13" x14ac:dyDescent="0.15">
      <c r="A377" s="37" t="s">
        <v>768</v>
      </c>
      <c r="B377" s="6" t="s">
        <v>703</v>
      </c>
      <c r="C377" s="6" t="s">
        <v>769</v>
      </c>
      <c r="D377" s="49">
        <v>495</v>
      </c>
      <c r="E377" s="38" t="s">
        <v>373</v>
      </c>
      <c r="F377" s="104">
        <v>39448</v>
      </c>
      <c r="G377" s="38" t="s">
        <v>36</v>
      </c>
      <c r="H377" s="105">
        <v>18000</v>
      </c>
      <c r="I377" s="105">
        <v>397416</v>
      </c>
      <c r="J377" s="105">
        <v>397416</v>
      </c>
      <c r="K377" s="105"/>
      <c r="L377" s="97">
        <v>5.5E-2</v>
      </c>
      <c r="M377" s="71"/>
    </row>
    <row r="378" spans="1:13" x14ac:dyDescent="0.15">
      <c r="A378" s="37" t="s">
        <v>768</v>
      </c>
      <c r="B378" s="6" t="s">
        <v>703</v>
      </c>
      <c r="C378" s="6" t="s">
        <v>769</v>
      </c>
      <c r="D378" s="49">
        <v>495</v>
      </c>
      <c r="E378" s="38" t="s">
        <v>374</v>
      </c>
      <c r="F378" s="104">
        <v>39448</v>
      </c>
      <c r="G378" s="38" t="s">
        <v>36</v>
      </c>
      <c r="H378" s="105">
        <v>8000</v>
      </c>
      <c r="I378" s="105">
        <v>182721</v>
      </c>
      <c r="J378" s="105">
        <v>182721</v>
      </c>
      <c r="K378" s="105"/>
      <c r="L378" s="97">
        <v>0.06</v>
      </c>
      <c r="M378" s="71"/>
    </row>
    <row r="379" spans="1:13" x14ac:dyDescent="0.15">
      <c r="A379" s="37" t="s">
        <v>768</v>
      </c>
      <c r="B379" s="6" t="s">
        <v>703</v>
      </c>
      <c r="C379" s="6" t="s">
        <v>769</v>
      </c>
      <c r="D379" s="49">
        <v>495</v>
      </c>
      <c r="E379" s="57" t="s">
        <v>375</v>
      </c>
      <c r="F379" s="104">
        <v>39448</v>
      </c>
      <c r="G379" s="38" t="s">
        <v>36</v>
      </c>
      <c r="H379" s="105">
        <v>12800</v>
      </c>
      <c r="I379" s="105">
        <v>296490</v>
      </c>
      <c r="J379" s="105">
        <v>296490</v>
      </c>
      <c r="K379" s="105"/>
      <c r="L379" s="97">
        <v>6.9900000000000004E-2</v>
      </c>
      <c r="M379" s="71"/>
    </row>
    <row r="380" spans="1:13" x14ac:dyDescent="0.15">
      <c r="A380" s="37" t="s">
        <v>710</v>
      </c>
      <c r="B380" s="37" t="s">
        <v>770</v>
      </c>
      <c r="C380" s="6" t="s">
        <v>769</v>
      </c>
      <c r="D380" s="49">
        <v>586</v>
      </c>
      <c r="E380" s="38" t="s">
        <v>751</v>
      </c>
      <c r="F380" s="104">
        <v>39904</v>
      </c>
      <c r="G380" s="38" t="s">
        <v>36</v>
      </c>
      <c r="H380" s="105">
        <v>402000</v>
      </c>
      <c r="I380" s="105">
        <v>8508447</v>
      </c>
      <c r="J380" s="105">
        <v>8508447</v>
      </c>
      <c r="K380" s="105"/>
      <c r="L380" s="97">
        <v>4.7E-2</v>
      </c>
    </row>
    <row r="381" spans="1:13" x14ac:dyDescent="0.15">
      <c r="A381" s="37" t="s">
        <v>771</v>
      </c>
      <c r="B381" s="37" t="s">
        <v>770</v>
      </c>
      <c r="C381" s="6" t="s">
        <v>769</v>
      </c>
      <c r="D381" s="49">
        <v>586</v>
      </c>
      <c r="E381" s="38" t="s">
        <v>752</v>
      </c>
      <c r="F381" s="104">
        <v>39904</v>
      </c>
      <c r="G381" s="38" t="s">
        <v>36</v>
      </c>
      <c r="H381" s="105">
        <v>38200</v>
      </c>
      <c r="I381" s="105">
        <v>809504</v>
      </c>
      <c r="J381" s="105">
        <v>809504</v>
      </c>
      <c r="K381" s="105"/>
      <c r="L381" s="97">
        <v>5.1999999999999998E-2</v>
      </c>
      <c r="M381" s="71"/>
    </row>
    <row r="382" spans="1:13" x14ac:dyDescent="0.15">
      <c r="A382" s="37" t="s">
        <v>771</v>
      </c>
      <c r="B382" s="37" t="s">
        <v>770</v>
      </c>
      <c r="C382" s="6" t="s">
        <v>769</v>
      </c>
      <c r="D382" s="49">
        <v>586</v>
      </c>
      <c r="E382" s="38" t="s">
        <v>753</v>
      </c>
      <c r="F382" s="104">
        <v>39904</v>
      </c>
      <c r="G382" s="38" t="s">
        <v>36</v>
      </c>
      <c r="H382" s="105">
        <v>12000</v>
      </c>
      <c r="I382" s="105">
        <v>254295</v>
      </c>
      <c r="J382" s="105">
        <v>254295</v>
      </c>
      <c r="K382" s="105"/>
      <c r="L382" s="97">
        <v>5.1999999999999998E-2</v>
      </c>
      <c r="M382" s="71"/>
    </row>
    <row r="383" spans="1:13" x14ac:dyDescent="0.15">
      <c r="A383" s="37" t="s">
        <v>771</v>
      </c>
      <c r="B383" s="37" t="s">
        <v>770</v>
      </c>
      <c r="C383" s="6" t="s">
        <v>769</v>
      </c>
      <c r="D383" s="49">
        <v>586</v>
      </c>
      <c r="E383" s="38" t="s">
        <v>754</v>
      </c>
      <c r="F383" s="104">
        <v>39904</v>
      </c>
      <c r="G383" s="38" t="s">
        <v>36</v>
      </c>
      <c r="H383" s="105">
        <v>6000</v>
      </c>
      <c r="I383" s="105">
        <v>127147</v>
      </c>
      <c r="J383" s="105">
        <v>127147</v>
      </c>
      <c r="K383" s="105"/>
      <c r="L383" s="97">
        <v>5.1999999999999998E-2</v>
      </c>
      <c r="M383" s="71"/>
    </row>
    <row r="384" spans="1:13" x14ac:dyDescent="0.15">
      <c r="A384" s="37" t="s">
        <v>771</v>
      </c>
      <c r="B384" s="37" t="s">
        <v>770</v>
      </c>
      <c r="C384" s="6" t="s">
        <v>769</v>
      </c>
      <c r="D384" s="49">
        <v>586</v>
      </c>
      <c r="E384" s="38" t="s">
        <v>755</v>
      </c>
      <c r="F384" s="104">
        <v>39904</v>
      </c>
      <c r="G384" s="38" t="s">
        <v>36</v>
      </c>
      <c r="H384" s="105">
        <v>9000</v>
      </c>
      <c r="I384" s="105">
        <v>190721</v>
      </c>
      <c r="J384" s="105">
        <v>190721</v>
      </c>
      <c r="K384" s="105"/>
      <c r="L384" s="97">
        <v>5.1999999999999998E-2</v>
      </c>
      <c r="M384" s="71"/>
    </row>
    <row r="385" spans="1:13" x14ac:dyDescent="0.15">
      <c r="A385" s="37" t="s">
        <v>771</v>
      </c>
      <c r="B385" s="37" t="s">
        <v>770</v>
      </c>
      <c r="C385" s="6" t="s">
        <v>769</v>
      </c>
      <c r="D385" s="49">
        <v>586</v>
      </c>
      <c r="E385" s="38" t="s">
        <v>756</v>
      </c>
      <c r="F385" s="104">
        <v>39904</v>
      </c>
      <c r="G385" s="38" t="s">
        <v>36</v>
      </c>
      <c r="H385" s="105">
        <v>27400</v>
      </c>
      <c r="I385" s="105">
        <v>580639</v>
      </c>
      <c r="J385" s="105">
        <v>580639</v>
      </c>
      <c r="K385" s="105"/>
      <c r="L385" s="97">
        <v>5.1999999999999998E-2</v>
      </c>
    </row>
    <row r="386" spans="1:13" x14ac:dyDescent="0.15">
      <c r="A386" s="37"/>
      <c r="B386" s="37"/>
      <c r="C386" s="6"/>
      <c r="D386" s="49"/>
      <c r="E386" s="38"/>
      <c r="F386" s="104"/>
      <c r="G386" s="38"/>
      <c r="H386" s="105"/>
      <c r="I386" s="105"/>
      <c r="J386" s="105"/>
      <c r="K386" s="105"/>
      <c r="L386" s="97"/>
      <c r="M386" s="71"/>
    </row>
    <row r="387" spans="1:13" x14ac:dyDescent="0.15">
      <c r="A387" s="106" t="s">
        <v>454</v>
      </c>
      <c r="B387" s="60"/>
      <c r="C387" s="60"/>
      <c r="D387" s="60"/>
      <c r="E387" s="60"/>
      <c r="F387" s="107"/>
      <c r="G387" s="107"/>
      <c r="H387" s="58"/>
      <c r="I387" s="62">
        <v>12273802</v>
      </c>
      <c r="J387" s="62">
        <v>12273802</v>
      </c>
      <c r="K387" s="62">
        <v>0</v>
      </c>
      <c r="L387" s="58"/>
      <c r="M387" s="71"/>
    </row>
    <row r="388" spans="1:13" x14ac:dyDescent="0.15">
      <c r="A388" s="108"/>
      <c r="B388" s="6"/>
      <c r="C388" s="6"/>
      <c r="E388" s="6"/>
      <c r="F388" s="96"/>
      <c r="G388" s="96"/>
      <c r="H388" s="66"/>
      <c r="I388" s="66"/>
      <c r="J388" s="66"/>
      <c r="K388" s="66"/>
      <c r="L388" s="97"/>
      <c r="M388" s="71"/>
    </row>
    <row r="389" spans="1:13" x14ac:dyDescent="0.15">
      <c r="A389" s="109" t="s">
        <v>482</v>
      </c>
      <c r="B389" s="6"/>
      <c r="C389" s="6"/>
      <c r="E389" s="6"/>
      <c r="F389" s="96"/>
      <c r="G389" s="96"/>
      <c r="H389" s="71"/>
      <c r="I389" s="71"/>
      <c r="J389" s="71"/>
      <c r="K389" s="71"/>
      <c r="L389" s="97"/>
      <c r="M389" s="71"/>
    </row>
    <row r="390" spans="1:13" x14ac:dyDescent="0.15">
      <c r="A390" s="73" t="s">
        <v>483</v>
      </c>
      <c r="B390" s="6"/>
      <c r="C390" s="6"/>
      <c r="E390" s="75"/>
      <c r="F390" s="110"/>
      <c r="G390" s="111"/>
      <c r="H390" s="71"/>
      <c r="I390" s="71"/>
      <c r="J390" s="71"/>
      <c r="K390" s="71"/>
      <c r="L390" s="97"/>
    </row>
    <row r="391" spans="1:13" x14ac:dyDescent="0.15">
      <c r="A391" s="73" t="s">
        <v>732</v>
      </c>
      <c r="B391" s="6"/>
      <c r="C391" s="6"/>
      <c r="E391" s="6"/>
      <c r="F391" s="96"/>
      <c r="G391" s="96"/>
      <c r="L391" s="97"/>
      <c r="M391" s="71"/>
    </row>
    <row r="392" spans="1:13" x14ac:dyDescent="0.15">
      <c r="A392" s="112"/>
      <c r="B392" s="6"/>
      <c r="C392" s="6"/>
      <c r="E392" s="6"/>
      <c r="F392" s="96"/>
      <c r="G392" s="96"/>
      <c r="H392" s="71"/>
      <c r="I392" s="71"/>
      <c r="J392" s="71"/>
      <c r="K392" s="71"/>
      <c r="L392" s="97"/>
      <c r="M392" s="71"/>
    </row>
    <row r="393" spans="1:13" ht="12.75" x14ac:dyDescent="0.2">
      <c r="A393" s="113"/>
      <c r="B393" s="113"/>
      <c r="C393" s="114"/>
      <c r="D393" s="114"/>
      <c r="E393" s="114"/>
      <c r="F393" s="114"/>
      <c r="G393" s="96"/>
      <c r="H393" s="71"/>
      <c r="I393" s="71"/>
      <c r="J393" s="71"/>
      <c r="K393" s="71"/>
      <c r="L393" s="97"/>
      <c r="M393" s="71"/>
    </row>
    <row r="394" spans="1:13" x14ac:dyDescent="0.15">
      <c r="A394" s="115" t="s">
        <v>484</v>
      </c>
      <c r="B394" s="116"/>
      <c r="C394" s="116"/>
      <c r="D394" s="116"/>
      <c r="E394" s="116"/>
      <c r="F394" s="117"/>
      <c r="G394" s="81"/>
      <c r="I394" s="5"/>
      <c r="J394" s="71"/>
      <c r="K394" s="71"/>
      <c r="L394" s="71"/>
      <c r="M394" s="71"/>
    </row>
    <row r="395" spans="1:13" ht="31.5" x14ac:dyDescent="0.15">
      <c r="A395" s="118" t="s">
        <v>485</v>
      </c>
      <c r="B395" s="119" t="s">
        <v>486</v>
      </c>
      <c r="C395" s="119" t="s">
        <v>487</v>
      </c>
      <c r="D395" s="120" t="s">
        <v>488</v>
      </c>
      <c r="E395" s="119" t="s">
        <v>489</v>
      </c>
      <c r="F395" s="121" t="s">
        <v>490</v>
      </c>
      <c r="G395" s="81"/>
    </row>
    <row r="396" spans="1:13" ht="112.5" x14ac:dyDescent="0.15">
      <c r="A396" s="122">
        <v>193</v>
      </c>
      <c r="B396" s="123" t="s">
        <v>35</v>
      </c>
      <c r="C396" s="123" t="s">
        <v>491</v>
      </c>
      <c r="D396" s="123" t="s">
        <v>492</v>
      </c>
      <c r="E396" s="124" t="s">
        <v>493</v>
      </c>
      <c r="F396" s="124" t="s">
        <v>494</v>
      </c>
      <c r="G396" s="81"/>
      <c r="I396" s="5"/>
      <c r="J396" s="71"/>
      <c r="K396" s="71"/>
      <c r="L396" s="71"/>
      <c r="M396" s="71"/>
    </row>
    <row r="397" spans="1:13" ht="112.5" x14ac:dyDescent="0.15">
      <c r="A397" s="125">
        <v>199</v>
      </c>
      <c r="B397" s="126" t="s">
        <v>40</v>
      </c>
      <c r="C397" s="126" t="s">
        <v>491</v>
      </c>
      <c r="D397" s="126" t="s">
        <v>492</v>
      </c>
      <c r="E397" s="127" t="s">
        <v>493</v>
      </c>
      <c r="F397" s="127" t="s">
        <v>495</v>
      </c>
      <c r="G397" s="81"/>
      <c r="I397" s="5"/>
      <c r="J397" s="71"/>
      <c r="K397" s="71"/>
      <c r="L397" s="71"/>
      <c r="M397" s="71"/>
    </row>
    <row r="398" spans="1:13" ht="146.25" x14ac:dyDescent="0.15">
      <c r="A398" s="122">
        <v>202</v>
      </c>
      <c r="B398" s="123" t="s">
        <v>43</v>
      </c>
      <c r="C398" s="123" t="s">
        <v>491</v>
      </c>
      <c r="D398" s="123" t="s">
        <v>492</v>
      </c>
      <c r="E398" s="124" t="s">
        <v>496</v>
      </c>
      <c r="F398" s="124" t="s">
        <v>497</v>
      </c>
      <c r="G398" s="81"/>
      <c r="I398" s="5"/>
      <c r="J398" s="71"/>
      <c r="K398" s="71"/>
      <c r="L398" s="71"/>
      <c r="M398" s="71"/>
    </row>
    <row r="399" spans="1:13" ht="45" x14ac:dyDescent="0.15">
      <c r="A399" s="125">
        <v>211</v>
      </c>
      <c r="B399" s="126" t="s">
        <v>48</v>
      </c>
      <c r="C399" s="126" t="s">
        <v>498</v>
      </c>
      <c r="D399" s="126" t="s">
        <v>492</v>
      </c>
      <c r="E399" s="126" t="s">
        <v>499</v>
      </c>
      <c r="F399" s="126" t="s">
        <v>500</v>
      </c>
      <c r="G399" s="81"/>
      <c r="I399" s="5"/>
      <c r="J399" s="71"/>
      <c r="K399" s="71"/>
      <c r="L399" s="71"/>
      <c r="M399" s="71"/>
    </row>
    <row r="400" spans="1:13" ht="56.25" x14ac:dyDescent="0.15">
      <c r="A400" s="122">
        <v>221</v>
      </c>
      <c r="B400" s="123" t="s">
        <v>53</v>
      </c>
      <c r="C400" s="123" t="s">
        <v>498</v>
      </c>
      <c r="D400" s="123" t="s">
        <v>501</v>
      </c>
      <c r="E400" s="126" t="s">
        <v>502</v>
      </c>
      <c r="F400" s="126" t="s">
        <v>503</v>
      </c>
      <c r="G400" s="81"/>
      <c r="I400" s="5"/>
      <c r="J400" s="71"/>
      <c r="K400" s="71"/>
      <c r="L400" s="71"/>
      <c r="M400" s="71"/>
    </row>
    <row r="401" spans="1:13" ht="33.75" x14ac:dyDescent="0.15">
      <c r="A401" s="125">
        <v>225</v>
      </c>
      <c r="B401" s="126" t="s">
        <v>61</v>
      </c>
      <c r="C401" s="126" t="s">
        <v>504</v>
      </c>
      <c r="D401" s="126" t="s">
        <v>505</v>
      </c>
      <c r="E401" s="126" t="s">
        <v>506</v>
      </c>
      <c r="F401" s="126" t="s">
        <v>507</v>
      </c>
      <c r="G401" s="81"/>
    </row>
    <row r="402" spans="1:13" ht="22.5" x14ac:dyDescent="0.15">
      <c r="A402" s="122">
        <v>226</v>
      </c>
      <c r="B402" s="123" t="s">
        <v>508</v>
      </c>
      <c r="C402" s="123" t="s">
        <v>498</v>
      </c>
      <c r="D402" s="123" t="s">
        <v>492</v>
      </c>
      <c r="E402" s="123" t="s">
        <v>509</v>
      </c>
      <c r="F402" s="123" t="s">
        <v>510</v>
      </c>
      <c r="G402" s="81"/>
      <c r="I402" s="5"/>
      <c r="J402" s="71"/>
      <c r="K402" s="71"/>
      <c r="L402" s="71"/>
      <c r="M402" s="71"/>
    </row>
    <row r="403" spans="1:13" ht="22.5" x14ac:dyDescent="0.15">
      <c r="A403" s="125">
        <v>228</v>
      </c>
      <c r="B403" s="126" t="s">
        <v>66</v>
      </c>
      <c r="C403" s="126" t="s">
        <v>504</v>
      </c>
      <c r="D403" s="126" t="s">
        <v>505</v>
      </c>
      <c r="E403" s="126" t="s">
        <v>511</v>
      </c>
      <c r="F403" s="126" t="s">
        <v>511</v>
      </c>
      <c r="G403" s="81"/>
      <c r="I403" s="5"/>
      <c r="J403" s="71"/>
      <c r="K403" s="71"/>
      <c r="L403" s="71"/>
      <c r="M403" s="71"/>
    </row>
    <row r="404" spans="1:13" ht="33.75" x14ac:dyDescent="0.15">
      <c r="A404" s="122">
        <v>233</v>
      </c>
      <c r="B404" s="123" t="s">
        <v>512</v>
      </c>
      <c r="C404" s="123" t="s">
        <v>498</v>
      </c>
      <c r="D404" s="123" t="s">
        <v>513</v>
      </c>
      <c r="E404" s="126" t="s">
        <v>514</v>
      </c>
      <c r="F404" s="126" t="s">
        <v>515</v>
      </c>
      <c r="G404" s="81"/>
      <c r="I404" s="5"/>
      <c r="J404" s="71"/>
      <c r="K404" s="71"/>
      <c r="L404" s="71"/>
      <c r="M404" s="71"/>
    </row>
    <row r="405" spans="1:13" ht="67.5" x14ac:dyDescent="0.15">
      <c r="A405" s="125">
        <v>236</v>
      </c>
      <c r="B405" s="126" t="s">
        <v>68</v>
      </c>
      <c r="C405" s="126" t="s">
        <v>491</v>
      </c>
      <c r="D405" s="126" t="s">
        <v>505</v>
      </c>
      <c r="E405" s="126" t="s">
        <v>516</v>
      </c>
      <c r="F405" s="126" t="s">
        <v>517</v>
      </c>
      <c r="G405" s="81"/>
      <c r="I405" s="5"/>
      <c r="J405" s="71"/>
      <c r="K405" s="71"/>
      <c r="L405" s="71"/>
      <c r="M405" s="71"/>
    </row>
    <row r="406" spans="1:13" ht="33.75" x14ac:dyDescent="0.15">
      <c r="A406" s="122">
        <v>239</v>
      </c>
      <c r="B406" s="123" t="s">
        <v>73</v>
      </c>
      <c r="C406" s="123" t="s">
        <v>518</v>
      </c>
      <c r="D406" s="123" t="s">
        <v>492</v>
      </c>
      <c r="E406" s="123" t="s">
        <v>519</v>
      </c>
      <c r="F406" s="123" t="s">
        <v>519</v>
      </c>
      <c r="G406" s="81"/>
      <c r="I406" s="5"/>
      <c r="J406" s="71"/>
      <c r="K406" s="71"/>
      <c r="L406" s="71"/>
      <c r="M406" s="71"/>
    </row>
    <row r="407" spans="1:13" ht="33.75" x14ac:dyDescent="0.15">
      <c r="A407" s="125">
        <v>243</v>
      </c>
      <c r="B407" s="126" t="s">
        <v>520</v>
      </c>
      <c r="C407" s="126" t="s">
        <v>518</v>
      </c>
      <c r="D407" s="126" t="s">
        <v>492</v>
      </c>
      <c r="E407" s="126" t="s">
        <v>521</v>
      </c>
      <c r="F407" s="126" t="s">
        <v>521</v>
      </c>
      <c r="G407" s="81"/>
      <c r="I407" s="5"/>
    </row>
    <row r="408" spans="1:13" ht="90" x14ac:dyDescent="0.15">
      <c r="A408" s="122">
        <v>245</v>
      </c>
      <c r="B408" s="123" t="s">
        <v>76</v>
      </c>
      <c r="C408" s="123" t="s">
        <v>498</v>
      </c>
      <c r="D408" s="123" t="s">
        <v>501</v>
      </c>
      <c r="E408" s="126" t="s">
        <v>522</v>
      </c>
      <c r="F408" s="126" t="s">
        <v>523</v>
      </c>
      <c r="G408" s="81"/>
      <c r="I408" s="5"/>
      <c r="J408" s="71"/>
      <c r="K408" s="71"/>
      <c r="L408" s="71"/>
      <c r="M408" s="71"/>
    </row>
    <row r="409" spans="1:13" ht="90" x14ac:dyDescent="0.15">
      <c r="A409" s="125">
        <v>247</v>
      </c>
      <c r="B409" s="126" t="s">
        <v>81</v>
      </c>
      <c r="C409" s="126" t="s">
        <v>498</v>
      </c>
      <c r="D409" s="126" t="s">
        <v>501</v>
      </c>
      <c r="E409" s="126" t="s">
        <v>524</v>
      </c>
      <c r="F409" s="126" t="s">
        <v>525</v>
      </c>
      <c r="G409" s="81"/>
      <c r="I409" s="5"/>
      <c r="J409" s="71"/>
      <c r="K409" s="71"/>
      <c r="L409" s="71"/>
      <c r="M409" s="71"/>
    </row>
    <row r="410" spans="1:13" ht="22.5" x14ac:dyDescent="0.15">
      <c r="A410" s="122">
        <v>262</v>
      </c>
      <c r="B410" s="123" t="s">
        <v>86</v>
      </c>
      <c r="C410" s="123" t="s">
        <v>526</v>
      </c>
      <c r="D410" s="123" t="s">
        <v>492</v>
      </c>
      <c r="E410" s="123" t="s">
        <v>527</v>
      </c>
      <c r="F410" s="123" t="s">
        <v>527</v>
      </c>
      <c r="G410" s="81"/>
      <c r="I410" s="5"/>
      <c r="J410" s="71"/>
      <c r="K410" s="71"/>
      <c r="L410" s="71"/>
      <c r="M410" s="71"/>
    </row>
    <row r="411" spans="1:13" ht="67.5" x14ac:dyDescent="0.15">
      <c r="A411" s="125">
        <v>265</v>
      </c>
      <c r="B411" s="126" t="s">
        <v>528</v>
      </c>
      <c r="C411" s="126" t="s">
        <v>529</v>
      </c>
      <c r="D411" s="126" t="s">
        <v>501</v>
      </c>
      <c r="E411" s="126" t="s">
        <v>530</v>
      </c>
      <c r="F411" s="126" t="s">
        <v>531</v>
      </c>
      <c r="G411" s="81"/>
      <c r="I411" s="5"/>
      <c r="J411" s="71"/>
      <c r="K411" s="71"/>
      <c r="L411" s="71"/>
      <c r="M411" s="71"/>
    </row>
    <row r="412" spans="1:13" ht="22.5" x14ac:dyDescent="0.15">
      <c r="A412" s="122">
        <v>270</v>
      </c>
      <c r="B412" s="123" t="s">
        <v>93</v>
      </c>
      <c r="C412" s="123" t="s">
        <v>504</v>
      </c>
      <c r="D412" s="123" t="s">
        <v>505</v>
      </c>
      <c r="E412" s="123" t="s">
        <v>511</v>
      </c>
      <c r="F412" s="123" t="s">
        <v>511</v>
      </c>
      <c r="G412" s="81"/>
      <c r="I412" s="5"/>
      <c r="J412" s="71"/>
      <c r="K412" s="71"/>
      <c r="L412" s="71"/>
      <c r="M412" s="71"/>
    </row>
    <row r="413" spans="1:13" ht="101.25" x14ac:dyDescent="0.15">
      <c r="A413" s="125">
        <v>271</v>
      </c>
      <c r="B413" s="126" t="s">
        <v>95</v>
      </c>
      <c r="C413" s="126" t="s">
        <v>532</v>
      </c>
      <c r="D413" s="126" t="s">
        <v>501</v>
      </c>
      <c r="E413" s="126" t="s">
        <v>533</v>
      </c>
      <c r="F413" s="126" t="s">
        <v>534</v>
      </c>
      <c r="G413" s="81"/>
      <c r="I413" s="5"/>
    </row>
    <row r="414" spans="1:13" ht="22.5" x14ac:dyDescent="0.15">
      <c r="A414" s="122">
        <v>278</v>
      </c>
      <c r="B414" s="123" t="s">
        <v>535</v>
      </c>
      <c r="C414" s="123" t="s">
        <v>536</v>
      </c>
      <c r="D414" s="123" t="s">
        <v>492</v>
      </c>
      <c r="E414" s="123" t="s">
        <v>537</v>
      </c>
      <c r="F414" s="123" t="s">
        <v>537</v>
      </c>
      <c r="G414" s="81"/>
      <c r="I414" s="5"/>
      <c r="J414" s="71"/>
      <c r="K414" s="71"/>
      <c r="L414" s="71"/>
      <c r="M414" s="71"/>
    </row>
    <row r="415" spans="1:13" ht="33.75" x14ac:dyDescent="0.15">
      <c r="A415" s="125">
        <v>280</v>
      </c>
      <c r="B415" s="126" t="s">
        <v>100</v>
      </c>
      <c r="C415" s="126" t="s">
        <v>498</v>
      </c>
      <c r="D415" s="126" t="s">
        <v>538</v>
      </c>
      <c r="E415" s="126" t="s">
        <v>539</v>
      </c>
      <c r="F415" s="126" t="s">
        <v>540</v>
      </c>
      <c r="G415" s="81"/>
      <c r="I415" s="5"/>
      <c r="J415" s="71"/>
      <c r="K415" s="71"/>
      <c r="L415" s="71"/>
      <c r="M415" s="71"/>
    </row>
    <row r="416" spans="1:13" ht="90" x14ac:dyDescent="0.15">
      <c r="A416" s="122">
        <v>282</v>
      </c>
      <c r="B416" s="123" t="s">
        <v>104</v>
      </c>
      <c r="C416" s="123" t="s">
        <v>532</v>
      </c>
      <c r="D416" s="123" t="s">
        <v>501</v>
      </c>
      <c r="E416" s="126" t="s">
        <v>541</v>
      </c>
      <c r="F416" s="126" t="s">
        <v>542</v>
      </c>
      <c r="G416" s="81"/>
      <c r="I416" s="5"/>
      <c r="J416" s="71"/>
      <c r="K416" s="71"/>
      <c r="L416" s="71"/>
      <c r="M416" s="71"/>
    </row>
    <row r="417" spans="1:13" ht="67.5" x14ac:dyDescent="0.15">
      <c r="A417" s="125">
        <v>283</v>
      </c>
      <c r="B417" s="126" t="s">
        <v>110</v>
      </c>
      <c r="C417" s="126" t="s">
        <v>491</v>
      </c>
      <c r="D417" s="126" t="s">
        <v>505</v>
      </c>
      <c r="E417" s="126" t="s">
        <v>543</v>
      </c>
      <c r="F417" s="126" t="s">
        <v>544</v>
      </c>
      <c r="G417" s="81"/>
      <c r="I417" s="5"/>
      <c r="J417" s="71"/>
      <c r="K417" s="71"/>
      <c r="L417" s="71"/>
      <c r="M417" s="71"/>
    </row>
    <row r="418" spans="1:13" ht="22.5" x14ac:dyDescent="0.15">
      <c r="A418" s="122">
        <v>290</v>
      </c>
      <c r="B418" s="123" t="s">
        <v>114</v>
      </c>
      <c r="C418" s="123" t="s">
        <v>532</v>
      </c>
      <c r="D418" s="123" t="s">
        <v>545</v>
      </c>
      <c r="E418" s="123"/>
      <c r="F418" s="123" t="s">
        <v>546</v>
      </c>
      <c r="G418" s="81"/>
      <c r="I418" s="5"/>
      <c r="J418" s="71"/>
      <c r="K418" s="71"/>
      <c r="L418" s="71"/>
      <c r="M418" s="71"/>
    </row>
    <row r="419" spans="1:13" ht="90" x14ac:dyDescent="0.15">
      <c r="A419" s="125">
        <v>294</v>
      </c>
      <c r="B419" s="126" t="s">
        <v>118</v>
      </c>
      <c r="C419" s="126" t="s">
        <v>498</v>
      </c>
      <c r="D419" s="126" t="s">
        <v>501</v>
      </c>
      <c r="E419" s="127" t="s">
        <v>547</v>
      </c>
      <c r="F419" s="127" t="s">
        <v>548</v>
      </c>
      <c r="G419" s="81"/>
      <c r="I419" s="5"/>
    </row>
    <row r="420" spans="1:13" ht="22.5" x14ac:dyDescent="0.15">
      <c r="A420" s="122">
        <v>295</v>
      </c>
      <c r="B420" s="123" t="s">
        <v>549</v>
      </c>
      <c r="C420" s="123" t="s">
        <v>532</v>
      </c>
      <c r="D420" s="123" t="s">
        <v>550</v>
      </c>
      <c r="E420" s="123" t="s">
        <v>551</v>
      </c>
      <c r="F420" s="123" t="s">
        <v>551</v>
      </c>
      <c r="G420" s="81"/>
      <c r="I420" s="5"/>
      <c r="J420" s="71"/>
      <c r="K420" s="71"/>
      <c r="L420" s="71"/>
      <c r="M420" s="71"/>
    </row>
    <row r="421" spans="1:13" ht="22.5" x14ac:dyDescent="0.15">
      <c r="A421" s="125">
        <v>299</v>
      </c>
      <c r="B421" s="126" t="s">
        <v>122</v>
      </c>
      <c r="C421" s="126" t="s">
        <v>532</v>
      </c>
      <c r="D421" s="126" t="s">
        <v>545</v>
      </c>
      <c r="E421" s="126"/>
      <c r="F421" s="126" t="s">
        <v>546</v>
      </c>
      <c r="G421" s="81"/>
      <c r="I421" s="5"/>
      <c r="J421" s="71"/>
      <c r="K421" s="71"/>
      <c r="L421" s="71"/>
      <c r="M421" s="71"/>
    </row>
    <row r="422" spans="1:13" ht="33.75" x14ac:dyDescent="0.15">
      <c r="A422" s="122">
        <v>300</v>
      </c>
      <c r="B422" s="123" t="s">
        <v>125</v>
      </c>
      <c r="C422" s="123" t="s">
        <v>529</v>
      </c>
      <c r="D422" s="123" t="s">
        <v>505</v>
      </c>
      <c r="E422" s="123" t="s">
        <v>552</v>
      </c>
      <c r="F422" s="123" t="s">
        <v>553</v>
      </c>
      <c r="G422" s="81"/>
      <c r="I422" s="5"/>
      <c r="J422" s="71"/>
      <c r="K422" s="71"/>
      <c r="L422" s="71"/>
      <c r="M422" s="71"/>
    </row>
    <row r="423" spans="1:13" ht="33.75" x14ac:dyDescent="0.15">
      <c r="A423" s="125">
        <v>304</v>
      </c>
      <c r="B423" s="126" t="s">
        <v>554</v>
      </c>
      <c r="C423" s="126" t="s">
        <v>526</v>
      </c>
      <c r="D423" s="126" t="s">
        <v>555</v>
      </c>
      <c r="E423" s="126" t="s">
        <v>556</v>
      </c>
      <c r="F423" s="126" t="s">
        <v>557</v>
      </c>
      <c r="G423" s="82"/>
      <c r="I423" s="5"/>
      <c r="J423" s="71"/>
      <c r="K423" s="71"/>
      <c r="L423" s="71"/>
      <c r="M423" s="71"/>
    </row>
    <row r="424" spans="1:13" ht="33.75" x14ac:dyDescent="0.15">
      <c r="A424" s="125" t="s">
        <v>558</v>
      </c>
      <c r="B424" s="126" t="s">
        <v>131</v>
      </c>
      <c r="C424" s="126" t="s">
        <v>498</v>
      </c>
      <c r="D424" s="126" t="s">
        <v>559</v>
      </c>
      <c r="E424" s="126" t="s">
        <v>560</v>
      </c>
      <c r="F424" s="126" t="s">
        <v>561</v>
      </c>
      <c r="G424" s="82"/>
      <c r="I424" s="5"/>
      <c r="J424" s="71"/>
      <c r="K424" s="71"/>
      <c r="L424" s="71"/>
      <c r="M424" s="71"/>
    </row>
    <row r="425" spans="1:13" ht="45" x14ac:dyDescent="0.15">
      <c r="A425" s="122">
        <v>311</v>
      </c>
      <c r="B425" s="123" t="s">
        <v>562</v>
      </c>
      <c r="C425" s="123" t="s">
        <v>526</v>
      </c>
      <c r="D425" s="123" t="s">
        <v>563</v>
      </c>
      <c r="E425" s="123" t="s">
        <v>564</v>
      </c>
      <c r="F425" s="123" t="s">
        <v>565</v>
      </c>
      <c r="G425" s="82"/>
      <c r="I425" s="5"/>
    </row>
    <row r="426" spans="1:13" ht="22.5" x14ac:dyDescent="0.15">
      <c r="A426" s="125">
        <v>312</v>
      </c>
      <c r="B426" s="126" t="s">
        <v>566</v>
      </c>
      <c r="C426" s="126" t="s">
        <v>567</v>
      </c>
      <c r="D426" s="126" t="s">
        <v>492</v>
      </c>
      <c r="E426" s="126" t="s">
        <v>568</v>
      </c>
      <c r="F426" s="126" t="s">
        <v>568</v>
      </c>
      <c r="G426" s="82"/>
      <c r="I426" s="5"/>
    </row>
    <row r="427" spans="1:13" ht="90" x14ac:dyDescent="0.15">
      <c r="A427" s="122">
        <v>313</v>
      </c>
      <c r="B427" s="123" t="s">
        <v>569</v>
      </c>
      <c r="C427" s="123" t="s">
        <v>570</v>
      </c>
      <c r="D427" s="123" t="s">
        <v>571</v>
      </c>
      <c r="E427" s="126" t="s">
        <v>572</v>
      </c>
      <c r="F427" s="123" t="s">
        <v>573</v>
      </c>
      <c r="G427" s="82"/>
      <c r="I427" s="5"/>
    </row>
    <row r="428" spans="1:13" ht="33.75" x14ac:dyDescent="0.15">
      <c r="A428" s="125">
        <v>315</v>
      </c>
      <c r="B428" s="126" t="s">
        <v>147</v>
      </c>
      <c r="C428" s="126" t="s">
        <v>574</v>
      </c>
      <c r="D428" s="126" t="s">
        <v>575</v>
      </c>
      <c r="E428" s="126"/>
      <c r="F428" s="126" t="s">
        <v>546</v>
      </c>
      <c r="G428" s="80"/>
      <c r="H428" s="80"/>
      <c r="I428" s="80"/>
      <c r="J428" s="71"/>
      <c r="K428" s="71"/>
      <c r="L428" s="71"/>
      <c r="M428" s="71"/>
    </row>
    <row r="429" spans="1:13" ht="22.5" x14ac:dyDescent="0.15">
      <c r="A429" s="122">
        <v>316</v>
      </c>
      <c r="B429" s="123" t="s">
        <v>147</v>
      </c>
      <c r="C429" s="123" t="s">
        <v>532</v>
      </c>
      <c r="D429" s="123" t="s">
        <v>545</v>
      </c>
      <c r="E429" s="123"/>
      <c r="F429" s="123" t="s">
        <v>546</v>
      </c>
      <c r="J429" s="71"/>
      <c r="K429" s="71"/>
      <c r="L429" s="71"/>
      <c r="M429" s="71"/>
    </row>
    <row r="430" spans="1:13" ht="22.5" x14ac:dyDescent="0.15">
      <c r="A430" s="125">
        <v>319</v>
      </c>
      <c r="B430" s="126" t="s">
        <v>150</v>
      </c>
      <c r="C430" s="126" t="s">
        <v>504</v>
      </c>
      <c r="D430" s="126" t="s">
        <v>505</v>
      </c>
      <c r="E430" s="126" t="s">
        <v>511</v>
      </c>
      <c r="F430" s="126" t="s">
        <v>511</v>
      </c>
    </row>
    <row r="431" spans="1:13" ht="78.75" x14ac:dyDescent="0.15">
      <c r="A431" s="122">
        <v>322</v>
      </c>
      <c r="B431" s="123" t="s">
        <v>152</v>
      </c>
      <c r="C431" s="123" t="s">
        <v>532</v>
      </c>
      <c r="D431" s="123" t="s">
        <v>501</v>
      </c>
      <c r="E431" s="126" t="s">
        <v>576</v>
      </c>
      <c r="F431" s="126" t="s">
        <v>523</v>
      </c>
    </row>
    <row r="432" spans="1:13" ht="45" x14ac:dyDescent="0.15">
      <c r="A432" s="125">
        <v>323</v>
      </c>
      <c r="B432" s="126" t="s">
        <v>577</v>
      </c>
      <c r="C432" s="126" t="s">
        <v>567</v>
      </c>
      <c r="D432" s="126" t="s">
        <v>578</v>
      </c>
      <c r="E432" s="126" t="s">
        <v>579</v>
      </c>
      <c r="F432" s="126" t="s">
        <v>580</v>
      </c>
    </row>
    <row r="433" spans="1:6" ht="22.5" x14ac:dyDescent="0.15">
      <c r="A433" s="122">
        <v>330</v>
      </c>
      <c r="B433" s="123" t="s">
        <v>161</v>
      </c>
      <c r="C433" s="123" t="s">
        <v>529</v>
      </c>
      <c r="D433" s="123" t="s">
        <v>581</v>
      </c>
      <c r="E433" s="123" t="s">
        <v>582</v>
      </c>
      <c r="F433" s="123" t="s">
        <v>582</v>
      </c>
    </row>
    <row r="434" spans="1:6" ht="33.75" x14ac:dyDescent="0.15">
      <c r="A434" s="125">
        <v>331</v>
      </c>
      <c r="B434" s="126" t="s">
        <v>165</v>
      </c>
      <c r="C434" s="126" t="s">
        <v>574</v>
      </c>
      <c r="D434" s="126" t="s">
        <v>583</v>
      </c>
      <c r="E434" s="126" t="s">
        <v>584</v>
      </c>
      <c r="F434" s="126" t="s">
        <v>585</v>
      </c>
    </row>
    <row r="435" spans="1:6" ht="45" x14ac:dyDescent="0.15">
      <c r="A435" s="125">
        <v>332</v>
      </c>
      <c r="B435" s="126" t="s">
        <v>165</v>
      </c>
      <c r="C435" s="126" t="s">
        <v>586</v>
      </c>
      <c r="D435" s="126" t="s">
        <v>587</v>
      </c>
      <c r="E435" s="126" t="s">
        <v>588</v>
      </c>
      <c r="F435" s="126" t="s">
        <v>589</v>
      </c>
    </row>
    <row r="436" spans="1:6" ht="33.75" x14ac:dyDescent="0.15">
      <c r="A436" s="122" t="s">
        <v>590</v>
      </c>
      <c r="B436" s="123" t="s">
        <v>141</v>
      </c>
      <c r="C436" s="123" t="s">
        <v>498</v>
      </c>
      <c r="D436" s="123" t="s">
        <v>559</v>
      </c>
      <c r="E436" s="123" t="s">
        <v>560</v>
      </c>
      <c r="F436" s="123" t="s">
        <v>561</v>
      </c>
    </row>
    <row r="437" spans="1:6" ht="22.5" x14ac:dyDescent="0.15">
      <c r="A437" s="125" t="s">
        <v>591</v>
      </c>
      <c r="B437" s="126" t="s">
        <v>170</v>
      </c>
      <c r="C437" s="126" t="s">
        <v>592</v>
      </c>
      <c r="D437" s="126" t="s">
        <v>505</v>
      </c>
      <c r="E437" s="126" t="s">
        <v>593</v>
      </c>
      <c r="F437" s="126" t="s">
        <v>593</v>
      </c>
    </row>
    <row r="438" spans="1:6" ht="22.5" x14ac:dyDescent="0.15">
      <c r="A438" s="122">
        <v>338</v>
      </c>
      <c r="B438" s="123" t="s">
        <v>594</v>
      </c>
      <c r="C438" s="123" t="s">
        <v>526</v>
      </c>
      <c r="D438" s="123" t="s">
        <v>492</v>
      </c>
      <c r="E438" s="126" t="s">
        <v>595</v>
      </c>
      <c r="F438" s="126" t="s">
        <v>595</v>
      </c>
    </row>
    <row r="439" spans="1:6" ht="33.75" x14ac:dyDescent="0.15">
      <c r="A439" s="125">
        <v>341</v>
      </c>
      <c r="B439" s="126" t="s">
        <v>181</v>
      </c>
      <c r="C439" s="126" t="s">
        <v>504</v>
      </c>
      <c r="D439" s="126" t="s">
        <v>492</v>
      </c>
      <c r="E439" s="126" t="s">
        <v>596</v>
      </c>
      <c r="F439" s="126" t="s">
        <v>596</v>
      </c>
    </row>
    <row r="440" spans="1:6" ht="22.5" x14ac:dyDescent="0.15">
      <c r="A440" s="122">
        <v>342</v>
      </c>
      <c r="B440" s="123" t="s">
        <v>185</v>
      </c>
      <c r="C440" s="123" t="s">
        <v>532</v>
      </c>
      <c r="D440" s="123" t="s">
        <v>597</v>
      </c>
      <c r="E440" s="126" t="s">
        <v>551</v>
      </c>
      <c r="F440" s="123" t="s">
        <v>551</v>
      </c>
    </row>
    <row r="441" spans="1:6" ht="45" x14ac:dyDescent="0.15">
      <c r="A441" s="125">
        <v>346</v>
      </c>
      <c r="B441" s="126" t="s">
        <v>200</v>
      </c>
      <c r="C441" s="126" t="s">
        <v>526</v>
      </c>
      <c r="D441" s="126" t="s">
        <v>563</v>
      </c>
      <c r="E441" s="126" t="s">
        <v>598</v>
      </c>
      <c r="F441" s="126" t="s">
        <v>565</v>
      </c>
    </row>
    <row r="442" spans="1:6" ht="45" x14ac:dyDescent="0.15">
      <c r="A442" s="122" t="s">
        <v>599</v>
      </c>
      <c r="B442" s="123" t="s">
        <v>202</v>
      </c>
      <c r="C442" s="123" t="s">
        <v>532</v>
      </c>
      <c r="D442" s="126" t="s">
        <v>501</v>
      </c>
      <c r="E442" s="126" t="s">
        <v>600</v>
      </c>
      <c r="F442" s="126" t="s">
        <v>600</v>
      </c>
    </row>
    <row r="443" spans="1:6" ht="45" x14ac:dyDescent="0.15">
      <c r="A443" s="125">
        <v>354</v>
      </c>
      <c r="B443" s="126" t="s">
        <v>601</v>
      </c>
      <c r="C443" s="126" t="s">
        <v>574</v>
      </c>
      <c r="D443" s="126" t="s">
        <v>602</v>
      </c>
      <c r="E443" s="126" t="s">
        <v>603</v>
      </c>
      <c r="F443" s="126" t="s">
        <v>603</v>
      </c>
    </row>
    <row r="444" spans="1:6" ht="22.5" x14ac:dyDescent="0.15">
      <c r="A444" s="122">
        <v>361</v>
      </c>
      <c r="B444" s="123" t="s">
        <v>604</v>
      </c>
      <c r="C444" s="123" t="s">
        <v>567</v>
      </c>
      <c r="D444" s="123" t="s">
        <v>492</v>
      </c>
      <c r="E444" s="123" t="s">
        <v>568</v>
      </c>
      <c r="F444" s="123" t="s">
        <v>568</v>
      </c>
    </row>
    <row r="445" spans="1:6" ht="22.5" x14ac:dyDescent="0.15">
      <c r="A445" s="125">
        <v>362</v>
      </c>
      <c r="B445" s="126" t="s">
        <v>605</v>
      </c>
      <c r="C445" s="126" t="s">
        <v>498</v>
      </c>
      <c r="D445" s="126" t="s">
        <v>492</v>
      </c>
      <c r="E445" s="126" t="s">
        <v>537</v>
      </c>
      <c r="F445" s="126" t="s">
        <v>537</v>
      </c>
    </row>
    <row r="446" spans="1:6" ht="45" x14ac:dyDescent="0.15">
      <c r="A446" s="122">
        <v>363</v>
      </c>
      <c r="B446" s="123" t="s">
        <v>239</v>
      </c>
      <c r="C446" s="123" t="s">
        <v>532</v>
      </c>
      <c r="D446" s="123" t="s">
        <v>606</v>
      </c>
      <c r="E446" s="126" t="s">
        <v>607</v>
      </c>
      <c r="F446" s="126" t="s">
        <v>607</v>
      </c>
    </row>
    <row r="447" spans="1:6" ht="78.75" x14ac:dyDescent="0.15">
      <c r="A447" s="125" t="s">
        <v>608</v>
      </c>
      <c r="B447" s="126" t="s">
        <v>210</v>
      </c>
      <c r="C447" s="126" t="s">
        <v>532</v>
      </c>
      <c r="D447" s="126" t="s">
        <v>501</v>
      </c>
      <c r="E447" s="126" t="s">
        <v>609</v>
      </c>
      <c r="F447" s="126" t="s">
        <v>523</v>
      </c>
    </row>
    <row r="448" spans="1:6" ht="22.5" x14ac:dyDescent="0.15">
      <c r="A448" s="122">
        <v>365</v>
      </c>
      <c r="B448" s="123" t="s">
        <v>244</v>
      </c>
      <c r="C448" s="123" t="s">
        <v>567</v>
      </c>
      <c r="D448" s="123" t="s">
        <v>610</v>
      </c>
      <c r="E448" s="126" t="s">
        <v>611</v>
      </c>
      <c r="F448" s="126" t="s">
        <v>611</v>
      </c>
    </row>
    <row r="449" spans="1:6" ht="22.5" x14ac:dyDescent="0.15">
      <c r="A449" s="125">
        <v>367</v>
      </c>
      <c r="B449" s="126" t="s">
        <v>247</v>
      </c>
      <c r="C449" s="126" t="s">
        <v>504</v>
      </c>
      <c r="D449" s="126" t="s">
        <v>505</v>
      </c>
      <c r="E449" s="126" t="s">
        <v>511</v>
      </c>
      <c r="F449" s="126" t="s">
        <v>511</v>
      </c>
    </row>
    <row r="450" spans="1:6" ht="56.25" x14ac:dyDescent="0.15">
      <c r="A450" s="122">
        <v>368</v>
      </c>
      <c r="B450" s="123" t="s">
        <v>612</v>
      </c>
      <c r="C450" s="123" t="s">
        <v>526</v>
      </c>
      <c r="D450" s="123" t="s">
        <v>613</v>
      </c>
      <c r="E450" s="126" t="s">
        <v>614</v>
      </c>
      <c r="F450" s="126" t="s">
        <v>615</v>
      </c>
    </row>
    <row r="451" spans="1:6" ht="22.5" x14ac:dyDescent="0.15">
      <c r="A451" s="125">
        <v>369</v>
      </c>
      <c r="B451" s="126" t="s">
        <v>616</v>
      </c>
      <c r="C451" s="126" t="s">
        <v>567</v>
      </c>
      <c r="D451" s="126" t="s">
        <v>550</v>
      </c>
      <c r="E451" s="126" t="s">
        <v>551</v>
      </c>
      <c r="F451" s="126" t="s">
        <v>551</v>
      </c>
    </row>
    <row r="452" spans="1:6" ht="45" x14ac:dyDescent="0.15">
      <c r="A452" s="125">
        <v>373</v>
      </c>
      <c r="B452" s="126" t="s">
        <v>252</v>
      </c>
      <c r="C452" s="126" t="s">
        <v>529</v>
      </c>
      <c r="D452" s="126" t="s">
        <v>617</v>
      </c>
      <c r="E452" s="126" t="s">
        <v>618</v>
      </c>
      <c r="F452" s="126" t="s">
        <v>619</v>
      </c>
    </row>
    <row r="453" spans="1:6" ht="22.5" x14ac:dyDescent="0.15">
      <c r="A453" s="125">
        <v>379</v>
      </c>
      <c r="B453" s="126" t="s">
        <v>256</v>
      </c>
      <c r="C453" s="126" t="s">
        <v>532</v>
      </c>
      <c r="D453" s="126" t="s">
        <v>620</v>
      </c>
      <c r="E453" s="126"/>
      <c r="F453" s="126" t="s">
        <v>621</v>
      </c>
    </row>
    <row r="454" spans="1:6" ht="56.25" x14ac:dyDescent="0.15">
      <c r="A454" s="125" t="s">
        <v>622</v>
      </c>
      <c r="B454" s="126" t="s">
        <v>174</v>
      </c>
      <c r="C454" s="126" t="s">
        <v>592</v>
      </c>
      <c r="D454" s="126" t="s">
        <v>501</v>
      </c>
      <c r="E454" s="126" t="s">
        <v>623</v>
      </c>
      <c r="F454" s="126" t="s">
        <v>623</v>
      </c>
    </row>
    <row r="455" spans="1:6" ht="78.75" x14ac:dyDescent="0.15">
      <c r="A455" s="125" t="s">
        <v>624</v>
      </c>
      <c r="B455" s="126" t="s">
        <v>219</v>
      </c>
      <c r="C455" s="126" t="s">
        <v>532</v>
      </c>
      <c r="D455" s="126" t="s">
        <v>505</v>
      </c>
      <c r="E455" s="126" t="s">
        <v>625</v>
      </c>
      <c r="F455" s="126" t="s">
        <v>600</v>
      </c>
    </row>
    <row r="456" spans="1:6" ht="56.25" x14ac:dyDescent="0.15">
      <c r="A456" s="125">
        <v>383</v>
      </c>
      <c r="B456" s="126" t="s">
        <v>626</v>
      </c>
      <c r="C456" s="126" t="s">
        <v>586</v>
      </c>
      <c r="D456" s="126" t="s">
        <v>501</v>
      </c>
      <c r="E456" s="126" t="s">
        <v>627</v>
      </c>
      <c r="F456" s="126" t="s">
        <v>628</v>
      </c>
    </row>
    <row r="457" spans="1:6" ht="78.75" x14ac:dyDescent="0.15">
      <c r="A457" s="125">
        <v>392</v>
      </c>
      <c r="B457" s="126" t="s">
        <v>258</v>
      </c>
      <c r="C457" s="126" t="s">
        <v>491</v>
      </c>
      <c r="D457" s="126" t="s">
        <v>501</v>
      </c>
      <c r="E457" s="126" t="s">
        <v>629</v>
      </c>
      <c r="F457" s="126" t="s">
        <v>630</v>
      </c>
    </row>
    <row r="458" spans="1:6" ht="22.5" x14ac:dyDescent="0.15">
      <c r="A458" s="125">
        <v>393</v>
      </c>
      <c r="B458" s="126" t="s">
        <v>191</v>
      </c>
      <c r="C458" s="126" t="s">
        <v>532</v>
      </c>
      <c r="D458" s="126" t="s">
        <v>597</v>
      </c>
      <c r="E458" s="126" t="s">
        <v>551</v>
      </c>
      <c r="F458" s="126" t="s">
        <v>551</v>
      </c>
    </row>
    <row r="459" spans="1:6" ht="22.5" x14ac:dyDescent="0.15">
      <c r="A459" s="125">
        <v>396</v>
      </c>
      <c r="B459" s="126" t="s">
        <v>631</v>
      </c>
      <c r="C459" s="126" t="s">
        <v>567</v>
      </c>
      <c r="D459" s="126" t="s">
        <v>632</v>
      </c>
      <c r="E459" s="126" t="s">
        <v>633</v>
      </c>
      <c r="F459" s="126" t="s">
        <v>633</v>
      </c>
    </row>
    <row r="460" spans="1:6" ht="101.25" x14ac:dyDescent="0.15">
      <c r="A460" s="125" t="s">
        <v>634</v>
      </c>
      <c r="B460" s="126" t="s">
        <v>229</v>
      </c>
      <c r="C460" s="126" t="s">
        <v>532</v>
      </c>
      <c r="D460" s="126" t="s">
        <v>505</v>
      </c>
      <c r="E460" s="126" t="s">
        <v>635</v>
      </c>
      <c r="F460" s="126" t="s">
        <v>600</v>
      </c>
    </row>
    <row r="461" spans="1:6" ht="45" x14ac:dyDescent="0.15">
      <c r="A461" s="125">
        <v>405</v>
      </c>
      <c r="B461" s="128">
        <v>38393</v>
      </c>
      <c r="C461" s="126" t="s">
        <v>532</v>
      </c>
      <c r="D461" s="126" t="s">
        <v>492</v>
      </c>
      <c r="E461" s="126" t="s">
        <v>636</v>
      </c>
      <c r="F461" s="126" t="s">
        <v>636</v>
      </c>
    </row>
    <row r="462" spans="1:6" ht="22.5" x14ac:dyDescent="0.15">
      <c r="A462" s="122">
        <v>410</v>
      </c>
      <c r="B462" s="129">
        <v>38454</v>
      </c>
      <c r="C462" s="130" t="s">
        <v>532</v>
      </c>
      <c r="D462" s="130" t="s">
        <v>597</v>
      </c>
      <c r="E462" s="130" t="s">
        <v>551</v>
      </c>
      <c r="F462" s="130" t="s">
        <v>551</v>
      </c>
    </row>
    <row r="463" spans="1:6" ht="45" x14ac:dyDescent="0.15">
      <c r="A463" s="125">
        <v>412</v>
      </c>
      <c r="B463" s="128">
        <v>38470</v>
      </c>
      <c r="C463" s="126" t="s">
        <v>526</v>
      </c>
      <c r="D463" s="126" t="s">
        <v>637</v>
      </c>
      <c r="E463" s="126" t="s">
        <v>638</v>
      </c>
      <c r="F463" s="126" t="s">
        <v>638</v>
      </c>
    </row>
    <row r="464" spans="1:6" ht="22.5" x14ac:dyDescent="0.15">
      <c r="A464" s="125">
        <v>414</v>
      </c>
      <c r="B464" s="128">
        <v>38498</v>
      </c>
      <c r="C464" s="126" t="s">
        <v>567</v>
      </c>
      <c r="D464" s="126" t="s">
        <v>639</v>
      </c>
      <c r="E464" s="126" t="s">
        <v>640</v>
      </c>
      <c r="F464" s="126" t="s">
        <v>640</v>
      </c>
    </row>
    <row r="465" spans="1:6" ht="22.5" x14ac:dyDescent="0.15">
      <c r="A465" s="125">
        <v>420</v>
      </c>
      <c r="B465" s="128">
        <v>38526</v>
      </c>
      <c r="C465" s="126" t="s">
        <v>504</v>
      </c>
      <c r="D465" s="126" t="s">
        <v>492</v>
      </c>
      <c r="E465" s="126" t="s">
        <v>511</v>
      </c>
      <c r="F465" s="126" t="s">
        <v>511</v>
      </c>
    </row>
    <row r="466" spans="1:6" ht="33.75" x14ac:dyDescent="0.15">
      <c r="A466" s="125">
        <v>424</v>
      </c>
      <c r="B466" s="128">
        <v>38553</v>
      </c>
      <c r="C466" s="128" t="s">
        <v>498</v>
      </c>
      <c r="D466" s="123" t="s">
        <v>559</v>
      </c>
      <c r="E466" s="123" t="s">
        <v>560</v>
      </c>
      <c r="F466" s="123" t="s">
        <v>561</v>
      </c>
    </row>
    <row r="467" spans="1:6" ht="22.5" x14ac:dyDescent="0.15">
      <c r="A467" s="125" t="s">
        <v>641</v>
      </c>
      <c r="B467" s="128">
        <v>38559</v>
      </c>
      <c r="C467" s="126" t="s">
        <v>592</v>
      </c>
      <c r="D467" s="126" t="s">
        <v>505</v>
      </c>
      <c r="E467" s="126" t="s">
        <v>642</v>
      </c>
      <c r="F467" s="126" t="s">
        <v>642</v>
      </c>
    </row>
    <row r="468" spans="1:6" ht="33.75" x14ac:dyDescent="0.15">
      <c r="A468" s="125">
        <v>430</v>
      </c>
      <c r="B468" s="128">
        <v>38576</v>
      </c>
      <c r="C468" s="128" t="s">
        <v>498</v>
      </c>
      <c r="D468" s="126" t="s">
        <v>643</v>
      </c>
      <c r="E468" s="126" t="s">
        <v>644</v>
      </c>
      <c r="F468" s="126" t="s">
        <v>561</v>
      </c>
    </row>
    <row r="469" spans="1:6" ht="45" x14ac:dyDescent="0.15">
      <c r="A469" s="125">
        <v>436</v>
      </c>
      <c r="B469" s="128">
        <v>38638</v>
      </c>
      <c r="C469" s="126" t="s">
        <v>567</v>
      </c>
      <c r="D469" s="126" t="s">
        <v>578</v>
      </c>
      <c r="E469" s="126" t="s">
        <v>579</v>
      </c>
      <c r="F469" s="126" t="s">
        <v>580</v>
      </c>
    </row>
    <row r="470" spans="1:6" ht="78.75" x14ac:dyDescent="0.15">
      <c r="A470" s="125" t="s">
        <v>645</v>
      </c>
      <c r="B470" s="128">
        <v>38649</v>
      </c>
      <c r="C470" s="126" t="s">
        <v>532</v>
      </c>
      <c r="D470" s="126" t="s">
        <v>505</v>
      </c>
      <c r="E470" s="126" t="s">
        <v>646</v>
      </c>
      <c r="F470" s="126" t="s">
        <v>600</v>
      </c>
    </row>
    <row r="471" spans="1:6" ht="22.5" x14ac:dyDescent="0.15">
      <c r="A471" s="125">
        <v>441</v>
      </c>
      <c r="B471" s="128">
        <v>38673</v>
      </c>
      <c r="C471" s="126" t="s">
        <v>567</v>
      </c>
      <c r="D471" s="130" t="s">
        <v>597</v>
      </c>
      <c r="E471" s="130" t="s">
        <v>551</v>
      </c>
      <c r="F471" s="130" t="s">
        <v>551</v>
      </c>
    </row>
    <row r="472" spans="1:6" ht="22.5" x14ac:dyDescent="0.15">
      <c r="A472" s="125">
        <v>442</v>
      </c>
      <c r="B472" s="128">
        <v>38677</v>
      </c>
      <c r="C472" s="126" t="s">
        <v>526</v>
      </c>
      <c r="D472" s="126" t="s">
        <v>647</v>
      </c>
      <c r="E472" s="126" t="s">
        <v>648</v>
      </c>
      <c r="F472" s="126" t="s">
        <v>648</v>
      </c>
    </row>
    <row r="473" spans="1:6" ht="360" x14ac:dyDescent="0.15">
      <c r="A473" s="125">
        <v>449</v>
      </c>
      <c r="B473" s="128">
        <v>38716</v>
      </c>
      <c r="C473" s="126" t="s">
        <v>491</v>
      </c>
      <c r="D473" s="126" t="s">
        <v>501</v>
      </c>
      <c r="E473" s="131" t="s">
        <v>649</v>
      </c>
      <c r="F473" s="126" t="s">
        <v>650</v>
      </c>
    </row>
    <row r="474" spans="1:6" ht="45" x14ac:dyDescent="0.15">
      <c r="A474" s="125" t="s">
        <v>651</v>
      </c>
      <c r="B474" s="128">
        <v>38734</v>
      </c>
      <c r="C474" s="126" t="s">
        <v>526</v>
      </c>
      <c r="D474" s="126" t="s">
        <v>563</v>
      </c>
      <c r="E474" s="126" t="s">
        <v>598</v>
      </c>
      <c r="F474" s="126" t="s">
        <v>565</v>
      </c>
    </row>
    <row r="475" spans="1:6" ht="22.5" x14ac:dyDescent="0.15">
      <c r="A475" s="125">
        <v>455</v>
      </c>
      <c r="B475" s="128">
        <v>38769</v>
      </c>
      <c r="C475" s="126" t="s">
        <v>652</v>
      </c>
      <c r="D475" s="126" t="s">
        <v>653</v>
      </c>
      <c r="E475" s="126" t="s">
        <v>654</v>
      </c>
      <c r="F475" s="126" t="s">
        <v>654</v>
      </c>
    </row>
    <row r="476" spans="1:6" ht="22.5" x14ac:dyDescent="0.15">
      <c r="A476" s="125">
        <v>458</v>
      </c>
      <c r="B476" s="128">
        <v>38792</v>
      </c>
      <c r="C476" s="130" t="s">
        <v>733</v>
      </c>
      <c r="D476" s="126" t="s">
        <v>597</v>
      </c>
      <c r="E476" s="130" t="s">
        <v>551</v>
      </c>
      <c r="F476" s="130" t="s">
        <v>551</v>
      </c>
    </row>
    <row r="477" spans="1:6" ht="22.5" x14ac:dyDescent="0.15">
      <c r="A477" s="125">
        <v>460</v>
      </c>
      <c r="B477" s="128">
        <v>38812</v>
      </c>
      <c r="C477" s="126" t="s">
        <v>504</v>
      </c>
      <c r="D477" s="126" t="s">
        <v>505</v>
      </c>
      <c r="E477" s="126" t="s">
        <v>593</v>
      </c>
      <c r="F477" s="126" t="s">
        <v>593</v>
      </c>
    </row>
    <row r="478" spans="1:6" ht="123.75" x14ac:dyDescent="0.15">
      <c r="A478" s="125">
        <v>462</v>
      </c>
      <c r="B478" s="128">
        <v>38818</v>
      </c>
      <c r="C478" s="126" t="s">
        <v>526</v>
      </c>
      <c r="D478" s="126" t="s">
        <v>656</v>
      </c>
      <c r="E478" s="126" t="s">
        <v>657</v>
      </c>
      <c r="F478" s="126" t="s">
        <v>658</v>
      </c>
    </row>
    <row r="479" spans="1:6" ht="22.5" x14ac:dyDescent="0.15">
      <c r="A479" s="125">
        <v>471</v>
      </c>
      <c r="B479" s="128">
        <v>38960</v>
      </c>
      <c r="C479" s="126" t="s">
        <v>526</v>
      </c>
      <c r="D479" s="126" t="s">
        <v>659</v>
      </c>
      <c r="E479" s="126" t="s">
        <v>660</v>
      </c>
      <c r="F479" s="126" t="s">
        <v>660</v>
      </c>
    </row>
    <row r="480" spans="1:6" ht="22.5" x14ac:dyDescent="0.15">
      <c r="A480" s="125">
        <v>472</v>
      </c>
      <c r="B480" s="128">
        <v>38973</v>
      </c>
      <c r="C480" s="126" t="s">
        <v>592</v>
      </c>
      <c r="D480" s="123" t="s">
        <v>550</v>
      </c>
      <c r="E480" s="123" t="s">
        <v>551</v>
      </c>
      <c r="F480" s="123" t="s">
        <v>551</v>
      </c>
    </row>
    <row r="481" spans="1:6" x14ac:dyDescent="0.15">
      <c r="A481" s="125">
        <v>473</v>
      </c>
      <c r="B481" s="128">
        <v>38986</v>
      </c>
      <c r="C481" s="126" t="s">
        <v>526</v>
      </c>
      <c r="D481" s="126" t="s">
        <v>661</v>
      </c>
      <c r="E481" s="126" t="s">
        <v>662</v>
      </c>
      <c r="F481" s="126" t="s">
        <v>662</v>
      </c>
    </row>
    <row r="482" spans="1:6" ht="33.75" x14ac:dyDescent="0.15">
      <c r="A482" s="125">
        <v>486</v>
      </c>
      <c r="B482" s="128" t="s">
        <v>346</v>
      </c>
      <c r="C482" s="126" t="s">
        <v>592</v>
      </c>
      <c r="D482" s="126" t="s">
        <v>505</v>
      </c>
      <c r="E482" s="126" t="s">
        <v>663</v>
      </c>
      <c r="F482" s="126" t="s">
        <v>663</v>
      </c>
    </row>
    <row r="483" spans="1:6" ht="78.75" x14ac:dyDescent="0.15">
      <c r="A483" s="125" t="s">
        <v>664</v>
      </c>
      <c r="B483" s="128" t="s">
        <v>308</v>
      </c>
      <c r="C483" s="126" t="s">
        <v>532</v>
      </c>
      <c r="D483" s="126" t="s">
        <v>505</v>
      </c>
      <c r="E483" s="126" t="s">
        <v>646</v>
      </c>
      <c r="F483" s="126" t="s">
        <v>600</v>
      </c>
    </row>
    <row r="484" spans="1:6" ht="56.25" x14ac:dyDescent="0.15">
      <c r="A484" s="125" t="s">
        <v>665</v>
      </c>
      <c r="B484" s="128" t="s">
        <v>352</v>
      </c>
      <c r="C484" s="126" t="s">
        <v>526</v>
      </c>
      <c r="D484" s="126" t="s">
        <v>613</v>
      </c>
      <c r="E484" s="126" t="s">
        <v>614</v>
      </c>
      <c r="F484" s="126" t="s">
        <v>615</v>
      </c>
    </row>
    <row r="485" spans="1:6" ht="22.5" x14ac:dyDescent="0.15">
      <c r="A485" s="125" t="s">
        <v>666</v>
      </c>
      <c r="B485" s="128" t="s">
        <v>359</v>
      </c>
      <c r="C485" s="126" t="s">
        <v>504</v>
      </c>
      <c r="D485" s="126" t="s">
        <v>505</v>
      </c>
      <c r="E485" s="126" t="s">
        <v>593</v>
      </c>
      <c r="F485" s="126" t="s">
        <v>593</v>
      </c>
    </row>
    <row r="486" spans="1:6" ht="101.25" x14ac:dyDescent="0.15">
      <c r="A486" s="125">
        <v>496</v>
      </c>
      <c r="B486" s="128" t="s">
        <v>379</v>
      </c>
      <c r="C486" s="126" t="s">
        <v>526</v>
      </c>
      <c r="D486" s="126" t="s">
        <v>667</v>
      </c>
      <c r="E486" s="126" t="s">
        <v>668</v>
      </c>
      <c r="F486" s="126" t="s">
        <v>669</v>
      </c>
    </row>
    <row r="487" spans="1:6" ht="45" x14ac:dyDescent="0.15">
      <c r="A487" s="125" t="s">
        <v>670</v>
      </c>
      <c r="B487" s="128" t="s">
        <v>327</v>
      </c>
      <c r="C487" s="126" t="s">
        <v>526</v>
      </c>
      <c r="D487" s="126" t="s">
        <v>671</v>
      </c>
      <c r="E487" s="126" t="s">
        <v>564</v>
      </c>
      <c r="F487" s="126" t="s">
        <v>565</v>
      </c>
    </row>
    <row r="488" spans="1:6" ht="45" x14ac:dyDescent="0.15">
      <c r="A488" s="125">
        <v>501</v>
      </c>
      <c r="B488" s="128" t="s">
        <v>383</v>
      </c>
      <c r="C488" s="126" t="s">
        <v>491</v>
      </c>
      <c r="D488" s="126" t="s">
        <v>501</v>
      </c>
      <c r="E488" s="126" t="s">
        <v>672</v>
      </c>
      <c r="F488" s="126" t="s">
        <v>650</v>
      </c>
    </row>
    <row r="489" spans="1:6" ht="56.25" x14ac:dyDescent="0.15">
      <c r="A489" s="125" t="s">
        <v>673</v>
      </c>
      <c r="B489" s="128" t="s">
        <v>327</v>
      </c>
      <c r="C489" s="126" t="s">
        <v>526</v>
      </c>
      <c r="D489" s="126" t="s">
        <v>613</v>
      </c>
      <c r="E489" s="126" t="s">
        <v>614</v>
      </c>
      <c r="F489" s="126" t="s">
        <v>615</v>
      </c>
    </row>
    <row r="490" spans="1:6" ht="22.5" x14ac:dyDescent="0.15">
      <c r="A490" s="125">
        <v>510</v>
      </c>
      <c r="B490" s="128" t="s">
        <v>387</v>
      </c>
      <c r="C490" s="126" t="s">
        <v>504</v>
      </c>
      <c r="D490" s="126" t="s">
        <v>505</v>
      </c>
      <c r="E490" s="126" t="s">
        <v>511</v>
      </c>
      <c r="F490" s="126" t="s">
        <v>511</v>
      </c>
    </row>
    <row r="491" spans="1:6" ht="45" x14ac:dyDescent="0.15">
      <c r="A491" s="125">
        <v>511</v>
      </c>
      <c r="B491" s="128" t="s">
        <v>393</v>
      </c>
      <c r="C491" s="126" t="s">
        <v>567</v>
      </c>
      <c r="D491" s="126" t="s">
        <v>578</v>
      </c>
      <c r="E491" s="126" t="s">
        <v>579</v>
      </c>
      <c r="F491" s="126" t="s">
        <v>580</v>
      </c>
    </row>
    <row r="492" spans="1:6" ht="22.5" x14ac:dyDescent="0.15">
      <c r="A492" s="125">
        <v>514</v>
      </c>
      <c r="B492" s="128" t="s">
        <v>395</v>
      </c>
      <c r="C492" s="126" t="s">
        <v>567</v>
      </c>
      <c r="D492" s="126" t="s">
        <v>674</v>
      </c>
      <c r="E492" s="126"/>
      <c r="F492" s="126" t="s">
        <v>243</v>
      </c>
    </row>
    <row r="493" spans="1:6" ht="22.5" x14ac:dyDescent="0.15">
      <c r="A493" s="125" t="s">
        <v>675</v>
      </c>
      <c r="B493" s="128" t="s">
        <v>368</v>
      </c>
      <c r="C493" s="126" t="s">
        <v>504</v>
      </c>
      <c r="D493" s="126" t="s">
        <v>505</v>
      </c>
      <c r="E493" s="126" t="s">
        <v>642</v>
      </c>
      <c r="F493" s="126" t="s">
        <v>642</v>
      </c>
    </row>
    <row r="494" spans="1:6" ht="22.5" x14ac:dyDescent="0.15">
      <c r="A494" s="125">
        <v>519</v>
      </c>
      <c r="B494" s="128" t="s">
        <v>399</v>
      </c>
      <c r="C494" s="126" t="s">
        <v>526</v>
      </c>
      <c r="D494" s="126" t="s">
        <v>639</v>
      </c>
      <c r="E494" s="126" t="s">
        <v>640</v>
      </c>
      <c r="F494" s="126" t="s">
        <v>640</v>
      </c>
    </row>
    <row r="495" spans="1:6" ht="33.75" x14ac:dyDescent="0.15">
      <c r="A495" s="125">
        <v>523</v>
      </c>
      <c r="B495" s="128" t="s">
        <v>349</v>
      </c>
      <c r="C495" s="126" t="s">
        <v>592</v>
      </c>
      <c r="D495" s="126" t="s">
        <v>505</v>
      </c>
      <c r="E495" s="126" t="s">
        <v>663</v>
      </c>
      <c r="F495" s="126" t="s">
        <v>663</v>
      </c>
    </row>
    <row r="496" spans="1:6" ht="101.25" x14ac:dyDescent="0.15">
      <c r="A496" s="125">
        <v>524</v>
      </c>
      <c r="B496" s="128" t="s">
        <v>402</v>
      </c>
      <c r="C496" s="126" t="s">
        <v>526</v>
      </c>
      <c r="D496" s="126" t="s">
        <v>667</v>
      </c>
      <c r="E496" s="126" t="s">
        <v>668</v>
      </c>
      <c r="F496" s="126" t="s">
        <v>669</v>
      </c>
    </row>
    <row r="497" spans="1:6" ht="22.5" x14ac:dyDescent="0.15">
      <c r="A497" s="125">
        <v>536</v>
      </c>
      <c r="B497" s="128" t="s">
        <v>405</v>
      </c>
      <c r="C497" s="126" t="s">
        <v>567</v>
      </c>
      <c r="D497" s="126" t="s">
        <v>505</v>
      </c>
      <c r="E497" s="126" t="s">
        <v>676</v>
      </c>
      <c r="F497" s="126" t="s">
        <v>642</v>
      </c>
    </row>
    <row r="498" spans="1:6" ht="146.25" x14ac:dyDescent="0.15">
      <c r="A498" s="125">
        <v>554</v>
      </c>
      <c r="B498" s="128" t="s">
        <v>410</v>
      </c>
      <c r="C498" s="126" t="s">
        <v>526</v>
      </c>
      <c r="D498" s="126" t="s">
        <v>677</v>
      </c>
      <c r="E498" s="126" t="s">
        <v>678</v>
      </c>
      <c r="F498" s="126" t="s">
        <v>266</v>
      </c>
    </row>
    <row r="499" spans="1:6" ht="56.25" x14ac:dyDescent="0.15">
      <c r="A499" s="125">
        <v>557</v>
      </c>
      <c r="B499" s="128" t="s">
        <v>415</v>
      </c>
      <c r="C499" s="126" t="s">
        <v>491</v>
      </c>
      <c r="D499" s="126" t="s">
        <v>501</v>
      </c>
      <c r="E499" s="126" t="s">
        <v>679</v>
      </c>
      <c r="F499" s="126" t="s">
        <v>680</v>
      </c>
    </row>
    <row r="500" spans="1:6" ht="22.5" x14ac:dyDescent="0.15">
      <c r="A500" s="125">
        <v>571</v>
      </c>
      <c r="B500" s="128" t="s">
        <v>722</v>
      </c>
      <c r="C500" s="126" t="s">
        <v>526</v>
      </c>
      <c r="D500" s="126" t="s">
        <v>734</v>
      </c>
      <c r="E500" s="126" t="s">
        <v>735</v>
      </c>
      <c r="F500" s="126" t="s">
        <v>735</v>
      </c>
    </row>
    <row r="501" spans="1:6" ht="22.5" x14ac:dyDescent="0.15">
      <c r="A501" s="125">
        <v>582</v>
      </c>
      <c r="B501" s="128" t="s">
        <v>741</v>
      </c>
      <c r="C501" s="126" t="s">
        <v>504</v>
      </c>
      <c r="D501" s="126" t="s">
        <v>505</v>
      </c>
      <c r="E501" s="126" t="s">
        <v>511</v>
      </c>
      <c r="F501" s="126" t="s">
        <v>511</v>
      </c>
    </row>
    <row r="502" spans="1:6" ht="22.5" x14ac:dyDescent="0.15">
      <c r="A502" s="125">
        <v>586</v>
      </c>
      <c r="B502" s="128" t="s">
        <v>750</v>
      </c>
      <c r="C502" s="126" t="s">
        <v>504</v>
      </c>
      <c r="D502" s="126" t="s">
        <v>505</v>
      </c>
      <c r="E502" s="126" t="s">
        <v>642</v>
      </c>
      <c r="F502" s="126" t="s">
        <v>642</v>
      </c>
    </row>
    <row r="503" spans="1:6" x14ac:dyDescent="0.15">
      <c r="A503" s="122"/>
      <c r="B503" s="129"/>
      <c r="C503" s="123"/>
      <c r="D503" s="123"/>
      <c r="E503" s="123"/>
      <c r="F503" s="123"/>
    </row>
    <row r="504" spans="1:6" ht="12.75" x14ac:dyDescent="0.2">
      <c r="A504" s="113" t="s">
        <v>681</v>
      </c>
      <c r="B504" s="132" t="s">
        <v>682</v>
      </c>
      <c r="C504" s="114"/>
      <c r="D504" s="114"/>
      <c r="E504" s="124"/>
      <c r="F504" s="114"/>
    </row>
    <row r="505" spans="1:6" ht="12.75" x14ac:dyDescent="0.2">
      <c r="A505" s="113" t="s">
        <v>683</v>
      </c>
      <c r="B505" s="114" t="s">
        <v>505</v>
      </c>
      <c r="C505" s="114"/>
      <c r="D505" s="114"/>
      <c r="E505" s="123"/>
      <c r="F505" s="114"/>
    </row>
    <row r="506" spans="1:6" ht="12.75" x14ac:dyDescent="0.2">
      <c r="A506" s="113" t="s">
        <v>684</v>
      </c>
      <c r="B506" s="132" t="s">
        <v>492</v>
      </c>
      <c r="C506" s="114"/>
      <c r="D506" s="114"/>
      <c r="E506" s="114"/>
      <c r="F506" s="114"/>
    </row>
    <row r="507" spans="1:6" ht="12.75" x14ac:dyDescent="0.2">
      <c r="A507" s="113" t="s">
        <v>685</v>
      </c>
      <c r="B507" s="114" t="s">
        <v>686</v>
      </c>
      <c r="C507" s="114"/>
      <c r="D507" s="114"/>
      <c r="E507" s="114"/>
      <c r="F507" s="114"/>
    </row>
    <row r="508" spans="1:6" ht="12.75" x14ac:dyDescent="0.2">
      <c r="A508" s="113" t="s">
        <v>687</v>
      </c>
      <c r="B508" s="114" t="s">
        <v>688</v>
      </c>
      <c r="C508" s="114"/>
      <c r="D508" s="114"/>
      <c r="E508" s="114"/>
      <c r="F508" s="114"/>
    </row>
    <row r="509" spans="1:6" ht="12.75" x14ac:dyDescent="0.2">
      <c r="A509" s="113" t="s">
        <v>689</v>
      </c>
      <c r="B509" s="114" t="s">
        <v>690</v>
      </c>
      <c r="C509" s="114"/>
      <c r="D509" s="114"/>
      <c r="E509" s="114"/>
      <c r="F509" s="114"/>
    </row>
    <row r="510" spans="1:6" ht="12.75" x14ac:dyDescent="0.2">
      <c r="A510" s="113" t="s">
        <v>691</v>
      </c>
      <c r="B510" s="114" t="s">
        <v>692</v>
      </c>
      <c r="C510" s="114"/>
      <c r="D510" s="114"/>
      <c r="E510" s="114"/>
      <c r="F510" s="114"/>
    </row>
    <row r="511" spans="1:6" ht="12.75" x14ac:dyDescent="0.2">
      <c r="A511" s="113" t="s">
        <v>693</v>
      </c>
      <c r="B511" s="114" t="s">
        <v>694</v>
      </c>
      <c r="C511" s="114"/>
      <c r="D511" s="114"/>
      <c r="E511" s="114"/>
      <c r="F511" s="114"/>
    </row>
    <row r="512" spans="1:6" ht="12.75" x14ac:dyDescent="0.2">
      <c r="A512" s="113" t="s">
        <v>695</v>
      </c>
      <c r="B512" s="114" t="s">
        <v>696</v>
      </c>
      <c r="C512" s="114"/>
      <c r="D512" s="114"/>
      <c r="E512" s="114"/>
      <c r="F512" s="114"/>
    </row>
    <row r="513" spans="1:6" ht="12.75" x14ac:dyDescent="0.2">
      <c r="A513" s="113" t="s">
        <v>697</v>
      </c>
      <c r="B513" s="114" t="s">
        <v>698</v>
      </c>
      <c r="C513" s="114"/>
      <c r="D513" s="114"/>
      <c r="E513" s="114"/>
      <c r="F513" s="114"/>
    </row>
    <row r="514" spans="1:6" ht="12.75" x14ac:dyDescent="0.2">
      <c r="A514" s="113"/>
      <c r="B514" s="114"/>
      <c r="C514" s="114"/>
      <c r="D514" s="114"/>
      <c r="E514" s="114"/>
      <c r="F514" s="114"/>
    </row>
    <row r="515" spans="1:6" x14ac:dyDescent="0.15">
      <c r="A515" s="149" t="s">
        <v>699</v>
      </c>
      <c r="B515" s="149"/>
      <c r="C515" s="149"/>
      <c r="D515" s="149"/>
      <c r="E515" s="149"/>
      <c r="F515" s="149"/>
    </row>
    <row r="516" spans="1:6" x14ac:dyDescent="0.15">
      <c r="A516" s="149"/>
      <c r="B516" s="149"/>
      <c r="C516" s="149"/>
      <c r="D516" s="149"/>
      <c r="E516" s="149"/>
      <c r="F516" s="149"/>
    </row>
    <row r="517" spans="1:6" x14ac:dyDescent="0.15">
      <c r="A517" s="149"/>
      <c r="B517" s="149"/>
      <c r="C517" s="149"/>
      <c r="D517" s="149"/>
      <c r="E517" s="149"/>
      <c r="F517" s="149"/>
    </row>
    <row r="518" spans="1:6" x14ac:dyDescent="0.15">
      <c r="A518" s="149"/>
      <c r="B518" s="149"/>
      <c r="C518" s="149"/>
      <c r="D518" s="149"/>
      <c r="E518" s="149"/>
      <c r="F518" s="149"/>
    </row>
  </sheetData>
  <mergeCells count="1">
    <mergeCell ref="A515:F5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8"/>
  <sheetViews>
    <sheetView zoomScale="80" zoomScaleNormal="80" workbookViewId="0"/>
  </sheetViews>
  <sheetFormatPr baseColWidth="10" defaultRowHeight="15" x14ac:dyDescent="0.25"/>
  <cols>
    <col min="1" max="1" width="15.85546875" customWidth="1"/>
    <col min="4" max="4" width="24.42578125" bestFit="1" customWidth="1"/>
    <col min="5" max="5" width="18" bestFit="1" customWidth="1"/>
    <col min="6" max="6" width="17.140625" bestFit="1" customWidth="1"/>
    <col min="10" max="10" width="19.85546875" bestFit="1" customWidth="1"/>
    <col min="11" max="11" width="17.140625" bestFit="1" customWidth="1"/>
    <col min="13" max="13" width="15.42578125" customWidth="1"/>
  </cols>
  <sheetData>
    <row r="1" spans="1:13" x14ac:dyDescent="0.25">
      <c r="A1" s="1" t="s">
        <v>0</v>
      </c>
      <c r="B1" s="2"/>
      <c r="C1" s="3"/>
      <c r="D1" s="4"/>
      <c r="E1" s="5"/>
      <c r="F1" s="6"/>
      <c r="G1" s="6"/>
      <c r="H1" s="6"/>
      <c r="I1" s="6"/>
      <c r="J1" s="6"/>
      <c r="K1" s="6"/>
      <c r="L1" s="6"/>
      <c r="M1" s="6"/>
    </row>
    <row r="2" spans="1:13" x14ac:dyDescent="0.25">
      <c r="A2" s="1" t="s">
        <v>1</v>
      </c>
      <c r="B2" s="2"/>
      <c r="C2" s="3"/>
      <c r="D2" s="4"/>
      <c r="E2" s="5"/>
      <c r="F2" s="6"/>
      <c r="G2" s="6"/>
      <c r="H2" s="6"/>
      <c r="I2" s="6"/>
      <c r="J2" s="6"/>
      <c r="K2" s="6"/>
      <c r="L2" s="6"/>
      <c r="M2" s="6"/>
    </row>
    <row r="3" spans="1:13" x14ac:dyDescent="0.25">
      <c r="A3" s="8" t="s">
        <v>772</v>
      </c>
      <c r="B3" s="3"/>
      <c r="C3" s="3"/>
      <c r="D3" s="6"/>
      <c r="E3" s="9"/>
      <c r="F3" s="6" t="s">
        <v>3</v>
      </c>
      <c r="G3" s="6"/>
      <c r="H3" s="6"/>
      <c r="I3" s="6"/>
      <c r="J3" s="6"/>
      <c r="K3" s="10"/>
      <c r="L3" s="6"/>
      <c r="M3" s="6"/>
    </row>
    <row r="4" spans="1:13" x14ac:dyDescent="0.25">
      <c r="A4" s="11"/>
      <c r="B4" s="2"/>
      <c r="C4" s="2"/>
      <c r="D4" s="11"/>
      <c r="E4" s="12"/>
      <c r="F4" s="11" t="s">
        <v>3</v>
      </c>
      <c r="G4" s="11"/>
      <c r="H4" s="11"/>
      <c r="I4" s="11"/>
      <c r="J4" s="11"/>
      <c r="K4" s="11"/>
      <c r="L4" s="11"/>
      <c r="M4" s="11"/>
    </row>
    <row r="5" spans="1:13" ht="25.5" x14ac:dyDescent="0.25">
      <c r="A5" s="13" t="s">
        <v>4</v>
      </c>
      <c r="B5" s="14" t="s">
        <v>5</v>
      </c>
      <c r="C5" s="14"/>
      <c r="D5" s="15" t="s">
        <v>6</v>
      </c>
      <c r="E5" s="16"/>
      <c r="F5" s="17" t="s">
        <v>7</v>
      </c>
      <c r="G5" s="17" t="s">
        <v>8</v>
      </c>
      <c r="H5" s="17" t="s">
        <v>9</v>
      </c>
      <c r="I5" s="17" t="s">
        <v>10</v>
      </c>
      <c r="J5" s="17" t="s">
        <v>11</v>
      </c>
      <c r="K5" s="17" t="s">
        <v>12</v>
      </c>
      <c r="L5" s="17" t="s">
        <v>13</v>
      </c>
      <c r="M5" s="18" t="s">
        <v>14</v>
      </c>
    </row>
    <row r="6" spans="1:13" ht="19.5" x14ac:dyDescent="0.25">
      <c r="A6" s="20"/>
      <c r="B6" s="21"/>
      <c r="C6" s="21"/>
      <c r="D6" s="22"/>
      <c r="E6" s="23"/>
      <c r="F6" s="22"/>
      <c r="G6" s="21" t="s">
        <v>15</v>
      </c>
      <c r="H6" s="21" t="s">
        <v>16</v>
      </c>
      <c r="I6" s="24" t="s">
        <v>17</v>
      </c>
      <c r="J6" s="21" t="s">
        <v>18</v>
      </c>
      <c r="K6" s="21" t="s">
        <v>19</v>
      </c>
      <c r="L6" s="21" t="s">
        <v>20</v>
      </c>
      <c r="M6" s="25" t="s">
        <v>21</v>
      </c>
    </row>
    <row r="7" spans="1:13" ht="19.5" x14ac:dyDescent="0.25">
      <c r="A7" s="20"/>
      <c r="B7" s="21" t="s">
        <v>22</v>
      </c>
      <c r="C7" s="21" t="s">
        <v>23</v>
      </c>
      <c r="D7" s="26"/>
      <c r="E7" s="27" t="s">
        <v>24</v>
      </c>
      <c r="F7" s="22"/>
      <c r="G7" s="21" t="s">
        <v>25</v>
      </c>
      <c r="H7" s="21" t="s">
        <v>26</v>
      </c>
      <c r="I7" s="21" t="s">
        <v>27</v>
      </c>
      <c r="J7" s="21" t="s">
        <v>28</v>
      </c>
      <c r="K7" s="21" t="s">
        <v>29</v>
      </c>
      <c r="L7" s="21" t="s">
        <v>30</v>
      </c>
      <c r="M7" s="28"/>
    </row>
    <row r="8" spans="1:13" x14ac:dyDescent="0.25">
      <c r="A8" s="29" t="s">
        <v>773</v>
      </c>
      <c r="B8" s="30"/>
      <c r="C8" s="30">
        <v>20958.669999999998</v>
      </c>
      <c r="D8" s="31"/>
      <c r="E8" s="30"/>
      <c r="F8" s="30" t="s">
        <v>774</v>
      </c>
      <c r="G8" s="30">
        <v>541.29999999999995</v>
      </c>
      <c r="H8" s="32"/>
      <c r="I8" s="32"/>
      <c r="J8" s="32"/>
      <c r="K8" s="34" t="s">
        <v>33</v>
      </c>
      <c r="L8" s="32" t="s">
        <v>21</v>
      </c>
      <c r="M8" s="35"/>
    </row>
    <row r="9" spans="1:13" x14ac:dyDescent="0.25">
      <c r="A9" s="11"/>
      <c r="B9" s="2"/>
      <c r="C9" s="36"/>
      <c r="D9" s="11"/>
      <c r="E9" s="12"/>
      <c r="F9" s="11"/>
      <c r="G9" s="2"/>
      <c r="H9" s="2"/>
      <c r="I9" s="2"/>
      <c r="J9" s="11"/>
      <c r="K9" s="11"/>
      <c r="L9" s="11"/>
      <c r="M9" s="11"/>
    </row>
    <row r="10" spans="1:13" x14ac:dyDescent="0.25">
      <c r="A10" s="37" t="s">
        <v>34</v>
      </c>
      <c r="B10" s="38">
        <v>193</v>
      </c>
      <c r="C10" s="38" t="s">
        <v>35</v>
      </c>
      <c r="D10" s="38" t="s">
        <v>36</v>
      </c>
      <c r="E10" s="39">
        <v>163</v>
      </c>
      <c r="F10" s="40" t="s">
        <v>37</v>
      </c>
      <c r="G10" s="41">
        <v>6.5</v>
      </c>
      <c r="H10" s="38" t="s">
        <v>38</v>
      </c>
      <c r="I10" s="42">
        <v>11.5</v>
      </c>
      <c r="J10" s="43">
        <v>0</v>
      </c>
      <c r="K10" s="43">
        <f t="shared" ref="K10:K22" si="0">ROUND((J10*$C$8/1000),0)</f>
        <v>0</v>
      </c>
      <c r="L10" s="43"/>
      <c r="M10" s="43"/>
    </row>
    <row r="11" spans="1:13" x14ac:dyDescent="0.25">
      <c r="A11" s="37" t="s">
        <v>34</v>
      </c>
      <c r="B11" s="38">
        <v>193</v>
      </c>
      <c r="C11" s="38" t="s">
        <v>35</v>
      </c>
      <c r="D11" s="38" t="s">
        <v>36</v>
      </c>
      <c r="E11" s="39">
        <v>139</v>
      </c>
      <c r="F11" s="40" t="s">
        <v>39</v>
      </c>
      <c r="G11" s="41">
        <v>6.3</v>
      </c>
      <c r="H11" s="38" t="s">
        <v>38</v>
      </c>
      <c r="I11" s="42">
        <v>24.5</v>
      </c>
      <c r="J11" s="43">
        <v>126014.09</v>
      </c>
      <c r="K11" s="43">
        <f t="shared" si="0"/>
        <v>2641088</v>
      </c>
      <c r="L11" s="43">
        <v>13357</v>
      </c>
      <c r="M11" s="43">
        <v>2654445</v>
      </c>
    </row>
    <row r="12" spans="1:13" x14ac:dyDescent="0.25">
      <c r="A12" s="37" t="s">
        <v>34</v>
      </c>
      <c r="B12" s="38">
        <v>199</v>
      </c>
      <c r="C12" s="38" t="s">
        <v>40</v>
      </c>
      <c r="D12" s="38" t="s">
        <v>36</v>
      </c>
      <c r="E12" s="39">
        <v>168</v>
      </c>
      <c r="F12" s="40" t="s">
        <v>41</v>
      </c>
      <c r="G12" s="41">
        <v>6.5</v>
      </c>
      <c r="H12" s="38" t="s">
        <v>38</v>
      </c>
      <c r="I12" s="42">
        <v>11.5</v>
      </c>
      <c r="J12" s="43">
        <v>0</v>
      </c>
      <c r="K12" s="43">
        <f t="shared" si="0"/>
        <v>0</v>
      </c>
      <c r="L12" s="43"/>
      <c r="M12" s="43"/>
    </row>
    <row r="13" spans="1:13" x14ac:dyDescent="0.25">
      <c r="A13" s="37" t="s">
        <v>34</v>
      </c>
      <c r="B13" s="38">
        <v>199</v>
      </c>
      <c r="C13" s="38" t="s">
        <v>40</v>
      </c>
      <c r="D13" s="38" t="s">
        <v>36</v>
      </c>
      <c r="E13" s="39">
        <v>143</v>
      </c>
      <c r="F13" s="40" t="s">
        <v>42</v>
      </c>
      <c r="G13" s="41">
        <v>6.3</v>
      </c>
      <c r="H13" s="38" t="s">
        <v>38</v>
      </c>
      <c r="I13" s="42">
        <v>24.5</v>
      </c>
      <c r="J13" s="43">
        <v>130110.6</v>
      </c>
      <c r="K13" s="43">
        <f t="shared" si="0"/>
        <v>2726945</v>
      </c>
      <c r="L13" s="43">
        <v>13792</v>
      </c>
      <c r="M13" s="43">
        <v>2740737</v>
      </c>
    </row>
    <row r="14" spans="1:13" x14ac:dyDescent="0.25">
      <c r="A14" s="37" t="s">
        <v>34</v>
      </c>
      <c r="B14" s="38">
        <v>202</v>
      </c>
      <c r="C14" s="38" t="s">
        <v>43</v>
      </c>
      <c r="D14" s="38" t="s">
        <v>36</v>
      </c>
      <c r="E14" s="39">
        <v>230</v>
      </c>
      <c r="F14" s="40" t="s">
        <v>44</v>
      </c>
      <c r="G14" s="41">
        <v>7.4</v>
      </c>
      <c r="H14" s="38" t="s">
        <v>38</v>
      </c>
      <c r="I14" s="42">
        <v>5</v>
      </c>
      <c r="J14" s="43">
        <v>0</v>
      </c>
      <c r="K14" s="43">
        <f t="shared" si="0"/>
        <v>0</v>
      </c>
      <c r="L14" s="43"/>
      <c r="M14" s="43"/>
    </row>
    <row r="15" spans="1:13" x14ac:dyDescent="0.25">
      <c r="A15" s="37" t="s">
        <v>45</v>
      </c>
      <c r="B15" s="38">
        <v>202</v>
      </c>
      <c r="C15" s="38" t="s">
        <v>43</v>
      </c>
      <c r="D15" s="38" t="s">
        <v>36</v>
      </c>
      <c r="E15" s="39">
        <v>317</v>
      </c>
      <c r="F15" s="40" t="s">
        <v>46</v>
      </c>
      <c r="G15" s="41">
        <v>7.4</v>
      </c>
      <c r="H15" s="38" t="s">
        <v>38</v>
      </c>
      <c r="I15" s="42">
        <v>20</v>
      </c>
      <c r="J15" s="43">
        <v>210050.52</v>
      </c>
      <c r="K15" s="43">
        <f t="shared" si="0"/>
        <v>4402380</v>
      </c>
      <c r="L15" s="43">
        <v>26083</v>
      </c>
      <c r="M15" s="43">
        <v>4428463</v>
      </c>
    </row>
    <row r="16" spans="1:13" x14ac:dyDescent="0.25">
      <c r="A16" s="37" t="s">
        <v>47</v>
      </c>
      <c r="B16" s="38">
        <v>211</v>
      </c>
      <c r="C16" s="38" t="s">
        <v>48</v>
      </c>
      <c r="D16" s="38" t="s">
        <v>36</v>
      </c>
      <c r="E16" s="39">
        <v>290</v>
      </c>
      <c r="F16" s="38" t="s">
        <v>49</v>
      </c>
      <c r="G16" s="41">
        <v>6.9</v>
      </c>
      <c r="H16" s="38" t="s">
        <v>38</v>
      </c>
      <c r="I16" s="42">
        <v>20</v>
      </c>
      <c r="J16" s="43">
        <v>126821.96</v>
      </c>
      <c r="K16" s="43">
        <f t="shared" si="0"/>
        <v>2658020</v>
      </c>
      <c r="L16" s="43">
        <v>96802</v>
      </c>
      <c r="M16" s="43">
        <v>2754822</v>
      </c>
    </row>
    <row r="17" spans="1:13" x14ac:dyDescent="0.25">
      <c r="A17" s="37" t="s">
        <v>47</v>
      </c>
      <c r="B17" s="38">
        <v>211</v>
      </c>
      <c r="C17" s="38" t="s">
        <v>48</v>
      </c>
      <c r="D17" s="38" t="s">
        <v>36</v>
      </c>
      <c r="E17" s="39">
        <v>128</v>
      </c>
      <c r="F17" s="38" t="s">
        <v>50</v>
      </c>
      <c r="G17" s="41">
        <v>6.9</v>
      </c>
      <c r="H17" s="38" t="s">
        <v>38</v>
      </c>
      <c r="I17" s="42">
        <v>20</v>
      </c>
      <c r="J17" s="43">
        <v>55400.84</v>
      </c>
      <c r="K17" s="43">
        <f t="shared" si="0"/>
        <v>1161128</v>
      </c>
      <c r="L17" s="43">
        <v>42286</v>
      </c>
      <c r="M17" s="43">
        <v>1203414</v>
      </c>
    </row>
    <row r="18" spans="1:13" x14ac:dyDescent="0.25">
      <c r="A18" s="37" t="s">
        <v>51</v>
      </c>
      <c r="B18" s="38">
        <v>211</v>
      </c>
      <c r="C18" s="38" t="s">
        <v>48</v>
      </c>
      <c r="D18" s="38" t="s">
        <v>36</v>
      </c>
      <c r="E18" s="39">
        <v>22</v>
      </c>
      <c r="F18" s="38" t="s">
        <v>52</v>
      </c>
      <c r="G18" s="41">
        <v>6.9</v>
      </c>
      <c r="H18" s="38" t="s">
        <v>38</v>
      </c>
      <c r="I18" s="42">
        <v>20</v>
      </c>
      <c r="J18" s="43">
        <v>43297.760000000002</v>
      </c>
      <c r="K18" s="43">
        <f t="shared" si="0"/>
        <v>907463</v>
      </c>
      <c r="L18" s="43">
        <v>33049</v>
      </c>
      <c r="M18" s="43">
        <v>940512</v>
      </c>
    </row>
    <row r="19" spans="1:13" x14ac:dyDescent="0.25">
      <c r="A19" s="37"/>
      <c r="B19" s="38"/>
      <c r="C19" s="38"/>
      <c r="D19" s="38"/>
      <c r="E19" s="39"/>
      <c r="F19" s="38"/>
      <c r="G19" s="41"/>
      <c r="H19" s="38"/>
      <c r="I19" s="42"/>
      <c r="J19" s="43"/>
      <c r="K19" s="43"/>
      <c r="L19" s="43"/>
      <c r="M19" s="43"/>
    </row>
    <row r="20" spans="1:13" x14ac:dyDescent="0.25">
      <c r="A20" s="37" t="s">
        <v>47</v>
      </c>
      <c r="B20" s="38">
        <v>221</v>
      </c>
      <c r="C20" s="38" t="s">
        <v>53</v>
      </c>
      <c r="D20" s="38" t="s">
        <v>36</v>
      </c>
      <c r="E20" s="39">
        <v>330</v>
      </c>
      <c r="F20" s="38" t="s">
        <v>54</v>
      </c>
      <c r="G20" s="41">
        <v>7.4</v>
      </c>
      <c r="H20" s="38" t="s">
        <v>55</v>
      </c>
      <c r="I20" s="42">
        <v>20</v>
      </c>
      <c r="J20" s="43">
        <v>230000</v>
      </c>
      <c r="K20" s="43">
        <f t="shared" si="0"/>
        <v>4820494</v>
      </c>
      <c r="L20" s="43">
        <v>188075</v>
      </c>
      <c r="M20" s="43">
        <v>5008569</v>
      </c>
    </row>
    <row r="21" spans="1:13" x14ac:dyDescent="0.25">
      <c r="A21" s="37" t="s">
        <v>47</v>
      </c>
      <c r="B21" s="38">
        <v>221</v>
      </c>
      <c r="C21" s="38" t="s">
        <v>53</v>
      </c>
      <c r="D21" s="38" t="s">
        <v>36</v>
      </c>
      <c r="E21" s="39">
        <v>43</v>
      </c>
      <c r="F21" s="38" t="s">
        <v>56</v>
      </c>
      <c r="G21" s="41">
        <v>7.4</v>
      </c>
      <c r="H21" s="38" t="s">
        <v>55</v>
      </c>
      <c r="I21" s="42">
        <v>20</v>
      </c>
      <c r="J21" s="43">
        <v>30000</v>
      </c>
      <c r="K21" s="43">
        <f t="shared" si="0"/>
        <v>628760</v>
      </c>
      <c r="L21" s="43">
        <v>24530</v>
      </c>
      <c r="M21" s="43">
        <v>653290</v>
      </c>
    </row>
    <row r="22" spans="1:13" x14ac:dyDescent="0.25">
      <c r="A22" s="37" t="s">
        <v>47</v>
      </c>
      <c r="B22" s="38">
        <v>221</v>
      </c>
      <c r="C22" s="38" t="s">
        <v>53</v>
      </c>
      <c r="D22" s="38" t="s">
        <v>36</v>
      </c>
      <c r="E22" s="39">
        <v>240</v>
      </c>
      <c r="F22" s="38" t="s">
        <v>57</v>
      </c>
      <c r="G22" s="41">
        <v>7.4</v>
      </c>
      <c r="H22" s="38" t="s">
        <v>55</v>
      </c>
      <c r="I22" s="42">
        <v>12</v>
      </c>
      <c r="J22" s="43">
        <v>36885.58</v>
      </c>
      <c r="K22" s="43">
        <f t="shared" si="0"/>
        <v>773073</v>
      </c>
      <c r="L22" s="43">
        <v>30162</v>
      </c>
      <c r="M22" s="43">
        <v>803235</v>
      </c>
    </row>
    <row r="23" spans="1:13" x14ac:dyDescent="0.25">
      <c r="A23" s="37" t="s">
        <v>47</v>
      </c>
      <c r="B23" s="38">
        <v>221</v>
      </c>
      <c r="C23" s="38" t="s">
        <v>53</v>
      </c>
      <c r="D23" s="38" t="s">
        <v>36</v>
      </c>
      <c r="E23" s="39">
        <v>55</v>
      </c>
      <c r="F23" s="38" t="s">
        <v>58</v>
      </c>
      <c r="G23" s="41">
        <v>7.4</v>
      </c>
      <c r="H23" s="38" t="s">
        <v>55</v>
      </c>
      <c r="I23" s="42">
        <v>12</v>
      </c>
      <c r="J23" s="43">
        <v>8462.2199999999993</v>
      </c>
      <c r="K23" s="43">
        <f>ROUND((J23*$C$8/1000),0)</f>
        <v>177357</v>
      </c>
      <c r="L23" s="43">
        <v>6968</v>
      </c>
      <c r="M23" s="43">
        <v>184325</v>
      </c>
    </row>
    <row r="24" spans="1:13" x14ac:dyDescent="0.25">
      <c r="A24" s="37" t="s">
        <v>51</v>
      </c>
      <c r="B24" s="38">
        <v>221</v>
      </c>
      <c r="C24" s="38" t="s">
        <v>53</v>
      </c>
      <c r="D24" s="38" t="s">
        <v>36</v>
      </c>
      <c r="E24" s="39">
        <v>50</v>
      </c>
      <c r="F24" s="38" t="s">
        <v>59</v>
      </c>
      <c r="G24" s="41">
        <v>7.4</v>
      </c>
      <c r="H24" s="38" t="s">
        <v>55</v>
      </c>
      <c r="I24" s="42">
        <v>20</v>
      </c>
      <c r="J24" s="43">
        <v>100689.5</v>
      </c>
      <c r="K24" s="43">
        <f>ROUND((J24*$C$8/1000),0)</f>
        <v>2110318</v>
      </c>
      <c r="L24" s="43">
        <v>81977</v>
      </c>
      <c r="M24" s="43">
        <v>2192295</v>
      </c>
    </row>
    <row r="25" spans="1:13" x14ac:dyDescent="0.25">
      <c r="A25" s="37" t="s">
        <v>703</v>
      </c>
      <c r="B25" s="38">
        <v>225</v>
      </c>
      <c r="C25" s="38" t="s">
        <v>61</v>
      </c>
      <c r="D25" s="38" t="s">
        <v>36</v>
      </c>
      <c r="E25" s="39">
        <v>427</v>
      </c>
      <c r="F25" s="38" t="s">
        <v>62</v>
      </c>
      <c r="G25" s="41">
        <v>7.5</v>
      </c>
      <c r="H25" s="38" t="s">
        <v>63</v>
      </c>
      <c r="I25" s="42">
        <v>24</v>
      </c>
      <c r="J25" s="43">
        <v>0</v>
      </c>
      <c r="K25" s="43">
        <f>ROUND((J25*$C$8/1000),0)</f>
        <v>0</v>
      </c>
      <c r="L25" s="43">
        <v>0</v>
      </c>
      <c r="M25" s="43">
        <v>0</v>
      </c>
    </row>
    <row r="26" spans="1:13" x14ac:dyDescent="0.25">
      <c r="A26" s="37" t="s">
        <v>704</v>
      </c>
      <c r="B26" s="38">
        <v>225</v>
      </c>
      <c r="C26" s="38" t="s">
        <v>61</v>
      </c>
      <c r="D26" s="38" t="s">
        <v>36</v>
      </c>
      <c r="E26" s="39">
        <v>36</v>
      </c>
      <c r="F26" s="38" t="s">
        <v>65</v>
      </c>
      <c r="G26" s="41">
        <v>7.5</v>
      </c>
      <c r="H26" s="38" t="s">
        <v>63</v>
      </c>
      <c r="I26" s="42">
        <v>24</v>
      </c>
      <c r="J26" s="43">
        <v>70280</v>
      </c>
      <c r="K26" s="43">
        <f>ROUND((J26*$C$8/1000),0)</f>
        <v>1472975</v>
      </c>
      <c r="L26" s="43">
        <v>9040</v>
      </c>
      <c r="M26" s="43">
        <v>1482015</v>
      </c>
    </row>
    <row r="27" spans="1:13" x14ac:dyDescent="0.25">
      <c r="A27" s="37"/>
      <c r="B27" s="38"/>
      <c r="C27" s="38"/>
      <c r="D27" s="38"/>
      <c r="E27" s="39"/>
      <c r="F27" s="38"/>
      <c r="G27" s="41"/>
      <c r="H27" s="38"/>
      <c r="I27" s="42"/>
      <c r="J27" s="43"/>
      <c r="K27" s="43"/>
      <c r="L27" s="43"/>
      <c r="M27" s="43"/>
    </row>
    <row r="28" spans="1:13" x14ac:dyDescent="0.25">
      <c r="A28" s="37" t="s">
        <v>703</v>
      </c>
      <c r="B28" s="38">
        <v>228</v>
      </c>
      <c r="C28" s="38" t="s">
        <v>66</v>
      </c>
      <c r="D28" s="38" t="s">
        <v>36</v>
      </c>
      <c r="E28" s="39">
        <v>433</v>
      </c>
      <c r="F28" s="38" t="s">
        <v>41</v>
      </c>
      <c r="G28" s="41">
        <v>7.5</v>
      </c>
      <c r="H28" s="38" t="s">
        <v>63</v>
      </c>
      <c r="I28" s="42">
        <v>21</v>
      </c>
      <c r="J28" s="43">
        <v>237345</v>
      </c>
      <c r="K28" s="43">
        <f>ROUND((J28*$C$8/1000),0)</f>
        <v>4974436</v>
      </c>
      <c r="L28" s="43">
        <v>30528</v>
      </c>
      <c r="M28" s="43">
        <v>5004964</v>
      </c>
    </row>
    <row r="29" spans="1:13" x14ac:dyDescent="0.25">
      <c r="A29" s="37" t="s">
        <v>704</v>
      </c>
      <c r="B29" s="38">
        <v>228</v>
      </c>
      <c r="C29" s="38" t="s">
        <v>66</v>
      </c>
      <c r="D29" s="38" t="s">
        <v>36</v>
      </c>
      <c r="E29" s="39">
        <v>60</v>
      </c>
      <c r="F29" s="38" t="s">
        <v>42</v>
      </c>
      <c r="G29" s="41">
        <v>7.5</v>
      </c>
      <c r="H29" s="38" t="s">
        <v>63</v>
      </c>
      <c r="I29" s="42">
        <v>21</v>
      </c>
      <c r="J29" s="43">
        <v>117133</v>
      </c>
      <c r="K29" s="43">
        <f>ROUND((J29*$C$8/1000),0)</f>
        <v>2454952</v>
      </c>
      <c r="L29" s="43">
        <v>15066</v>
      </c>
      <c r="M29" s="43">
        <v>2470018</v>
      </c>
    </row>
    <row r="30" spans="1:13" x14ac:dyDescent="0.25">
      <c r="A30" s="37" t="s">
        <v>67</v>
      </c>
      <c r="B30" s="38">
        <v>236</v>
      </c>
      <c r="C30" s="38" t="s">
        <v>68</v>
      </c>
      <c r="D30" s="38" t="s">
        <v>36</v>
      </c>
      <c r="E30" s="39">
        <v>403</v>
      </c>
      <c r="F30" s="40" t="s">
        <v>69</v>
      </c>
      <c r="G30" s="41">
        <v>7</v>
      </c>
      <c r="H30" s="38" t="s">
        <v>63</v>
      </c>
      <c r="I30" s="42">
        <v>19</v>
      </c>
      <c r="J30" s="43">
        <v>231100.19</v>
      </c>
      <c r="K30" s="43">
        <f>ROUND((J30*$C$8/1000),0)</f>
        <v>4843553</v>
      </c>
      <c r="L30" s="43">
        <v>54641</v>
      </c>
      <c r="M30" s="43">
        <v>4898194</v>
      </c>
    </row>
    <row r="31" spans="1:13" x14ac:dyDescent="0.25">
      <c r="A31" s="37" t="s">
        <v>70</v>
      </c>
      <c r="B31" s="38">
        <v>236</v>
      </c>
      <c r="C31" s="38" t="s">
        <v>68</v>
      </c>
      <c r="D31" s="38" t="s">
        <v>36</v>
      </c>
      <c r="E31" s="39">
        <v>35.5</v>
      </c>
      <c r="F31" s="40" t="s">
        <v>71</v>
      </c>
      <c r="G31" s="41">
        <v>6.5</v>
      </c>
      <c r="H31" s="38" t="s">
        <v>63</v>
      </c>
      <c r="I31" s="42">
        <v>20</v>
      </c>
      <c r="J31" s="43">
        <v>63227.48</v>
      </c>
      <c r="K31" s="43">
        <f>ROUND((J31*$C$8/1000),0)</f>
        <v>1325164</v>
      </c>
      <c r="L31" s="43">
        <v>0</v>
      </c>
      <c r="M31" s="43">
        <v>1325164</v>
      </c>
    </row>
    <row r="32" spans="1:13" x14ac:dyDescent="0.25">
      <c r="A32" s="37" t="s">
        <v>72</v>
      </c>
      <c r="B32" s="38">
        <v>239</v>
      </c>
      <c r="C32" s="38" t="s">
        <v>73</v>
      </c>
      <c r="D32" s="38" t="s">
        <v>36</v>
      </c>
      <c r="E32" s="39">
        <v>2100</v>
      </c>
      <c r="F32" s="38" t="s">
        <v>49</v>
      </c>
      <c r="G32" s="41">
        <v>6.8</v>
      </c>
      <c r="H32" s="38" t="s">
        <v>38</v>
      </c>
      <c r="I32" s="42">
        <v>4</v>
      </c>
      <c r="J32" s="43">
        <v>0</v>
      </c>
      <c r="K32" s="43">
        <v>0</v>
      </c>
      <c r="L32" s="43"/>
      <c r="M32" s="43"/>
    </row>
    <row r="33" spans="1:13" x14ac:dyDescent="0.25">
      <c r="A33" s="37" t="s">
        <v>72</v>
      </c>
      <c r="B33" s="38">
        <v>239</v>
      </c>
      <c r="C33" s="38" t="s">
        <v>73</v>
      </c>
      <c r="D33" s="38" t="s">
        <v>36</v>
      </c>
      <c r="E33" s="39">
        <v>590</v>
      </c>
      <c r="F33" s="38" t="s">
        <v>52</v>
      </c>
      <c r="G33" s="41">
        <v>6.8</v>
      </c>
      <c r="H33" s="38" t="s">
        <v>38</v>
      </c>
      <c r="I33" s="42">
        <v>14</v>
      </c>
      <c r="J33" s="43">
        <v>122348.31</v>
      </c>
      <c r="K33" s="43">
        <f>ROUND((J33*$C$8/1000),0)</f>
        <v>2564258</v>
      </c>
      <c r="L33" s="43">
        <v>1875</v>
      </c>
      <c r="M33" s="43">
        <v>2566133.04</v>
      </c>
    </row>
    <row r="34" spans="1:13" x14ac:dyDescent="0.25">
      <c r="A34" s="37" t="s">
        <v>74</v>
      </c>
      <c r="B34" s="38">
        <v>239</v>
      </c>
      <c r="C34" s="38" t="s">
        <v>73</v>
      </c>
      <c r="D34" s="38" t="s">
        <v>36</v>
      </c>
      <c r="E34" s="39">
        <v>48</v>
      </c>
      <c r="F34" s="38" t="s">
        <v>75</v>
      </c>
      <c r="G34" s="41">
        <v>6.8</v>
      </c>
      <c r="H34" s="38" t="s">
        <v>38</v>
      </c>
      <c r="I34" s="42">
        <v>14</v>
      </c>
      <c r="J34" s="43">
        <v>85357.11</v>
      </c>
      <c r="K34" s="43">
        <f>ROUND((J34*$C$8/1000),0)</f>
        <v>1788972</v>
      </c>
      <c r="L34" s="43">
        <v>0</v>
      </c>
      <c r="M34" s="43">
        <v>1788972</v>
      </c>
    </row>
    <row r="35" spans="1:13" x14ac:dyDescent="0.25">
      <c r="A35" s="37"/>
      <c r="B35" s="38"/>
      <c r="C35" s="38"/>
      <c r="D35" s="38"/>
      <c r="E35" s="39"/>
      <c r="F35" s="38"/>
      <c r="G35" s="41"/>
      <c r="H35" s="38"/>
      <c r="I35" s="42"/>
      <c r="J35" s="43"/>
      <c r="K35" s="43"/>
      <c r="L35" s="43"/>
      <c r="M35" s="43"/>
    </row>
    <row r="36" spans="1:13" x14ac:dyDescent="0.25">
      <c r="A36" s="37" t="s">
        <v>47</v>
      </c>
      <c r="B36" s="38">
        <v>245</v>
      </c>
      <c r="C36" s="38" t="s">
        <v>76</v>
      </c>
      <c r="D36" s="38" t="s">
        <v>36</v>
      </c>
      <c r="E36" s="39">
        <v>800</v>
      </c>
      <c r="F36" s="38" t="s">
        <v>77</v>
      </c>
      <c r="G36" s="41">
        <v>7</v>
      </c>
      <c r="H36" s="38" t="s">
        <v>55</v>
      </c>
      <c r="I36" s="41">
        <v>19.75</v>
      </c>
      <c r="J36" s="43">
        <v>323684.76</v>
      </c>
      <c r="K36" s="43">
        <f>ROUND((J36*$C$8/1000),0)</f>
        <v>6784002</v>
      </c>
      <c r="L36" s="43">
        <v>250570</v>
      </c>
      <c r="M36" s="43">
        <v>7034572</v>
      </c>
    </row>
    <row r="37" spans="1:13" x14ac:dyDescent="0.25">
      <c r="A37" s="37" t="s">
        <v>47</v>
      </c>
      <c r="B37" s="38">
        <v>245</v>
      </c>
      <c r="C37" s="38" t="s">
        <v>76</v>
      </c>
      <c r="D37" s="38" t="s">
        <v>36</v>
      </c>
      <c r="E37" s="39">
        <v>95</v>
      </c>
      <c r="F37" s="38" t="s">
        <v>78</v>
      </c>
      <c r="G37" s="41">
        <v>7</v>
      </c>
      <c r="H37" s="38" t="s">
        <v>55</v>
      </c>
      <c r="I37" s="41">
        <v>19.75</v>
      </c>
      <c r="J37" s="43">
        <v>38725.24</v>
      </c>
      <c r="K37" s="43">
        <f>ROUND((J37*$C$8/1000),0)</f>
        <v>811630</v>
      </c>
      <c r="L37" s="43">
        <v>29975</v>
      </c>
      <c r="M37" s="43">
        <v>841605</v>
      </c>
    </row>
    <row r="38" spans="1:13" x14ac:dyDescent="0.25">
      <c r="A38" s="37" t="s">
        <v>79</v>
      </c>
      <c r="B38" s="38">
        <v>245</v>
      </c>
      <c r="C38" s="38" t="s">
        <v>76</v>
      </c>
      <c r="D38" s="38" t="s">
        <v>36</v>
      </c>
      <c r="E38" s="39">
        <v>90</v>
      </c>
      <c r="F38" s="38" t="s">
        <v>80</v>
      </c>
      <c r="G38" s="41">
        <v>7</v>
      </c>
      <c r="H38" s="38" t="s">
        <v>55</v>
      </c>
      <c r="I38" s="41">
        <v>19.75</v>
      </c>
      <c r="J38" s="43">
        <v>148713.59</v>
      </c>
      <c r="K38" s="43">
        <f>ROUND((J38*$C$8/1000),0)</f>
        <v>3116839</v>
      </c>
      <c r="L38" s="43">
        <v>115131</v>
      </c>
      <c r="M38" s="43">
        <v>3231970</v>
      </c>
    </row>
    <row r="39" spans="1:13" x14ac:dyDescent="0.25">
      <c r="A39" s="37" t="s">
        <v>47</v>
      </c>
      <c r="B39" s="38">
        <v>247</v>
      </c>
      <c r="C39" s="38" t="s">
        <v>81</v>
      </c>
      <c r="D39" s="38" t="s">
        <v>36</v>
      </c>
      <c r="E39" s="39">
        <v>470</v>
      </c>
      <c r="F39" s="38" t="s">
        <v>82</v>
      </c>
      <c r="G39" s="41">
        <v>6.3</v>
      </c>
      <c r="H39" s="38" t="s">
        <v>55</v>
      </c>
      <c r="I39" s="41">
        <v>25</v>
      </c>
      <c r="J39" s="43">
        <v>214549.29</v>
      </c>
      <c r="K39" s="43">
        <f t="shared" ref="K39:K46" si="1">ROUND((J39*$C$8/1000),0)</f>
        <v>4496668</v>
      </c>
      <c r="L39" s="43">
        <v>103425</v>
      </c>
      <c r="M39" s="43">
        <v>4600093</v>
      </c>
    </row>
    <row r="40" spans="1:13" x14ac:dyDescent="0.25">
      <c r="A40" s="37" t="s">
        <v>47</v>
      </c>
      <c r="B40" s="38">
        <v>247</v>
      </c>
      <c r="C40" s="38" t="s">
        <v>81</v>
      </c>
      <c r="D40" s="38" t="s">
        <v>36</v>
      </c>
      <c r="E40" s="39">
        <v>25</v>
      </c>
      <c r="F40" s="38" t="s">
        <v>83</v>
      </c>
      <c r="G40" s="41">
        <v>6.3</v>
      </c>
      <c r="H40" s="38" t="s">
        <v>55</v>
      </c>
      <c r="I40" s="41">
        <v>25</v>
      </c>
      <c r="J40" s="43">
        <v>11196.36</v>
      </c>
      <c r="K40" s="43">
        <f t="shared" si="1"/>
        <v>234661</v>
      </c>
      <c r="L40" s="43">
        <v>5396</v>
      </c>
      <c r="M40" s="43">
        <v>240057</v>
      </c>
    </row>
    <row r="41" spans="1:13" x14ac:dyDescent="0.25">
      <c r="A41" s="37" t="s">
        <v>51</v>
      </c>
      <c r="B41" s="38">
        <v>247</v>
      </c>
      <c r="C41" s="38" t="s">
        <v>81</v>
      </c>
      <c r="D41" s="38" t="s">
        <v>36</v>
      </c>
      <c r="E41" s="39">
        <v>27</v>
      </c>
      <c r="F41" s="38" t="s">
        <v>84</v>
      </c>
      <c r="G41" s="41">
        <v>7.3</v>
      </c>
      <c r="H41" s="38" t="s">
        <v>55</v>
      </c>
      <c r="I41" s="41">
        <v>25</v>
      </c>
      <c r="J41" s="43">
        <v>48969.9</v>
      </c>
      <c r="K41" s="43">
        <f t="shared" si="1"/>
        <v>1026344</v>
      </c>
      <c r="L41" s="43">
        <v>23661</v>
      </c>
      <c r="M41" s="43">
        <v>1050005</v>
      </c>
    </row>
    <row r="42" spans="1:13" x14ac:dyDescent="0.25">
      <c r="A42" s="37" t="s">
        <v>85</v>
      </c>
      <c r="B42" s="38">
        <v>262</v>
      </c>
      <c r="C42" s="38" t="s">
        <v>86</v>
      </c>
      <c r="D42" s="38" t="s">
        <v>36</v>
      </c>
      <c r="E42" s="39">
        <v>405</v>
      </c>
      <c r="F42" s="38" t="s">
        <v>87</v>
      </c>
      <c r="G42" s="41">
        <v>5.75</v>
      </c>
      <c r="H42" s="38" t="s">
        <v>38</v>
      </c>
      <c r="I42" s="41">
        <v>6</v>
      </c>
      <c r="J42" s="43">
        <v>0</v>
      </c>
      <c r="K42" s="43">
        <f>ROUND((J42*$C$8/1000),0)</f>
        <v>0</v>
      </c>
      <c r="L42" s="43"/>
      <c r="M42" s="43"/>
    </row>
    <row r="43" spans="1:13" x14ac:dyDescent="0.25">
      <c r="A43" s="37" t="s">
        <v>85</v>
      </c>
      <c r="B43" s="38">
        <v>262</v>
      </c>
      <c r="C43" s="38" t="s">
        <v>86</v>
      </c>
      <c r="D43" s="38" t="s">
        <v>36</v>
      </c>
      <c r="E43" s="39">
        <v>104</v>
      </c>
      <c r="F43" s="38" t="s">
        <v>88</v>
      </c>
      <c r="G43" s="41">
        <v>5.75</v>
      </c>
      <c r="H43" s="38" t="s">
        <v>38</v>
      </c>
      <c r="I43" s="41">
        <v>6</v>
      </c>
      <c r="J43" s="43">
        <v>0</v>
      </c>
      <c r="K43" s="43">
        <f t="shared" si="1"/>
        <v>0</v>
      </c>
      <c r="L43" s="43"/>
      <c r="M43" s="43"/>
    </row>
    <row r="44" spans="1:13" x14ac:dyDescent="0.25">
      <c r="A44" s="37" t="s">
        <v>85</v>
      </c>
      <c r="B44" s="38">
        <v>262</v>
      </c>
      <c r="C44" s="38" t="s">
        <v>86</v>
      </c>
      <c r="D44" s="38" t="s">
        <v>36</v>
      </c>
      <c r="E44" s="39">
        <v>465</v>
      </c>
      <c r="F44" s="38" t="s">
        <v>89</v>
      </c>
      <c r="G44" s="41">
        <v>6.5</v>
      </c>
      <c r="H44" s="38" t="s">
        <v>38</v>
      </c>
      <c r="I44" s="41">
        <v>20</v>
      </c>
      <c r="J44" s="43">
        <v>57467.8</v>
      </c>
      <c r="K44" s="43">
        <f t="shared" si="1"/>
        <v>1204449</v>
      </c>
      <c r="L44" s="43">
        <v>6232</v>
      </c>
      <c r="M44" s="43">
        <v>1210681</v>
      </c>
    </row>
    <row r="45" spans="1:13" x14ac:dyDescent="0.25">
      <c r="A45" s="37" t="s">
        <v>85</v>
      </c>
      <c r="B45" s="38">
        <v>262</v>
      </c>
      <c r="C45" s="38" t="s">
        <v>86</v>
      </c>
      <c r="D45" s="38" t="s">
        <v>36</v>
      </c>
      <c r="E45" s="39">
        <v>121</v>
      </c>
      <c r="F45" s="38" t="s">
        <v>90</v>
      </c>
      <c r="G45" s="41">
        <v>6.5</v>
      </c>
      <c r="H45" s="38" t="s">
        <v>38</v>
      </c>
      <c r="I45" s="41">
        <v>20</v>
      </c>
      <c r="J45" s="43">
        <v>14874</v>
      </c>
      <c r="K45" s="43">
        <f t="shared" si="1"/>
        <v>311739</v>
      </c>
      <c r="L45" s="43">
        <v>1614</v>
      </c>
      <c r="M45" s="43">
        <v>313353</v>
      </c>
    </row>
    <row r="46" spans="1:13" x14ac:dyDescent="0.25">
      <c r="A46" s="37" t="s">
        <v>91</v>
      </c>
      <c r="B46" s="38">
        <v>262</v>
      </c>
      <c r="C46" s="38" t="s">
        <v>86</v>
      </c>
      <c r="D46" s="38" t="s">
        <v>36</v>
      </c>
      <c r="E46" s="39">
        <v>35</v>
      </c>
      <c r="F46" s="38" t="s">
        <v>92</v>
      </c>
      <c r="G46" s="41">
        <v>6.5</v>
      </c>
      <c r="H46" s="38" t="s">
        <v>38</v>
      </c>
      <c r="I46" s="41">
        <v>20</v>
      </c>
      <c r="J46" s="43">
        <v>57924.800000000003</v>
      </c>
      <c r="K46" s="43">
        <f t="shared" si="1"/>
        <v>1214027</v>
      </c>
      <c r="L46" s="43">
        <v>6282</v>
      </c>
      <c r="M46" s="43">
        <v>1220309</v>
      </c>
    </row>
    <row r="47" spans="1:13" x14ac:dyDescent="0.25">
      <c r="A47" s="37"/>
      <c r="B47" s="38"/>
      <c r="C47" s="38"/>
      <c r="D47" s="38"/>
      <c r="E47" s="39"/>
      <c r="F47" s="38"/>
      <c r="G47" s="41"/>
      <c r="H47" s="38"/>
      <c r="I47" s="41"/>
      <c r="J47" s="43"/>
      <c r="K47" s="43"/>
      <c r="L47" s="43"/>
      <c r="M47" s="43"/>
    </row>
    <row r="48" spans="1:13" x14ac:dyDescent="0.25">
      <c r="A48" s="37" t="s">
        <v>703</v>
      </c>
      <c r="B48" s="38">
        <v>270</v>
      </c>
      <c r="C48" s="38" t="s">
        <v>93</v>
      </c>
      <c r="D48" s="38" t="s">
        <v>36</v>
      </c>
      <c r="E48" s="39">
        <v>450</v>
      </c>
      <c r="F48" s="38" t="s">
        <v>44</v>
      </c>
      <c r="G48" s="41">
        <v>7</v>
      </c>
      <c r="H48" s="38" t="s">
        <v>63</v>
      </c>
      <c r="I48" s="41">
        <v>21</v>
      </c>
      <c r="J48" s="43">
        <v>267743</v>
      </c>
      <c r="K48" s="43">
        <f t="shared" ref="K48:K56" si="2">ROUND((J48*$C$8/1000),0)</f>
        <v>5611537</v>
      </c>
      <c r="L48" s="43">
        <v>32181</v>
      </c>
      <c r="M48" s="43">
        <v>5643718</v>
      </c>
    </row>
    <row r="49" spans="1:13" x14ac:dyDescent="0.25">
      <c r="A49" s="37" t="s">
        <v>704</v>
      </c>
      <c r="B49" s="38">
        <v>270</v>
      </c>
      <c r="C49" s="38" t="s">
        <v>93</v>
      </c>
      <c r="D49" s="38" t="s">
        <v>36</v>
      </c>
      <c r="E49" s="39">
        <v>80</v>
      </c>
      <c r="F49" s="38" t="s">
        <v>46</v>
      </c>
      <c r="G49" s="41">
        <v>7</v>
      </c>
      <c r="H49" s="38" t="s">
        <v>63</v>
      </c>
      <c r="I49" s="41">
        <v>21</v>
      </c>
      <c r="J49" s="43">
        <v>137455</v>
      </c>
      <c r="K49" s="43">
        <f t="shared" si="2"/>
        <v>2880874</v>
      </c>
      <c r="L49" s="43">
        <v>16521</v>
      </c>
      <c r="M49" s="43">
        <v>2897395</v>
      </c>
    </row>
    <row r="50" spans="1:13" x14ac:dyDescent="0.25">
      <c r="A50" s="37" t="s">
        <v>94</v>
      </c>
      <c r="B50" s="38">
        <v>271</v>
      </c>
      <c r="C50" s="38" t="s">
        <v>95</v>
      </c>
      <c r="D50" s="38" t="s">
        <v>36</v>
      </c>
      <c r="E50" s="39">
        <v>185</v>
      </c>
      <c r="F50" s="38" t="s">
        <v>96</v>
      </c>
      <c r="G50" s="41">
        <v>5.5</v>
      </c>
      <c r="H50" s="38" t="s">
        <v>55</v>
      </c>
      <c r="I50" s="41">
        <v>5</v>
      </c>
      <c r="J50" s="43">
        <v>0</v>
      </c>
      <c r="K50" s="43">
        <f t="shared" si="2"/>
        <v>0</v>
      </c>
      <c r="L50" s="43"/>
      <c r="M50" s="43"/>
    </row>
    <row r="51" spans="1:13" x14ac:dyDescent="0.25">
      <c r="A51" s="37" t="s">
        <v>94</v>
      </c>
      <c r="B51" s="38">
        <v>271</v>
      </c>
      <c r="C51" s="38" t="s">
        <v>95</v>
      </c>
      <c r="D51" s="38" t="s">
        <v>36</v>
      </c>
      <c r="E51" s="39">
        <v>47</v>
      </c>
      <c r="F51" s="38" t="s">
        <v>54</v>
      </c>
      <c r="G51" s="41">
        <v>5.5</v>
      </c>
      <c r="H51" s="38" t="s">
        <v>55</v>
      </c>
      <c r="I51" s="41">
        <v>5</v>
      </c>
      <c r="J51" s="43">
        <v>0</v>
      </c>
      <c r="K51" s="43">
        <f t="shared" si="2"/>
        <v>0</v>
      </c>
      <c r="L51" s="43"/>
      <c r="M51" s="43"/>
    </row>
    <row r="52" spans="1:13" x14ac:dyDescent="0.25">
      <c r="A52" s="37" t="s">
        <v>94</v>
      </c>
      <c r="B52" s="38">
        <v>271</v>
      </c>
      <c r="C52" s="38" t="s">
        <v>95</v>
      </c>
      <c r="D52" s="38" t="s">
        <v>36</v>
      </c>
      <c r="E52" s="39">
        <v>795</v>
      </c>
      <c r="F52" s="38" t="s">
        <v>97</v>
      </c>
      <c r="G52" s="41">
        <v>6.5</v>
      </c>
      <c r="H52" s="38" t="s">
        <v>55</v>
      </c>
      <c r="I52" s="41">
        <v>22.25</v>
      </c>
      <c r="J52" s="43">
        <v>416646.12</v>
      </c>
      <c r="K52" s="43">
        <f t="shared" si="2"/>
        <v>8732349</v>
      </c>
      <c r="L52" s="43">
        <v>106040</v>
      </c>
      <c r="M52" s="43">
        <v>8838389</v>
      </c>
    </row>
    <row r="53" spans="1:13" x14ac:dyDescent="0.25">
      <c r="A53" s="37" t="s">
        <v>94</v>
      </c>
      <c r="B53" s="38">
        <v>271</v>
      </c>
      <c r="C53" s="38" t="s">
        <v>95</v>
      </c>
      <c r="D53" s="38" t="s">
        <v>36</v>
      </c>
      <c r="E53" s="39">
        <v>203</v>
      </c>
      <c r="F53" s="38" t="s">
        <v>98</v>
      </c>
      <c r="G53" s="41">
        <v>6.5</v>
      </c>
      <c r="H53" s="38" t="s">
        <v>55</v>
      </c>
      <c r="I53" s="41">
        <v>22.25</v>
      </c>
      <c r="J53" s="43">
        <v>106661.39</v>
      </c>
      <c r="K53" s="43">
        <f t="shared" si="2"/>
        <v>2235481</v>
      </c>
      <c r="L53" s="43">
        <v>27145</v>
      </c>
      <c r="M53" s="43">
        <v>2262626</v>
      </c>
    </row>
    <row r="54" spans="1:13" x14ac:dyDescent="0.25">
      <c r="A54" s="37" t="s">
        <v>99</v>
      </c>
      <c r="B54" s="38">
        <v>271</v>
      </c>
      <c r="C54" s="38" t="s">
        <v>95</v>
      </c>
      <c r="D54" s="38" t="s">
        <v>36</v>
      </c>
      <c r="E54" s="39">
        <v>90</v>
      </c>
      <c r="F54" s="38" t="s">
        <v>77</v>
      </c>
      <c r="G54" s="41">
        <v>6.5</v>
      </c>
      <c r="H54" s="38" t="s">
        <v>55</v>
      </c>
      <c r="I54" s="41">
        <v>22.25</v>
      </c>
      <c r="J54" s="43">
        <v>146622.96</v>
      </c>
      <c r="K54" s="43">
        <f t="shared" si="2"/>
        <v>3073022</v>
      </c>
      <c r="L54" s="43">
        <v>37317</v>
      </c>
      <c r="M54" s="43">
        <v>3110339</v>
      </c>
    </row>
    <row r="55" spans="1:13" x14ac:dyDescent="0.25">
      <c r="A55" s="37" t="s">
        <v>47</v>
      </c>
      <c r="B55" s="38">
        <v>280</v>
      </c>
      <c r="C55" s="38" t="s">
        <v>100</v>
      </c>
      <c r="D55" s="38" t="s">
        <v>36</v>
      </c>
      <c r="E55" s="39">
        <v>1100</v>
      </c>
      <c r="F55" s="38" t="s">
        <v>101</v>
      </c>
      <c r="G55" s="41">
        <v>6.3419999999999996</v>
      </c>
      <c r="H55" s="38" t="s">
        <v>102</v>
      </c>
      <c r="I55" s="41">
        <v>7.5</v>
      </c>
      <c r="J55" s="43">
        <v>0</v>
      </c>
      <c r="K55" s="43">
        <f t="shared" si="2"/>
        <v>0</v>
      </c>
      <c r="L55" s="43"/>
      <c r="M55" s="43"/>
    </row>
    <row r="56" spans="1:13" x14ac:dyDescent="0.25">
      <c r="A56" s="37" t="s">
        <v>47</v>
      </c>
      <c r="B56" s="38">
        <v>280</v>
      </c>
      <c r="C56" s="38" t="s">
        <v>100</v>
      </c>
      <c r="D56" s="38" t="s">
        <v>36</v>
      </c>
      <c r="E56" s="39">
        <v>1215</v>
      </c>
      <c r="F56" s="38" t="s">
        <v>103</v>
      </c>
      <c r="G56" s="41">
        <v>6.3419999999999996</v>
      </c>
      <c r="H56" s="38" t="s">
        <v>102</v>
      </c>
      <c r="I56" s="41">
        <v>7.5</v>
      </c>
      <c r="J56" s="43">
        <v>0</v>
      </c>
      <c r="K56" s="43">
        <f t="shared" si="2"/>
        <v>0</v>
      </c>
      <c r="L56" s="43"/>
      <c r="M56" s="43"/>
    </row>
    <row r="57" spans="1:13" x14ac:dyDescent="0.25">
      <c r="A57" s="37"/>
      <c r="B57" s="38"/>
      <c r="C57" s="38"/>
      <c r="D57" s="38"/>
      <c r="E57" s="39"/>
      <c r="F57" s="38"/>
      <c r="G57" s="41"/>
      <c r="H57" s="38"/>
      <c r="I57" s="41"/>
      <c r="J57" s="43"/>
      <c r="K57" s="43"/>
      <c r="L57" s="43"/>
      <c r="M57" s="43"/>
    </row>
    <row r="58" spans="1:13" x14ac:dyDescent="0.25">
      <c r="A58" s="37" t="s">
        <v>94</v>
      </c>
      <c r="B58" s="38">
        <v>282</v>
      </c>
      <c r="C58" s="38" t="s">
        <v>104</v>
      </c>
      <c r="D58" s="38" t="s">
        <v>36</v>
      </c>
      <c r="E58" s="39">
        <v>280</v>
      </c>
      <c r="F58" s="38" t="s">
        <v>105</v>
      </c>
      <c r="G58" s="41">
        <v>5</v>
      </c>
      <c r="H58" s="38" t="s">
        <v>55</v>
      </c>
      <c r="I58" s="41">
        <v>5</v>
      </c>
      <c r="J58" s="43">
        <v>0</v>
      </c>
      <c r="K58" s="43">
        <f t="shared" ref="K58:K64" si="3">ROUND((J58*$C$8/1000),0)</f>
        <v>0</v>
      </c>
      <c r="L58" s="43"/>
      <c r="M58" s="43"/>
    </row>
    <row r="59" spans="1:13" x14ac:dyDescent="0.25">
      <c r="A59" s="37" t="s">
        <v>94</v>
      </c>
      <c r="B59" s="38">
        <v>282</v>
      </c>
      <c r="C59" s="38" t="s">
        <v>104</v>
      </c>
      <c r="D59" s="38" t="s">
        <v>36</v>
      </c>
      <c r="E59" s="39">
        <v>73</v>
      </c>
      <c r="F59" s="38" t="s">
        <v>56</v>
      </c>
      <c r="G59" s="41">
        <v>5</v>
      </c>
      <c r="H59" s="38" t="s">
        <v>55</v>
      </c>
      <c r="I59" s="41">
        <v>5</v>
      </c>
      <c r="J59" s="43">
        <v>0</v>
      </c>
      <c r="K59" s="43">
        <f t="shared" si="3"/>
        <v>0</v>
      </c>
      <c r="L59" s="43"/>
      <c r="M59" s="43"/>
    </row>
    <row r="60" spans="1:13" x14ac:dyDescent="0.25">
      <c r="A60" s="37" t="s">
        <v>94</v>
      </c>
      <c r="B60" s="38">
        <v>282</v>
      </c>
      <c r="C60" s="38" t="s">
        <v>104</v>
      </c>
      <c r="D60" s="38" t="s">
        <v>36</v>
      </c>
      <c r="E60" s="39">
        <v>1090</v>
      </c>
      <c r="F60" s="38" t="s">
        <v>106</v>
      </c>
      <c r="G60" s="41">
        <v>6</v>
      </c>
      <c r="H60" s="38" t="s">
        <v>55</v>
      </c>
      <c r="I60" s="41">
        <v>25</v>
      </c>
      <c r="J60" s="43">
        <v>603783.12</v>
      </c>
      <c r="K60" s="43">
        <f t="shared" si="3"/>
        <v>12654491</v>
      </c>
      <c r="L60" s="43">
        <v>80134</v>
      </c>
      <c r="M60" s="43">
        <v>12734625</v>
      </c>
    </row>
    <row r="61" spans="1:13" x14ac:dyDescent="0.25">
      <c r="A61" s="37" t="s">
        <v>94</v>
      </c>
      <c r="B61" s="38">
        <v>282</v>
      </c>
      <c r="C61" s="38" t="s">
        <v>104</v>
      </c>
      <c r="D61" s="38" t="s">
        <v>36</v>
      </c>
      <c r="E61" s="39">
        <v>274</v>
      </c>
      <c r="F61" s="38" t="s">
        <v>107</v>
      </c>
      <c r="G61" s="41">
        <v>6</v>
      </c>
      <c r="H61" s="38" t="s">
        <v>55</v>
      </c>
      <c r="I61" s="41">
        <v>25</v>
      </c>
      <c r="J61" s="43">
        <v>150737.57999999999</v>
      </c>
      <c r="K61" s="43">
        <f t="shared" si="3"/>
        <v>3159259</v>
      </c>
      <c r="L61" s="43">
        <v>20006</v>
      </c>
      <c r="M61" s="43">
        <v>3179265</v>
      </c>
    </row>
    <row r="62" spans="1:13" x14ac:dyDescent="0.25">
      <c r="A62" s="37" t="s">
        <v>108</v>
      </c>
      <c r="B62" s="38">
        <v>282</v>
      </c>
      <c r="C62" s="38" t="s">
        <v>104</v>
      </c>
      <c r="D62" s="38" t="s">
        <v>36</v>
      </c>
      <c r="E62" s="39">
        <v>197</v>
      </c>
      <c r="F62" s="38" t="s">
        <v>78</v>
      </c>
      <c r="G62" s="41">
        <v>6</v>
      </c>
      <c r="H62" s="38" t="s">
        <v>55</v>
      </c>
      <c r="I62" s="41">
        <v>25</v>
      </c>
      <c r="J62" s="43">
        <v>304972.17</v>
      </c>
      <c r="K62" s="43">
        <f t="shared" si="3"/>
        <v>6391811</v>
      </c>
      <c r="L62" s="43">
        <v>40476</v>
      </c>
      <c r="M62" s="43">
        <v>6432287</v>
      </c>
    </row>
    <row r="63" spans="1:13" x14ac:dyDescent="0.25">
      <c r="A63" s="37" t="s">
        <v>109</v>
      </c>
      <c r="B63" s="38">
        <v>283</v>
      </c>
      <c r="C63" s="38" t="s">
        <v>110</v>
      </c>
      <c r="D63" s="38" t="s">
        <v>36</v>
      </c>
      <c r="E63" s="39">
        <v>438</v>
      </c>
      <c r="F63" s="40" t="s">
        <v>111</v>
      </c>
      <c r="G63" s="41">
        <v>6</v>
      </c>
      <c r="H63" s="38" t="s">
        <v>63</v>
      </c>
      <c r="I63" s="41">
        <v>22</v>
      </c>
      <c r="J63" s="43">
        <v>340236.03</v>
      </c>
      <c r="K63" s="43">
        <f t="shared" si="3"/>
        <v>7130895</v>
      </c>
      <c r="L63" s="43">
        <v>69118</v>
      </c>
      <c r="M63" s="43">
        <v>7200013</v>
      </c>
    </row>
    <row r="64" spans="1:13" x14ac:dyDescent="0.25">
      <c r="A64" s="37" t="s">
        <v>112</v>
      </c>
      <c r="B64" s="38">
        <v>283</v>
      </c>
      <c r="C64" s="38" t="s">
        <v>110</v>
      </c>
      <c r="D64" s="38" t="s">
        <v>36</v>
      </c>
      <c r="E64" s="39">
        <v>122.8</v>
      </c>
      <c r="F64" s="38" t="s">
        <v>113</v>
      </c>
      <c r="G64" s="41">
        <v>6</v>
      </c>
      <c r="H64" s="38" t="s">
        <v>63</v>
      </c>
      <c r="I64" s="41">
        <v>22.5</v>
      </c>
      <c r="J64" s="43">
        <v>191947.11</v>
      </c>
      <c r="K64" s="43">
        <f t="shared" si="3"/>
        <v>4022956</v>
      </c>
      <c r="L64" s="43">
        <v>0</v>
      </c>
      <c r="M64" s="43">
        <v>4022956</v>
      </c>
    </row>
    <row r="65" spans="1:13" x14ac:dyDescent="0.25">
      <c r="A65" s="37" t="s">
        <v>94</v>
      </c>
      <c r="B65" s="38">
        <v>290</v>
      </c>
      <c r="C65" s="38" t="s">
        <v>114</v>
      </c>
      <c r="D65" s="38" t="s">
        <v>36</v>
      </c>
      <c r="E65" s="39">
        <v>1500</v>
      </c>
      <c r="F65" s="38" t="s">
        <v>115</v>
      </c>
      <c r="G65" s="41">
        <v>7</v>
      </c>
      <c r="H65" s="38" t="s">
        <v>116</v>
      </c>
      <c r="I65" s="41">
        <v>6</v>
      </c>
      <c r="J65" s="43">
        <v>0</v>
      </c>
      <c r="K65" s="43">
        <v>0</v>
      </c>
      <c r="L65" s="43"/>
      <c r="M65" s="43"/>
    </row>
    <row r="66" spans="1:13" x14ac:dyDescent="0.25">
      <c r="A66" s="37" t="s">
        <v>94</v>
      </c>
      <c r="B66" s="38">
        <v>290</v>
      </c>
      <c r="C66" s="38" t="s">
        <v>114</v>
      </c>
      <c r="D66" s="38" t="s">
        <v>36</v>
      </c>
      <c r="E66" s="39">
        <v>1E-3</v>
      </c>
      <c r="F66" s="38" t="s">
        <v>117</v>
      </c>
      <c r="G66" s="41">
        <v>0</v>
      </c>
      <c r="H66" s="38" t="s">
        <v>116</v>
      </c>
      <c r="I66" s="41">
        <v>6</v>
      </c>
      <c r="J66" s="43">
        <v>0</v>
      </c>
      <c r="K66" s="43">
        <f>ROUND((J66*$C$8/1000),0)</f>
        <v>0</v>
      </c>
      <c r="L66" s="43"/>
      <c r="M66" s="43"/>
    </row>
    <row r="67" spans="1:13" x14ac:dyDescent="0.25">
      <c r="A67" s="37"/>
      <c r="B67" s="38"/>
      <c r="C67" s="38"/>
      <c r="D67" s="38"/>
      <c r="E67" s="39"/>
      <c r="F67" s="38"/>
      <c r="G67" s="41"/>
      <c r="H67" s="38"/>
      <c r="I67" s="41"/>
      <c r="J67" s="43"/>
      <c r="K67" s="43"/>
      <c r="L67" s="43"/>
      <c r="M67" s="43"/>
    </row>
    <row r="68" spans="1:13" x14ac:dyDescent="0.25">
      <c r="A68" s="37" t="s">
        <v>47</v>
      </c>
      <c r="B68" s="38">
        <v>294</v>
      </c>
      <c r="C68" s="45" t="s">
        <v>118</v>
      </c>
      <c r="D68" s="38" t="s">
        <v>36</v>
      </c>
      <c r="E68" s="39">
        <v>400</v>
      </c>
      <c r="F68" s="38" t="s">
        <v>119</v>
      </c>
      <c r="G68" s="41">
        <v>6.25</v>
      </c>
      <c r="H68" s="38" t="s">
        <v>55</v>
      </c>
      <c r="I68" s="41">
        <v>20.83</v>
      </c>
      <c r="J68" s="43">
        <v>192172.84</v>
      </c>
      <c r="K68" s="43">
        <f t="shared" ref="K68:K75" si="4">ROUND((J68*$C$8/1000),0)</f>
        <v>4027687</v>
      </c>
      <c r="L68" s="43">
        <v>89841</v>
      </c>
      <c r="M68" s="43">
        <v>4117528</v>
      </c>
    </row>
    <row r="69" spans="1:13" x14ac:dyDescent="0.25">
      <c r="A69" s="37" t="s">
        <v>47</v>
      </c>
      <c r="B69" s="38">
        <v>294</v>
      </c>
      <c r="C69" s="45" t="s">
        <v>118</v>
      </c>
      <c r="D69" s="38" t="s">
        <v>36</v>
      </c>
      <c r="E69" s="39">
        <v>69</v>
      </c>
      <c r="F69" s="38" t="s">
        <v>120</v>
      </c>
      <c r="G69" s="41">
        <v>6.25</v>
      </c>
      <c r="H69" s="38" t="s">
        <v>55</v>
      </c>
      <c r="I69" s="41">
        <v>20.83</v>
      </c>
      <c r="J69" s="43">
        <v>33630.239999999998</v>
      </c>
      <c r="K69" s="43">
        <f t="shared" si="4"/>
        <v>704845</v>
      </c>
      <c r="L69" s="43">
        <v>15722</v>
      </c>
      <c r="M69" s="43">
        <v>720567</v>
      </c>
    </row>
    <row r="70" spans="1:13" x14ac:dyDescent="0.25">
      <c r="A70" s="37" t="s">
        <v>51</v>
      </c>
      <c r="B70" s="38">
        <v>294</v>
      </c>
      <c r="C70" s="45" t="s">
        <v>118</v>
      </c>
      <c r="D70" s="38" t="s">
        <v>36</v>
      </c>
      <c r="E70" s="39">
        <v>31.8</v>
      </c>
      <c r="F70" s="38" t="s">
        <v>121</v>
      </c>
      <c r="G70" s="41">
        <v>6.75</v>
      </c>
      <c r="H70" s="38" t="s">
        <v>55</v>
      </c>
      <c r="I70" s="41">
        <v>20.83</v>
      </c>
      <c r="J70" s="43">
        <v>51601.73</v>
      </c>
      <c r="K70" s="43">
        <f t="shared" si="4"/>
        <v>1081504</v>
      </c>
      <c r="L70" s="43">
        <v>26617</v>
      </c>
      <c r="M70" s="43">
        <v>1108121</v>
      </c>
    </row>
    <row r="71" spans="1:13" x14ac:dyDescent="0.25">
      <c r="A71" s="37" t="s">
        <v>94</v>
      </c>
      <c r="B71" s="38">
        <v>299</v>
      </c>
      <c r="C71" s="45" t="s">
        <v>122</v>
      </c>
      <c r="D71" s="38" t="s">
        <v>36</v>
      </c>
      <c r="E71" s="46">
        <v>750</v>
      </c>
      <c r="F71" s="38" t="s">
        <v>123</v>
      </c>
      <c r="G71" s="41">
        <v>5</v>
      </c>
      <c r="H71" s="38" t="s">
        <v>116</v>
      </c>
      <c r="I71" s="41">
        <v>6</v>
      </c>
      <c r="J71" s="43">
        <v>0</v>
      </c>
      <c r="K71" s="43">
        <f t="shared" si="4"/>
        <v>0</v>
      </c>
      <c r="L71" s="43"/>
      <c r="M71" s="43"/>
    </row>
    <row r="72" spans="1:13" x14ac:dyDescent="0.25">
      <c r="A72" s="37" t="s">
        <v>99</v>
      </c>
      <c r="B72" s="38">
        <v>299</v>
      </c>
      <c r="C72" s="45" t="s">
        <v>122</v>
      </c>
      <c r="D72" s="38" t="s">
        <v>36</v>
      </c>
      <c r="E72" s="46">
        <v>1E-3</v>
      </c>
      <c r="F72" s="38" t="s">
        <v>59</v>
      </c>
      <c r="G72" s="41">
        <v>0</v>
      </c>
      <c r="H72" s="38" t="s">
        <v>116</v>
      </c>
      <c r="I72" s="41">
        <v>6</v>
      </c>
      <c r="J72" s="43">
        <v>0</v>
      </c>
      <c r="K72" s="43">
        <f t="shared" si="4"/>
        <v>0</v>
      </c>
      <c r="L72" s="43"/>
      <c r="M72" s="43"/>
    </row>
    <row r="73" spans="1:13" x14ac:dyDescent="0.25">
      <c r="A73" s="37" t="s">
        <v>124</v>
      </c>
      <c r="B73" s="38">
        <v>300</v>
      </c>
      <c r="C73" s="38" t="s">
        <v>125</v>
      </c>
      <c r="D73" s="38" t="s">
        <v>36</v>
      </c>
      <c r="E73" s="39">
        <v>275</v>
      </c>
      <c r="F73" s="38" t="s">
        <v>126</v>
      </c>
      <c r="G73" s="41">
        <v>6.2</v>
      </c>
      <c r="H73" s="38" t="s">
        <v>63</v>
      </c>
      <c r="I73" s="41">
        <v>22.75</v>
      </c>
      <c r="J73" s="43">
        <v>183408</v>
      </c>
      <c r="K73" s="43">
        <f t="shared" si="4"/>
        <v>3843988</v>
      </c>
      <c r="L73" s="43">
        <v>25141</v>
      </c>
      <c r="M73" s="43">
        <v>3869129</v>
      </c>
    </row>
    <row r="74" spans="1:13" x14ac:dyDescent="0.25">
      <c r="A74" s="37" t="s">
        <v>124</v>
      </c>
      <c r="B74" s="38">
        <v>300</v>
      </c>
      <c r="C74" s="45" t="s">
        <v>125</v>
      </c>
      <c r="D74" s="38" t="s">
        <v>36</v>
      </c>
      <c r="E74" s="39">
        <v>74</v>
      </c>
      <c r="F74" s="38" t="s">
        <v>127</v>
      </c>
      <c r="G74" s="41">
        <v>6.2</v>
      </c>
      <c r="H74" s="38" t="s">
        <v>63</v>
      </c>
      <c r="I74" s="41">
        <v>22.75</v>
      </c>
      <c r="J74" s="43">
        <v>46769</v>
      </c>
      <c r="K74" s="43">
        <f t="shared" si="4"/>
        <v>980216</v>
      </c>
      <c r="L74" s="43">
        <v>6412</v>
      </c>
      <c r="M74" s="43">
        <v>986628</v>
      </c>
    </row>
    <row r="75" spans="1:13" x14ac:dyDescent="0.25">
      <c r="A75" s="37" t="s">
        <v>128</v>
      </c>
      <c r="B75" s="38">
        <v>300</v>
      </c>
      <c r="C75" s="45" t="s">
        <v>125</v>
      </c>
      <c r="D75" s="38" t="s">
        <v>36</v>
      </c>
      <c r="E75" s="39">
        <v>70</v>
      </c>
      <c r="F75" s="38" t="s">
        <v>129</v>
      </c>
      <c r="G75" s="41">
        <v>6.2</v>
      </c>
      <c r="H75" s="38" t="s">
        <v>63</v>
      </c>
      <c r="I75" s="41">
        <v>22.75</v>
      </c>
      <c r="J75" s="43">
        <v>70000</v>
      </c>
      <c r="K75" s="43">
        <f t="shared" si="4"/>
        <v>1467107</v>
      </c>
      <c r="L75" s="43">
        <v>782795</v>
      </c>
      <c r="M75" s="47">
        <v>2249902</v>
      </c>
    </row>
    <row r="76" spans="1:13" x14ac:dyDescent="0.25">
      <c r="A76" s="37"/>
      <c r="B76" s="49"/>
      <c r="C76" s="49"/>
      <c r="D76" s="38"/>
      <c r="E76" s="39"/>
      <c r="F76" s="38"/>
      <c r="G76" s="41"/>
      <c r="H76" s="38"/>
      <c r="I76" s="41"/>
      <c r="J76" s="43"/>
      <c r="K76" s="43"/>
      <c r="L76" s="43"/>
      <c r="M76" s="43"/>
    </row>
    <row r="77" spans="1:13" x14ac:dyDescent="0.25">
      <c r="A77" s="37" t="s">
        <v>146</v>
      </c>
      <c r="B77" s="49">
        <v>316</v>
      </c>
      <c r="C77" s="49" t="s">
        <v>147</v>
      </c>
      <c r="D77" s="38" t="s">
        <v>36</v>
      </c>
      <c r="E77" s="39">
        <v>500</v>
      </c>
      <c r="F77" s="38" t="s">
        <v>148</v>
      </c>
      <c r="G77" s="41">
        <v>5</v>
      </c>
      <c r="H77" s="38" t="s">
        <v>116</v>
      </c>
      <c r="I77" s="41">
        <v>6.5</v>
      </c>
      <c r="J77" s="43">
        <v>0</v>
      </c>
      <c r="K77" s="43">
        <f t="shared" ref="K77:K87" si="5">ROUND((J77*$C$8/1000),0)</f>
        <v>0</v>
      </c>
      <c r="L77" s="43"/>
      <c r="M77" s="43"/>
    </row>
    <row r="78" spans="1:13" x14ac:dyDescent="0.25">
      <c r="A78" s="37" t="s">
        <v>146</v>
      </c>
      <c r="B78" s="49">
        <v>316</v>
      </c>
      <c r="C78" s="49" t="s">
        <v>147</v>
      </c>
      <c r="D78" s="38" t="s">
        <v>36</v>
      </c>
      <c r="E78" s="50">
        <v>1E-3</v>
      </c>
      <c r="F78" s="38" t="s">
        <v>149</v>
      </c>
      <c r="G78" s="41">
        <v>0</v>
      </c>
      <c r="H78" s="38" t="s">
        <v>116</v>
      </c>
      <c r="I78" s="41">
        <v>6.5</v>
      </c>
      <c r="J78" s="43">
        <v>0</v>
      </c>
      <c r="K78" s="43">
        <f t="shared" si="5"/>
        <v>0</v>
      </c>
      <c r="L78" s="43"/>
      <c r="M78" s="43"/>
    </row>
    <row r="79" spans="1:13" x14ac:dyDescent="0.25">
      <c r="A79" s="37" t="s">
        <v>703</v>
      </c>
      <c r="B79" s="49">
        <v>319</v>
      </c>
      <c r="C79" s="49" t="s">
        <v>150</v>
      </c>
      <c r="D79" s="38" t="s">
        <v>36</v>
      </c>
      <c r="E79" s="39">
        <v>950</v>
      </c>
      <c r="F79" s="38" t="s">
        <v>69</v>
      </c>
      <c r="G79" s="41">
        <v>6</v>
      </c>
      <c r="H79" s="38" t="s">
        <v>63</v>
      </c>
      <c r="I79" s="41">
        <v>22</v>
      </c>
      <c r="J79" s="43">
        <v>654248</v>
      </c>
      <c r="K79" s="43">
        <f t="shared" si="5"/>
        <v>13712168</v>
      </c>
      <c r="L79" s="43">
        <v>67070</v>
      </c>
      <c r="M79" s="43">
        <v>13779238</v>
      </c>
    </row>
    <row r="80" spans="1:13" x14ac:dyDescent="0.25">
      <c r="A80" s="37" t="s">
        <v>704</v>
      </c>
      <c r="B80" s="49">
        <v>319</v>
      </c>
      <c r="C80" s="49" t="s">
        <v>150</v>
      </c>
      <c r="D80" s="38" t="s">
        <v>36</v>
      </c>
      <c r="E80" s="39">
        <v>58</v>
      </c>
      <c r="F80" s="38" t="s">
        <v>71</v>
      </c>
      <c r="G80" s="41">
        <v>6</v>
      </c>
      <c r="H80" s="38" t="s">
        <v>63</v>
      </c>
      <c r="I80" s="41">
        <v>22</v>
      </c>
      <c r="J80" s="43">
        <v>84706</v>
      </c>
      <c r="K80" s="43">
        <f t="shared" si="5"/>
        <v>1775325</v>
      </c>
      <c r="L80" s="43">
        <v>8684</v>
      </c>
      <c r="M80" s="43">
        <v>1784009</v>
      </c>
    </row>
    <row r="81" spans="1:13" x14ac:dyDescent="0.25">
      <c r="A81" s="37" t="s">
        <v>704</v>
      </c>
      <c r="B81" s="49">
        <v>319</v>
      </c>
      <c r="C81" s="49" t="s">
        <v>150</v>
      </c>
      <c r="D81" s="38" t="s">
        <v>36</v>
      </c>
      <c r="E81" s="39">
        <v>100</v>
      </c>
      <c r="F81" s="38" t="s">
        <v>151</v>
      </c>
      <c r="G81" s="41">
        <v>6</v>
      </c>
      <c r="H81" s="38" t="s">
        <v>63</v>
      </c>
      <c r="I81" s="41">
        <v>22</v>
      </c>
      <c r="J81" s="43">
        <v>146045</v>
      </c>
      <c r="K81" s="43">
        <f t="shared" si="5"/>
        <v>3060909</v>
      </c>
      <c r="L81" s="43">
        <v>14972</v>
      </c>
      <c r="M81" s="43">
        <v>3075881</v>
      </c>
    </row>
    <row r="82" spans="1:13" x14ac:dyDescent="0.25">
      <c r="A82" s="37" t="s">
        <v>94</v>
      </c>
      <c r="B82" s="49">
        <v>322</v>
      </c>
      <c r="C82" s="49" t="s">
        <v>152</v>
      </c>
      <c r="D82" s="38" t="s">
        <v>36</v>
      </c>
      <c r="E82" s="39">
        <v>440</v>
      </c>
      <c r="F82" s="38" t="s">
        <v>153</v>
      </c>
      <c r="G82" s="41">
        <v>4</v>
      </c>
      <c r="H82" s="38" t="s">
        <v>55</v>
      </c>
      <c r="I82" s="41">
        <v>5</v>
      </c>
      <c r="J82" s="43">
        <v>0</v>
      </c>
      <c r="K82" s="43">
        <f t="shared" si="5"/>
        <v>0</v>
      </c>
      <c r="L82" s="43"/>
      <c r="M82" s="43"/>
    </row>
    <row r="83" spans="1:13" x14ac:dyDescent="0.25">
      <c r="A83" s="37" t="s">
        <v>94</v>
      </c>
      <c r="B83" s="49">
        <v>322</v>
      </c>
      <c r="C83" s="49" t="s">
        <v>152</v>
      </c>
      <c r="D83" s="38" t="s">
        <v>36</v>
      </c>
      <c r="E83" s="39">
        <v>114</v>
      </c>
      <c r="F83" s="38" t="s">
        <v>154</v>
      </c>
      <c r="G83" s="41">
        <v>4</v>
      </c>
      <c r="H83" s="38" t="s">
        <v>55</v>
      </c>
      <c r="I83" s="41">
        <v>5</v>
      </c>
      <c r="J83" s="43">
        <v>0</v>
      </c>
      <c r="K83" s="43">
        <f t="shared" si="5"/>
        <v>0</v>
      </c>
      <c r="L83" s="43"/>
      <c r="M83" s="43"/>
    </row>
    <row r="84" spans="1:13" x14ac:dyDescent="0.25">
      <c r="A84" s="37" t="s">
        <v>94</v>
      </c>
      <c r="B84" s="49">
        <v>322</v>
      </c>
      <c r="C84" s="49" t="s">
        <v>152</v>
      </c>
      <c r="D84" s="38" t="s">
        <v>36</v>
      </c>
      <c r="E84" s="39">
        <v>1500</v>
      </c>
      <c r="F84" s="38" t="s">
        <v>155</v>
      </c>
      <c r="G84" s="41">
        <v>5.8</v>
      </c>
      <c r="H84" s="38" t="s">
        <v>55</v>
      </c>
      <c r="I84" s="41">
        <v>19.25</v>
      </c>
      <c r="J84" s="43">
        <v>922097.4</v>
      </c>
      <c r="K84" s="43">
        <f t="shared" si="5"/>
        <v>19325935</v>
      </c>
      <c r="L84" s="43">
        <v>27259</v>
      </c>
      <c r="M84" s="43">
        <v>19353194</v>
      </c>
    </row>
    <row r="85" spans="1:13" x14ac:dyDescent="0.25">
      <c r="A85" s="37" t="s">
        <v>94</v>
      </c>
      <c r="B85" s="49">
        <v>322</v>
      </c>
      <c r="C85" s="49" t="s">
        <v>152</v>
      </c>
      <c r="D85" s="38" t="s">
        <v>36</v>
      </c>
      <c r="E85" s="39">
        <v>374</v>
      </c>
      <c r="F85" s="38" t="s">
        <v>156</v>
      </c>
      <c r="G85" s="41">
        <v>5.8</v>
      </c>
      <c r="H85" s="38" t="s">
        <v>55</v>
      </c>
      <c r="I85" s="41">
        <v>19.25</v>
      </c>
      <c r="J85" s="43">
        <v>230524.34</v>
      </c>
      <c r="K85" s="43">
        <f t="shared" si="5"/>
        <v>4831484</v>
      </c>
      <c r="L85" s="43">
        <v>6815</v>
      </c>
      <c r="M85" s="43">
        <v>4838299</v>
      </c>
    </row>
    <row r="86" spans="1:13" x14ac:dyDescent="0.25">
      <c r="A86" s="37" t="s">
        <v>157</v>
      </c>
      <c r="B86" s="49">
        <v>322</v>
      </c>
      <c r="C86" s="49" t="s">
        <v>152</v>
      </c>
      <c r="D86" s="38" t="s">
        <v>36</v>
      </c>
      <c r="E86" s="39">
        <v>314</v>
      </c>
      <c r="F86" s="38" t="s">
        <v>158</v>
      </c>
      <c r="G86" s="41">
        <v>5.8</v>
      </c>
      <c r="H86" s="38" t="s">
        <v>55</v>
      </c>
      <c r="I86" s="41">
        <v>19</v>
      </c>
      <c r="J86" s="43">
        <v>384562.25</v>
      </c>
      <c r="K86" s="43">
        <f t="shared" si="5"/>
        <v>8059913</v>
      </c>
      <c r="L86" s="43">
        <v>11367</v>
      </c>
      <c r="M86" s="43">
        <v>8071280</v>
      </c>
    </row>
    <row r="87" spans="1:13" x14ac:dyDescent="0.25">
      <c r="A87" s="37" t="s">
        <v>159</v>
      </c>
      <c r="B87" s="49">
        <v>322</v>
      </c>
      <c r="C87" s="49" t="s">
        <v>152</v>
      </c>
      <c r="D87" s="38" t="s">
        <v>36</v>
      </c>
      <c r="E87" s="39">
        <v>28</v>
      </c>
      <c r="F87" s="38" t="s">
        <v>160</v>
      </c>
      <c r="G87" s="41">
        <v>5.8</v>
      </c>
      <c r="H87" s="38" t="s">
        <v>55</v>
      </c>
      <c r="I87" s="41">
        <v>19</v>
      </c>
      <c r="J87" s="43">
        <v>40393.81</v>
      </c>
      <c r="K87" s="43">
        <f t="shared" si="5"/>
        <v>846601</v>
      </c>
      <c r="L87" s="43">
        <v>1194</v>
      </c>
      <c r="M87" s="43">
        <v>847795</v>
      </c>
    </row>
    <row r="88" spans="1:13" x14ac:dyDescent="0.25">
      <c r="A88" s="37"/>
      <c r="B88" s="49"/>
      <c r="C88" s="49"/>
      <c r="D88" s="38"/>
      <c r="E88" s="39"/>
      <c r="F88" s="38"/>
      <c r="G88" s="41"/>
      <c r="H88" s="38"/>
      <c r="I88" s="41"/>
      <c r="J88" s="43"/>
      <c r="K88" s="43"/>
      <c r="L88" s="43"/>
      <c r="M88" s="43"/>
    </row>
    <row r="89" spans="1:13" x14ac:dyDescent="0.25">
      <c r="A89" s="37" t="s">
        <v>124</v>
      </c>
      <c r="B89" s="49">
        <v>330</v>
      </c>
      <c r="C89" s="49" t="s">
        <v>161</v>
      </c>
      <c r="D89" s="38" t="s">
        <v>36</v>
      </c>
      <c r="E89" s="39">
        <v>1000</v>
      </c>
      <c r="F89" s="38" t="s">
        <v>162</v>
      </c>
      <c r="G89" s="41">
        <v>5</v>
      </c>
      <c r="H89" s="38" t="s">
        <v>163</v>
      </c>
      <c r="I89" s="41">
        <v>11</v>
      </c>
      <c r="J89" s="43">
        <v>380000</v>
      </c>
      <c r="K89" s="43">
        <f>ROUND((J89*$C$8/1000),0)</f>
        <v>7964295</v>
      </c>
      <c r="L89" s="43">
        <v>63939</v>
      </c>
      <c r="M89" s="43">
        <v>8028234</v>
      </c>
    </row>
    <row r="90" spans="1:13" x14ac:dyDescent="0.25">
      <c r="A90" s="37" t="s">
        <v>169</v>
      </c>
      <c r="B90" s="49">
        <v>337</v>
      </c>
      <c r="C90" s="49" t="s">
        <v>170</v>
      </c>
      <c r="D90" s="38" t="s">
        <v>36</v>
      </c>
      <c r="E90" s="39">
        <v>400</v>
      </c>
      <c r="F90" s="38" t="s">
        <v>37</v>
      </c>
      <c r="G90" s="41">
        <v>6.3</v>
      </c>
      <c r="H90" s="38" t="s">
        <v>63</v>
      </c>
      <c r="I90" s="41">
        <v>19.5</v>
      </c>
      <c r="J90" s="43">
        <v>276909</v>
      </c>
      <c r="K90" s="43">
        <f t="shared" ref="K90:K96" si="6">ROUND((J90*$C$8/1000),0)</f>
        <v>5803644</v>
      </c>
      <c r="L90" s="43">
        <v>64381</v>
      </c>
      <c r="M90" s="43">
        <v>5868025</v>
      </c>
    </row>
    <row r="91" spans="1:13" x14ac:dyDescent="0.25">
      <c r="A91" s="37" t="s">
        <v>169</v>
      </c>
      <c r="B91" s="49">
        <v>337</v>
      </c>
      <c r="C91" s="49" t="s">
        <v>170</v>
      </c>
      <c r="D91" s="38" t="s">
        <v>36</v>
      </c>
      <c r="E91" s="39">
        <v>74</v>
      </c>
      <c r="F91" s="38" t="s">
        <v>39</v>
      </c>
      <c r="G91" s="41">
        <v>6.3</v>
      </c>
      <c r="H91" s="38" t="s">
        <v>63</v>
      </c>
      <c r="I91" s="41">
        <v>19.5</v>
      </c>
      <c r="J91" s="43">
        <v>51256</v>
      </c>
      <c r="K91" s="43">
        <f t="shared" si="6"/>
        <v>1074258</v>
      </c>
      <c r="L91" s="43">
        <v>11911</v>
      </c>
      <c r="M91" s="43">
        <v>1086169</v>
      </c>
    </row>
    <row r="92" spans="1:13" x14ac:dyDescent="0.25">
      <c r="A92" s="37" t="s">
        <v>171</v>
      </c>
      <c r="B92" s="49">
        <v>337</v>
      </c>
      <c r="C92" s="49" t="s">
        <v>170</v>
      </c>
      <c r="D92" s="38" t="s">
        <v>36</v>
      </c>
      <c r="E92" s="39">
        <v>38</v>
      </c>
      <c r="F92" s="38" t="s">
        <v>172</v>
      </c>
      <c r="G92" s="41">
        <v>7</v>
      </c>
      <c r="H92" s="38" t="s">
        <v>63</v>
      </c>
      <c r="I92" s="41">
        <v>19.75</v>
      </c>
      <c r="J92" s="43">
        <v>38000</v>
      </c>
      <c r="K92" s="43">
        <f t="shared" si="6"/>
        <v>796429</v>
      </c>
      <c r="L92" s="43">
        <v>413487</v>
      </c>
      <c r="M92" s="43">
        <v>1209916</v>
      </c>
    </row>
    <row r="93" spans="1:13" x14ac:dyDescent="0.25">
      <c r="A93" s="37" t="s">
        <v>173</v>
      </c>
      <c r="B93" s="49">
        <v>337</v>
      </c>
      <c r="C93" s="49" t="s">
        <v>174</v>
      </c>
      <c r="D93" s="38" t="s">
        <v>36</v>
      </c>
      <c r="E93" s="39">
        <v>539</v>
      </c>
      <c r="F93" s="38" t="s">
        <v>175</v>
      </c>
      <c r="G93" s="41">
        <v>5</v>
      </c>
      <c r="H93" s="49" t="s">
        <v>55</v>
      </c>
      <c r="I93" s="41">
        <v>19.5</v>
      </c>
      <c r="J93" s="43">
        <v>398810</v>
      </c>
      <c r="K93" s="43">
        <f t="shared" si="6"/>
        <v>8358527</v>
      </c>
      <c r="L93" s="43">
        <v>5667</v>
      </c>
      <c r="M93" s="43">
        <v>8364194</v>
      </c>
    </row>
    <row r="94" spans="1:13" x14ac:dyDescent="0.25">
      <c r="A94" s="37" t="s">
        <v>173</v>
      </c>
      <c r="B94" s="49">
        <v>337</v>
      </c>
      <c r="C94" s="49" t="s">
        <v>174</v>
      </c>
      <c r="D94" s="38" t="s">
        <v>36</v>
      </c>
      <c r="E94" s="39">
        <v>40</v>
      </c>
      <c r="F94" s="38" t="s">
        <v>176</v>
      </c>
      <c r="G94" s="41">
        <v>7.5</v>
      </c>
      <c r="H94" s="49" t="s">
        <v>55</v>
      </c>
      <c r="I94" s="41">
        <v>19.75</v>
      </c>
      <c r="J94" s="43">
        <v>40000</v>
      </c>
      <c r="K94" s="43">
        <f t="shared" si="6"/>
        <v>838347</v>
      </c>
      <c r="L94" s="43">
        <v>366417</v>
      </c>
      <c r="M94" s="43">
        <v>1204764</v>
      </c>
    </row>
    <row r="95" spans="1:13" x14ac:dyDescent="0.25">
      <c r="A95" s="37" t="s">
        <v>177</v>
      </c>
      <c r="B95" s="49">
        <v>337</v>
      </c>
      <c r="C95" s="49" t="s">
        <v>178</v>
      </c>
      <c r="D95" s="38" t="s">
        <v>36</v>
      </c>
      <c r="E95" s="39">
        <v>512</v>
      </c>
      <c r="F95" s="38" t="s">
        <v>179</v>
      </c>
      <c r="G95" s="41">
        <v>4.5</v>
      </c>
      <c r="H95" s="38" t="s">
        <v>63</v>
      </c>
      <c r="I95" s="41">
        <v>19.5</v>
      </c>
      <c r="J95" s="43">
        <v>405027</v>
      </c>
      <c r="K95" s="43">
        <f t="shared" si="6"/>
        <v>8488827</v>
      </c>
      <c r="L95" s="43">
        <v>67739</v>
      </c>
      <c r="M95" s="43">
        <v>8556566</v>
      </c>
    </row>
    <row r="96" spans="1:13" x14ac:dyDescent="0.25">
      <c r="A96" s="37" t="s">
        <v>177</v>
      </c>
      <c r="B96" s="49">
        <v>337</v>
      </c>
      <c r="C96" s="49" t="s">
        <v>178</v>
      </c>
      <c r="D96" s="38" t="s">
        <v>36</v>
      </c>
      <c r="E96" s="39">
        <v>45</v>
      </c>
      <c r="F96" s="38" t="s">
        <v>180</v>
      </c>
      <c r="G96" s="41">
        <v>8</v>
      </c>
      <c r="H96" s="38" t="s">
        <v>63</v>
      </c>
      <c r="I96" s="41">
        <v>19.75</v>
      </c>
      <c r="J96" s="43">
        <v>45000</v>
      </c>
      <c r="K96" s="43">
        <f t="shared" si="6"/>
        <v>943140</v>
      </c>
      <c r="L96" s="43">
        <v>357947</v>
      </c>
      <c r="M96" s="43">
        <v>1301087</v>
      </c>
    </row>
    <row r="97" spans="1:13" x14ac:dyDescent="0.25">
      <c r="A97" s="37"/>
      <c r="B97" s="49"/>
      <c r="C97" s="49"/>
      <c r="D97" s="38"/>
      <c r="E97" s="39"/>
      <c r="F97" s="38"/>
      <c r="G97" s="41"/>
      <c r="H97" s="38"/>
      <c r="I97" s="41"/>
      <c r="J97" s="43"/>
      <c r="K97" s="43"/>
      <c r="L97" s="43"/>
      <c r="M97" s="43"/>
    </row>
    <row r="98" spans="1:13" x14ac:dyDescent="0.25">
      <c r="A98" s="37" t="s">
        <v>703</v>
      </c>
      <c r="B98" s="49">
        <v>341</v>
      </c>
      <c r="C98" s="49" t="s">
        <v>181</v>
      </c>
      <c r="D98" s="38" t="s">
        <v>36</v>
      </c>
      <c r="E98" s="39">
        <v>320</v>
      </c>
      <c r="F98" s="38" t="s">
        <v>182</v>
      </c>
      <c r="G98" s="41">
        <v>5.8</v>
      </c>
      <c r="H98" s="38" t="s">
        <v>38</v>
      </c>
      <c r="I98" s="41">
        <v>23.75</v>
      </c>
      <c r="J98" s="43">
        <v>179668</v>
      </c>
      <c r="K98" s="43">
        <f>ROUND((J98*$C$8/1000),0)</f>
        <v>3765602</v>
      </c>
      <c r="L98" s="43">
        <v>17818</v>
      </c>
      <c r="M98" s="43">
        <v>3783420</v>
      </c>
    </row>
    <row r="99" spans="1:13" x14ac:dyDescent="0.25">
      <c r="A99" s="37" t="s">
        <v>704</v>
      </c>
      <c r="B99" s="49">
        <v>341</v>
      </c>
      <c r="C99" s="49" t="s">
        <v>181</v>
      </c>
      <c r="D99" s="38" t="s">
        <v>36</v>
      </c>
      <c r="E99" s="39">
        <v>6</v>
      </c>
      <c r="F99" s="38" t="s">
        <v>183</v>
      </c>
      <c r="G99" s="41">
        <v>7.5</v>
      </c>
      <c r="H99" s="38" t="s">
        <v>38</v>
      </c>
      <c r="I99" s="41">
        <v>23.75</v>
      </c>
      <c r="J99" s="43">
        <v>9094</v>
      </c>
      <c r="K99" s="43">
        <f>ROUND((J99*$C$8/1000),0)</f>
        <v>190598</v>
      </c>
      <c r="L99" s="43">
        <v>1159</v>
      </c>
      <c r="M99" s="43">
        <v>191757</v>
      </c>
    </row>
    <row r="100" spans="1:13" x14ac:dyDescent="0.25">
      <c r="A100" s="37" t="s">
        <v>704</v>
      </c>
      <c r="B100" s="49">
        <v>341</v>
      </c>
      <c r="C100" s="49" t="s">
        <v>181</v>
      </c>
      <c r="D100" s="38" t="s">
        <v>36</v>
      </c>
      <c r="E100" s="39">
        <v>15.2</v>
      </c>
      <c r="F100" s="38" t="s">
        <v>184</v>
      </c>
      <c r="G100" s="41">
        <v>7.5</v>
      </c>
      <c r="H100" s="38" t="s">
        <v>38</v>
      </c>
      <c r="I100" s="41">
        <v>23.75</v>
      </c>
      <c r="J100" s="43">
        <v>23038</v>
      </c>
      <c r="K100" s="43">
        <f>ROUND((J100*$C$8/1000),0)</f>
        <v>482846</v>
      </c>
      <c r="L100" s="43">
        <v>2936</v>
      </c>
      <c r="M100" s="43">
        <v>485782</v>
      </c>
    </row>
    <row r="101" spans="1:13" x14ac:dyDescent="0.25">
      <c r="A101" s="37" t="s">
        <v>94</v>
      </c>
      <c r="B101" s="49">
        <v>342</v>
      </c>
      <c r="C101" s="49" t="s">
        <v>185</v>
      </c>
      <c r="D101" s="38" t="s">
        <v>186</v>
      </c>
      <c r="E101" s="39">
        <v>13200000</v>
      </c>
      <c r="F101" s="38" t="s">
        <v>187</v>
      </c>
      <c r="G101" s="41">
        <v>5.5</v>
      </c>
      <c r="H101" s="38" t="s">
        <v>188</v>
      </c>
      <c r="I101" s="41">
        <v>4</v>
      </c>
      <c r="J101" s="43">
        <v>0</v>
      </c>
      <c r="K101" s="43">
        <f t="shared" ref="K101:K106" si="7">ROUND((J101/1000),0)</f>
        <v>0</v>
      </c>
      <c r="L101" s="43"/>
      <c r="M101" s="43"/>
    </row>
    <row r="102" spans="1:13" x14ac:dyDescent="0.25">
      <c r="A102" s="37" t="s">
        <v>159</v>
      </c>
      <c r="B102" s="49">
        <v>342</v>
      </c>
      <c r="C102" s="49" t="s">
        <v>185</v>
      </c>
      <c r="D102" s="38" t="s">
        <v>186</v>
      </c>
      <c r="E102" s="39">
        <v>2900000</v>
      </c>
      <c r="F102" s="38" t="s">
        <v>189</v>
      </c>
      <c r="G102" s="41">
        <v>10</v>
      </c>
      <c r="H102" s="38" t="s">
        <v>188</v>
      </c>
      <c r="I102" s="41">
        <v>4</v>
      </c>
      <c r="J102" s="43">
        <v>0</v>
      </c>
      <c r="K102" s="43">
        <f t="shared" si="7"/>
        <v>0</v>
      </c>
      <c r="L102" s="43">
        <v>0</v>
      </c>
      <c r="M102" s="43">
        <v>0</v>
      </c>
    </row>
    <row r="103" spans="1:13" x14ac:dyDescent="0.25">
      <c r="A103" s="37" t="s">
        <v>190</v>
      </c>
      <c r="B103" s="49">
        <v>342</v>
      </c>
      <c r="C103" s="49" t="s">
        <v>191</v>
      </c>
      <c r="D103" s="38" t="s">
        <v>186</v>
      </c>
      <c r="E103" s="39">
        <v>15500000</v>
      </c>
      <c r="F103" s="38" t="s">
        <v>192</v>
      </c>
      <c r="G103" s="41">
        <v>4.5</v>
      </c>
      <c r="H103" s="49" t="s">
        <v>188</v>
      </c>
      <c r="I103" s="41">
        <v>4</v>
      </c>
      <c r="J103" s="43">
        <v>0</v>
      </c>
      <c r="K103" s="43">
        <v>0</v>
      </c>
      <c r="L103" s="43"/>
      <c r="M103" s="43"/>
    </row>
    <row r="104" spans="1:13" x14ac:dyDescent="0.25">
      <c r="A104" s="37" t="s">
        <v>193</v>
      </c>
      <c r="B104" s="49">
        <v>342</v>
      </c>
      <c r="C104" s="49" t="s">
        <v>191</v>
      </c>
      <c r="D104" s="38" t="s">
        <v>186</v>
      </c>
      <c r="E104" s="39">
        <v>100000</v>
      </c>
      <c r="F104" s="38" t="s">
        <v>194</v>
      </c>
      <c r="G104" s="41">
        <v>10</v>
      </c>
      <c r="H104" s="49" t="s">
        <v>188</v>
      </c>
      <c r="I104" s="41">
        <v>4.25</v>
      </c>
      <c r="J104" s="43">
        <v>0</v>
      </c>
      <c r="K104" s="43">
        <f t="shared" si="7"/>
        <v>0</v>
      </c>
      <c r="L104" s="43">
        <v>0</v>
      </c>
      <c r="M104" s="43">
        <v>0</v>
      </c>
    </row>
    <row r="105" spans="1:13" x14ac:dyDescent="0.25">
      <c r="A105" s="37" t="s">
        <v>195</v>
      </c>
      <c r="B105" s="49">
        <v>342</v>
      </c>
      <c r="C105" s="49" t="s">
        <v>196</v>
      </c>
      <c r="D105" s="38" t="s">
        <v>186</v>
      </c>
      <c r="E105" s="53">
        <v>15860000</v>
      </c>
      <c r="F105" s="38" t="s">
        <v>197</v>
      </c>
      <c r="G105" s="41">
        <v>4.5</v>
      </c>
      <c r="H105" s="49" t="s">
        <v>188</v>
      </c>
      <c r="I105" s="41">
        <v>4</v>
      </c>
      <c r="J105" s="43">
        <v>0</v>
      </c>
      <c r="K105" s="43">
        <f t="shared" si="7"/>
        <v>0</v>
      </c>
      <c r="L105" s="43"/>
      <c r="M105" s="43"/>
    </row>
    <row r="106" spans="1:13" x14ac:dyDescent="0.25">
      <c r="A106" s="37" t="s">
        <v>198</v>
      </c>
      <c r="B106" s="49">
        <v>342</v>
      </c>
      <c r="C106" s="49" t="s">
        <v>196</v>
      </c>
      <c r="D106" s="38" t="s">
        <v>186</v>
      </c>
      <c r="E106" s="53">
        <v>100000</v>
      </c>
      <c r="F106" s="38" t="s">
        <v>199</v>
      </c>
      <c r="G106" s="41">
        <v>10</v>
      </c>
      <c r="H106" s="49" t="s">
        <v>188</v>
      </c>
      <c r="I106" s="41">
        <v>4.25</v>
      </c>
      <c r="J106" s="43">
        <v>0</v>
      </c>
      <c r="K106" s="43">
        <f t="shared" si="7"/>
        <v>0</v>
      </c>
      <c r="L106" s="43">
        <v>0</v>
      </c>
      <c r="M106" s="43">
        <v>0</v>
      </c>
    </row>
    <row r="107" spans="1:13" x14ac:dyDescent="0.25">
      <c r="A107" s="37"/>
      <c r="B107" s="49"/>
      <c r="C107" s="49"/>
      <c r="D107" s="38"/>
      <c r="E107" s="39"/>
      <c r="F107" s="38"/>
      <c r="G107" s="41"/>
      <c r="H107" s="38"/>
      <c r="I107" s="41"/>
      <c r="J107" s="43"/>
      <c r="K107" s="43"/>
      <c r="L107" s="43"/>
      <c r="M107" s="43"/>
    </row>
    <row r="108" spans="1:13" x14ac:dyDescent="0.25">
      <c r="A108" s="37" t="s">
        <v>94</v>
      </c>
      <c r="B108" s="49">
        <v>351</v>
      </c>
      <c r="C108" s="49" t="s">
        <v>202</v>
      </c>
      <c r="D108" s="38" t="s">
        <v>36</v>
      </c>
      <c r="E108" s="39">
        <v>400</v>
      </c>
      <c r="F108" s="38" t="s">
        <v>203</v>
      </c>
      <c r="G108" s="41">
        <v>6.5</v>
      </c>
      <c r="H108" s="38" t="s">
        <v>55</v>
      </c>
      <c r="I108" s="41">
        <v>20</v>
      </c>
      <c r="J108" s="43">
        <v>280791.74</v>
      </c>
      <c r="K108" s="43">
        <f>ROUND((J108*$C$8/1000),0)</f>
        <v>5885021</v>
      </c>
      <c r="L108" s="43">
        <v>9272</v>
      </c>
      <c r="M108" s="43">
        <v>5894293</v>
      </c>
    </row>
    <row r="109" spans="1:13" x14ac:dyDescent="0.25">
      <c r="A109" s="37" t="s">
        <v>94</v>
      </c>
      <c r="B109" s="49">
        <v>351</v>
      </c>
      <c r="C109" s="49" t="s">
        <v>202</v>
      </c>
      <c r="D109" s="38" t="s">
        <v>36</v>
      </c>
      <c r="E109" s="39">
        <v>155</v>
      </c>
      <c r="F109" s="38" t="s">
        <v>204</v>
      </c>
      <c r="G109" s="41">
        <v>6.5</v>
      </c>
      <c r="H109" s="38" t="s">
        <v>55</v>
      </c>
      <c r="I109" s="41">
        <v>20</v>
      </c>
      <c r="J109" s="43">
        <v>108807.01</v>
      </c>
      <c r="K109" s="43">
        <f>ROUND((J109*$C$8/1000),0)</f>
        <v>2280450</v>
      </c>
      <c r="L109" s="43">
        <v>3593</v>
      </c>
      <c r="M109" s="43">
        <v>2284043</v>
      </c>
    </row>
    <row r="110" spans="1:13" x14ac:dyDescent="0.25">
      <c r="A110" s="37" t="s">
        <v>205</v>
      </c>
      <c r="B110" s="49">
        <v>351</v>
      </c>
      <c r="C110" s="49" t="s">
        <v>202</v>
      </c>
      <c r="D110" s="38" t="s">
        <v>36</v>
      </c>
      <c r="E110" s="39">
        <v>21</v>
      </c>
      <c r="F110" s="38" t="s">
        <v>206</v>
      </c>
      <c r="G110" s="41">
        <v>5</v>
      </c>
      <c r="H110" s="38" t="s">
        <v>55</v>
      </c>
      <c r="I110" s="41">
        <v>5.5</v>
      </c>
      <c r="J110" s="43">
        <v>0</v>
      </c>
      <c r="K110" s="43">
        <f>ROUND((J110*$C$8/1000),0)</f>
        <v>0</v>
      </c>
      <c r="L110" s="43"/>
      <c r="M110" s="43"/>
    </row>
    <row r="111" spans="1:13" x14ac:dyDescent="0.25">
      <c r="A111" s="37" t="s">
        <v>108</v>
      </c>
      <c r="B111" s="49">
        <v>351</v>
      </c>
      <c r="C111" s="49" t="s">
        <v>202</v>
      </c>
      <c r="D111" s="38" t="s">
        <v>36</v>
      </c>
      <c r="E111" s="39">
        <v>60</v>
      </c>
      <c r="F111" s="38" t="s">
        <v>207</v>
      </c>
      <c r="G111" s="41">
        <v>6.5</v>
      </c>
      <c r="H111" s="38" t="s">
        <v>55</v>
      </c>
      <c r="I111" s="41">
        <v>20</v>
      </c>
      <c r="J111" s="43">
        <v>86180.99</v>
      </c>
      <c r="K111" s="43">
        <f>ROUND((J111*$C$8/1000),0)</f>
        <v>1806239</v>
      </c>
      <c r="L111" s="43">
        <v>2846</v>
      </c>
      <c r="M111" s="43">
        <v>1809085</v>
      </c>
    </row>
    <row r="112" spans="1:13" x14ac:dyDescent="0.25">
      <c r="A112" s="37" t="s">
        <v>108</v>
      </c>
      <c r="B112" s="49">
        <v>351</v>
      </c>
      <c r="C112" s="49" t="s">
        <v>202</v>
      </c>
      <c r="D112" s="38" t="s">
        <v>36</v>
      </c>
      <c r="E112" s="39">
        <v>2</v>
      </c>
      <c r="F112" s="38" t="s">
        <v>208</v>
      </c>
      <c r="G112" s="41">
        <v>6.5</v>
      </c>
      <c r="H112" s="38" t="s">
        <v>55</v>
      </c>
      <c r="I112" s="41">
        <v>21</v>
      </c>
      <c r="J112" s="43">
        <v>2872.7</v>
      </c>
      <c r="K112" s="43">
        <f>ROUND((J112*$C$8/1000),0)</f>
        <v>60208</v>
      </c>
      <c r="L112" s="43">
        <v>95</v>
      </c>
      <c r="M112" s="43">
        <v>60303</v>
      </c>
    </row>
    <row r="113" spans="1:13" x14ac:dyDescent="0.25">
      <c r="A113" s="37" t="s">
        <v>209</v>
      </c>
      <c r="B113" s="49">
        <v>351</v>
      </c>
      <c r="C113" s="49" t="s">
        <v>210</v>
      </c>
      <c r="D113" s="38" t="s">
        <v>36</v>
      </c>
      <c r="E113" s="39">
        <v>160</v>
      </c>
      <c r="F113" s="38" t="s">
        <v>211</v>
      </c>
      <c r="G113" s="41">
        <v>5.3</v>
      </c>
      <c r="H113" s="38" t="s">
        <v>55</v>
      </c>
      <c r="I113" s="41">
        <v>6</v>
      </c>
      <c r="J113" s="43">
        <v>11453.66</v>
      </c>
      <c r="K113" s="43">
        <f t="shared" ref="K113:K125" si="8">ROUND((J113*$C$8/1000),0)</f>
        <v>240053</v>
      </c>
      <c r="L113" s="43">
        <v>311</v>
      </c>
      <c r="M113" s="43">
        <v>240364</v>
      </c>
    </row>
    <row r="114" spans="1:13" x14ac:dyDescent="0.25">
      <c r="A114" s="37" t="s">
        <v>209</v>
      </c>
      <c r="B114" s="49">
        <v>351</v>
      </c>
      <c r="C114" s="49" t="s">
        <v>210</v>
      </c>
      <c r="D114" s="38" t="s">
        <v>36</v>
      </c>
      <c r="E114" s="39">
        <v>60</v>
      </c>
      <c r="F114" s="38" t="s">
        <v>212</v>
      </c>
      <c r="G114" s="41">
        <v>5.3</v>
      </c>
      <c r="H114" s="38" t="s">
        <v>55</v>
      </c>
      <c r="I114" s="41">
        <v>6</v>
      </c>
      <c r="J114" s="43">
        <v>4295.09</v>
      </c>
      <c r="K114" s="43">
        <f t="shared" si="8"/>
        <v>90019</v>
      </c>
      <c r="L114" s="43">
        <v>117</v>
      </c>
      <c r="M114" s="43">
        <v>90136</v>
      </c>
    </row>
    <row r="115" spans="1:13" x14ac:dyDescent="0.25">
      <c r="A115" s="37" t="s">
        <v>209</v>
      </c>
      <c r="B115" s="49">
        <v>351</v>
      </c>
      <c r="C115" s="49" t="s">
        <v>210</v>
      </c>
      <c r="D115" s="38" t="s">
        <v>36</v>
      </c>
      <c r="E115" s="39">
        <v>600</v>
      </c>
      <c r="F115" s="38" t="s">
        <v>213</v>
      </c>
      <c r="G115" s="41">
        <v>6.5</v>
      </c>
      <c r="H115" s="38" t="s">
        <v>55</v>
      </c>
      <c r="I115" s="41">
        <v>22.5</v>
      </c>
      <c r="J115" s="43">
        <v>508849.54</v>
      </c>
      <c r="K115" s="43">
        <f t="shared" si="8"/>
        <v>10664810</v>
      </c>
      <c r="L115" s="43">
        <v>16804</v>
      </c>
      <c r="M115" s="43">
        <v>10681614</v>
      </c>
    </row>
    <row r="116" spans="1:13" x14ac:dyDescent="0.25">
      <c r="A116" s="37" t="s">
        <v>209</v>
      </c>
      <c r="B116" s="49">
        <v>351</v>
      </c>
      <c r="C116" s="49" t="s">
        <v>210</v>
      </c>
      <c r="D116" s="38" t="s">
        <v>36</v>
      </c>
      <c r="E116" s="39">
        <v>129</v>
      </c>
      <c r="F116" s="38" t="s">
        <v>214</v>
      </c>
      <c r="G116" s="41">
        <v>6.5</v>
      </c>
      <c r="H116" s="38" t="s">
        <v>55</v>
      </c>
      <c r="I116" s="41">
        <v>22.5</v>
      </c>
      <c r="J116" s="43">
        <v>109403.12</v>
      </c>
      <c r="K116" s="43">
        <f t="shared" si="8"/>
        <v>2292944</v>
      </c>
      <c r="L116" s="43">
        <v>3613</v>
      </c>
      <c r="M116" s="43">
        <v>2296557</v>
      </c>
    </row>
    <row r="117" spans="1:13" x14ac:dyDescent="0.25">
      <c r="A117" s="37" t="s">
        <v>215</v>
      </c>
      <c r="B117" s="49">
        <v>351</v>
      </c>
      <c r="C117" s="49" t="s">
        <v>210</v>
      </c>
      <c r="D117" s="38" t="s">
        <v>36</v>
      </c>
      <c r="E117" s="39">
        <v>82</v>
      </c>
      <c r="F117" s="38" t="s">
        <v>216</v>
      </c>
      <c r="G117" s="41">
        <v>6.5</v>
      </c>
      <c r="H117" s="38" t="s">
        <v>55</v>
      </c>
      <c r="I117" s="41">
        <v>22.5</v>
      </c>
      <c r="J117" s="43">
        <v>115940.91</v>
      </c>
      <c r="K117" s="43">
        <f t="shared" si="8"/>
        <v>2429967</v>
      </c>
      <c r="L117" s="43">
        <v>3829</v>
      </c>
      <c r="M117" s="43">
        <v>2433796</v>
      </c>
    </row>
    <row r="118" spans="1:13" x14ac:dyDescent="0.25">
      <c r="A118" s="37" t="s">
        <v>215</v>
      </c>
      <c r="B118" s="49">
        <v>351</v>
      </c>
      <c r="C118" s="49" t="s">
        <v>210</v>
      </c>
      <c r="D118" s="38" t="s">
        <v>36</v>
      </c>
      <c r="E118" s="39">
        <v>7</v>
      </c>
      <c r="F118" s="38" t="s">
        <v>217</v>
      </c>
      <c r="G118" s="41">
        <v>6.5</v>
      </c>
      <c r="H118" s="38" t="s">
        <v>55</v>
      </c>
      <c r="I118" s="41">
        <v>22.5</v>
      </c>
      <c r="J118" s="43">
        <v>9897.39</v>
      </c>
      <c r="K118" s="43">
        <f t="shared" si="8"/>
        <v>207436</v>
      </c>
      <c r="L118" s="43">
        <v>327</v>
      </c>
      <c r="M118" s="43">
        <v>207763</v>
      </c>
    </row>
    <row r="119" spans="1:13" x14ac:dyDescent="0.25">
      <c r="A119" s="37" t="s">
        <v>218</v>
      </c>
      <c r="B119" s="49">
        <v>351</v>
      </c>
      <c r="C119" s="49" t="s">
        <v>219</v>
      </c>
      <c r="D119" s="38" t="s">
        <v>36</v>
      </c>
      <c r="E119" s="39">
        <v>255</v>
      </c>
      <c r="F119" s="38" t="s">
        <v>220</v>
      </c>
      <c r="G119" s="41">
        <v>4</v>
      </c>
      <c r="H119" s="49" t="s">
        <v>63</v>
      </c>
      <c r="I119" s="41">
        <v>5.75</v>
      </c>
      <c r="J119" s="43">
        <v>37174.69</v>
      </c>
      <c r="K119" s="43">
        <f t="shared" si="8"/>
        <v>779132</v>
      </c>
      <c r="L119" s="43">
        <v>764</v>
      </c>
      <c r="M119" s="43">
        <v>779896</v>
      </c>
    </row>
    <row r="120" spans="1:13" x14ac:dyDescent="0.25">
      <c r="A120" s="37" t="s">
        <v>218</v>
      </c>
      <c r="B120" s="49">
        <v>351</v>
      </c>
      <c r="C120" s="49" t="s">
        <v>219</v>
      </c>
      <c r="D120" s="38" t="s">
        <v>36</v>
      </c>
      <c r="E120" s="39">
        <v>69</v>
      </c>
      <c r="F120" s="38" t="s">
        <v>221</v>
      </c>
      <c r="G120" s="41">
        <v>4</v>
      </c>
      <c r="H120" s="49" t="s">
        <v>63</v>
      </c>
      <c r="I120" s="41">
        <v>5.75</v>
      </c>
      <c r="J120" s="43">
        <v>10059.17</v>
      </c>
      <c r="K120" s="43">
        <f t="shared" si="8"/>
        <v>210827</v>
      </c>
      <c r="L120" s="43">
        <v>207</v>
      </c>
      <c r="M120" s="43">
        <v>211034</v>
      </c>
    </row>
    <row r="121" spans="1:13" x14ac:dyDescent="0.25">
      <c r="A121" s="134" t="s">
        <v>222</v>
      </c>
      <c r="B121" s="135">
        <v>351</v>
      </c>
      <c r="C121" s="135" t="s">
        <v>219</v>
      </c>
      <c r="D121" s="136" t="s">
        <v>36</v>
      </c>
      <c r="E121" s="137">
        <v>305</v>
      </c>
      <c r="F121" s="136" t="s">
        <v>223</v>
      </c>
      <c r="G121" s="138">
        <v>6</v>
      </c>
      <c r="H121" s="135" t="s">
        <v>63</v>
      </c>
      <c r="I121" s="138">
        <v>22.5</v>
      </c>
      <c r="J121" s="139">
        <v>330765.59000000003</v>
      </c>
      <c r="K121" s="139">
        <f t="shared" si="8"/>
        <v>6932407</v>
      </c>
      <c r="L121" s="139">
        <v>10106</v>
      </c>
      <c r="M121" s="139">
        <v>6942513</v>
      </c>
    </row>
    <row r="122" spans="1:13" x14ac:dyDescent="0.25">
      <c r="A122" s="134" t="s">
        <v>222</v>
      </c>
      <c r="B122" s="135">
        <v>351</v>
      </c>
      <c r="C122" s="135" t="s">
        <v>219</v>
      </c>
      <c r="D122" s="136" t="s">
        <v>36</v>
      </c>
      <c r="E122" s="137">
        <v>77</v>
      </c>
      <c r="F122" s="136" t="s">
        <v>224</v>
      </c>
      <c r="G122" s="138">
        <v>6</v>
      </c>
      <c r="H122" s="135" t="s">
        <v>63</v>
      </c>
      <c r="I122" s="138">
        <v>22.5</v>
      </c>
      <c r="J122" s="139">
        <v>83505.210000000006</v>
      </c>
      <c r="K122" s="139">
        <f t="shared" si="8"/>
        <v>1750158</v>
      </c>
      <c r="L122" s="139">
        <v>2552</v>
      </c>
      <c r="M122" s="139">
        <v>1752710</v>
      </c>
    </row>
    <row r="123" spans="1:13" x14ac:dyDescent="0.25">
      <c r="A123" s="37" t="s">
        <v>222</v>
      </c>
      <c r="B123" s="49">
        <v>351</v>
      </c>
      <c r="C123" s="49" t="s">
        <v>219</v>
      </c>
      <c r="D123" s="38" t="s">
        <v>36</v>
      </c>
      <c r="E123" s="39">
        <v>29</v>
      </c>
      <c r="F123" s="38" t="s">
        <v>225</v>
      </c>
      <c r="G123" s="41">
        <v>6</v>
      </c>
      <c r="H123" s="49" t="s">
        <v>63</v>
      </c>
      <c r="I123" s="41">
        <v>25.5</v>
      </c>
      <c r="J123" s="43">
        <v>38620.550000000003</v>
      </c>
      <c r="K123" s="43">
        <f t="shared" si="8"/>
        <v>809435</v>
      </c>
      <c r="L123" s="43">
        <v>1180</v>
      </c>
      <c r="M123" s="43">
        <v>810615</v>
      </c>
    </row>
    <row r="124" spans="1:13" x14ac:dyDescent="0.25">
      <c r="A124" s="37" t="s">
        <v>226</v>
      </c>
      <c r="B124" s="49">
        <v>351</v>
      </c>
      <c r="C124" s="49" t="s">
        <v>219</v>
      </c>
      <c r="D124" s="38" t="s">
        <v>36</v>
      </c>
      <c r="E124" s="39">
        <v>29</v>
      </c>
      <c r="F124" s="38" t="s">
        <v>227</v>
      </c>
      <c r="G124" s="41">
        <v>4.5</v>
      </c>
      <c r="H124" s="49" t="s">
        <v>63</v>
      </c>
      <c r="I124" s="41">
        <v>26</v>
      </c>
      <c r="J124" s="43">
        <v>36006.959999999999</v>
      </c>
      <c r="K124" s="43">
        <f t="shared" si="8"/>
        <v>754658</v>
      </c>
      <c r="L124" s="43">
        <v>831</v>
      </c>
      <c r="M124" s="43">
        <v>755489</v>
      </c>
    </row>
    <row r="125" spans="1:13" x14ac:dyDescent="0.25">
      <c r="A125" s="37" t="s">
        <v>228</v>
      </c>
      <c r="B125" s="49">
        <v>351</v>
      </c>
      <c r="C125" s="49" t="s">
        <v>229</v>
      </c>
      <c r="D125" s="38" t="s">
        <v>36</v>
      </c>
      <c r="E125" s="39">
        <v>205</v>
      </c>
      <c r="F125" s="38" t="s">
        <v>230</v>
      </c>
      <c r="G125" s="41">
        <v>4</v>
      </c>
      <c r="H125" s="49" t="s">
        <v>63</v>
      </c>
      <c r="I125" s="41">
        <v>5.75</v>
      </c>
      <c r="J125" s="43">
        <v>36977.4</v>
      </c>
      <c r="K125" s="43">
        <f t="shared" si="8"/>
        <v>774997</v>
      </c>
      <c r="L125" s="43">
        <v>760</v>
      </c>
      <c r="M125" s="43">
        <v>775757</v>
      </c>
    </row>
    <row r="126" spans="1:13" x14ac:dyDescent="0.25">
      <c r="A126" s="37" t="s">
        <v>228</v>
      </c>
      <c r="B126" s="49">
        <v>351</v>
      </c>
      <c r="C126" s="49" t="s">
        <v>229</v>
      </c>
      <c r="D126" s="38" t="s">
        <v>36</v>
      </c>
      <c r="E126" s="39">
        <v>57</v>
      </c>
      <c r="F126" s="38" t="s">
        <v>231</v>
      </c>
      <c r="G126" s="41">
        <v>4</v>
      </c>
      <c r="H126" s="49" t="s">
        <v>63</v>
      </c>
      <c r="I126" s="41">
        <v>5.75</v>
      </c>
      <c r="J126" s="43">
        <v>10281.59</v>
      </c>
      <c r="K126" s="43">
        <f>ROUND((J126*$C$8/1000),0)</f>
        <v>215488</v>
      </c>
      <c r="L126" s="43">
        <v>212</v>
      </c>
      <c r="M126" s="43">
        <v>215700</v>
      </c>
    </row>
    <row r="127" spans="1:13" x14ac:dyDescent="0.25">
      <c r="A127" s="134" t="s">
        <v>232</v>
      </c>
      <c r="B127" s="135">
        <v>351</v>
      </c>
      <c r="C127" s="135" t="s">
        <v>229</v>
      </c>
      <c r="D127" s="136" t="s">
        <v>36</v>
      </c>
      <c r="E127" s="137">
        <v>270</v>
      </c>
      <c r="F127" s="136" t="s">
        <v>233</v>
      </c>
      <c r="G127" s="138">
        <v>5.6</v>
      </c>
      <c r="H127" s="135" t="s">
        <v>63</v>
      </c>
      <c r="I127" s="138">
        <v>19.75</v>
      </c>
      <c r="J127" s="139">
        <v>284539.34999999998</v>
      </c>
      <c r="K127" s="139">
        <f>ROUND((J127*$C$8/1000),0)</f>
        <v>5963566</v>
      </c>
      <c r="L127" s="139">
        <v>8129</v>
      </c>
      <c r="M127" s="139">
        <v>5971695</v>
      </c>
    </row>
    <row r="128" spans="1:13" x14ac:dyDescent="0.25">
      <c r="A128" s="134" t="s">
        <v>234</v>
      </c>
      <c r="B128" s="135">
        <v>351</v>
      </c>
      <c r="C128" s="135" t="s">
        <v>229</v>
      </c>
      <c r="D128" s="136" t="s">
        <v>36</v>
      </c>
      <c r="E128" s="137">
        <v>69</v>
      </c>
      <c r="F128" s="136" t="s">
        <v>235</v>
      </c>
      <c r="G128" s="138">
        <v>5.6</v>
      </c>
      <c r="H128" s="135" t="s">
        <v>63</v>
      </c>
      <c r="I128" s="138">
        <v>19.75</v>
      </c>
      <c r="J128" s="139">
        <v>72715.839999999997</v>
      </c>
      <c r="K128" s="139">
        <f>ROUND((J128*$C$8/1000),0)</f>
        <v>1524027</v>
      </c>
      <c r="L128" s="139">
        <v>2078</v>
      </c>
      <c r="M128" s="139">
        <v>1526105</v>
      </c>
    </row>
    <row r="129" spans="1:13" x14ac:dyDescent="0.25">
      <c r="A129" s="134" t="s">
        <v>236</v>
      </c>
      <c r="B129" s="135">
        <v>351</v>
      </c>
      <c r="C129" s="135" t="s">
        <v>229</v>
      </c>
      <c r="D129" s="136" t="s">
        <v>36</v>
      </c>
      <c r="E129" s="137">
        <v>20</v>
      </c>
      <c r="F129" s="136" t="s">
        <v>237</v>
      </c>
      <c r="G129" s="138">
        <v>6</v>
      </c>
      <c r="H129" s="135" t="s">
        <v>63</v>
      </c>
      <c r="I129" s="138">
        <v>25.25</v>
      </c>
      <c r="J129" s="139">
        <v>26122.53</v>
      </c>
      <c r="K129" s="139">
        <f>ROUND((J129*$C$8/1000),0)</f>
        <v>547493</v>
      </c>
      <c r="L129" s="139">
        <v>799</v>
      </c>
      <c r="M129" s="139">
        <v>548292</v>
      </c>
    </row>
    <row r="130" spans="1:13" x14ac:dyDescent="0.25">
      <c r="A130" s="134" t="s">
        <v>232</v>
      </c>
      <c r="B130" s="135">
        <v>351</v>
      </c>
      <c r="C130" s="135" t="s">
        <v>229</v>
      </c>
      <c r="D130" s="136" t="s">
        <v>36</v>
      </c>
      <c r="E130" s="137">
        <v>46</v>
      </c>
      <c r="F130" s="136" t="s">
        <v>238</v>
      </c>
      <c r="G130" s="138">
        <v>4.5</v>
      </c>
      <c r="H130" s="135" t="s">
        <v>63</v>
      </c>
      <c r="I130" s="138">
        <v>25.75</v>
      </c>
      <c r="J130" s="139">
        <v>56282.6</v>
      </c>
      <c r="K130" s="139">
        <f>ROUND((J130*$C$8/1000),0)</f>
        <v>1179608</v>
      </c>
      <c r="L130" s="139">
        <v>1299</v>
      </c>
      <c r="M130" s="139">
        <v>1180907</v>
      </c>
    </row>
    <row r="131" spans="1:13" x14ac:dyDescent="0.25">
      <c r="A131" s="134"/>
      <c r="B131" s="135"/>
      <c r="C131" s="135"/>
      <c r="D131" s="136"/>
      <c r="E131" s="137"/>
      <c r="F131" s="136"/>
      <c r="G131" s="138"/>
      <c r="H131" s="135"/>
      <c r="I131" s="138"/>
      <c r="J131" s="139"/>
      <c r="K131" s="139"/>
      <c r="L131" s="139"/>
      <c r="M131" s="139"/>
    </row>
    <row r="132" spans="1:13" x14ac:dyDescent="0.25">
      <c r="A132" s="134" t="s">
        <v>94</v>
      </c>
      <c r="B132" s="135">
        <v>363</v>
      </c>
      <c r="C132" s="135" t="s">
        <v>239</v>
      </c>
      <c r="D132" s="136" t="s">
        <v>36</v>
      </c>
      <c r="E132" s="137">
        <v>400</v>
      </c>
      <c r="F132" s="136" t="s">
        <v>240</v>
      </c>
      <c r="G132" s="138">
        <v>5</v>
      </c>
      <c r="H132" s="135" t="s">
        <v>163</v>
      </c>
      <c r="I132" s="138">
        <v>17.5</v>
      </c>
      <c r="J132" s="139">
        <v>307534.40999999997</v>
      </c>
      <c r="K132" s="139">
        <f>ROUND((J132*$C$8/1000),0)</f>
        <v>6445512</v>
      </c>
      <c r="L132" s="139">
        <v>5083</v>
      </c>
      <c r="M132" s="139">
        <v>6450595</v>
      </c>
    </row>
    <row r="133" spans="1:13" x14ac:dyDescent="0.25">
      <c r="A133" s="37" t="s">
        <v>94</v>
      </c>
      <c r="B133" s="49">
        <v>363</v>
      </c>
      <c r="C133" s="49" t="s">
        <v>239</v>
      </c>
      <c r="D133" s="38" t="s">
        <v>36</v>
      </c>
      <c r="E133" s="39">
        <v>96</v>
      </c>
      <c r="F133" s="38" t="s">
        <v>241</v>
      </c>
      <c r="G133" s="41">
        <v>5</v>
      </c>
      <c r="H133" s="49" t="s">
        <v>163</v>
      </c>
      <c r="I133" s="41">
        <v>17.5</v>
      </c>
      <c r="J133" s="43">
        <v>73808.259999999995</v>
      </c>
      <c r="K133" s="43">
        <f>ROUND((J133*$C$8/1000),0)</f>
        <v>1546923</v>
      </c>
      <c r="L133" s="43">
        <v>1220</v>
      </c>
      <c r="M133" s="43">
        <v>1548143</v>
      </c>
    </row>
    <row r="134" spans="1:13" x14ac:dyDescent="0.25">
      <c r="A134" s="37" t="s">
        <v>205</v>
      </c>
      <c r="B134" s="49">
        <v>363</v>
      </c>
      <c r="C134" s="49" t="s">
        <v>239</v>
      </c>
      <c r="D134" s="38" t="s">
        <v>36</v>
      </c>
      <c r="E134" s="51">
        <v>1E-3</v>
      </c>
      <c r="F134" s="38" t="s">
        <v>242</v>
      </c>
      <c r="G134" s="41">
        <v>0</v>
      </c>
      <c r="H134" s="49" t="s">
        <v>163</v>
      </c>
      <c r="I134" s="41">
        <v>17.5</v>
      </c>
      <c r="J134" s="43">
        <v>1</v>
      </c>
      <c r="K134" s="43">
        <f>ROUND((J134*$C$8/1000),0)</f>
        <v>21</v>
      </c>
      <c r="L134" s="43">
        <v>0</v>
      </c>
      <c r="M134" s="43">
        <v>21</v>
      </c>
    </row>
    <row r="135" spans="1:13" x14ac:dyDescent="0.25">
      <c r="A135" s="37" t="s">
        <v>243</v>
      </c>
      <c r="B135" s="49">
        <v>365</v>
      </c>
      <c r="C135" s="49" t="s">
        <v>244</v>
      </c>
      <c r="D135" s="38" t="s">
        <v>186</v>
      </c>
      <c r="E135" s="39">
        <v>6350000</v>
      </c>
      <c r="F135" s="38" t="s">
        <v>111</v>
      </c>
      <c r="G135" s="41" t="s">
        <v>721</v>
      </c>
      <c r="H135" s="49" t="s">
        <v>163</v>
      </c>
      <c r="I135" s="41">
        <v>6</v>
      </c>
      <c r="J135" s="43">
        <v>3175000000</v>
      </c>
      <c r="K135" s="43">
        <f>ROUND((J135/1000),0)</f>
        <v>3175000</v>
      </c>
      <c r="L135" s="43">
        <v>4572</v>
      </c>
      <c r="M135" s="43">
        <v>3179572</v>
      </c>
    </row>
    <row r="136" spans="1:13" x14ac:dyDescent="0.25">
      <c r="A136" s="37" t="s">
        <v>246</v>
      </c>
      <c r="B136" s="49">
        <v>365</v>
      </c>
      <c r="C136" s="49" t="s">
        <v>244</v>
      </c>
      <c r="D136" s="38" t="s">
        <v>186</v>
      </c>
      <c r="E136" s="39">
        <v>50</v>
      </c>
      <c r="F136" s="38" t="s">
        <v>113</v>
      </c>
      <c r="G136" s="41" t="s">
        <v>245</v>
      </c>
      <c r="H136" s="49" t="s">
        <v>163</v>
      </c>
      <c r="I136" s="41">
        <v>6.25</v>
      </c>
      <c r="J136" s="43">
        <v>75645</v>
      </c>
      <c r="K136" s="43">
        <f>ROUND((J136/1000),0)</f>
        <v>76</v>
      </c>
      <c r="L136" s="43">
        <v>0</v>
      </c>
      <c r="M136" s="43">
        <v>76</v>
      </c>
    </row>
    <row r="137" spans="1:13" x14ac:dyDescent="0.25">
      <c r="A137" s="37" t="s">
        <v>703</v>
      </c>
      <c r="B137" s="49">
        <v>367</v>
      </c>
      <c r="C137" s="49" t="s">
        <v>247</v>
      </c>
      <c r="D137" s="38" t="s">
        <v>36</v>
      </c>
      <c r="E137" s="39">
        <v>321.5</v>
      </c>
      <c r="F137" s="38" t="s">
        <v>248</v>
      </c>
      <c r="G137" s="41">
        <v>5.5</v>
      </c>
      <c r="H137" s="49" t="s">
        <v>63</v>
      </c>
      <c r="I137" s="41">
        <v>19</v>
      </c>
      <c r="J137" s="43">
        <v>224685</v>
      </c>
      <c r="K137" s="43">
        <f>ROUND((J137*$C$8/1000),0)</f>
        <v>4709099</v>
      </c>
      <c r="L137" s="43">
        <v>21152</v>
      </c>
      <c r="M137" s="43">
        <v>4730251</v>
      </c>
    </row>
    <row r="138" spans="1:13" x14ac:dyDescent="0.25">
      <c r="A138" s="37" t="s">
        <v>703</v>
      </c>
      <c r="B138" s="49">
        <v>367</v>
      </c>
      <c r="C138" s="49" t="s">
        <v>247</v>
      </c>
      <c r="D138" s="38" t="s">
        <v>36</v>
      </c>
      <c r="E138" s="39">
        <v>452.5</v>
      </c>
      <c r="F138" s="38" t="s">
        <v>249</v>
      </c>
      <c r="G138" s="41">
        <v>5.9</v>
      </c>
      <c r="H138" s="49" t="s">
        <v>63</v>
      </c>
      <c r="I138" s="41">
        <v>21.5</v>
      </c>
      <c r="J138" s="43">
        <v>383226</v>
      </c>
      <c r="K138" s="43">
        <f>ROUND((J138*$C$8/1000),0)</f>
        <v>8031907</v>
      </c>
      <c r="L138" s="43">
        <v>38646</v>
      </c>
      <c r="M138" s="43">
        <v>8070553</v>
      </c>
    </row>
    <row r="139" spans="1:13" x14ac:dyDescent="0.25">
      <c r="A139" s="37" t="s">
        <v>704</v>
      </c>
      <c r="B139" s="49">
        <v>367</v>
      </c>
      <c r="C139" s="49" t="s">
        <v>247</v>
      </c>
      <c r="D139" s="38" t="s">
        <v>36</v>
      </c>
      <c r="E139" s="39">
        <v>31</v>
      </c>
      <c r="F139" s="38" t="s">
        <v>250</v>
      </c>
      <c r="G139" s="41">
        <v>6.3</v>
      </c>
      <c r="H139" s="49" t="s">
        <v>63</v>
      </c>
      <c r="I139" s="41">
        <v>21.5</v>
      </c>
      <c r="J139" s="43">
        <v>42723</v>
      </c>
      <c r="K139" s="43">
        <f>ROUND((J139*$C$8/1000),0)</f>
        <v>895417</v>
      </c>
      <c r="L139" s="43">
        <v>4594</v>
      </c>
      <c r="M139" s="43">
        <v>900011</v>
      </c>
    </row>
    <row r="140" spans="1:13" x14ac:dyDescent="0.25">
      <c r="A140" s="37" t="s">
        <v>704</v>
      </c>
      <c r="B140" s="49">
        <v>367</v>
      </c>
      <c r="C140" s="49" t="s">
        <v>247</v>
      </c>
      <c r="D140" s="38" t="s">
        <v>36</v>
      </c>
      <c r="E140" s="39">
        <v>51.8</v>
      </c>
      <c r="F140" s="38" t="s">
        <v>251</v>
      </c>
      <c r="G140" s="41">
        <v>6.3</v>
      </c>
      <c r="H140" s="49" t="s">
        <v>63</v>
      </c>
      <c r="I140" s="41">
        <v>21.5</v>
      </c>
      <c r="J140" s="43">
        <v>71389</v>
      </c>
      <c r="K140" s="43">
        <f>ROUND((J140*$C$8/1000),0)</f>
        <v>1496218</v>
      </c>
      <c r="L140" s="43">
        <v>7677</v>
      </c>
      <c r="M140" s="43">
        <v>1503895</v>
      </c>
    </row>
    <row r="141" spans="1:13" x14ac:dyDescent="0.25">
      <c r="A141" s="37"/>
      <c r="B141" s="49"/>
      <c r="C141" s="49"/>
      <c r="D141" s="38"/>
      <c r="E141" s="39"/>
      <c r="F141" s="38"/>
      <c r="G141" s="41"/>
      <c r="H141" s="49"/>
      <c r="I141" s="41"/>
      <c r="J141" s="43"/>
      <c r="K141" s="43"/>
      <c r="L141" s="43"/>
      <c r="M141" s="43"/>
    </row>
    <row r="142" spans="1:13" x14ac:dyDescent="0.25">
      <c r="A142" s="37" t="s">
        <v>124</v>
      </c>
      <c r="B142" s="49">
        <v>373</v>
      </c>
      <c r="C142" s="49" t="s">
        <v>252</v>
      </c>
      <c r="D142" s="38" t="s">
        <v>186</v>
      </c>
      <c r="E142" s="39">
        <v>8400000</v>
      </c>
      <c r="F142" s="38" t="s">
        <v>253</v>
      </c>
      <c r="G142" s="41">
        <v>6</v>
      </c>
      <c r="H142" s="49" t="s">
        <v>163</v>
      </c>
      <c r="I142" s="41">
        <v>6</v>
      </c>
      <c r="J142" s="43">
        <v>5250000000</v>
      </c>
      <c r="K142" s="43">
        <f>ROUND((J142/1000),0)</f>
        <v>5250000</v>
      </c>
      <c r="L142" s="43">
        <v>38379</v>
      </c>
      <c r="M142" s="43">
        <v>5288379</v>
      </c>
    </row>
    <row r="143" spans="1:13" x14ac:dyDescent="0.25">
      <c r="A143" s="37" t="s">
        <v>128</v>
      </c>
      <c r="B143" s="49">
        <v>373</v>
      </c>
      <c r="C143" s="49" t="s">
        <v>252</v>
      </c>
      <c r="D143" s="38" t="s">
        <v>186</v>
      </c>
      <c r="E143" s="39">
        <v>3100000</v>
      </c>
      <c r="F143" s="38" t="s">
        <v>254</v>
      </c>
      <c r="G143" s="41">
        <v>6.5</v>
      </c>
      <c r="H143" s="49" t="s">
        <v>163</v>
      </c>
      <c r="I143" s="41">
        <v>6.25</v>
      </c>
      <c r="J143" s="43">
        <v>3100000000</v>
      </c>
      <c r="K143" s="43">
        <f>ROUND((J143/1000),0)</f>
        <v>3100000</v>
      </c>
      <c r="L143" s="43">
        <v>1113966</v>
      </c>
      <c r="M143" s="43">
        <v>4213966</v>
      </c>
    </row>
    <row r="144" spans="1:13" x14ac:dyDescent="0.25">
      <c r="A144" s="37" t="s">
        <v>164</v>
      </c>
      <c r="B144" s="49">
        <v>383</v>
      </c>
      <c r="C144" s="49" t="s">
        <v>219</v>
      </c>
      <c r="D144" s="38" t="s">
        <v>36</v>
      </c>
      <c r="E144" s="39">
        <v>1250</v>
      </c>
      <c r="F144" s="38" t="s">
        <v>105</v>
      </c>
      <c r="G144" s="41">
        <v>4.5</v>
      </c>
      <c r="H144" s="49" t="s">
        <v>55</v>
      </c>
      <c r="I144" s="41">
        <v>22</v>
      </c>
      <c r="J144" s="43">
        <v>604150</v>
      </c>
      <c r="K144" s="43">
        <f t="shared" ref="K144:K149" si="9">ROUND((J144*$C$8/1000),0)</f>
        <v>12662180</v>
      </c>
      <c r="L144" s="43">
        <v>13682</v>
      </c>
      <c r="M144" s="43">
        <v>12675862</v>
      </c>
    </row>
    <row r="145" spans="1:13" x14ac:dyDescent="0.25">
      <c r="A145" s="37" t="s">
        <v>168</v>
      </c>
      <c r="B145" s="49">
        <v>383</v>
      </c>
      <c r="C145" s="49" t="s">
        <v>219</v>
      </c>
      <c r="D145" s="38" t="s">
        <v>36</v>
      </c>
      <c r="E145" s="51">
        <v>161</v>
      </c>
      <c r="F145" s="38" t="s">
        <v>56</v>
      </c>
      <c r="G145" s="41">
        <v>6</v>
      </c>
      <c r="H145" s="49" t="s">
        <v>55</v>
      </c>
      <c r="I145" s="41">
        <v>22</v>
      </c>
      <c r="J145" s="43">
        <v>211310</v>
      </c>
      <c r="K145" s="43">
        <f t="shared" si="9"/>
        <v>4428777</v>
      </c>
      <c r="L145" s="43">
        <v>14633</v>
      </c>
      <c r="M145" s="43">
        <v>4443410</v>
      </c>
    </row>
    <row r="146" spans="1:13" x14ac:dyDescent="0.25">
      <c r="A146" s="37" t="s">
        <v>67</v>
      </c>
      <c r="B146" s="49">
        <v>392</v>
      </c>
      <c r="C146" s="49" t="s">
        <v>258</v>
      </c>
      <c r="D146" s="38" t="s">
        <v>36</v>
      </c>
      <c r="E146" s="39">
        <v>240</v>
      </c>
      <c r="F146" s="38" t="s">
        <v>259</v>
      </c>
      <c r="G146" s="41">
        <v>3.5</v>
      </c>
      <c r="H146" s="49" t="s">
        <v>55</v>
      </c>
      <c r="I146" s="41">
        <v>7</v>
      </c>
      <c r="J146" s="43">
        <v>80956.800000000003</v>
      </c>
      <c r="K146" s="43">
        <f t="shared" si="9"/>
        <v>1696747</v>
      </c>
      <c r="L146" s="43">
        <v>9558</v>
      </c>
      <c r="M146" s="43">
        <v>1706305</v>
      </c>
    </row>
    <row r="147" spans="1:13" x14ac:dyDescent="0.25">
      <c r="A147" s="37" t="s">
        <v>260</v>
      </c>
      <c r="B147" s="49">
        <v>392</v>
      </c>
      <c r="C147" s="49" t="s">
        <v>258</v>
      </c>
      <c r="D147" s="38" t="s">
        <v>36</v>
      </c>
      <c r="E147" s="39">
        <v>245</v>
      </c>
      <c r="F147" s="38" t="s">
        <v>250</v>
      </c>
      <c r="G147" s="41">
        <v>4.5</v>
      </c>
      <c r="H147" s="49" t="s">
        <v>55</v>
      </c>
      <c r="I147" s="41">
        <v>11</v>
      </c>
      <c r="J147" s="43">
        <v>137703.99</v>
      </c>
      <c r="K147" s="43">
        <f t="shared" si="9"/>
        <v>2886092</v>
      </c>
      <c r="L147" s="43">
        <v>0</v>
      </c>
      <c r="M147" s="43">
        <v>2886092</v>
      </c>
    </row>
    <row r="148" spans="1:13" x14ac:dyDescent="0.25">
      <c r="A148" s="37" t="s">
        <v>260</v>
      </c>
      <c r="B148" s="49">
        <v>392</v>
      </c>
      <c r="C148" s="49" t="s">
        <v>258</v>
      </c>
      <c r="D148" s="38" t="s">
        <v>36</v>
      </c>
      <c r="E148" s="55" t="s">
        <v>261</v>
      </c>
      <c r="F148" s="38" t="s">
        <v>262</v>
      </c>
      <c r="G148" s="41">
        <v>4.5</v>
      </c>
      <c r="H148" s="49" t="s">
        <v>55</v>
      </c>
      <c r="I148" s="41">
        <v>11</v>
      </c>
      <c r="J148" s="43">
        <v>224.08</v>
      </c>
      <c r="K148" s="43">
        <f t="shared" si="9"/>
        <v>4696</v>
      </c>
      <c r="L148" s="43">
        <v>0</v>
      </c>
      <c r="M148" s="43">
        <v>4696</v>
      </c>
    </row>
    <row r="149" spans="1:13" x14ac:dyDescent="0.25">
      <c r="A149" s="37" t="s">
        <v>260</v>
      </c>
      <c r="B149" s="49">
        <v>392</v>
      </c>
      <c r="C149" s="49" t="s">
        <v>258</v>
      </c>
      <c r="D149" s="38" t="s">
        <v>36</v>
      </c>
      <c r="E149" s="55" t="s">
        <v>261</v>
      </c>
      <c r="F149" s="38" t="s">
        <v>263</v>
      </c>
      <c r="G149" s="41">
        <v>5</v>
      </c>
      <c r="H149" s="49" t="s">
        <v>55</v>
      </c>
      <c r="I149" s="41">
        <v>11.5</v>
      </c>
      <c r="J149" s="43">
        <v>171343.59</v>
      </c>
      <c r="K149" s="43">
        <f t="shared" si="9"/>
        <v>3591134</v>
      </c>
      <c r="L149" s="43">
        <v>0</v>
      </c>
      <c r="M149" s="43">
        <v>3591134</v>
      </c>
    </row>
    <row r="150" spans="1:13" x14ac:dyDescent="0.25">
      <c r="A150" s="6"/>
      <c r="B150" s="3"/>
      <c r="C150" s="3"/>
      <c r="D150" s="6"/>
      <c r="E150" s="9"/>
      <c r="F150" s="6"/>
      <c r="G150" s="6"/>
      <c r="H150" s="6"/>
      <c r="I150" s="6"/>
      <c r="J150" s="6"/>
      <c r="K150" s="6"/>
      <c r="L150" s="6"/>
      <c r="M150" s="6"/>
    </row>
    <row r="151" spans="1:13" x14ac:dyDescent="0.25">
      <c r="A151" s="37" t="s">
        <v>146</v>
      </c>
      <c r="B151" s="49">
        <v>405</v>
      </c>
      <c r="C151" s="49" t="s">
        <v>264</v>
      </c>
      <c r="D151" s="38" t="s">
        <v>36</v>
      </c>
      <c r="E151" s="39">
        <v>680</v>
      </c>
      <c r="F151" s="38" t="s">
        <v>265</v>
      </c>
      <c r="G151" s="41">
        <v>6.4107000000000003</v>
      </c>
      <c r="H151" s="49" t="s">
        <v>38</v>
      </c>
      <c r="I151" s="41">
        <v>25</v>
      </c>
      <c r="J151" s="43">
        <v>0</v>
      </c>
      <c r="K151" s="43">
        <f>ROUND((J151*$C$8/1000),0)</f>
        <v>0</v>
      </c>
      <c r="L151" s="43"/>
      <c r="M151" s="43"/>
    </row>
    <row r="152" spans="1:13" x14ac:dyDescent="0.25">
      <c r="A152" s="37" t="s">
        <v>266</v>
      </c>
      <c r="B152" s="49">
        <v>412</v>
      </c>
      <c r="C152" s="49" t="s">
        <v>267</v>
      </c>
      <c r="D152" s="38" t="s">
        <v>186</v>
      </c>
      <c r="E152" s="53">
        <v>50000000</v>
      </c>
      <c r="F152" s="38" t="s">
        <v>268</v>
      </c>
      <c r="G152" s="41">
        <v>5</v>
      </c>
      <c r="H152" s="49" t="s">
        <v>163</v>
      </c>
      <c r="I152" s="41">
        <v>7</v>
      </c>
      <c r="J152" s="43">
        <v>25000000000</v>
      </c>
      <c r="K152" s="43">
        <f>ROUND((J152/1000),0)</f>
        <v>25000000</v>
      </c>
      <c r="L152" s="43">
        <v>400180</v>
      </c>
      <c r="M152" s="43">
        <v>25400180</v>
      </c>
    </row>
    <row r="153" spans="1:13" x14ac:dyDescent="0.25">
      <c r="A153" s="37" t="s">
        <v>266</v>
      </c>
      <c r="B153" s="49">
        <v>412</v>
      </c>
      <c r="C153" s="49" t="s">
        <v>267</v>
      </c>
      <c r="D153" s="38" t="s">
        <v>186</v>
      </c>
      <c r="E153" s="53">
        <v>30000000</v>
      </c>
      <c r="F153" s="38" t="s">
        <v>269</v>
      </c>
      <c r="G153" s="41">
        <v>0</v>
      </c>
      <c r="H153" s="49" t="s">
        <v>163</v>
      </c>
      <c r="I153" s="41">
        <v>7.25</v>
      </c>
      <c r="J153" s="43">
        <v>23100000000</v>
      </c>
      <c r="K153" s="43">
        <f>ROUND((J153/1000),0)</f>
        <v>23100000</v>
      </c>
      <c r="L153" s="43">
        <v>0</v>
      </c>
      <c r="M153" s="43">
        <v>23100000</v>
      </c>
    </row>
    <row r="154" spans="1:13" x14ac:dyDescent="0.25">
      <c r="A154" s="37" t="s">
        <v>243</v>
      </c>
      <c r="B154" s="49">
        <v>414</v>
      </c>
      <c r="C154" s="49" t="s">
        <v>270</v>
      </c>
      <c r="D154" s="38" t="s">
        <v>186</v>
      </c>
      <c r="E154" s="53">
        <v>36000000</v>
      </c>
      <c r="F154" s="38" t="s">
        <v>271</v>
      </c>
      <c r="G154" s="41">
        <v>5.5</v>
      </c>
      <c r="H154" s="49" t="s">
        <v>163</v>
      </c>
      <c r="I154" s="41">
        <v>6</v>
      </c>
      <c r="J154" s="43">
        <v>0</v>
      </c>
      <c r="K154" s="43">
        <f>ROUND((J154/1000),0)</f>
        <v>0</v>
      </c>
      <c r="L154" s="43"/>
      <c r="M154" s="43"/>
    </row>
    <row r="155" spans="1:13" x14ac:dyDescent="0.25">
      <c r="A155" s="37" t="s">
        <v>246</v>
      </c>
      <c r="B155" s="49">
        <v>414</v>
      </c>
      <c r="C155" s="49" t="s">
        <v>270</v>
      </c>
      <c r="D155" s="38" t="s">
        <v>186</v>
      </c>
      <c r="E155" s="53">
        <v>2500000</v>
      </c>
      <c r="F155" s="38" t="s">
        <v>272</v>
      </c>
      <c r="G155" s="41">
        <v>10</v>
      </c>
      <c r="H155" s="49" t="s">
        <v>163</v>
      </c>
      <c r="I155" s="41">
        <v>6.25</v>
      </c>
      <c r="J155" s="43">
        <v>0</v>
      </c>
      <c r="K155" s="43">
        <f>ROUND((J155/1000),0)</f>
        <v>0</v>
      </c>
      <c r="L155" s="43"/>
      <c r="M155" s="43"/>
    </row>
    <row r="156" spans="1:13" x14ac:dyDescent="0.25">
      <c r="A156" s="37" t="s">
        <v>703</v>
      </c>
      <c r="B156" s="49">
        <v>420</v>
      </c>
      <c r="C156" s="49" t="s">
        <v>273</v>
      </c>
      <c r="D156" s="38" t="s">
        <v>36</v>
      </c>
      <c r="E156" s="39">
        <v>507</v>
      </c>
      <c r="F156" s="38" t="s">
        <v>268</v>
      </c>
      <c r="G156" s="41">
        <v>4.5</v>
      </c>
      <c r="H156" s="49" t="s">
        <v>38</v>
      </c>
      <c r="I156" s="41">
        <v>19.5</v>
      </c>
      <c r="J156" s="43">
        <v>339460</v>
      </c>
      <c r="K156" s="43">
        <f>ROUND((J156*$C$8/1000),0)</f>
        <v>7114630</v>
      </c>
      <c r="L156" s="43">
        <v>26241</v>
      </c>
      <c r="M156" s="43">
        <v>7140871</v>
      </c>
    </row>
    <row r="157" spans="1:13" x14ac:dyDescent="0.25">
      <c r="A157" s="37" t="s">
        <v>703</v>
      </c>
      <c r="B157" s="49">
        <v>420</v>
      </c>
      <c r="C157" s="49" t="s">
        <v>273</v>
      </c>
      <c r="D157" s="38" t="s">
        <v>36</v>
      </c>
      <c r="E157" s="39">
        <v>91</v>
      </c>
      <c r="F157" s="38" t="s">
        <v>269</v>
      </c>
      <c r="G157" s="41">
        <v>4.5</v>
      </c>
      <c r="H157" s="49" t="s">
        <v>38</v>
      </c>
      <c r="I157" s="41">
        <v>19.5</v>
      </c>
      <c r="J157" s="43">
        <v>77227</v>
      </c>
      <c r="K157" s="43">
        <f>ROUND((J157*$C$8/1000),0)</f>
        <v>1618575</v>
      </c>
      <c r="L157" s="43">
        <v>5970</v>
      </c>
      <c r="M157" s="43">
        <v>1624545</v>
      </c>
    </row>
    <row r="158" spans="1:13" x14ac:dyDescent="0.25">
      <c r="A158" s="37" t="s">
        <v>704</v>
      </c>
      <c r="B158" s="49">
        <v>420</v>
      </c>
      <c r="C158" s="49" t="s">
        <v>273</v>
      </c>
      <c r="D158" s="38" t="s">
        <v>36</v>
      </c>
      <c r="E158" s="39">
        <v>32</v>
      </c>
      <c r="F158" s="38" t="s">
        <v>274</v>
      </c>
      <c r="G158" s="41">
        <v>4.5</v>
      </c>
      <c r="H158" s="49" t="s">
        <v>38</v>
      </c>
      <c r="I158" s="41">
        <v>19.5</v>
      </c>
      <c r="J158" s="43">
        <v>38583</v>
      </c>
      <c r="K158" s="43">
        <f>ROUND((J158*$C$8/1000),0)</f>
        <v>808648</v>
      </c>
      <c r="L158" s="43">
        <v>2983</v>
      </c>
      <c r="M158" s="43">
        <v>811631</v>
      </c>
    </row>
    <row r="159" spans="1:13" x14ac:dyDescent="0.25">
      <c r="A159" s="37" t="s">
        <v>704</v>
      </c>
      <c r="B159" s="49">
        <v>420</v>
      </c>
      <c r="C159" s="49" t="s">
        <v>273</v>
      </c>
      <c r="D159" s="38" t="s">
        <v>36</v>
      </c>
      <c r="E159" s="39">
        <v>28</v>
      </c>
      <c r="F159" s="38" t="s">
        <v>275</v>
      </c>
      <c r="G159" s="41">
        <v>4.5</v>
      </c>
      <c r="H159" s="49" t="s">
        <v>38</v>
      </c>
      <c r="I159" s="41">
        <v>19.5</v>
      </c>
      <c r="J159" s="43">
        <v>33760</v>
      </c>
      <c r="K159" s="43">
        <f>ROUND((J159*$C$8/1000),0)</f>
        <v>707565</v>
      </c>
      <c r="L159" s="43">
        <v>2609</v>
      </c>
      <c r="M159" s="43">
        <v>710174</v>
      </c>
    </row>
    <row r="160" spans="1:13" x14ac:dyDescent="0.25">
      <c r="A160" s="37" t="s">
        <v>704</v>
      </c>
      <c r="B160" s="49">
        <v>420</v>
      </c>
      <c r="C160" s="49" t="s">
        <v>273</v>
      </c>
      <c r="D160" s="38" t="s">
        <v>36</v>
      </c>
      <c r="E160" s="39">
        <v>25</v>
      </c>
      <c r="F160" s="38" t="s">
        <v>276</v>
      </c>
      <c r="G160" s="41">
        <v>4.5</v>
      </c>
      <c r="H160" s="49" t="s">
        <v>38</v>
      </c>
      <c r="I160" s="41">
        <v>19.5</v>
      </c>
      <c r="J160" s="43">
        <v>30143</v>
      </c>
      <c r="K160" s="43">
        <f>ROUND((J160*$C$8/1000),0)</f>
        <v>631757</v>
      </c>
      <c r="L160" s="43">
        <v>2330</v>
      </c>
      <c r="M160" s="43">
        <v>634087</v>
      </c>
    </row>
    <row r="161" spans="1:13" x14ac:dyDescent="0.25">
      <c r="A161" s="37"/>
      <c r="B161" s="49"/>
      <c r="C161" s="49"/>
      <c r="D161" s="38"/>
      <c r="E161" s="39"/>
      <c r="F161" s="38"/>
      <c r="G161" s="41"/>
      <c r="H161" s="49"/>
      <c r="I161" s="41"/>
      <c r="J161" s="43"/>
      <c r="K161" s="43"/>
      <c r="L161" s="43"/>
      <c r="M161" s="43"/>
    </row>
    <row r="162" spans="1:13" x14ac:dyDescent="0.25">
      <c r="A162" s="37" t="s">
        <v>130</v>
      </c>
      <c r="B162" s="49">
        <v>424</v>
      </c>
      <c r="C162" s="49" t="s">
        <v>277</v>
      </c>
      <c r="D162" s="38" t="s">
        <v>36</v>
      </c>
      <c r="E162" s="39">
        <v>893.5</v>
      </c>
      <c r="F162" s="38" t="s">
        <v>278</v>
      </c>
      <c r="G162" s="41">
        <v>1.51</v>
      </c>
      <c r="H162" s="38" t="s">
        <v>102</v>
      </c>
      <c r="I162" s="41">
        <v>1.04</v>
      </c>
      <c r="J162" s="43">
        <v>0</v>
      </c>
      <c r="K162" s="43">
        <f>ROUND((J162*$C$8/1000),0)</f>
        <v>0</v>
      </c>
      <c r="L162" s="43"/>
      <c r="M162" s="43"/>
    </row>
    <row r="163" spans="1:13" x14ac:dyDescent="0.25">
      <c r="A163" s="37" t="s">
        <v>130</v>
      </c>
      <c r="B163" s="49">
        <v>424</v>
      </c>
      <c r="C163" s="49" t="s">
        <v>277</v>
      </c>
      <c r="D163" s="38" t="s">
        <v>36</v>
      </c>
      <c r="E163" s="39">
        <v>638.5</v>
      </c>
      <c r="F163" s="38" t="s">
        <v>279</v>
      </c>
      <c r="G163" s="41">
        <v>1.61</v>
      </c>
      <c r="H163" s="38" t="s">
        <v>102</v>
      </c>
      <c r="I163" s="41">
        <v>1.1399999999999999</v>
      </c>
      <c r="J163" s="43">
        <v>0</v>
      </c>
      <c r="K163" s="43">
        <f>ROUND((J163*$C$8/1000),0)</f>
        <v>0</v>
      </c>
      <c r="L163" s="43"/>
      <c r="M163" s="43"/>
    </row>
    <row r="164" spans="1:13" x14ac:dyDescent="0.25">
      <c r="A164" s="37" t="s">
        <v>130</v>
      </c>
      <c r="B164" s="49">
        <v>424</v>
      </c>
      <c r="C164" s="49" t="s">
        <v>277</v>
      </c>
      <c r="D164" s="38" t="s">
        <v>36</v>
      </c>
      <c r="E164" s="39">
        <v>618</v>
      </c>
      <c r="F164" s="38" t="s">
        <v>280</v>
      </c>
      <c r="G164" s="41">
        <v>2.41</v>
      </c>
      <c r="H164" s="38" t="s">
        <v>102</v>
      </c>
      <c r="I164" s="41">
        <v>2.15</v>
      </c>
      <c r="J164" s="43">
        <v>0</v>
      </c>
      <c r="K164" s="43">
        <f t="shared" ref="K164:K170" si="10">ROUND((J164*$C$8/1000),0)</f>
        <v>0</v>
      </c>
      <c r="L164" s="43"/>
      <c r="M164" s="43"/>
    </row>
    <row r="165" spans="1:13" x14ac:dyDescent="0.25">
      <c r="A165" s="37" t="s">
        <v>130</v>
      </c>
      <c r="B165" s="49">
        <v>424</v>
      </c>
      <c r="C165" s="49" t="s">
        <v>277</v>
      </c>
      <c r="D165" s="38" t="s">
        <v>36</v>
      </c>
      <c r="E165" s="39">
        <v>821</v>
      </c>
      <c r="F165" s="38" t="s">
        <v>281</v>
      </c>
      <c r="G165" s="41">
        <v>2.72</v>
      </c>
      <c r="H165" s="38" t="s">
        <v>102</v>
      </c>
      <c r="I165" s="41">
        <v>3.07</v>
      </c>
      <c r="J165" s="43">
        <v>0</v>
      </c>
      <c r="K165" s="43">
        <f t="shared" si="10"/>
        <v>0</v>
      </c>
      <c r="L165" s="43"/>
      <c r="M165" s="43"/>
    </row>
    <row r="166" spans="1:13" x14ac:dyDescent="0.25">
      <c r="A166" s="37" t="s">
        <v>130</v>
      </c>
      <c r="B166" s="49">
        <v>424</v>
      </c>
      <c r="C166" s="49" t="s">
        <v>277</v>
      </c>
      <c r="D166" s="38" t="s">
        <v>36</v>
      </c>
      <c r="E166" s="39">
        <v>789.5</v>
      </c>
      <c r="F166" s="38" t="s">
        <v>282</v>
      </c>
      <c r="G166" s="41">
        <v>3.02</v>
      </c>
      <c r="H166" s="38" t="s">
        <v>102</v>
      </c>
      <c r="I166" s="41">
        <v>4.08</v>
      </c>
      <c r="J166" s="43">
        <v>0</v>
      </c>
      <c r="K166" s="43">
        <f t="shared" si="10"/>
        <v>0</v>
      </c>
      <c r="L166" s="43">
        <v>0</v>
      </c>
      <c r="M166" s="43">
        <v>0</v>
      </c>
    </row>
    <row r="167" spans="1:13" x14ac:dyDescent="0.25">
      <c r="A167" s="37" t="s">
        <v>130</v>
      </c>
      <c r="B167" s="49">
        <v>424</v>
      </c>
      <c r="C167" s="49" t="s">
        <v>277</v>
      </c>
      <c r="D167" s="38" t="s">
        <v>36</v>
      </c>
      <c r="E167" s="39">
        <v>764</v>
      </c>
      <c r="F167" s="38" t="s">
        <v>283</v>
      </c>
      <c r="G167" s="41">
        <v>3.07</v>
      </c>
      <c r="H167" s="38" t="s">
        <v>102</v>
      </c>
      <c r="I167" s="41">
        <v>5.09</v>
      </c>
      <c r="J167" s="43">
        <v>764000</v>
      </c>
      <c r="K167" s="43">
        <f t="shared" si="10"/>
        <v>16012424</v>
      </c>
      <c r="L167" s="43">
        <v>2108197</v>
      </c>
      <c r="M167" s="43">
        <v>18120621</v>
      </c>
    </row>
    <row r="168" spans="1:13" x14ac:dyDescent="0.25">
      <c r="A168" s="37" t="s">
        <v>130</v>
      </c>
      <c r="B168" s="49">
        <v>424</v>
      </c>
      <c r="C168" s="49" t="s">
        <v>277</v>
      </c>
      <c r="D168" s="38" t="s">
        <v>36</v>
      </c>
      <c r="E168" s="39">
        <v>738.5</v>
      </c>
      <c r="F168" s="38" t="s">
        <v>284</v>
      </c>
      <c r="G168" s="41">
        <v>3.12</v>
      </c>
      <c r="H168" s="38" t="s">
        <v>102</v>
      </c>
      <c r="I168" s="41">
        <v>6.11</v>
      </c>
      <c r="J168" s="43">
        <v>738500</v>
      </c>
      <c r="K168" s="43">
        <f t="shared" si="10"/>
        <v>15477978</v>
      </c>
      <c r="L168" s="43">
        <v>2073111</v>
      </c>
      <c r="M168" s="43">
        <v>17551089</v>
      </c>
    </row>
    <row r="169" spans="1:13" x14ac:dyDescent="0.25">
      <c r="A169" s="37" t="s">
        <v>130</v>
      </c>
      <c r="B169" s="49">
        <v>424</v>
      </c>
      <c r="C169" s="49" t="s">
        <v>277</v>
      </c>
      <c r="D169" s="38" t="s">
        <v>36</v>
      </c>
      <c r="E169" s="39">
        <v>708</v>
      </c>
      <c r="F169" s="38" t="s">
        <v>285</v>
      </c>
      <c r="G169" s="41">
        <v>3.17</v>
      </c>
      <c r="H169" s="38" t="s">
        <v>102</v>
      </c>
      <c r="I169" s="41">
        <v>7.13</v>
      </c>
      <c r="J169" s="43">
        <v>708000</v>
      </c>
      <c r="K169" s="43">
        <f t="shared" si="10"/>
        <v>14838738</v>
      </c>
      <c r="L169" s="43">
        <v>2021374</v>
      </c>
      <c r="M169" s="43">
        <v>16860112</v>
      </c>
    </row>
    <row r="170" spans="1:13" x14ac:dyDescent="0.25">
      <c r="A170" s="37" t="s">
        <v>130</v>
      </c>
      <c r="B170" s="49">
        <v>424</v>
      </c>
      <c r="C170" s="49" t="s">
        <v>277</v>
      </c>
      <c r="D170" s="38" t="s">
        <v>36</v>
      </c>
      <c r="E170" s="51">
        <v>1E-3</v>
      </c>
      <c r="F170" s="38" t="s">
        <v>286</v>
      </c>
      <c r="G170" s="41">
        <v>0</v>
      </c>
      <c r="H170" s="38" t="s">
        <v>102</v>
      </c>
      <c r="I170" s="41">
        <v>7.13</v>
      </c>
      <c r="J170" s="43">
        <v>1</v>
      </c>
      <c r="K170" s="43">
        <f t="shared" si="10"/>
        <v>21</v>
      </c>
      <c r="L170" s="43">
        <v>0</v>
      </c>
      <c r="M170" s="43">
        <v>21</v>
      </c>
    </row>
    <row r="171" spans="1:13" x14ac:dyDescent="0.25">
      <c r="A171" s="37"/>
      <c r="B171" s="49"/>
      <c r="C171" s="49"/>
      <c r="D171" s="38"/>
      <c r="E171" s="39"/>
      <c r="F171" s="38"/>
      <c r="G171" s="41"/>
      <c r="H171" s="49"/>
      <c r="I171" s="41"/>
      <c r="J171" s="43"/>
      <c r="K171" s="43"/>
      <c r="L171" s="43"/>
      <c r="M171" s="43"/>
    </row>
    <row r="172" spans="1:13" x14ac:dyDescent="0.25">
      <c r="A172" s="37" t="s">
        <v>287</v>
      </c>
      <c r="B172" s="49">
        <v>430</v>
      </c>
      <c r="C172" s="49" t="s">
        <v>288</v>
      </c>
      <c r="D172" s="38" t="s">
        <v>36</v>
      </c>
      <c r="E172" s="53">
        <v>3660</v>
      </c>
      <c r="F172" s="38" t="s">
        <v>289</v>
      </c>
      <c r="G172" s="41">
        <v>3</v>
      </c>
      <c r="H172" s="49" t="s">
        <v>163</v>
      </c>
      <c r="I172" s="41">
        <v>11.42</v>
      </c>
      <c r="J172" s="43">
        <v>2637599.5</v>
      </c>
      <c r="K172" s="43">
        <f>ROUND((J172*$C$8/1000),0)</f>
        <v>55280578</v>
      </c>
      <c r="L172" s="43">
        <v>1427062</v>
      </c>
      <c r="M172" s="43">
        <v>56707640</v>
      </c>
    </row>
    <row r="173" spans="1:13" x14ac:dyDescent="0.25">
      <c r="A173" s="37" t="s">
        <v>287</v>
      </c>
      <c r="B173" s="49">
        <v>430</v>
      </c>
      <c r="C173" s="49" t="s">
        <v>288</v>
      </c>
      <c r="D173" s="38" t="s">
        <v>36</v>
      </c>
      <c r="E173" s="53">
        <v>479</v>
      </c>
      <c r="F173" s="38" t="s">
        <v>290</v>
      </c>
      <c r="G173" s="41">
        <v>4</v>
      </c>
      <c r="H173" s="49" t="s">
        <v>163</v>
      </c>
      <c r="I173" s="41">
        <v>11.42</v>
      </c>
      <c r="J173" s="43">
        <v>477023.6</v>
      </c>
      <c r="K173" s="43">
        <f>ROUND((J173*$C$8/1000),0)</f>
        <v>9997780</v>
      </c>
      <c r="L173" s="43">
        <v>336973</v>
      </c>
      <c r="M173" s="43">
        <v>10334753</v>
      </c>
    </row>
    <row r="174" spans="1:13" x14ac:dyDescent="0.25">
      <c r="A174" s="37" t="s">
        <v>291</v>
      </c>
      <c r="B174" s="49">
        <v>430</v>
      </c>
      <c r="C174" s="49" t="s">
        <v>288</v>
      </c>
      <c r="D174" s="38" t="s">
        <v>36</v>
      </c>
      <c r="E174" s="51">
        <v>1.5349999999999999</v>
      </c>
      <c r="F174" s="38" t="s">
        <v>292</v>
      </c>
      <c r="G174" s="41">
        <v>10</v>
      </c>
      <c r="H174" s="49" t="s">
        <v>163</v>
      </c>
      <c r="I174" s="41">
        <v>11.42</v>
      </c>
      <c r="J174" s="43">
        <v>2143.09</v>
      </c>
      <c r="K174" s="43">
        <f>ROUND((J174*$C$8/1000),0)</f>
        <v>44916</v>
      </c>
      <c r="L174" s="43">
        <v>3899</v>
      </c>
      <c r="M174" s="43">
        <v>48815</v>
      </c>
    </row>
    <row r="175" spans="1:13" x14ac:dyDescent="0.25">
      <c r="A175" s="37" t="s">
        <v>293</v>
      </c>
      <c r="B175" s="49">
        <v>436</v>
      </c>
      <c r="C175" s="49" t="s">
        <v>294</v>
      </c>
      <c r="D175" s="38" t="s">
        <v>186</v>
      </c>
      <c r="E175" s="53">
        <v>22000000</v>
      </c>
      <c r="F175" s="49" t="s">
        <v>295</v>
      </c>
      <c r="G175" s="41">
        <v>5.5</v>
      </c>
      <c r="H175" s="49" t="s">
        <v>163</v>
      </c>
      <c r="I175" s="41">
        <v>6</v>
      </c>
      <c r="J175" s="43">
        <v>16499998900</v>
      </c>
      <c r="K175" s="43">
        <f>ROUND((J175/1000),0)</f>
        <v>16499999</v>
      </c>
      <c r="L175" s="43">
        <v>97081</v>
      </c>
      <c r="M175" s="43">
        <v>16597080</v>
      </c>
    </row>
    <row r="176" spans="1:13" x14ac:dyDescent="0.25">
      <c r="A176" s="37" t="s">
        <v>246</v>
      </c>
      <c r="B176" s="49">
        <v>436</v>
      </c>
      <c r="C176" s="49" t="s">
        <v>294</v>
      </c>
      <c r="D176" s="38" t="s">
        <v>186</v>
      </c>
      <c r="E176" s="53">
        <v>14100000</v>
      </c>
      <c r="F176" s="49" t="s">
        <v>296</v>
      </c>
      <c r="G176" s="41">
        <v>10</v>
      </c>
      <c r="H176" s="49" t="s">
        <v>163</v>
      </c>
      <c r="I176" s="41">
        <v>6</v>
      </c>
      <c r="J176" s="43">
        <v>20157732700</v>
      </c>
      <c r="K176" s="43">
        <f>ROUND((J176/1000),0)</f>
        <v>20157733</v>
      </c>
      <c r="L176" s="43">
        <v>211581</v>
      </c>
      <c r="M176" s="43">
        <v>20369314</v>
      </c>
    </row>
    <row r="177" spans="1:13" x14ac:dyDescent="0.25">
      <c r="A177" s="37"/>
      <c r="B177" s="49"/>
      <c r="C177" s="49"/>
      <c r="D177" s="38"/>
      <c r="E177" s="53"/>
      <c r="F177" s="49"/>
      <c r="G177" s="41"/>
      <c r="H177" s="49"/>
      <c r="I177" s="41"/>
      <c r="J177" s="43"/>
      <c r="K177" s="43"/>
      <c r="L177" s="43"/>
      <c r="M177" s="43"/>
    </row>
    <row r="178" spans="1:13" x14ac:dyDescent="0.25">
      <c r="A178" s="37" t="s">
        <v>146</v>
      </c>
      <c r="B178" s="49">
        <v>437</v>
      </c>
      <c r="C178" s="49" t="s">
        <v>297</v>
      </c>
      <c r="D178" s="38" t="s">
        <v>36</v>
      </c>
      <c r="E178" s="53">
        <v>110</v>
      </c>
      <c r="F178" s="38" t="s">
        <v>298</v>
      </c>
      <c r="G178" s="41">
        <v>3</v>
      </c>
      <c r="H178" s="49" t="s">
        <v>63</v>
      </c>
      <c r="I178" s="41">
        <v>7</v>
      </c>
      <c r="J178" s="43">
        <v>42743.18</v>
      </c>
      <c r="K178" s="43">
        <f>ROUND((J178*$C$8/1000),0)</f>
        <v>895840</v>
      </c>
      <c r="L178" s="43">
        <v>2873</v>
      </c>
      <c r="M178" s="43">
        <v>898713</v>
      </c>
    </row>
    <row r="179" spans="1:13" x14ac:dyDescent="0.25">
      <c r="A179" s="37" t="s">
        <v>146</v>
      </c>
      <c r="B179" s="49">
        <v>437</v>
      </c>
      <c r="C179" s="49" t="s">
        <v>297</v>
      </c>
      <c r="D179" s="38" t="s">
        <v>36</v>
      </c>
      <c r="E179" s="53">
        <v>33</v>
      </c>
      <c r="F179" s="38" t="s">
        <v>299</v>
      </c>
      <c r="G179" s="41">
        <v>3</v>
      </c>
      <c r="H179" s="49" t="s">
        <v>63</v>
      </c>
      <c r="I179" s="41">
        <v>7</v>
      </c>
      <c r="J179" s="43">
        <v>12822.96</v>
      </c>
      <c r="K179" s="43">
        <f t="shared" ref="K179:K191" si="11">ROUND((J179*$C$8/1000),0)</f>
        <v>268752</v>
      </c>
      <c r="L179" s="43">
        <v>862</v>
      </c>
      <c r="M179" s="43">
        <v>269614</v>
      </c>
    </row>
    <row r="180" spans="1:13" x14ac:dyDescent="0.25">
      <c r="A180" s="37" t="s">
        <v>146</v>
      </c>
      <c r="B180" s="49">
        <v>437</v>
      </c>
      <c r="C180" s="49" t="s">
        <v>297</v>
      </c>
      <c r="D180" s="38" t="s">
        <v>36</v>
      </c>
      <c r="E180" s="53">
        <v>260</v>
      </c>
      <c r="F180" s="38" t="s">
        <v>300</v>
      </c>
      <c r="G180" s="41">
        <v>4.2</v>
      </c>
      <c r="H180" s="49" t="s">
        <v>63</v>
      </c>
      <c r="I180" s="41">
        <v>20</v>
      </c>
      <c r="J180" s="43">
        <v>224314.83</v>
      </c>
      <c r="K180" s="43">
        <f t="shared" si="11"/>
        <v>4701340</v>
      </c>
      <c r="L180" s="43">
        <v>21001</v>
      </c>
      <c r="M180" s="43">
        <v>4722341</v>
      </c>
    </row>
    <row r="181" spans="1:13" x14ac:dyDescent="0.25">
      <c r="A181" s="37" t="s">
        <v>146</v>
      </c>
      <c r="B181" s="49">
        <v>437</v>
      </c>
      <c r="C181" s="49" t="s">
        <v>297</v>
      </c>
      <c r="D181" s="38" t="s">
        <v>36</v>
      </c>
      <c r="E181" s="53">
        <v>68</v>
      </c>
      <c r="F181" s="38" t="s">
        <v>301</v>
      </c>
      <c r="G181" s="41">
        <v>4.2</v>
      </c>
      <c r="H181" s="49" t="s">
        <v>63</v>
      </c>
      <c r="I181" s="41">
        <v>20</v>
      </c>
      <c r="J181" s="43">
        <v>58666.95</v>
      </c>
      <c r="K181" s="43">
        <f t="shared" si="11"/>
        <v>1229581</v>
      </c>
      <c r="L181" s="43">
        <v>5493</v>
      </c>
      <c r="M181" s="43">
        <v>1235074</v>
      </c>
    </row>
    <row r="182" spans="1:13" x14ac:dyDescent="0.25">
      <c r="A182" s="37" t="s">
        <v>302</v>
      </c>
      <c r="B182" s="49">
        <v>437</v>
      </c>
      <c r="C182" s="49" t="s">
        <v>297</v>
      </c>
      <c r="D182" s="38" t="s">
        <v>36</v>
      </c>
      <c r="E182" s="56">
        <v>132</v>
      </c>
      <c r="F182" s="38" t="s">
        <v>303</v>
      </c>
      <c r="G182" s="41">
        <v>4.2</v>
      </c>
      <c r="H182" s="49" t="s">
        <v>63</v>
      </c>
      <c r="I182" s="41">
        <v>20</v>
      </c>
      <c r="J182" s="43">
        <v>108086.89</v>
      </c>
      <c r="K182" s="43">
        <f t="shared" si="11"/>
        <v>2265357</v>
      </c>
      <c r="L182" s="43">
        <v>10120</v>
      </c>
      <c r="M182" s="43">
        <v>2275477</v>
      </c>
    </row>
    <row r="183" spans="1:13" x14ac:dyDescent="0.25">
      <c r="A183" s="37" t="s">
        <v>304</v>
      </c>
      <c r="B183" s="49">
        <v>437</v>
      </c>
      <c r="C183" s="49" t="s">
        <v>297</v>
      </c>
      <c r="D183" s="38" t="s">
        <v>36</v>
      </c>
      <c r="E183" s="56">
        <v>55</v>
      </c>
      <c r="F183" s="38" t="s">
        <v>305</v>
      </c>
      <c r="G183" s="41">
        <v>4.2</v>
      </c>
      <c r="H183" s="49" t="s">
        <v>63</v>
      </c>
      <c r="I183" s="41">
        <v>20</v>
      </c>
      <c r="J183" s="43">
        <v>59507.83</v>
      </c>
      <c r="K183" s="43">
        <f t="shared" si="11"/>
        <v>1247205</v>
      </c>
      <c r="L183" s="43">
        <v>5571</v>
      </c>
      <c r="M183" s="43">
        <v>1252776</v>
      </c>
    </row>
    <row r="184" spans="1:13" x14ac:dyDescent="0.25">
      <c r="A184" s="37" t="s">
        <v>304</v>
      </c>
      <c r="B184" s="49">
        <v>437</v>
      </c>
      <c r="C184" s="49" t="s">
        <v>297</v>
      </c>
      <c r="D184" s="38" t="s">
        <v>36</v>
      </c>
      <c r="E184" s="56">
        <v>1</v>
      </c>
      <c r="F184" s="38" t="s">
        <v>306</v>
      </c>
      <c r="G184" s="41">
        <v>4.2</v>
      </c>
      <c r="H184" s="49" t="s">
        <v>63</v>
      </c>
      <c r="I184" s="41">
        <v>20</v>
      </c>
      <c r="J184" s="43">
        <v>1166.82</v>
      </c>
      <c r="K184" s="43">
        <f t="shared" si="11"/>
        <v>24455</v>
      </c>
      <c r="L184" s="43">
        <v>109</v>
      </c>
      <c r="M184" s="43">
        <v>24564</v>
      </c>
    </row>
    <row r="185" spans="1:13" x14ac:dyDescent="0.25">
      <c r="A185" s="37" t="s">
        <v>307</v>
      </c>
      <c r="B185" s="49">
        <v>437</v>
      </c>
      <c r="C185" s="49" t="s">
        <v>308</v>
      </c>
      <c r="D185" s="38" t="s">
        <v>36</v>
      </c>
      <c r="E185" s="39">
        <v>110</v>
      </c>
      <c r="F185" s="38" t="s">
        <v>309</v>
      </c>
      <c r="G185" s="41">
        <v>3</v>
      </c>
      <c r="H185" s="49" t="s">
        <v>63</v>
      </c>
      <c r="I185" s="41">
        <v>5.93</v>
      </c>
      <c r="J185" s="43">
        <v>61427.38</v>
      </c>
      <c r="K185" s="43">
        <f t="shared" si="11"/>
        <v>1287436</v>
      </c>
      <c r="L185" s="43">
        <v>4129</v>
      </c>
      <c r="M185" s="43">
        <v>1291565</v>
      </c>
    </row>
    <row r="186" spans="1:13" x14ac:dyDescent="0.25">
      <c r="A186" s="37" t="s">
        <v>310</v>
      </c>
      <c r="B186" s="49">
        <v>437</v>
      </c>
      <c r="C186" s="49" t="s">
        <v>308</v>
      </c>
      <c r="D186" s="38" t="s">
        <v>36</v>
      </c>
      <c r="E186" s="39">
        <v>33</v>
      </c>
      <c r="F186" s="38" t="s">
        <v>311</v>
      </c>
      <c r="G186" s="41">
        <v>3</v>
      </c>
      <c r="H186" s="49" t="s">
        <v>63</v>
      </c>
      <c r="I186" s="41">
        <v>5.93</v>
      </c>
      <c r="J186" s="43">
        <v>18428.22</v>
      </c>
      <c r="K186" s="43">
        <f t="shared" si="11"/>
        <v>386231</v>
      </c>
      <c r="L186" s="43">
        <v>1239</v>
      </c>
      <c r="M186" s="43">
        <v>387470</v>
      </c>
    </row>
    <row r="187" spans="1:13" x14ac:dyDescent="0.25">
      <c r="A187" s="37" t="s">
        <v>307</v>
      </c>
      <c r="B187" s="49">
        <v>437</v>
      </c>
      <c r="C187" s="49" t="s">
        <v>308</v>
      </c>
      <c r="D187" s="38" t="s">
        <v>36</v>
      </c>
      <c r="E187" s="39">
        <v>375</v>
      </c>
      <c r="F187" s="38" t="s">
        <v>312</v>
      </c>
      <c r="G187" s="41">
        <v>4.2</v>
      </c>
      <c r="H187" s="49" t="s">
        <v>63</v>
      </c>
      <c r="I187" s="41">
        <v>19.75</v>
      </c>
      <c r="J187" s="43">
        <v>343457.17</v>
      </c>
      <c r="K187" s="43">
        <f t="shared" si="11"/>
        <v>7198405</v>
      </c>
      <c r="L187" s="43">
        <v>32156</v>
      </c>
      <c r="M187" s="43">
        <v>7230561</v>
      </c>
    </row>
    <row r="188" spans="1:13" x14ac:dyDescent="0.25">
      <c r="A188" s="37" t="s">
        <v>307</v>
      </c>
      <c r="B188" s="49">
        <v>437</v>
      </c>
      <c r="C188" s="49" t="s">
        <v>308</v>
      </c>
      <c r="D188" s="38" t="s">
        <v>36</v>
      </c>
      <c r="E188" s="39">
        <v>99</v>
      </c>
      <c r="F188" s="38" t="s">
        <v>313</v>
      </c>
      <c r="G188" s="41">
        <v>4.2</v>
      </c>
      <c r="H188" s="49" t="s">
        <v>63</v>
      </c>
      <c r="I188" s="41">
        <v>19.75</v>
      </c>
      <c r="J188" s="43">
        <v>90672.68</v>
      </c>
      <c r="K188" s="43">
        <f t="shared" si="11"/>
        <v>1900379</v>
      </c>
      <c r="L188" s="43">
        <v>8488</v>
      </c>
      <c r="M188" s="43">
        <v>1908867</v>
      </c>
    </row>
    <row r="189" spans="1:13" x14ac:dyDescent="0.25">
      <c r="A189" s="37" t="s">
        <v>307</v>
      </c>
      <c r="B189" s="49">
        <v>437</v>
      </c>
      <c r="C189" s="49" t="s">
        <v>308</v>
      </c>
      <c r="D189" s="38" t="s">
        <v>36</v>
      </c>
      <c r="E189" s="39">
        <v>93</v>
      </c>
      <c r="F189" s="38" t="s">
        <v>314</v>
      </c>
      <c r="G189" s="41">
        <v>4.2</v>
      </c>
      <c r="H189" s="49" t="s">
        <v>63</v>
      </c>
      <c r="I189" s="41">
        <v>19.75</v>
      </c>
      <c r="J189" s="43">
        <v>84054.15</v>
      </c>
      <c r="K189" s="43">
        <f t="shared" si="11"/>
        <v>1761663</v>
      </c>
      <c r="L189" s="43">
        <v>7869</v>
      </c>
      <c r="M189" s="43">
        <v>1769532</v>
      </c>
    </row>
    <row r="190" spans="1:13" x14ac:dyDescent="0.25">
      <c r="A190" s="37" t="s">
        <v>315</v>
      </c>
      <c r="B190" s="49">
        <v>437</v>
      </c>
      <c r="C190" s="49" t="s">
        <v>308</v>
      </c>
      <c r="D190" s="38" t="s">
        <v>36</v>
      </c>
      <c r="E190" s="39">
        <v>122</v>
      </c>
      <c r="F190" s="38" t="s">
        <v>316</v>
      </c>
      <c r="G190" s="41">
        <v>4.2</v>
      </c>
      <c r="H190" s="49" t="s">
        <v>63</v>
      </c>
      <c r="I190" s="41">
        <v>19.75</v>
      </c>
      <c r="J190" s="43">
        <v>131439.91</v>
      </c>
      <c r="K190" s="43">
        <f t="shared" si="11"/>
        <v>2754806</v>
      </c>
      <c r="L190" s="43">
        <v>12306</v>
      </c>
      <c r="M190" s="43">
        <v>2767112</v>
      </c>
    </row>
    <row r="191" spans="1:13" x14ac:dyDescent="0.25">
      <c r="A191" s="37" t="s">
        <v>315</v>
      </c>
      <c r="B191" s="49">
        <v>437</v>
      </c>
      <c r="C191" s="49" t="s">
        <v>308</v>
      </c>
      <c r="D191" s="38" t="s">
        <v>36</v>
      </c>
      <c r="E191" s="39">
        <v>1</v>
      </c>
      <c r="F191" s="38" t="s">
        <v>317</v>
      </c>
      <c r="G191" s="41">
        <v>4.2</v>
      </c>
      <c r="H191" s="49" t="s">
        <v>63</v>
      </c>
      <c r="I191" s="41">
        <v>19.75</v>
      </c>
      <c r="J191" s="43">
        <v>1104.54</v>
      </c>
      <c r="K191" s="43">
        <f t="shared" si="11"/>
        <v>23150</v>
      </c>
      <c r="L191" s="43">
        <v>103</v>
      </c>
      <c r="M191" s="43">
        <v>23253</v>
      </c>
    </row>
    <row r="192" spans="1:13" x14ac:dyDescent="0.25">
      <c r="A192" s="37"/>
      <c r="B192" s="49"/>
      <c r="C192" s="49"/>
      <c r="D192" s="38"/>
      <c r="E192" s="39"/>
      <c r="F192" s="38"/>
      <c r="G192" s="41"/>
      <c r="H192" s="49"/>
      <c r="I192" s="41"/>
      <c r="J192" s="43"/>
      <c r="K192" s="43"/>
      <c r="L192" s="43"/>
      <c r="M192" s="43"/>
    </row>
    <row r="193" spans="1:13" x14ac:dyDescent="0.25">
      <c r="A193" s="37" t="s">
        <v>243</v>
      </c>
      <c r="B193" s="49">
        <v>441</v>
      </c>
      <c r="C193" s="49" t="s">
        <v>318</v>
      </c>
      <c r="D193" s="38" t="s">
        <v>186</v>
      </c>
      <c r="E193" s="39">
        <v>17200000</v>
      </c>
      <c r="F193" s="38" t="s">
        <v>319</v>
      </c>
      <c r="G193" s="41">
        <v>6</v>
      </c>
      <c r="H193" s="49" t="s">
        <v>188</v>
      </c>
      <c r="I193" s="41">
        <v>4</v>
      </c>
      <c r="J193" s="43">
        <v>0</v>
      </c>
      <c r="K193" s="43">
        <f>ROUND((J193/1000),0)</f>
        <v>0</v>
      </c>
      <c r="L193" s="43"/>
      <c r="M193" s="43"/>
    </row>
    <row r="194" spans="1:13" x14ac:dyDescent="0.25">
      <c r="A194" s="37" t="s">
        <v>320</v>
      </c>
      <c r="B194" s="49">
        <v>441</v>
      </c>
      <c r="C194" s="49" t="s">
        <v>318</v>
      </c>
      <c r="D194" s="38" t="s">
        <v>186</v>
      </c>
      <c r="E194" s="39">
        <v>2500000</v>
      </c>
      <c r="F194" s="38" t="s">
        <v>321</v>
      </c>
      <c r="G194" s="41">
        <v>10</v>
      </c>
      <c r="H194" s="49" t="s">
        <v>188</v>
      </c>
      <c r="I194" s="41">
        <v>4</v>
      </c>
      <c r="J194" s="43">
        <v>0</v>
      </c>
      <c r="K194" s="43">
        <f>ROUND((J194/1000),0)</f>
        <v>0</v>
      </c>
      <c r="L194" s="43"/>
      <c r="M194" s="43"/>
    </row>
    <row r="195" spans="1:13" x14ac:dyDescent="0.25">
      <c r="A195" s="37" t="s">
        <v>266</v>
      </c>
      <c r="B195" s="49">
        <v>442</v>
      </c>
      <c r="C195" s="49" t="s">
        <v>322</v>
      </c>
      <c r="D195" s="38" t="s">
        <v>186</v>
      </c>
      <c r="E195" s="39">
        <v>30700000</v>
      </c>
      <c r="F195" s="38" t="s">
        <v>271</v>
      </c>
      <c r="G195" s="41">
        <v>6</v>
      </c>
      <c r="H195" s="49" t="s">
        <v>163</v>
      </c>
      <c r="I195" s="41">
        <v>6.25</v>
      </c>
      <c r="J195" s="43">
        <v>14944956480</v>
      </c>
      <c r="K195" s="43">
        <f>ROUND((J195/1000),0)</f>
        <v>14944956</v>
      </c>
      <c r="L195" s="43">
        <v>108372</v>
      </c>
      <c r="M195" s="43">
        <v>15053328</v>
      </c>
    </row>
    <row r="196" spans="1:13" x14ac:dyDescent="0.25">
      <c r="A196" s="37" t="s">
        <v>266</v>
      </c>
      <c r="B196" s="49">
        <v>442</v>
      </c>
      <c r="C196" s="49" t="s">
        <v>322</v>
      </c>
      <c r="D196" s="38" t="s">
        <v>186</v>
      </c>
      <c r="E196" s="39">
        <v>18000</v>
      </c>
      <c r="F196" s="38" t="s">
        <v>272</v>
      </c>
      <c r="G196" s="41">
        <v>0</v>
      </c>
      <c r="H196" s="49" t="s">
        <v>163</v>
      </c>
      <c r="I196" s="41">
        <v>6.5</v>
      </c>
      <c r="J196" s="43">
        <v>18000000</v>
      </c>
      <c r="K196" s="43">
        <f>ROUND((J196/1000),0)</f>
        <v>18000</v>
      </c>
      <c r="L196" s="43">
        <v>0</v>
      </c>
      <c r="M196" s="43">
        <v>18000</v>
      </c>
    </row>
    <row r="197" spans="1:13" x14ac:dyDescent="0.25">
      <c r="A197" s="37" t="s">
        <v>67</v>
      </c>
      <c r="B197" s="49">
        <v>449</v>
      </c>
      <c r="C197" s="49" t="s">
        <v>323</v>
      </c>
      <c r="D197" s="38" t="s">
        <v>36</v>
      </c>
      <c r="E197" s="39">
        <v>162</v>
      </c>
      <c r="F197" s="38" t="s">
        <v>268</v>
      </c>
      <c r="G197" s="41">
        <v>4.8</v>
      </c>
      <c r="H197" s="38" t="s">
        <v>55</v>
      </c>
      <c r="I197" s="41">
        <v>7.75</v>
      </c>
      <c r="J197" s="43">
        <v>97282.3</v>
      </c>
      <c r="K197" s="43">
        <f>ROUND((J197*$C$8/1000),0)</f>
        <v>2038908</v>
      </c>
      <c r="L197" s="43">
        <v>7838</v>
      </c>
      <c r="M197" s="43">
        <v>2046746</v>
      </c>
    </row>
    <row r="198" spans="1:13" x14ac:dyDescent="0.25">
      <c r="A198" s="37" t="s">
        <v>324</v>
      </c>
      <c r="B198" s="49">
        <v>449</v>
      </c>
      <c r="C198" s="49" t="s">
        <v>323</v>
      </c>
      <c r="D198" s="38" t="s">
        <v>36</v>
      </c>
      <c r="E198" s="39">
        <v>50</v>
      </c>
      <c r="F198" s="38" t="s">
        <v>269</v>
      </c>
      <c r="G198" s="41">
        <v>5.4</v>
      </c>
      <c r="H198" s="38" t="s">
        <v>55</v>
      </c>
      <c r="I198" s="41">
        <v>14.75</v>
      </c>
      <c r="J198" s="43">
        <v>60364.6</v>
      </c>
      <c r="K198" s="43">
        <f>ROUND((J198*$C$8/1000),0)</f>
        <v>1265162</v>
      </c>
      <c r="L198" s="43">
        <v>0</v>
      </c>
      <c r="M198" s="43">
        <v>1265162</v>
      </c>
    </row>
    <row r="199" spans="1:13" x14ac:dyDescent="0.25">
      <c r="A199" s="37" t="s">
        <v>324</v>
      </c>
      <c r="B199" s="49">
        <v>449</v>
      </c>
      <c r="C199" s="49" t="s">
        <v>323</v>
      </c>
      <c r="D199" s="38" t="s">
        <v>36</v>
      </c>
      <c r="E199" s="39">
        <v>59.52</v>
      </c>
      <c r="F199" s="38" t="s">
        <v>274</v>
      </c>
      <c r="G199" s="41">
        <v>4.5</v>
      </c>
      <c r="H199" s="38" t="s">
        <v>55</v>
      </c>
      <c r="I199" s="41">
        <v>15</v>
      </c>
      <c r="J199" s="43">
        <v>69684.17</v>
      </c>
      <c r="K199" s="43">
        <f>ROUND((J199*$C$8/1000),0)</f>
        <v>1460488</v>
      </c>
      <c r="L199" s="43">
        <v>0</v>
      </c>
      <c r="M199" s="43">
        <v>1460488</v>
      </c>
    </row>
    <row r="200" spans="1:13" x14ac:dyDescent="0.25">
      <c r="A200" s="37" t="s">
        <v>266</v>
      </c>
      <c r="B200" s="49">
        <v>450</v>
      </c>
      <c r="C200" s="49" t="s">
        <v>325</v>
      </c>
      <c r="D200" s="38" t="s">
        <v>186</v>
      </c>
      <c r="E200" s="39">
        <v>30420000</v>
      </c>
      <c r="F200" s="38" t="s">
        <v>319</v>
      </c>
      <c r="G200" s="41">
        <v>6.5</v>
      </c>
      <c r="H200" s="49" t="s">
        <v>163</v>
      </c>
      <c r="I200" s="41">
        <v>6.5</v>
      </c>
      <c r="J200" s="43">
        <v>30420000000</v>
      </c>
      <c r="K200" s="43">
        <f>ROUND((J200/1000),0)</f>
        <v>30420000</v>
      </c>
      <c r="L200" s="43">
        <v>314811</v>
      </c>
      <c r="M200" s="43">
        <v>30734811</v>
      </c>
    </row>
    <row r="201" spans="1:13" x14ac:dyDescent="0.25">
      <c r="A201" s="37" t="s">
        <v>201</v>
      </c>
      <c r="B201" s="49">
        <v>450</v>
      </c>
      <c r="C201" s="49" t="s">
        <v>325</v>
      </c>
      <c r="D201" s="38" t="s">
        <v>186</v>
      </c>
      <c r="E201" s="39">
        <v>19580000</v>
      </c>
      <c r="F201" s="38" t="s">
        <v>321</v>
      </c>
      <c r="G201" s="41">
        <v>5</v>
      </c>
      <c r="H201" s="49" t="s">
        <v>163</v>
      </c>
      <c r="I201" s="41">
        <v>9.75</v>
      </c>
      <c r="J201" s="43">
        <v>23226038792</v>
      </c>
      <c r="K201" s="43">
        <f>ROUND((J201/1000),0)</f>
        <v>23226039</v>
      </c>
      <c r="L201" s="43">
        <v>185891</v>
      </c>
      <c r="M201" s="43">
        <v>23411930</v>
      </c>
    </row>
    <row r="202" spans="1:13" x14ac:dyDescent="0.25">
      <c r="A202" s="37" t="s">
        <v>326</v>
      </c>
      <c r="B202" s="49">
        <v>450</v>
      </c>
      <c r="C202" s="49" t="s">
        <v>327</v>
      </c>
      <c r="D202" s="38" t="s">
        <v>186</v>
      </c>
      <c r="E202" s="39">
        <v>21280000</v>
      </c>
      <c r="F202" s="38" t="s">
        <v>328</v>
      </c>
      <c r="G202" s="41">
        <v>6</v>
      </c>
      <c r="H202" s="49" t="s">
        <v>163</v>
      </c>
      <c r="I202" s="41">
        <v>5.3</v>
      </c>
      <c r="J202" s="43">
        <v>21280000000</v>
      </c>
      <c r="K202" s="43">
        <f>ROUND((J202/1000),0)</f>
        <v>21280000</v>
      </c>
      <c r="L202" s="43">
        <v>203647</v>
      </c>
      <c r="M202" s="43">
        <v>21483647</v>
      </c>
    </row>
    <row r="203" spans="1:13" x14ac:dyDescent="0.25">
      <c r="A203" s="37" t="s">
        <v>329</v>
      </c>
      <c r="B203" s="49">
        <v>450</v>
      </c>
      <c r="C203" s="49" t="s">
        <v>327</v>
      </c>
      <c r="D203" s="38" t="s">
        <v>186</v>
      </c>
      <c r="E203" s="39">
        <v>13720000</v>
      </c>
      <c r="F203" s="38" t="s">
        <v>330</v>
      </c>
      <c r="G203" s="41">
        <v>2</v>
      </c>
      <c r="H203" s="49" t="s">
        <v>163</v>
      </c>
      <c r="I203" s="41">
        <v>8.5</v>
      </c>
      <c r="J203" s="43">
        <v>14345135336</v>
      </c>
      <c r="K203" s="43">
        <f>ROUND((J203/1000),0)</f>
        <v>14345135</v>
      </c>
      <c r="L203" s="43">
        <v>46431</v>
      </c>
      <c r="M203" s="43">
        <v>14391566</v>
      </c>
    </row>
    <row r="204" spans="1:13" x14ac:dyDescent="0.25">
      <c r="A204" s="37"/>
      <c r="B204" s="49"/>
      <c r="C204" s="49"/>
      <c r="D204" s="38"/>
      <c r="E204" s="39"/>
      <c r="F204" s="38"/>
      <c r="G204" s="41"/>
      <c r="H204" s="49"/>
      <c r="I204" s="41"/>
      <c r="J204" s="43"/>
      <c r="K204" s="43"/>
      <c r="L204" s="43"/>
      <c r="M204" s="43"/>
    </row>
    <row r="205" spans="1:13" x14ac:dyDescent="0.25">
      <c r="A205" s="37" t="s">
        <v>331</v>
      </c>
      <c r="B205" s="49">
        <v>455</v>
      </c>
      <c r="C205" s="49" t="s">
        <v>332</v>
      </c>
      <c r="D205" s="38" t="s">
        <v>36</v>
      </c>
      <c r="E205" s="39">
        <v>750</v>
      </c>
      <c r="F205" s="38" t="s">
        <v>115</v>
      </c>
      <c r="G205" s="41">
        <v>5.3</v>
      </c>
      <c r="H205" s="49" t="s">
        <v>163</v>
      </c>
      <c r="I205" s="41">
        <v>8</v>
      </c>
      <c r="J205" s="43"/>
      <c r="K205" s="43"/>
      <c r="L205" s="43"/>
      <c r="M205" s="43"/>
    </row>
    <row r="206" spans="1:13" x14ac:dyDescent="0.25">
      <c r="A206" s="37" t="s">
        <v>331</v>
      </c>
      <c r="B206" s="49">
        <v>455</v>
      </c>
      <c r="C206" s="49" t="s">
        <v>332</v>
      </c>
      <c r="D206" s="38" t="s">
        <v>36</v>
      </c>
      <c r="E206" s="51">
        <v>1E-3</v>
      </c>
      <c r="F206" s="38" t="s">
        <v>57</v>
      </c>
      <c r="G206" s="41">
        <v>0</v>
      </c>
      <c r="H206" s="49" t="s">
        <v>163</v>
      </c>
      <c r="I206" s="41">
        <v>8</v>
      </c>
      <c r="J206" s="43"/>
      <c r="K206" s="43"/>
      <c r="L206" s="43"/>
      <c r="M206" s="43"/>
    </row>
    <row r="207" spans="1:13" x14ac:dyDescent="0.25">
      <c r="A207" s="37" t="s">
        <v>333</v>
      </c>
      <c r="B207" s="49">
        <v>458</v>
      </c>
      <c r="C207" s="49" t="s">
        <v>334</v>
      </c>
      <c r="D207" s="38" t="s">
        <v>186</v>
      </c>
      <c r="E207" s="39">
        <v>16320000</v>
      </c>
      <c r="F207" s="38" t="s">
        <v>335</v>
      </c>
      <c r="G207" s="41">
        <v>6</v>
      </c>
      <c r="H207" s="49" t="s">
        <v>163</v>
      </c>
      <c r="I207" s="41">
        <v>4</v>
      </c>
      <c r="J207" s="43">
        <v>1251834576</v>
      </c>
      <c r="K207" s="43">
        <f>ROUND((J207/1000),0)</f>
        <v>1251835</v>
      </c>
      <c r="L207" s="43">
        <v>12011</v>
      </c>
      <c r="M207" s="43">
        <v>1263846</v>
      </c>
    </row>
    <row r="208" spans="1:13" x14ac:dyDescent="0.25">
      <c r="A208" s="37" t="s">
        <v>157</v>
      </c>
      <c r="B208" s="49">
        <v>458</v>
      </c>
      <c r="C208" s="49" t="s">
        <v>334</v>
      </c>
      <c r="D208" s="38" t="s">
        <v>186</v>
      </c>
      <c r="E208" s="39">
        <v>3500000</v>
      </c>
      <c r="F208" s="38" t="s">
        <v>336</v>
      </c>
      <c r="G208" s="41">
        <v>10</v>
      </c>
      <c r="H208" s="49" t="s">
        <v>163</v>
      </c>
      <c r="I208" s="41">
        <v>6.1666600000000003</v>
      </c>
      <c r="J208" s="43">
        <v>1131350170</v>
      </c>
      <c r="K208" s="43">
        <f>ROUND((J208/1000),0)</f>
        <v>1131350</v>
      </c>
      <c r="L208" s="43">
        <v>45522</v>
      </c>
      <c r="M208" s="43">
        <v>1176872</v>
      </c>
    </row>
    <row r="209" spans="1:13" x14ac:dyDescent="0.25">
      <c r="A209" s="37" t="s">
        <v>157</v>
      </c>
      <c r="B209" s="49">
        <v>458</v>
      </c>
      <c r="C209" s="49" t="s">
        <v>334</v>
      </c>
      <c r="D209" s="38" t="s">
        <v>186</v>
      </c>
      <c r="E209" s="39">
        <v>1000</v>
      </c>
      <c r="F209" s="38" t="s">
        <v>337</v>
      </c>
      <c r="G209" s="41">
        <v>10</v>
      </c>
      <c r="H209" s="49" t="s">
        <v>163</v>
      </c>
      <c r="I209" s="41">
        <v>6.1666600000000003</v>
      </c>
      <c r="J209" s="43">
        <v>1299663</v>
      </c>
      <c r="K209" s="43">
        <f>ROUND((J209/1000),0)</f>
        <v>1300</v>
      </c>
      <c r="L209" s="43">
        <v>85</v>
      </c>
      <c r="M209" s="43">
        <v>1385</v>
      </c>
    </row>
    <row r="210" spans="1:13" x14ac:dyDescent="0.25">
      <c r="A210" s="37"/>
      <c r="B210" s="49"/>
      <c r="C210" s="49"/>
      <c r="D210" s="38"/>
      <c r="E210" s="39"/>
      <c r="F210" s="38"/>
      <c r="G210" s="41"/>
      <c r="H210" s="49"/>
      <c r="I210" s="41"/>
      <c r="J210" s="43"/>
      <c r="K210" s="43"/>
      <c r="L210" s="43"/>
      <c r="M210" s="43"/>
    </row>
    <row r="211" spans="1:13" x14ac:dyDescent="0.25">
      <c r="A211" s="37" t="s">
        <v>266</v>
      </c>
      <c r="B211" s="49">
        <v>471</v>
      </c>
      <c r="C211" s="49" t="s">
        <v>338</v>
      </c>
      <c r="D211" s="38" t="s">
        <v>186</v>
      </c>
      <c r="E211" s="39">
        <v>35250000</v>
      </c>
      <c r="F211" s="38" t="s">
        <v>339</v>
      </c>
      <c r="G211" s="41">
        <v>6.5</v>
      </c>
      <c r="H211" s="49" t="s">
        <v>163</v>
      </c>
      <c r="I211" s="41">
        <v>7</v>
      </c>
      <c r="J211" s="43">
        <v>35250000000</v>
      </c>
      <c r="K211" s="43">
        <f t="shared" ref="K211:K217" si="12">ROUND((J211/1000),0)</f>
        <v>35250000</v>
      </c>
      <c r="L211" s="43">
        <v>364796</v>
      </c>
      <c r="M211" s="43">
        <v>35614796</v>
      </c>
    </row>
    <row r="212" spans="1:13" x14ac:dyDescent="0.25">
      <c r="A212" s="37" t="s">
        <v>266</v>
      </c>
      <c r="B212" s="49">
        <v>471</v>
      </c>
      <c r="C212" s="49" t="s">
        <v>338</v>
      </c>
      <c r="D212" s="38" t="s">
        <v>186</v>
      </c>
      <c r="E212" s="39">
        <v>4750000</v>
      </c>
      <c r="F212" s="38" t="s">
        <v>340</v>
      </c>
      <c r="G212" s="41">
        <v>0</v>
      </c>
      <c r="H212" s="49" t="s">
        <v>163</v>
      </c>
      <c r="I212" s="41">
        <v>7.25</v>
      </c>
      <c r="J212" s="43">
        <v>4750000000</v>
      </c>
      <c r="K212" s="43">
        <f t="shared" si="12"/>
        <v>4750000</v>
      </c>
      <c r="L212" s="43">
        <v>0</v>
      </c>
      <c r="M212" s="43">
        <v>4750000</v>
      </c>
    </row>
    <row r="213" spans="1:13" x14ac:dyDescent="0.25">
      <c r="A213" s="37" t="s">
        <v>169</v>
      </c>
      <c r="B213" s="49">
        <v>472</v>
      </c>
      <c r="C213" s="49" t="s">
        <v>341</v>
      </c>
      <c r="D213" s="38" t="s">
        <v>186</v>
      </c>
      <c r="E213" s="39">
        <v>15700000</v>
      </c>
      <c r="F213" s="38" t="s">
        <v>69</v>
      </c>
      <c r="G213" s="41">
        <v>6</v>
      </c>
      <c r="H213" s="49" t="s">
        <v>163</v>
      </c>
      <c r="I213" s="41">
        <v>4</v>
      </c>
      <c r="J213" s="43">
        <v>1292029196</v>
      </c>
      <c r="K213" s="43">
        <f t="shared" si="12"/>
        <v>1292029</v>
      </c>
      <c r="L213" s="43">
        <v>6079</v>
      </c>
      <c r="M213" s="43">
        <v>1298108</v>
      </c>
    </row>
    <row r="214" spans="1:13" x14ac:dyDescent="0.25">
      <c r="A214" s="37" t="s">
        <v>169</v>
      </c>
      <c r="B214" s="49">
        <v>472</v>
      </c>
      <c r="C214" s="49" t="s">
        <v>341</v>
      </c>
      <c r="D214" s="38" t="s">
        <v>186</v>
      </c>
      <c r="E214" s="39">
        <v>500000</v>
      </c>
      <c r="F214" s="38" t="s">
        <v>71</v>
      </c>
      <c r="G214" s="41" t="s">
        <v>342</v>
      </c>
      <c r="H214" s="49" t="s">
        <v>163</v>
      </c>
      <c r="I214" s="41">
        <v>6</v>
      </c>
      <c r="J214" s="43">
        <v>500000000</v>
      </c>
      <c r="K214" s="43">
        <f t="shared" si="12"/>
        <v>500000</v>
      </c>
      <c r="L214" s="43">
        <v>0</v>
      </c>
      <c r="M214" s="43">
        <v>500000</v>
      </c>
    </row>
    <row r="215" spans="1:13" x14ac:dyDescent="0.25">
      <c r="A215" s="37" t="s">
        <v>169</v>
      </c>
      <c r="B215" s="49">
        <v>472</v>
      </c>
      <c r="C215" s="49" t="s">
        <v>341</v>
      </c>
      <c r="D215" s="38" t="s">
        <v>186</v>
      </c>
      <c r="E215" s="39">
        <v>1000</v>
      </c>
      <c r="F215" s="38" t="s">
        <v>151</v>
      </c>
      <c r="G215" s="41">
        <v>10</v>
      </c>
      <c r="H215" s="49" t="s">
        <v>163</v>
      </c>
      <c r="I215" s="41">
        <v>6</v>
      </c>
      <c r="J215" s="43">
        <v>1000000</v>
      </c>
      <c r="K215" s="43">
        <f t="shared" si="12"/>
        <v>1000</v>
      </c>
      <c r="L215" s="43">
        <v>341</v>
      </c>
      <c r="M215" s="43">
        <v>1341</v>
      </c>
    </row>
    <row r="216" spans="1:13" x14ac:dyDescent="0.25">
      <c r="A216" s="37" t="s">
        <v>266</v>
      </c>
      <c r="B216" s="49">
        <v>473</v>
      </c>
      <c r="C216" s="49" t="s">
        <v>343</v>
      </c>
      <c r="D216" s="38" t="s">
        <v>186</v>
      </c>
      <c r="E216" s="39">
        <v>13000000</v>
      </c>
      <c r="F216" s="38" t="s">
        <v>344</v>
      </c>
      <c r="G216" s="41">
        <v>6.5</v>
      </c>
      <c r="H216" s="49" t="s">
        <v>163</v>
      </c>
      <c r="I216" s="41">
        <v>5.25</v>
      </c>
      <c r="J216" s="43">
        <v>13000000000</v>
      </c>
      <c r="K216" s="43">
        <f t="shared" si="12"/>
        <v>13000000</v>
      </c>
      <c r="L216" s="43">
        <v>67267</v>
      </c>
      <c r="M216" s="43">
        <v>13067267</v>
      </c>
    </row>
    <row r="217" spans="1:13" x14ac:dyDescent="0.25">
      <c r="A217" s="37" t="s">
        <v>266</v>
      </c>
      <c r="B217" s="49">
        <v>473</v>
      </c>
      <c r="C217" s="49" t="s">
        <v>343</v>
      </c>
      <c r="D217" s="38" t="s">
        <v>186</v>
      </c>
      <c r="E217" s="39">
        <v>10000</v>
      </c>
      <c r="F217" s="38" t="s">
        <v>345</v>
      </c>
      <c r="G217" s="41">
        <v>0</v>
      </c>
      <c r="H217" s="49" t="s">
        <v>163</v>
      </c>
      <c r="I217" s="41">
        <v>5.5</v>
      </c>
      <c r="J217" s="43">
        <v>10000000</v>
      </c>
      <c r="K217" s="43">
        <f t="shared" si="12"/>
        <v>10000</v>
      </c>
      <c r="L217" s="43">
        <v>0</v>
      </c>
      <c r="M217" s="43">
        <v>10000</v>
      </c>
    </row>
    <row r="218" spans="1:13" x14ac:dyDescent="0.25">
      <c r="A218" s="37" t="s">
        <v>169</v>
      </c>
      <c r="B218" s="49">
        <v>486</v>
      </c>
      <c r="C218" s="49" t="s">
        <v>346</v>
      </c>
      <c r="D218" s="38" t="s">
        <v>36</v>
      </c>
      <c r="E218" s="39">
        <v>450</v>
      </c>
      <c r="F218" s="38" t="s">
        <v>111</v>
      </c>
      <c r="G218" s="41">
        <v>4.25</v>
      </c>
      <c r="H218" s="49" t="s">
        <v>63</v>
      </c>
      <c r="I218" s="41">
        <v>19.5</v>
      </c>
      <c r="J218" s="43">
        <v>376897</v>
      </c>
      <c r="K218" s="43">
        <f>ROUND((J218*$C$8/1000),0)</f>
        <v>7899260</v>
      </c>
      <c r="L218" s="43">
        <v>4563</v>
      </c>
      <c r="M218" s="43">
        <v>7903823</v>
      </c>
    </row>
    <row r="219" spans="1:13" x14ac:dyDescent="0.25">
      <c r="A219" s="37" t="s">
        <v>347</v>
      </c>
      <c r="B219" s="49">
        <v>486</v>
      </c>
      <c r="C219" s="49" t="s">
        <v>346</v>
      </c>
      <c r="D219" s="38" t="s">
        <v>36</v>
      </c>
      <c r="E219" s="39">
        <v>50</v>
      </c>
      <c r="F219" s="38" t="s">
        <v>113</v>
      </c>
      <c r="G219" s="41">
        <v>8</v>
      </c>
      <c r="H219" s="49" t="s">
        <v>63</v>
      </c>
      <c r="I219" s="41">
        <v>23.25</v>
      </c>
      <c r="J219" s="43">
        <v>50000</v>
      </c>
      <c r="K219" s="43">
        <f>ROUND((J219*$C$8/1000),0)</f>
        <v>1047934</v>
      </c>
      <c r="L219" s="43">
        <v>273572</v>
      </c>
      <c r="M219" s="43">
        <v>1321506</v>
      </c>
    </row>
    <row r="220" spans="1:13" x14ac:dyDescent="0.25">
      <c r="A220" s="37" t="s">
        <v>348</v>
      </c>
      <c r="B220" s="49">
        <v>486</v>
      </c>
      <c r="C220" s="49" t="s">
        <v>349</v>
      </c>
      <c r="D220" s="38" t="s">
        <v>36</v>
      </c>
      <c r="E220" s="39">
        <v>427</v>
      </c>
      <c r="F220" s="38" t="s">
        <v>263</v>
      </c>
      <c r="G220" s="41">
        <v>4</v>
      </c>
      <c r="H220" s="49" t="s">
        <v>63</v>
      </c>
      <c r="I220" s="41">
        <v>20</v>
      </c>
      <c r="J220" s="43">
        <v>388833</v>
      </c>
      <c r="K220" s="43">
        <f>ROUND((J220*$C$8/1000),0)</f>
        <v>8149423</v>
      </c>
      <c r="L220" s="43">
        <v>4451</v>
      </c>
      <c r="M220" s="43">
        <v>8153874</v>
      </c>
    </row>
    <row r="221" spans="1:13" x14ac:dyDescent="0.25">
      <c r="A221" s="37" t="s">
        <v>348</v>
      </c>
      <c r="B221" s="49">
        <v>486</v>
      </c>
      <c r="C221" s="49" t="s">
        <v>349</v>
      </c>
      <c r="D221" s="38" t="s">
        <v>36</v>
      </c>
      <c r="E221" s="39">
        <v>37</v>
      </c>
      <c r="F221" s="38" t="s">
        <v>350</v>
      </c>
      <c r="G221" s="41">
        <v>4</v>
      </c>
      <c r="H221" s="49" t="s">
        <v>63</v>
      </c>
      <c r="I221" s="41">
        <v>20</v>
      </c>
      <c r="J221" s="43">
        <v>37000</v>
      </c>
      <c r="K221" s="43">
        <f>ROUND((J221*$C$8/1000),0)</f>
        <v>775471</v>
      </c>
      <c r="L221" s="43">
        <v>47439</v>
      </c>
      <c r="M221" s="43">
        <v>822910</v>
      </c>
    </row>
    <row r="222" spans="1:13" x14ac:dyDescent="0.25">
      <c r="A222" s="37" t="s">
        <v>348</v>
      </c>
      <c r="B222" s="49">
        <v>486</v>
      </c>
      <c r="C222" s="49" t="s">
        <v>349</v>
      </c>
      <c r="D222" s="38" t="s">
        <v>36</v>
      </c>
      <c r="E222" s="39">
        <v>59</v>
      </c>
      <c r="F222" s="38" t="s">
        <v>351</v>
      </c>
      <c r="G222" s="41">
        <v>7</v>
      </c>
      <c r="H222" s="49" t="s">
        <v>63</v>
      </c>
      <c r="I222" s="41">
        <v>21.75</v>
      </c>
      <c r="J222" s="43">
        <v>59000</v>
      </c>
      <c r="K222" s="43">
        <f>ROUND((J222*$C$8/1000),0)</f>
        <v>1236562</v>
      </c>
      <c r="L222" s="43">
        <v>133372</v>
      </c>
      <c r="M222" s="43">
        <v>1369934</v>
      </c>
    </row>
    <row r="223" spans="1:13" x14ac:dyDescent="0.25">
      <c r="A223" s="37"/>
      <c r="B223" s="49"/>
      <c r="C223" s="49"/>
      <c r="D223" s="38"/>
      <c r="E223" s="39"/>
      <c r="F223" s="38"/>
      <c r="G223" s="41"/>
      <c r="H223" s="49"/>
      <c r="I223" s="41"/>
      <c r="J223" s="43"/>
      <c r="K223" s="43"/>
      <c r="L223" s="43"/>
      <c r="M223" s="43"/>
    </row>
    <row r="224" spans="1:13" x14ac:dyDescent="0.25">
      <c r="A224" s="37" t="s">
        <v>266</v>
      </c>
      <c r="B224" s="49">
        <v>490</v>
      </c>
      <c r="C224" s="49" t="s">
        <v>352</v>
      </c>
      <c r="D224" s="38" t="s">
        <v>186</v>
      </c>
      <c r="E224" s="39">
        <v>15000000</v>
      </c>
      <c r="F224" s="38" t="s">
        <v>353</v>
      </c>
      <c r="G224" s="41">
        <v>6.25</v>
      </c>
      <c r="H224" s="49" t="s">
        <v>163</v>
      </c>
      <c r="I224" s="41">
        <v>6.25</v>
      </c>
      <c r="J224" s="43">
        <v>15000000000</v>
      </c>
      <c r="K224" s="43">
        <f>ROUND((J224/1000),0)</f>
        <v>15000000</v>
      </c>
      <c r="L224" s="43">
        <v>149396</v>
      </c>
      <c r="M224" s="43">
        <v>15149396</v>
      </c>
    </row>
    <row r="225" spans="1:13" x14ac:dyDescent="0.25">
      <c r="A225" s="37" t="s">
        <v>266</v>
      </c>
      <c r="B225" s="49">
        <v>490</v>
      </c>
      <c r="C225" s="49" t="s">
        <v>352</v>
      </c>
      <c r="D225" s="38" t="s">
        <v>186</v>
      </c>
      <c r="E225" s="39">
        <v>10000000</v>
      </c>
      <c r="F225" s="38" t="s">
        <v>354</v>
      </c>
      <c r="G225" s="41">
        <v>0</v>
      </c>
      <c r="H225" s="49" t="s">
        <v>163</v>
      </c>
      <c r="I225" s="41">
        <v>6.5</v>
      </c>
      <c r="J225" s="43">
        <v>8872000000</v>
      </c>
      <c r="K225" s="43">
        <f>ROUND((J225/1000),0)</f>
        <v>8872000</v>
      </c>
      <c r="L225" s="43">
        <v>0</v>
      </c>
      <c r="M225" s="43">
        <v>8872000</v>
      </c>
    </row>
    <row r="226" spans="1:13" x14ac:dyDescent="0.25">
      <c r="A226" s="37" t="s">
        <v>355</v>
      </c>
      <c r="B226" s="49">
        <v>490</v>
      </c>
      <c r="C226" s="49" t="s">
        <v>356</v>
      </c>
      <c r="D226" s="38" t="s">
        <v>186</v>
      </c>
      <c r="E226" s="39">
        <v>16800000</v>
      </c>
      <c r="F226" s="38" t="s">
        <v>357</v>
      </c>
      <c r="G226" s="41">
        <v>6.5</v>
      </c>
      <c r="H226" s="49" t="s">
        <v>163</v>
      </c>
      <c r="I226" s="41">
        <v>5.75</v>
      </c>
      <c r="J226" s="43">
        <v>16800000000</v>
      </c>
      <c r="K226" s="43">
        <f>ROUND((J226/1000),0)</f>
        <v>16800000</v>
      </c>
      <c r="L226" s="43">
        <v>173860</v>
      </c>
      <c r="M226" s="43">
        <v>16973860</v>
      </c>
    </row>
    <row r="227" spans="1:13" x14ac:dyDescent="0.25">
      <c r="A227" s="37" t="s">
        <v>355</v>
      </c>
      <c r="B227" s="49">
        <v>490</v>
      </c>
      <c r="C227" s="49" t="s">
        <v>356</v>
      </c>
      <c r="D227" s="38" t="s">
        <v>186</v>
      </c>
      <c r="E227" s="39">
        <v>11200000</v>
      </c>
      <c r="F227" s="38" t="s">
        <v>358</v>
      </c>
      <c r="G227" s="41">
        <v>0</v>
      </c>
      <c r="H227" s="49" t="s">
        <v>163</v>
      </c>
      <c r="I227" s="41">
        <v>6</v>
      </c>
      <c r="J227" s="43">
        <v>9928000320</v>
      </c>
      <c r="K227" s="43">
        <f>ROUND((J227/1000),0)</f>
        <v>9928000</v>
      </c>
      <c r="L227" s="43">
        <v>0</v>
      </c>
      <c r="M227" s="43">
        <v>9928000</v>
      </c>
    </row>
    <row r="228" spans="1:13" x14ac:dyDescent="0.25">
      <c r="A228" s="37" t="s">
        <v>703</v>
      </c>
      <c r="B228" s="49">
        <v>495</v>
      </c>
      <c r="C228" s="49" t="s">
        <v>359</v>
      </c>
      <c r="D228" s="38" t="s">
        <v>36</v>
      </c>
      <c r="E228" s="39">
        <v>578.5</v>
      </c>
      <c r="F228" s="38" t="s">
        <v>360</v>
      </c>
      <c r="G228" s="41">
        <v>4</v>
      </c>
      <c r="H228" s="49" t="s">
        <v>63</v>
      </c>
      <c r="I228" s="41">
        <v>19.25</v>
      </c>
      <c r="J228" s="43">
        <v>489750</v>
      </c>
      <c r="K228" s="43">
        <f t="shared" ref="K228:K245" si="13">ROUND((J228*$C$8/1000),0)</f>
        <v>10264509</v>
      </c>
      <c r="L228" s="43">
        <v>33711</v>
      </c>
      <c r="M228" s="43">
        <v>10298220</v>
      </c>
    </row>
    <row r="229" spans="1:13" x14ac:dyDescent="0.25">
      <c r="A229" s="37" t="s">
        <v>703</v>
      </c>
      <c r="B229" s="49">
        <v>495</v>
      </c>
      <c r="C229" s="49" t="s">
        <v>359</v>
      </c>
      <c r="D229" s="38" t="s">
        <v>36</v>
      </c>
      <c r="E229" s="39">
        <v>52.2</v>
      </c>
      <c r="F229" s="38" t="s">
        <v>361</v>
      </c>
      <c r="G229" s="41">
        <v>5</v>
      </c>
      <c r="H229" s="49" t="s">
        <v>63</v>
      </c>
      <c r="I229" s="41">
        <v>19.25</v>
      </c>
      <c r="J229" s="43">
        <v>52841</v>
      </c>
      <c r="K229" s="43">
        <f t="shared" si="13"/>
        <v>1107477</v>
      </c>
      <c r="L229" s="43">
        <v>4530</v>
      </c>
      <c r="M229" s="43">
        <v>1112007</v>
      </c>
    </row>
    <row r="230" spans="1:13" x14ac:dyDescent="0.25">
      <c r="A230" s="37" t="s">
        <v>704</v>
      </c>
      <c r="B230" s="49">
        <v>495</v>
      </c>
      <c r="C230" s="49" t="s">
        <v>359</v>
      </c>
      <c r="D230" s="38" t="s">
        <v>36</v>
      </c>
      <c r="E230" s="39">
        <v>27.4</v>
      </c>
      <c r="F230" s="38" t="s">
        <v>362</v>
      </c>
      <c r="G230" s="41">
        <v>5.5</v>
      </c>
      <c r="H230" s="49" t="s">
        <v>63</v>
      </c>
      <c r="I230" s="41">
        <v>19.25</v>
      </c>
      <c r="J230" s="43">
        <v>30091</v>
      </c>
      <c r="K230" s="43">
        <f t="shared" si="13"/>
        <v>630667</v>
      </c>
      <c r="L230" s="43">
        <v>2833</v>
      </c>
      <c r="M230" s="43">
        <v>633500</v>
      </c>
    </row>
    <row r="231" spans="1:13" x14ac:dyDescent="0.25">
      <c r="A231" s="37" t="s">
        <v>704</v>
      </c>
      <c r="B231" s="49">
        <v>495</v>
      </c>
      <c r="C231" s="49" t="s">
        <v>359</v>
      </c>
      <c r="D231" s="38" t="s">
        <v>36</v>
      </c>
      <c r="E231" s="39">
        <v>20.399999999999999</v>
      </c>
      <c r="F231" s="38" t="s">
        <v>363</v>
      </c>
      <c r="G231" s="41">
        <v>6</v>
      </c>
      <c r="H231" s="49" t="s">
        <v>63</v>
      </c>
      <c r="I231" s="41">
        <v>19.25</v>
      </c>
      <c r="J231" s="43">
        <v>23599</v>
      </c>
      <c r="K231" s="43">
        <f t="shared" si="13"/>
        <v>494604</v>
      </c>
      <c r="L231" s="43">
        <v>2419</v>
      </c>
      <c r="M231" s="43">
        <v>497023</v>
      </c>
    </row>
    <row r="232" spans="1:13" x14ac:dyDescent="0.25">
      <c r="A232" s="37" t="s">
        <v>705</v>
      </c>
      <c r="B232" s="49">
        <v>495</v>
      </c>
      <c r="C232" s="49" t="s">
        <v>359</v>
      </c>
      <c r="D232" s="38" t="s">
        <v>36</v>
      </c>
      <c r="E232" s="39">
        <v>22</v>
      </c>
      <c r="F232" s="57" t="s">
        <v>365</v>
      </c>
      <c r="G232" s="41">
        <v>7</v>
      </c>
      <c r="H232" s="49" t="s">
        <v>63</v>
      </c>
      <c r="I232" s="41">
        <v>19.25</v>
      </c>
      <c r="J232" s="43">
        <v>26055</v>
      </c>
      <c r="K232" s="43">
        <f t="shared" si="13"/>
        <v>546078</v>
      </c>
      <c r="L232" s="43">
        <v>3105</v>
      </c>
      <c r="M232" s="43">
        <v>549183</v>
      </c>
    </row>
    <row r="233" spans="1:13" x14ac:dyDescent="0.25">
      <c r="A233" s="37" t="s">
        <v>705</v>
      </c>
      <c r="B233" s="49">
        <v>495</v>
      </c>
      <c r="C233" s="49" t="s">
        <v>359</v>
      </c>
      <c r="D233" s="38" t="s">
        <v>36</v>
      </c>
      <c r="E233" s="39">
        <v>31</v>
      </c>
      <c r="F233" s="38" t="s">
        <v>366</v>
      </c>
      <c r="G233" s="41">
        <v>7.5</v>
      </c>
      <c r="H233" s="49" t="s">
        <v>63</v>
      </c>
      <c r="I233" s="41">
        <v>19.25</v>
      </c>
      <c r="J233" s="43">
        <v>37144</v>
      </c>
      <c r="K233" s="43">
        <f t="shared" si="13"/>
        <v>778489</v>
      </c>
      <c r="L233" s="43">
        <v>4734</v>
      </c>
      <c r="M233" s="43">
        <v>783223</v>
      </c>
    </row>
    <row r="234" spans="1:13" x14ac:dyDescent="0.25">
      <c r="A234" s="37" t="s">
        <v>706</v>
      </c>
      <c r="B234" s="49">
        <v>495</v>
      </c>
      <c r="C234" s="49" t="s">
        <v>368</v>
      </c>
      <c r="D234" s="38" t="s">
        <v>36</v>
      </c>
      <c r="E234" s="39">
        <v>478</v>
      </c>
      <c r="F234" s="38" t="s">
        <v>369</v>
      </c>
      <c r="G234" s="41">
        <v>4</v>
      </c>
      <c r="H234" s="49" t="s">
        <v>63</v>
      </c>
      <c r="I234" s="41">
        <v>18.25</v>
      </c>
      <c r="J234" s="43">
        <v>432977</v>
      </c>
      <c r="K234" s="43">
        <f t="shared" si="13"/>
        <v>9074622</v>
      </c>
      <c r="L234" s="43">
        <v>29805</v>
      </c>
      <c r="M234" s="43">
        <v>9104427</v>
      </c>
    </row>
    <row r="235" spans="1:13" x14ac:dyDescent="0.25">
      <c r="A235" s="37" t="s">
        <v>707</v>
      </c>
      <c r="B235" s="49">
        <v>495</v>
      </c>
      <c r="C235" s="49" t="s">
        <v>368</v>
      </c>
      <c r="D235" s="38" t="s">
        <v>36</v>
      </c>
      <c r="E235" s="39">
        <v>55</v>
      </c>
      <c r="F235" s="38" t="s">
        <v>371</v>
      </c>
      <c r="G235" s="41">
        <v>5</v>
      </c>
      <c r="H235" s="49" t="s">
        <v>63</v>
      </c>
      <c r="I235" s="41">
        <v>18.25</v>
      </c>
      <c r="J235" s="43">
        <v>55675</v>
      </c>
      <c r="K235" s="43">
        <f t="shared" si="13"/>
        <v>1166874</v>
      </c>
      <c r="L235" s="43">
        <v>4773</v>
      </c>
      <c r="M235" s="43">
        <v>1171647</v>
      </c>
    </row>
    <row r="236" spans="1:13" x14ac:dyDescent="0.25">
      <c r="A236" s="37" t="s">
        <v>764</v>
      </c>
      <c r="B236" s="49">
        <v>495</v>
      </c>
      <c r="C236" s="49" t="s">
        <v>368</v>
      </c>
      <c r="D236" s="38" t="s">
        <v>36</v>
      </c>
      <c r="E236" s="39">
        <v>18</v>
      </c>
      <c r="F236" s="38" t="s">
        <v>373</v>
      </c>
      <c r="G236" s="41">
        <v>5.5</v>
      </c>
      <c r="H236" s="49" t="s">
        <v>63</v>
      </c>
      <c r="I236" s="41">
        <v>18.25</v>
      </c>
      <c r="J236" s="43">
        <v>18737</v>
      </c>
      <c r="K236" s="43">
        <f t="shared" si="13"/>
        <v>392703</v>
      </c>
      <c r="L236" s="43">
        <v>1764</v>
      </c>
      <c r="M236" s="43">
        <v>394467</v>
      </c>
    </row>
    <row r="237" spans="1:13" x14ac:dyDescent="0.25">
      <c r="A237" s="37" t="s">
        <v>709</v>
      </c>
      <c r="B237" s="49">
        <v>495</v>
      </c>
      <c r="C237" s="49" t="s">
        <v>368</v>
      </c>
      <c r="D237" s="38" t="s">
        <v>36</v>
      </c>
      <c r="E237" s="39">
        <v>8</v>
      </c>
      <c r="F237" s="38" t="s">
        <v>374</v>
      </c>
      <c r="G237" s="41">
        <v>6</v>
      </c>
      <c r="H237" s="49" t="s">
        <v>63</v>
      </c>
      <c r="I237" s="41">
        <v>18.25</v>
      </c>
      <c r="J237" s="43">
        <v>8731</v>
      </c>
      <c r="K237" s="43">
        <f t="shared" si="13"/>
        <v>182990</v>
      </c>
      <c r="L237" s="43">
        <v>895</v>
      </c>
      <c r="M237" s="43">
        <v>183885</v>
      </c>
    </row>
    <row r="238" spans="1:13" x14ac:dyDescent="0.25">
      <c r="A238" s="37" t="s">
        <v>709</v>
      </c>
      <c r="B238" s="49">
        <v>495</v>
      </c>
      <c r="C238" s="49" t="s">
        <v>368</v>
      </c>
      <c r="D238" s="38" t="s">
        <v>36</v>
      </c>
      <c r="E238" s="39">
        <v>15</v>
      </c>
      <c r="F238" s="38" t="s">
        <v>739</v>
      </c>
      <c r="G238" s="41">
        <v>7</v>
      </c>
      <c r="H238" s="49" t="s">
        <v>63</v>
      </c>
      <c r="I238" s="41">
        <v>18.25</v>
      </c>
      <c r="J238" s="43">
        <v>16602</v>
      </c>
      <c r="K238" s="43">
        <f t="shared" si="13"/>
        <v>347956</v>
      </c>
      <c r="L238" s="43">
        <v>1978</v>
      </c>
      <c r="M238" s="43">
        <v>349934</v>
      </c>
    </row>
    <row r="239" spans="1:13" x14ac:dyDescent="0.25">
      <c r="A239" s="37" t="s">
        <v>709</v>
      </c>
      <c r="B239" s="49">
        <v>495</v>
      </c>
      <c r="C239" s="49" t="s">
        <v>368</v>
      </c>
      <c r="D239" s="38" t="s">
        <v>36</v>
      </c>
      <c r="E239" s="39">
        <v>25</v>
      </c>
      <c r="F239" s="38" t="s">
        <v>377</v>
      </c>
      <c r="G239" s="41">
        <v>7.5</v>
      </c>
      <c r="H239" s="49" t="s">
        <v>63</v>
      </c>
      <c r="I239" s="41">
        <v>18.25</v>
      </c>
      <c r="J239" s="43">
        <v>27864</v>
      </c>
      <c r="K239" s="43">
        <f t="shared" si="13"/>
        <v>583992</v>
      </c>
      <c r="L239" s="43">
        <v>3552</v>
      </c>
      <c r="M239" s="43">
        <v>587544</v>
      </c>
    </row>
    <row r="240" spans="1:13" x14ac:dyDescent="0.25">
      <c r="A240" s="37" t="s">
        <v>775</v>
      </c>
      <c r="B240" s="49">
        <v>495</v>
      </c>
      <c r="C240" s="49" t="s">
        <v>750</v>
      </c>
      <c r="D240" s="38" t="s">
        <v>36</v>
      </c>
      <c r="E240" s="39">
        <f>500*804/1000</f>
        <v>402</v>
      </c>
      <c r="F240" s="38" t="s">
        <v>751</v>
      </c>
      <c r="G240" s="41">
        <v>4.7</v>
      </c>
      <c r="H240" s="38" t="s">
        <v>63</v>
      </c>
      <c r="I240" s="41">
        <v>17</v>
      </c>
      <c r="J240" s="43">
        <v>396496</v>
      </c>
      <c r="K240" s="43">
        <f t="shared" si="13"/>
        <v>8310029</v>
      </c>
      <c r="L240" s="43">
        <v>31989</v>
      </c>
      <c r="M240" s="43">
        <v>8342018</v>
      </c>
    </row>
    <row r="241" spans="1:13" x14ac:dyDescent="0.25">
      <c r="A241" s="37" t="s">
        <v>776</v>
      </c>
      <c r="B241" s="49">
        <v>495</v>
      </c>
      <c r="C241" s="49" t="s">
        <v>750</v>
      </c>
      <c r="D241" s="38" t="s">
        <v>36</v>
      </c>
      <c r="E241" s="39">
        <v>38.200000000000003</v>
      </c>
      <c r="F241" s="38" t="s">
        <v>752</v>
      </c>
      <c r="G241" s="41">
        <v>5.2</v>
      </c>
      <c r="H241" s="38" t="s">
        <v>63</v>
      </c>
      <c r="I241" s="41">
        <v>17</v>
      </c>
      <c r="J241" s="43">
        <v>38200</v>
      </c>
      <c r="K241" s="43">
        <f t="shared" si="13"/>
        <v>800621</v>
      </c>
      <c r="L241" s="43">
        <v>3404</v>
      </c>
      <c r="M241" s="43">
        <v>804025</v>
      </c>
    </row>
    <row r="242" spans="1:13" x14ac:dyDescent="0.25">
      <c r="A242" s="37" t="s">
        <v>776</v>
      </c>
      <c r="B242" s="49">
        <v>495</v>
      </c>
      <c r="C242" s="49" t="s">
        <v>750</v>
      </c>
      <c r="D242" s="38" t="s">
        <v>36</v>
      </c>
      <c r="E242" s="39">
        <v>12</v>
      </c>
      <c r="F242" s="38" t="s">
        <v>753</v>
      </c>
      <c r="G242" s="41">
        <v>5.2</v>
      </c>
      <c r="H242" s="38" t="s">
        <v>63</v>
      </c>
      <c r="I242" s="41">
        <v>17</v>
      </c>
      <c r="J242" s="43">
        <v>12000</v>
      </c>
      <c r="K242" s="43">
        <f t="shared" si="13"/>
        <v>251504</v>
      </c>
      <c r="L242" s="43">
        <v>1069</v>
      </c>
      <c r="M242" s="43">
        <v>252573</v>
      </c>
    </row>
    <row r="243" spans="1:13" x14ac:dyDescent="0.25">
      <c r="A243" s="37" t="s">
        <v>776</v>
      </c>
      <c r="B243" s="49">
        <v>495</v>
      </c>
      <c r="C243" s="49" t="s">
        <v>750</v>
      </c>
      <c r="D243" s="38" t="s">
        <v>36</v>
      </c>
      <c r="E243" s="39">
        <v>6</v>
      </c>
      <c r="F243" s="38" t="s">
        <v>754</v>
      </c>
      <c r="G243" s="41">
        <v>5.2</v>
      </c>
      <c r="H243" s="38" t="s">
        <v>63</v>
      </c>
      <c r="I243" s="41">
        <v>17</v>
      </c>
      <c r="J243" s="43">
        <v>6077</v>
      </c>
      <c r="K243" s="43">
        <f t="shared" si="13"/>
        <v>127366</v>
      </c>
      <c r="L243" s="43">
        <v>541</v>
      </c>
      <c r="M243" s="43">
        <v>127907</v>
      </c>
    </row>
    <row r="244" spans="1:13" x14ac:dyDescent="0.25">
      <c r="A244" s="37" t="s">
        <v>776</v>
      </c>
      <c r="B244" s="49">
        <v>495</v>
      </c>
      <c r="C244" s="49" t="s">
        <v>750</v>
      </c>
      <c r="D244" s="38" t="s">
        <v>36</v>
      </c>
      <c r="E244" s="39">
        <v>9</v>
      </c>
      <c r="F244" s="38" t="s">
        <v>755</v>
      </c>
      <c r="G244" s="41">
        <v>5.2</v>
      </c>
      <c r="H244" s="38" t="s">
        <v>63</v>
      </c>
      <c r="I244" s="41">
        <v>17</v>
      </c>
      <c r="J244" s="43">
        <v>9115</v>
      </c>
      <c r="K244" s="43">
        <f t="shared" si="13"/>
        <v>191038</v>
      </c>
      <c r="L244" s="43">
        <v>812</v>
      </c>
      <c r="M244" s="43">
        <v>191850</v>
      </c>
    </row>
    <row r="245" spans="1:13" x14ac:dyDescent="0.25">
      <c r="A245" s="37" t="s">
        <v>776</v>
      </c>
      <c r="B245" s="49">
        <v>495</v>
      </c>
      <c r="C245" s="49" t="s">
        <v>750</v>
      </c>
      <c r="D245" s="38" t="s">
        <v>36</v>
      </c>
      <c r="E245" s="39">
        <v>27.4</v>
      </c>
      <c r="F245" s="38" t="s">
        <v>756</v>
      </c>
      <c r="G245" s="41">
        <v>5.2</v>
      </c>
      <c r="H245" s="38" t="s">
        <v>63</v>
      </c>
      <c r="I245" s="41">
        <v>17</v>
      </c>
      <c r="J245" s="43">
        <v>27749</v>
      </c>
      <c r="K245" s="43">
        <f t="shared" si="13"/>
        <v>581582</v>
      </c>
      <c r="L245" s="43">
        <v>2472</v>
      </c>
      <c r="M245" s="43">
        <v>584054</v>
      </c>
    </row>
    <row r="246" spans="1:13" x14ac:dyDescent="0.25">
      <c r="A246" s="37"/>
      <c r="B246" s="49"/>
      <c r="C246" s="49"/>
      <c r="D246" s="38"/>
      <c r="E246" s="39"/>
      <c r="F246" s="38"/>
      <c r="G246" s="41"/>
      <c r="H246" s="49"/>
      <c r="I246" s="41"/>
      <c r="J246" s="43"/>
      <c r="K246" s="43"/>
      <c r="L246" s="43"/>
      <c r="M246" s="43"/>
    </row>
    <row r="247" spans="1:13" x14ac:dyDescent="0.25">
      <c r="A247" s="37" t="s">
        <v>378</v>
      </c>
      <c r="B247" s="49">
        <v>496</v>
      </c>
      <c r="C247" s="49" t="s">
        <v>379</v>
      </c>
      <c r="D247" s="38" t="s">
        <v>186</v>
      </c>
      <c r="E247" s="39">
        <v>55000000</v>
      </c>
      <c r="F247" s="38" t="s">
        <v>380</v>
      </c>
      <c r="G247" s="41">
        <v>8</v>
      </c>
      <c r="H247" s="49" t="s">
        <v>163</v>
      </c>
      <c r="I247" s="41">
        <v>6.5</v>
      </c>
      <c r="J247" s="43"/>
      <c r="K247" s="43"/>
      <c r="L247" s="43"/>
      <c r="M247" s="43"/>
    </row>
    <row r="248" spans="1:13" x14ac:dyDescent="0.25">
      <c r="A248" s="37" t="s">
        <v>378</v>
      </c>
      <c r="B248" s="49">
        <v>496</v>
      </c>
      <c r="C248" s="49" t="s">
        <v>379</v>
      </c>
      <c r="D248" s="38" t="s">
        <v>186</v>
      </c>
      <c r="E248" s="39">
        <v>27200000</v>
      </c>
      <c r="F248" s="38" t="s">
        <v>381</v>
      </c>
      <c r="G248" s="41">
        <v>0</v>
      </c>
      <c r="H248" s="49" t="s">
        <v>163</v>
      </c>
      <c r="I248" s="41">
        <v>6.75</v>
      </c>
      <c r="J248" s="43"/>
      <c r="K248" s="43"/>
      <c r="L248" s="43"/>
      <c r="M248" s="43"/>
    </row>
    <row r="249" spans="1:13" x14ac:dyDescent="0.25">
      <c r="A249" s="37" t="s">
        <v>378</v>
      </c>
      <c r="B249" s="49">
        <v>496</v>
      </c>
      <c r="C249" s="49" t="s">
        <v>379</v>
      </c>
      <c r="D249" s="38" t="s">
        <v>186</v>
      </c>
      <c r="E249" s="39">
        <v>2800000</v>
      </c>
      <c r="F249" s="38" t="s">
        <v>382</v>
      </c>
      <c r="G249" s="41">
        <v>0</v>
      </c>
      <c r="H249" s="49" t="s">
        <v>163</v>
      </c>
      <c r="I249" s="41">
        <v>6.75</v>
      </c>
      <c r="J249" s="43"/>
      <c r="K249" s="43"/>
      <c r="L249" s="43"/>
      <c r="M249" s="43"/>
    </row>
    <row r="250" spans="1:13" x14ac:dyDescent="0.25">
      <c r="A250" s="37" t="s">
        <v>67</v>
      </c>
      <c r="B250" s="49">
        <v>501</v>
      </c>
      <c r="C250" s="49" t="s">
        <v>383</v>
      </c>
      <c r="D250" s="38" t="s">
        <v>36</v>
      </c>
      <c r="E250" s="39">
        <v>156.30000000000001</v>
      </c>
      <c r="F250" s="38" t="s">
        <v>271</v>
      </c>
      <c r="G250" s="41">
        <v>4.1500000000000004</v>
      </c>
      <c r="H250" s="38" t="s">
        <v>55</v>
      </c>
      <c r="I250" s="41">
        <v>7.75</v>
      </c>
      <c r="J250" s="43">
        <v>115559.93</v>
      </c>
      <c r="K250" s="43">
        <f>ROUND((J250*$C$8/1000),0)</f>
        <v>2421982</v>
      </c>
      <c r="L250" s="43">
        <v>16138</v>
      </c>
      <c r="M250" s="43">
        <v>2438120</v>
      </c>
    </row>
    <row r="251" spans="1:13" x14ac:dyDescent="0.25">
      <c r="A251" s="37" t="s">
        <v>324</v>
      </c>
      <c r="B251" s="49">
        <v>501</v>
      </c>
      <c r="C251" s="49" t="s">
        <v>383</v>
      </c>
      <c r="D251" s="38" t="s">
        <v>36</v>
      </c>
      <c r="E251" s="39">
        <v>47.1</v>
      </c>
      <c r="F251" s="38" t="s">
        <v>272</v>
      </c>
      <c r="G251" s="41">
        <v>4.5</v>
      </c>
      <c r="H251" s="38" t="s">
        <v>55</v>
      </c>
      <c r="I251" s="41">
        <v>14.75</v>
      </c>
      <c r="J251" s="43">
        <v>52378.71</v>
      </c>
      <c r="K251" s="43">
        <f>ROUND((J251*$C$8/1000),0)</f>
        <v>1097788</v>
      </c>
      <c r="L251" s="43">
        <v>0</v>
      </c>
      <c r="M251" s="43">
        <v>1097788</v>
      </c>
    </row>
    <row r="252" spans="1:13" x14ac:dyDescent="0.25">
      <c r="A252" s="37" t="s">
        <v>324</v>
      </c>
      <c r="B252" s="49">
        <v>501</v>
      </c>
      <c r="C252" s="49" t="s">
        <v>383</v>
      </c>
      <c r="D252" s="38" t="s">
        <v>36</v>
      </c>
      <c r="E252" s="39">
        <v>11.4</v>
      </c>
      <c r="F252" s="38" t="s">
        <v>384</v>
      </c>
      <c r="G252" s="41">
        <v>5.5</v>
      </c>
      <c r="H252" s="38" t="s">
        <v>55</v>
      </c>
      <c r="I252" s="41">
        <v>15</v>
      </c>
      <c r="J252" s="43">
        <v>12972.48</v>
      </c>
      <c r="K252" s="43">
        <f>ROUND((J252*$C$8/1000),0)</f>
        <v>271886</v>
      </c>
      <c r="L252" s="43">
        <v>0</v>
      </c>
      <c r="M252" s="43">
        <v>271886</v>
      </c>
    </row>
    <row r="253" spans="1:13" x14ac:dyDescent="0.25">
      <c r="A253" s="37" t="s">
        <v>324</v>
      </c>
      <c r="B253" s="49">
        <v>501</v>
      </c>
      <c r="C253" s="49" t="s">
        <v>383</v>
      </c>
      <c r="D253" s="38" t="s">
        <v>36</v>
      </c>
      <c r="E253" s="39">
        <v>58</v>
      </c>
      <c r="F253" s="38" t="s">
        <v>385</v>
      </c>
      <c r="G253" s="41">
        <v>5</v>
      </c>
      <c r="H253" s="38" t="s">
        <v>55</v>
      </c>
      <c r="I253" s="41">
        <v>15.25</v>
      </c>
      <c r="J253" s="43">
        <v>65247.81</v>
      </c>
      <c r="K253" s="43">
        <f>ROUND((J253*$C$8/1000),0)</f>
        <v>1367507</v>
      </c>
      <c r="L253" s="43">
        <v>0</v>
      </c>
      <c r="M253" s="43">
        <v>1367507</v>
      </c>
    </row>
    <row r="254" spans="1:13" x14ac:dyDescent="0.25">
      <c r="A254" s="37"/>
      <c r="B254" s="49"/>
      <c r="C254" s="49"/>
      <c r="D254" s="38"/>
      <c r="E254" s="39"/>
      <c r="F254" s="38"/>
      <c r="G254" s="41"/>
      <c r="H254" s="49"/>
      <c r="I254" s="41"/>
      <c r="J254" s="43"/>
      <c r="K254" s="43"/>
      <c r="L254" s="43"/>
      <c r="M254" s="43"/>
    </row>
    <row r="255" spans="1:13" x14ac:dyDescent="0.25">
      <c r="A255" s="37" t="s">
        <v>710</v>
      </c>
      <c r="B255" s="49">
        <v>510</v>
      </c>
      <c r="C255" s="38" t="s">
        <v>387</v>
      </c>
      <c r="D255" s="38" t="s">
        <v>36</v>
      </c>
      <c r="E255" s="39">
        <v>863</v>
      </c>
      <c r="F255" s="38" t="s">
        <v>319</v>
      </c>
      <c r="G255" s="41">
        <v>4</v>
      </c>
      <c r="H255" s="49" t="s">
        <v>63</v>
      </c>
      <c r="I255" s="41">
        <v>18.5</v>
      </c>
      <c r="J255" s="43">
        <v>771017</v>
      </c>
      <c r="K255" s="43">
        <f t="shared" ref="K255:K260" si="14">ROUND((J255*$C$8/1000),0)</f>
        <v>16159491</v>
      </c>
      <c r="L255" s="43">
        <v>53595</v>
      </c>
      <c r="M255" s="43">
        <v>16213086</v>
      </c>
    </row>
    <row r="256" spans="1:13" x14ac:dyDescent="0.25">
      <c r="A256" s="37" t="s">
        <v>710</v>
      </c>
      <c r="B256" s="49">
        <v>510</v>
      </c>
      <c r="C256" s="38" t="s">
        <v>387</v>
      </c>
      <c r="D256" s="38" t="s">
        <v>36</v>
      </c>
      <c r="E256" s="39">
        <v>141</v>
      </c>
      <c r="F256" s="38" t="s">
        <v>321</v>
      </c>
      <c r="G256" s="41">
        <v>4</v>
      </c>
      <c r="H256" s="49" t="s">
        <v>63</v>
      </c>
      <c r="I256" s="41">
        <v>18.5</v>
      </c>
      <c r="J256" s="43">
        <v>124724</v>
      </c>
      <c r="K256" s="43">
        <f t="shared" si="14"/>
        <v>2614049</v>
      </c>
      <c r="L256" s="43">
        <v>8585</v>
      </c>
      <c r="M256" s="43">
        <v>2622634</v>
      </c>
    </row>
    <row r="257" spans="1:13" x14ac:dyDescent="0.25">
      <c r="A257" s="37" t="s">
        <v>704</v>
      </c>
      <c r="B257" s="49">
        <v>510</v>
      </c>
      <c r="C257" s="38" t="s">
        <v>387</v>
      </c>
      <c r="D257" s="38" t="s">
        <v>36</v>
      </c>
      <c r="E257" s="39">
        <v>45</v>
      </c>
      <c r="F257" s="38" t="s">
        <v>388</v>
      </c>
      <c r="G257" s="41">
        <v>4</v>
      </c>
      <c r="H257" s="49" t="s">
        <v>63</v>
      </c>
      <c r="I257" s="41">
        <v>18.5</v>
      </c>
      <c r="J257" s="43">
        <v>48672</v>
      </c>
      <c r="K257" s="43">
        <f t="shared" si="14"/>
        <v>1020100</v>
      </c>
      <c r="L257" s="43">
        <v>3351</v>
      </c>
      <c r="M257" s="43">
        <v>1023451</v>
      </c>
    </row>
    <row r="258" spans="1:13" x14ac:dyDescent="0.25">
      <c r="A258" s="37" t="s">
        <v>704</v>
      </c>
      <c r="B258" s="49">
        <v>510</v>
      </c>
      <c r="C258" s="38" t="s">
        <v>387</v>
      </c>
      <c r="D258" s="38" t="s">
        <v>36</v>
      </c>
      <c r="E258" s="39">
        <v>18</v>
      </c>
      <c r="F258" s="38" t="s">
        <v>389</v>
      </c>
      <c r="G258" s="41">
        <v>4</v>
      </c>
      <c r="H258" s="49" t="s">
        <v>63</v>
      </c>
      <c r="I258" s="41">
        <v>18.5</v>
      </c>
      <c r="J258" s="43">
        <v>19469</v>
      </c>
      <c r="K258" s="43">
        <f t="shared" si="14"/>
        <v>408044</v>
      </c>
      <c r="L258" s="43">
        <v>1340</v>
      </c>
      <c r="M258" s="43">
        <v>409384</v>
      </c>
    </row>
    <row r="259" spans="1:13" x14ac:dyDescent="0.25">
      <c r="A259" s="37" t="s">
        <v>711</v>
      </c>
      <c r="B259" s="49">
        <v>510</v>
      </c>
      <c r="C259" s="38" t="s">
        <v>387</v>
      </c>
      <c r="D259" s="38" t="s">
        <v>36</v>
      </c>
      <c r="E259" s="39">
        <v>46</v>
      </c>
      <c r="F259" s="38" t="s">
        <v>391</v>
      </c>
      <c r="G259" s="41">
        <v>4</v>
      </c>
      <c r="H259" s="49" t="s">
        <v>63</v>
      </c>
      <c r="I259" s="41">
        <v>18.5</v>
      </c>
      <c r="J259" s="43">
        <v>49753</v>
      </c>
      <c r="K259" s="43">
        <f t="shared" si="14"/>
        <v>1042757</v>
      </c>
      <c r="L259" s="43">
        <v>3425</v>
      </c>
      <c r="M259" s="43">
        <v>1046182</v>
      </c>
    </row>
    <row r="260" spans="1:13" x14ac:dyDescent="0.25">
      <c r="A260" s="37" t="s">
        <v>711</v>
      </c>
      <c r="B260" s="49">
        <v>510</v>
      </c>
      <c r="C260" s="38" t="s">
        <v>387</v>
      </c>
      <c r="D260" s="38" t="s">
        <v>36</v>
      </c>
      <c r="E260" s="39">
        <v>113</v>
      </c>
      <c r="F260" s="38" t="s">
        <v>392</v>
      </c>
      <c r="G260" s="41">
        <v>4</v>
      </c>
      <c r="H260" s="49" t="s">
        <v>63</v>
      </c>
      <c r="I260" s="41">
        <v>18.5</v>
      </c>
      <c r="J260" s="43">
        <v>122220</v>
      </c>
      <c r="K260" s="43">
        <f t="shared" si="14"/>
        <v>2561569</v>
      </c>
      <c r="L260" s="43">
        <v>8413</v>
      </c>
      <c r="M260" s="43">
        <v>2569982</v>
      </c>
    </row>
    <row r="261" spans="1:13" x14ac:dyDescent="0.25">
      <c r="A261" s="37" t="s">
        <v>293</v>
      </c>
      <c r="B261" s="49">
        <v>511</v>
      </c>
      <c r="C261" s="49" t="s">
        <v>393</v>
      </c>
      <c r="D261" s="38" t="s">
        <v>186</v>
      </c>
      <c r="E261" s="39">
        <v>17160000</v>
      </c>
      <c r="F261" s="38" t="s">
        <v>339</v>
      </c>
      <c r="G261" s="41">
        <v>7</v>
      </c>
      <c r="H261" s="38" t="s">
        <v>163</v>
      </c>
      <c r="I261" s="41">
        <v>6</v>
      </c>
      <c r="J261" s="43">
        <v>17160000000</v>
      </c>
      <c r="K261" s="43">
        <f>ROUND((J261/1000),0)</f>
        <v>17160000</v>
      </c>
      <c r="L261" s="43">
        <v>31795</v>
      </c>
      <c r="M261" s="43">
        <v>17191795</v>
      </c>
    </row>
    <row r="262" spans="1:13" x14ac:dyDescent="0.25">
      <c r="A262" s="37" t="s">
        <v>293</v>
      </c>
      <c r="B262" s="49">
        <v>511</v>
      </c>
      <c r="C262" s="49" t="s">
        <v>393</v>
      </c>
      <c r="D262" s="38" t="s">
        <v>186</v>
      </c>
      <c r="E262" s="39">
        <v>3450000</v>
      </c>
      <c r="F262" s="38" t="s">
        <v>340</v>
      </c>
      <c r="G262" s="41">
        <v>7.7</v>
      </c>
      <c r="H262" s="38" t="s">
        <v>163</v>
      </c>
      <c r="I262" s="41">
        <v>6</v>
      </c>
      <c r="J262" s="43">
        <v>3450000000</v>
      </c>
      <c r="K262" s="43">
        <f>ROUND((J262/1000),0)</f>
        <v>3450000</v>
      </c>
      <c r="L262" s="43">
        <v>7011</v>
      </c>
      <c r="M262" s="43">
        <v>3457011</v>
      </c>
    </row>
    <row r="263" spans="1:13" x14ac:dyDescent="0.25">
      <c r="A263" s="37" t="s">
        <v>246</v>
      </c>
      <c r="B263" s="49">
        <v>511</v>
      </c>
      <c r="C263" s="49" t="s">
        <v>393</v>
      </c>
      <c r="D263" s="38" t="s">
        <v>186</v>
      </c>
      <c r="E263" s="39">
        <v>3596000</v>
      </c>
      <c r="F263" s="38" t="s">
        <v>394</v>
      </c>
      <c r="G263" s="41">
        <v>10</v>
      </c>
      <c r="H263" s="38" t="s">
        <v>163</v>
      </c>
      <c r="I263" s="41">
        <v>6.25</v>
      </c>
      <c r="J263" s="43">
        <v>4351159992</v>
      </c>
      <c r="K263" s="43">
        <f>ROUND((J263/1000),0)</f>
        <v>4351160</v>
      </c>
      <c r="L263" s="43">
        <v>11363</v>
      </c>
      <c r="M263" s="43">
        <v>4362523</v>
      </c>
    </row>
    <row r="264" spans="1:13" x14ac:dyDescent="0.25">
      <c r="A264" s="37"/>
      <c r="B264" s="49"/>
      <c r="C264" s="49"/>
      <c r="D264" s="38"/>
      <c r="E264" s="39"/>
      <c r="F264" s="38"/>
      <c r="G264" s="41"/>
      <c r="H264" s="38"/>
      <c r="I264" s="41"/>
      <c r="J264" s="43"/>
      <c r="K264" s="43"/>
      <c r="L264" s="43"/>
      <c r="M264" s="43"/>
    </row>
    <row r="265" spans="1:13" x14ac:dyDescent="0.25">
      <c r="A265" s="37" t="s">
        <v>243</v>
      </c>
      <c r="B265" s="49">
        <v>514</v>
      </c>
      <c r="C265" s="49" t="s">
        <v>395</v>
      </c>
      <c r="D265" s="38" t="s">
        <v>396</v>
      </c>
      <c r="E265" s="39">
        <v>65000</v>
      </c>
      <c r="F265" s="38" t="s">
        <v>344</v>
      </c>
      <c r="G265" s="41">
        <v>7.61</v>
      </c>
      <c r="H265" s="38" t="s">
        <v>116</v>
      </c>
      <c r="I265" s="41">
        <v>14.5</v>
      </c>
      <c r="J265" s="43">
        <v>65000000</v>
      </c>
      <c r="K265" s="43">
        <f>ROUND((J265*$G$8/1000),0)</f>
        <v>35184500</v>
      </c>
      <c r="L265" s="43">
        <v>1130517</v>
      </c>
      <c r="M265" s="43">
        <v>36315017</v>
      </c>
    </row>
    <row r="266" spans="1:13" x14ac:dyDescent="0.25">
      <c r="A266" s="37" t="s">
        <v>397</v>
      </c>
      <c r="B266" s="49">
        <v>514</v>
      </c>
      <c r="C266" s="49" t="s">
        <v>395</v>
      </c>
      <c r="D266" s="38" t="s">
        <v>396</v>
      </c>
      <c r="E266" s="39">
        <v>1</v>
      </c>
      <c r="F266" s="38" t="s">
        <v>398</v>
      </c>
      <c r="G266" s="41">
        <v>7.75</v>
      </c>
      <c r="H266" s="38" t="s">
        <v>116</v>
      </c>
      <c r="I266" s="41">
        <v>15</v>
      </c>
      <c r="J266" s="43">
        <v>1120.81</v>
      </c>
      <c r="K266" s="43">
        <f>ROUND((J266*$G$8/1000),0)</f>
        <v>607</v>
      </c>
      <c r="L266" s="43">
        <v>20</v>
      </c>
      <c r="M266" s="43">
        <v>627</v>
      </c>
    </row>
    <row r="267" spans="1:13" x14ac:dyDescent="0.25">
      <c r="A267" s="37" t="s">
        <v>266</v>
      </c>
      <c r="B267" s="49">
        <v>519</v>
      </c>
      <c r="C267" s="49" t="s">
        <v>399</v>
      </c>
      <c r="D267" s="38" t="s">
        <v>186</v>
      </c>
      <c r="E267" s="39">
        <v>34000000</v>
      </c>
      <c r="F267" s="38" t="s">
        <v>400</v>
      </c>
      <c r="G267" s="41">
        <v>6.5</v>
      </c>
      <c r="H267" s="38" t="s">
        <v>163</v>
      </c>
      <c r="I267" s="41">
        <v>7.25</v>
      </c>
      <c r="J267" s="43">
        <v>34000000000</v>
      </c>
      <c r="K267" s="43">
        <f>ROUND((J267/1000),0)</f>
        <v>34000000</v>
      </c>
      <c r="L267" s="43">
        <v>351860</v>
      </c>
      <c r="M267" s="43">
        <v>34351860</v>
      </c>
    </row>
    <row r="268" spans="1:13" x14ac:dyDescent="0.25">
      <c r="A268" s="37" t="s">
        <v>266</v>
      </c>
      <c r="B268" s="49">
        <v>519</v>
      </c>
      <c r="C268" s="49" t="s">
        <v>399</v>
      </c>
      <c r="D268" s="38" t="s">
        <v>186</v>
      </c>
      <c r="E268" s="39">
        <v>6000000</v>
      </c>
      <c r="F268" s="38" t="s">
        <v>401</v>
      </c>
      <c r="G268" s="41">
        <v>0</v>
      </c>
      <c r="H268" s="38" t="s">
        <v>163</v>
      </c>
      <c r="I268" s="41">
        <v>7.5</v>
      </c>
      <c r="J268" s="43">
        <v>6000000000</v>
      </c>
      <c r="K268" s="43">
        <f>ROUND((J268/1000),0)</f>
        <v>6000000</v>
      </c>
      <c r="L268" s="43">
        <v>0</v>
      </c>
      <c r="M268" s="43">
        <v>6000000</v>
      </c>
    </row>
    <row r="269" spans="1:13" x14ac:dyDescent="0.25">
      <c r="A269" s="37" t="s">
        <v>378</v>
      </c>
      <c r="B269" s="49">
        <v>524</v>
      </c>
      <c r="C269" s="49" t="s">
        <v>402</v>
      </c>
      <c r="D269" s="38" t="s">
        <v>186</v>
      </c>
      <c r="E269" s="39">
        <v>55000000</v>
      </c>
      <c r="F269" s="38" t="s">
        <v>403</v>
      </c>
      <c r="G269" s="41">
        <v>6.5</v>
      </c>
      <c r="H269" s="38" t="s">
        <v>163</v>
      </c>
      <c r="I269" s="41">
        <v>6.5</v>
      </c>
      <c r="J269" s="43"/>
      <c r="K269" s="43"/>
      <c r="L269" s="43"/>
      <c r="M269" s="43"/>
    </row>
    <row r="270" spans="1:13" x14ac:dyDescent="0.25">
      <c r="A270" s="37" t="s">
        <v>378</v>
      </c>
      <c r="B270" s="49">
        <v>524</v>
      </c>
      <c r="C270" s="49" t="s">
        <v>402</v>
      </c>
      <c r="D270" s="38" t="s">
        <v>186</v>
      </c>
      <c r="E270" s="39">
        <v>30000000</v>
      </c>
      <c r="F270" s="38" t="s">
        <v>404</v>
      </c>
      <c r="G270" s="41">
        <v>0</v>
      </c>
      <c r="H270" s="38" t="s">
        <v>163</v>
      </c>
      <c r="I270" s="41">
        <v>6.75</v>
      </c>
      <c r="J270" s="43"/>
      <c r="K270" s="43"/>
      <c r="L270" s="43"/>
      <c r="M270" s="43"/>
    </row>
    <row r="271" spans="1:13" x14ac:dyDescent="0.25">
      <c r="A271" s="37" t="s">
        <v>243</v>
      </c>
      <c r="B271" s="49">
        <v>536</v>
      </c>
      <c r="C271" s="49" t="s">
        <v>405</v>
      </c>
      <c r="D271" s="38" t="s">
        <v>36</v>
      </c>
      <c r="E271" s="39">
        <v>302</v>
      </c>
      <c r="F271" s="38" t="s">
        <v>406</v>
      </c>
      <c r="G271" s="41">
        <v>3.7</v>
      </c>
      <c r="H271" s="38" t="s">
        <v>63</v>
      </c>
      <c r="I271" s="41">
        <v>19.5</v>
      </c>
      <c r="J271" s="43">
        <v>278295.55</v>
      </c>
      <c r="K271" s="43">
        <f>ROUND((J271*$C$8/1000),0)</f>
        <v>5832705</v>
      </c>
      <c r="L271" s="43">
        <v>53022</v>
      </c>
      <c r="M271" s="43">
        <v>5885727</v>
      </c>
    </row>
    <row r="272" spans="1:13" x14ac:dyDescent="0.25">
      <c r="A272" s="37" t="s">
        <v>397</v>
      </c>
      <c r="B272" s="49">
        <v>536</v>
      </c>
      <c r="C272" s="49" t="s">
        <v>405</v>
      </c>
      <c r="D272" s="38" t="s">
        <v>36</v>
      </c>
      <c r="E272" s="39">
        <v>19</v>
      </c>
      <c r="F272" s="38" t="s">
        <v>407</v>
      </c>
      <c r="G272" s="41">
        <v>4</v>
      </c>
      <c r="H272" s="38" t="s">
        <v>63</v>
      </c>
      <c r="I272" s="41">
        <v>19.5</v>
      </c>
      <c r="J272" s="43">
        <v>19760</v>
      </c>
      <c r="K272" s="43">
        <f>ROUND((J272*$C$8/1000),0)</f>
        <v>414143</v>
      </c>
      <c r="L272" s="43">
        <v>4067</v>
      </c>
      <c r="M272" s="43">
        <v>418210</v>
      </c>
    </row>
    <row r="273" spans="1:13" x14ac:dyDescent="0.25">
      <c r="A273" s="37" t="s">
        <v>397</v>
      </c>
      <c r="B273" s="49">
        <v>536</v>
      </c>
      <c r="C273" s="49" t="s">
        <v>405</v>
      </c>
      <c r="D273" s="38" t="s">
        <v>36</v>
      </c>
      <c r="E273" s="39">
        <v>17</v>
      </c>
      <c r="F273" s="38" t="s">
        <v>328</v>
      </c>
      <c r="G273" s="41">
        <v>4.7</v>
      </c>
      <c r="H273" s="38" t="s">
        <v>63</v>
      </c>
      <c r="I273" s="41">
        <v>19.5</v>
      </c>
      <c r="J273" s="43">
        <v>17799</v>
      </c>
      <c r="K273" s="43">
        <f>ROUND((J273*$C$8/1000),0)</f>
        <v>373043</v>
      </c>
      <c r="L273" s="43">
        <v>4293</v>
      </c>
      <c r="M273" s="43">
        <v>377336</v>
      </c>
    </row>
    <row r="274" spans="1:13" x14ac:dyDescent="0.25">
      <c r="A274" s="37" t="s">
        <v>397</v>
      </c>
      <c r="B274" s="49">
        <v>536</v>
      </c>
      <c r="C274" s="49" t="s">
        <v>405</v>
      </c>
      <c r="D274" s="38" t="s">
        <v>36</v>
      </c>
      <c r="E274" s="39">
        <v>11.5</v>
      </c>
      <c r="F274" s="38" t="s">
        <v>330</v>
      </c>
      <c r="G274" s="41">
        <v>5.5</v>
      </c>
      <c r="H274" s="38" t="s">
        <v>63</v>
      </c>
      <c r="I274" s="41">
        <v>19.5</v>
      </c>
      <c r="J274" s="43">
        <v>12132.5</v>
      </c>
      <c r="K274" s="43">
        <f>ROUND((J274*$C$8/1000),0)</f>
        <v>254281</v>
      </c>
      <c r="L274" s="43">
        <v>3414</v>
      </c>
      <c r="M274" s="43">
        <v>257695</v>
      </c>
    </row>
    <row r="275" spans="1:13" x14ac:dyDescent="0.25">
      <c r="A275" s="37" t="s">
        <v>408</v>
      </c>
      <c r="B275" s="49">
        <v>536</v>
      </c>
      <c r="C275" s="49" t="s">
        <v>405</v>
      </c>
      <c r="D275" s="38" t="s">
        <v>36</v>
      </c>
      <c r="E275" s="39">
        <v>20</v>
      </c>
      <c r="F275" s="38" t="s">
        <v>409</v>
      </c>
      <c r="G275" s="41">
        <v>7.5</v>
      </c>
      <c r="H275" s="38" t="s">
        <v>63</v>
      </c>
      <c r="I275" s="41">
        <v>19.5</v>
      </c>
      <c r="J275" s="43">
        <v>21500</v>
      </c>
      <c r="K275" s="43">
        <f>ROUND((J275*$C$8/1000),0)</f>
        <v>450611</v>
      </c>
      <c r="L275" s="43">
        <v>8193</v>
      </c>
      <c r="M275" s="43">
        <v>458804</v>
      </c>
    </row>
    <row r="276" spans="1:13" x14ac:dyDescent="0.25">
      <c r="A276" s="37"/>
      <c r="B276" s="49"/>
      <c r="C276" s="49"/>
      <c r="D276" s="38"/>
      <c r="E276" s="39"/>
      <c r="F276" s="38"/>
      <c r="G276" s="41"/>
      <c r="H276" s="38"/>
      <c r="I276" s="41"/>
      <c r="J276" s="43"/>
      <c r="K276" s="43"/>
      <c r="L276" s="43"/>
      <c r="M276" s="43"/>
    </row>
    <row r="277" spans="1:13" x14ac:dyDescent="0.25">
      <c r="A277" s="37" t="s">
        <v>378</v>
      </c>
      <c r="B277" s="49">
        <v>554</v>
      </c>
      <c r="C277" s="49" t="s">
        <v>410</v>
      </c>
      <c r="D277" s="38" t="s">
        <v>36</v>
      </c>
      <c r="E277" s="39">
        <v>529.5</v>
      </c>
      <c r="F277" s="38" t="s">
        <v>411</v>
      </c>
      <c r="G277" s="41">
        <v>4</v>
      </c>
      <c r="H277" s="38" t="s">
        <v>188</v>
      </c>
      <c r="I277" s="41">
        <v>15</v>
      </c>
      <c r="J277" s="43"/>
      <c r="K277" s="43"/>
      <c r="L277" s="43"/>
      <c r="M277" s="43"/>
    </row>
    <row r="278" spans="1:13" x14ac:dyDescent="0.25">
      <c r="A278" s="37" t="s">
        <v>378</v>
      </c>
      <c r="B278" s="49">
        <v>554</v>
      </c>
      <c r="C278" s="49" t="s">
        <v>410</v>
      </c>
      <c r="D278" s="38" t="s">
        <v>36</v>
      </c>
      <c r="E278" s="39">
        <v>76</v>
      </c>
      <c r="F278" s="38" t="s">
        <v>412</v>
      </c>
      <c r="G278" s="41">
        <v>3.9</v>
      </c>
      <c r="H278" s="38" t="s">
        <v>188</v>
      </c>
      <c r="I278" s="41">
        <v>15</v>
      </c>
      <c r="J278" s="43"/>
      <c r="K278" s="43"/>
      <c r="L278" s="43"/>
      <c r="M278" s="43"/>
    </row>
    <row r="279" spans="1:13" x14ac:dyDescent="0.25">
      <c r="A279" s="37" t="s">
        <v>378</v>
      </c>
      <c r="B279" s="49">
        <v>554</v>
      </c>
      <c r="C279" s="49" t="s">
        <v>410</v>
      </c>
      <c r="D279" s="38" t="s">
        <v>36</v>
      </c>
      <c r="E279" s="39">
        <v>0.5</v>
      </c>
      <c r="F279" s="38" t="s">
        <v>413</v>
      </c>
      <c r="G279" s="41">
        <v>0</v>
      </c>
      <c r="H279" s="38" t="s">
        <v>188</v>
      </c>
      <c r="I279" s="41">
        <v>15.25</v>
      </c>
      <c r="J279" s="43"/>
      <c r="K279" s="43"/>
      <c r="L279" s="43"/>
      <c r="M279" s="43"/>
    </row>
    <row r="280" spans="1:13" x14ac:dyDescent="0.25">
      <c r="A280" s="37" t="s">
        <v>67</v>
      </c>
      <c r="B280" s="49">
        <v>557</v>
      </c>
      <c r="C280" s="49" t="s">
        <v>415</v>
      </c>
      <c r="D280" s="38" t="s">
        <v>36</v>
      </c>
      <c r="E280" s="39">
        <v>120.8</v>
      </c>
      <c r="F280" s="38" t="s">
        <v>295</v>
      </c>
      <c r="G280" s="41">
        <v>4.2</v>
      </c>
      <c r="H280" s="38" t="s">
        <v>55</v>
      </c>
      <c r="I280" s="41">
        <v>9.75</v>
      </c>
      <c r="J280" s="43">
        <v>0</v>
      </c>
      <c r="K280" s="43">
        <f>ROUND((J280*$C$8/1000),0)</f>
        <v>0</v>
      </c>
      <c r="L280" s="43">
        <v>0</v>
      </c>
      <c r="M280" s="43">
        <v>0</v>
      </c>
    </row>
    <row r="281" spans="1:13" x14ac:dyDescent="0.25">
      <c r="A281" s="37" t="s">
        <v>414</v>
      </c>
      <c r="B281" s="49">
        <v>557</v>
      </c>
      <c r="C281" s="49" t="s">
        <v>415</v>
      </c>
      <c r="D281" s="38" t="s">
        <v>36</v>
      </c>
      <c r="E281" s="39">
        <v>41.9</v>
      </c>
      <c r="F281" s="38" t="s">
        <v>296</v>
      </c>
      <c r="G281" s="41">
        <v>5</v>
      </c>
      <c r="H281" s="38" t="s">
        <v>55</v>
      </c>
      <c r="I281" s="41">
        <v>19.5</v>
      </c>
      <c r="J281" s="43"/>
      <c r="K281" s="43"/>
      <c r="L281" s="43"/>
      <c r="M281" s="43"/>
    </row>
    <row r="282" spans="1:13" x14ac:dyDescent="0.25">
      <c r="A282" s="37" t="s">
        <v>414</v>
      </c>
      <c r="B282" s="49">
        <v>557</v>
      </c>
      <c r="C282" s="49" t="s">
        <v>415</v>
      </c>
      <c r="D282" s="38" t="s">
        <v>36</v>
      </c>
      <c r="E282" s="39">
        <v>11</v>
      </c>
      <c r="F282" s="38" t="s">
        <v>416</v>
      </c>
      <c r="G282" s="41">
        <v>5</v>
      </c>
      <c r="H282" s="38" t="s">
        <v>55</v>
      </c>
      <c r="I282" s="41">
        <v>19.75</v>
      </c>
      <c r="J282" s="43"/>
      <c r="K282" s="43"/>
      <c r="L282" s="43"/>
      <c r="M282" s="43"/>
    </row>
    <row r="283" spans="1:13" x14ac:dyDescent="0.25">
      <c r="A283" s="37" t="s">
        <v>414</v>
      </c>
      <c r="B283" s="49">
        <v>557</v>
      </c>
      <c r="C283" s="49" t="s">
        <v>415</v>
      </c>
      <c r="D283" s="38" t="s">
        <v>36</v>
      </c>
      <c r="E283" s="39">
        <v>64</v>
      </c>
      <c r="F283" s="38" t="s">
        <v>417</v>
      </c>
      <c r="G283" s="41">
        <v>3</v>
      </c>
      <c r="H283" s="38" t="s">
        <v>55</v>
      </c>
      <c r="I283" s="41">
        <v>20</v>
      </c>
      <c r="J283" s="43"/>
      <c r="K283" s="43"/>
      <c r="L283" s="43"/>
      <c r="M283" s="43"/>
    </row>
    <row r="284" spans="1:13" x14ac:dyDescent="0.25">
      <c r="A284" s="37" t="s">
        <v>266</v>
      </c>
      <c r="B284" s="49">
        <v>571</v>
      </c>
      <c r="C284" s="49" t="s">
        <v>722</v>
      </c>
      <c r="D284" s="38" t="s">
        <v>186</v>
      </c>
      <c r="E284" s="39">
        <v>90000000</v>
      </c>
      <c r="F284" s="38" t="s">
        <v>723</v>
      </c>
      <c r="G284" s="41">
        <v>5</v>
      </c>
      <c r="H284" s="38" t="s">
        <v>163</v>
      </c>
      <c r="I284" s="41">
        <v>6.5</v>
      </c>
      <c r="J284" s="43">
        <v>90000000000</v>
      </c>
      <c r="K284" s="43">
        <f>ROUND((J284/1000),0)</f>
        <v>90000000</v>
      </c>
      <c r="L284" s="43">
        <v>720325</v>
      </c>
      <c r="M284" s="43">
        <v>90720325</v>
      </c>
    </row>
    <row r="285" spans="1:13" x14ac:dyDescent="0.25">
      <c r="A285" s="37" t="s">
        <v>266</v>
      </c>
      <c r="B285" s="49">
        <v>571</v>
      </c>
      <c r="C285" s="49" t="s">
        <v>722</v>
      </c>
      <c r="D285" s="38" t="s">
        <v>186</v>
      </c>
      <c r="E285" s="39">
        <v>21495000</v>
      </c>
      <c r="F285" s="38" t="s">
        <v>724</v>
      </c>
      <c r="G285" s="41">
        <v>0</v>
      </c>
      <c r="H285" s="38" t="s">
        <v>163</v>
      </c>
      <c r="I285" s="41">
        <v>6.75</v>
      </c>
      <c r="J285" s="43">
        <v>21495000000</v>
      </c>
      <c r="K285" s="43">
        <f>ROUND((J285/1000),0)</f>
        <v>21495000</v>
      </c>
      <c r="L285" s="43">
        <v>0</v>
      </c>
      <c r="M285" s="43">
        <v>21495000</v>
      </c>
    </row>
    <row r="286" spans="1:13" x14ac:dyDescent="0.25">
      <c r="A286" s="37" t="s">
        <v>266</v>
      </c>
      <c r="B286" s="49">
        <v>571</v>
      </c>
      <c r="C286" s="49" t="s">
        <v>722</v>
      </c>
      <c r="D286" s="38" t="s">
        <v>186</v>
      </c>
      <c r="E286" s="39">
        <v>3500000</v>
      </c>
      <c r="F286" s="38" t="s">
        <v>725</v>
      </c>
      <c r="G286" s="41">
        <v>0</v>
      </c>
      <c r="H286" s="38" t="s">
        <v>163</v>
      </c>
      <c r="I286" s="41">
        <v>6.75</v>
      </c>
      <c r="J286" s="43">
        <v>3500000000</v>
      </c>
      <c r="K286" s="43">
        <f>ROUND((J286/1000),0)</f>
        <v>3500000</v>
      </c>
      <c r="L286" s="43">
        <v>0</v>
      </c>
      <c r="M286" s="43">
        <v>3500000</v>
      </c>
    </row>
    <row r="287" spans="1:13" x14ac:dyDescent="0.25">
      <c r="A287" s="37" t="s">
        <v>266</v>
      </c>
      <c r="B287" s="49">
        <v>571</v>
      </c>
      <c r="C287" s="49" t="s">
        <v>722</v>
      </c>
      <c r="D287" s="38" t="s">
        <v>186</v>
      </c>
      <c r="E287" s="39">
        <v>5000</v>
      </c>
      <c r="F287" s="38" t="s">
        <v>726</v>
      </c>
      <c r="G287" s="41">
        <v>0</v>
      </c>
      <c r="H287" s="38" t="s">
        <v>163</v>
      </c>
      <c r="I287" s="41">
        <v>6.75</v>
      </c>
      <c r="J287" s="43">
        <v>5000000</v>
      </c>
      <c r="K287" s="43">
        <f>ROUND((J287/1000),0)</f>
        <v>5000</v>
      </c>
      <c r="L287" s="43">
        <v>0</v>
      </c>
      <c r="M287" s="43">
        <v>5000</v>
      </c>
    </row>
    <row r="288" spans="1:13" x14ac:dyDescent="0.25">
      <c r="A288" s="37"/>
      <c r="B288" s="49"/>
      <c r="C288" s="49"/>
      <c r="D288" s="38"/>
      <c r="E288" s="39"/>
      <c r="F288" s="38"/>
      <c r="G288" s="41"/>
      <c r="H288" s="38"/>
      <c r="I288" s="41"/>
      <c r="J288" s="43"/>
      <c r="K288" s="43"/>
      <c r="L288" s="43"/>
      <c r="M288" s="43"/>
    </row>
    <row r="289" spans="1:13" x14ac:dyDescent="0.25">
      <c r="A289" s="37" t="s">
        <v>740</v>
      </c>
      <c r="B289" s="49">
        <v>582</v>
      </c>
      <c r="C289" s="49" t="s">
        <v>741</v>
      </c>
      <c r="D289" s="38" t="s">
        <v>36</v>
      </c>
      <c r="E289" s="39">
        <v>750</v>
      </c>
      <c r="F289" s="38" t="s">
        <v>406</v>
      </c>
      <c r="G289" s="41">
        <v>4.5</v>
      </c>
      <c r="H289" s="38" t="s">
        <v>63</v>
      </c>
      <c r="I289" s="41">
        <v>18.5</v>
      </c>
      <c r="J289" s="43"/>
      <c r="K289" s="43"/>
      <c r="L289" s="43"/>
      <c r="M289" s="43"/>
    </row>
    <row r="290" spans="1:13" x14ac:dyDescent="0.25">
      <c r="A290" s="37" t="s">
        <v>740</v>
      </c>
      <c r="B290" s="49">
        <v>582</v>
      </c>
      <c r="C290" s="49" t="s">
        <v>741</v>
      </c>
      <c r="D290" s="38" t="s">
        <v>36</v>
      </c>
      <c r="E290" s="39">
        <v>45</v>
      </c>
      <c r="F290" s="38" t="s">
        <v>407</v>
      </c>
      <c r="G290" s="41">
        <v>4.5</v>
      </c>
      <c r="H290" s="38" t="s">
        <v>63</v>
      </c>
      <c r="I290" s="41">
        <v>18.5</v>
      </c>
      <c r="J290" s="43"/>
      <c r="K290" s="43"/>
      <c r="L290" s="43"/>
      <c r="M290" s="43"/>
    </row>
    <row r="291" spans="1:13" x14ac:dyDescent="0.25">
      <c r="A291" s="37" t="s">
        <v>740</v>
      </c>
      <c r="B291" s="49">
        <v>582</v>
      </c>
      <c r="C291" s="49" t="s">
        <v>741</v>
      </c>
      <c r="D291" s="38" t="s">
        <v>36</v>
      </c>
      <c r="E291" s="39">
        <v>19</v>
      </c>
      <c r="F291" s="38" t="s">
        <v>328</v>
      </c>
      <c r="G291" s="41">
        <v>4.5</v>
      </c>
      <c r="H291" s="38" t="s">
        <v>63</v>
      </c>
      <c r="I291" s="41">
        <v>18.5</v>
      </c>
      <c r="J291" s="43"/>
      <c r="K291" s="43"/>
      <c r="L291" s="43"/>
      <c r="M291" s="43"/>
    </row>
    <row r="292" spans="1:13" x14ac:dyDescent="0.25">
      <c r="A292" s="37" t="s">
        <v>740</v>
      </c>
      <c r="B292" s="49">
        <v>582</v>
      </c>
      <c r="C292" s="49" t="s">
        <v>741</v>
      </c>
      <c r="D292" s="38" t="s">
        <v>36</v>
      </c>
      <c r="E292" s="39">
        <v>9</v>
      </c>
      <c r="F292" s="38" t="s">
        <v>330</v>
      </c>
      <c r="G292" s="41">
        <v>4.5</v>
      </c>
      <c r="H292" s="38" t="s">
        <v>63</v>
      </c>
      <c r="I292" s="41">
        <v>18.5</v>
      </c>
      <c r="J292" s="43"/>
      <c r="K292" s="43"/>
      <c r="L292" s="43"/>
      <c r="M292" s="43"/>
    </row>
    <row r="293" spans="1:13" x14ac:dyDescent="0.25">
      <c r="A293" s="37" t="s">
        <v>740</v>
      </c>
      <c r="B293" s="49">
        <v>582</v>
      </c>
      <c r="C293" s="49" t="s">
        <v>741</v>
      </c>
      <c r="D293" s="38" t="s">
        <v>36</v>
      </c>
      <c r="E293" s="39">
        <v>24.6</v>
      </c>
      <c r="F293" s="38" t="s">
        <v>409</v>
      </c>
      <c r="G293" s="41">
        <v>4.5</v>
      </c>
      <c r="H293" s="38" t="s">
        <v>63</v>
      </c>
      <c r="I293" s="41">
        <v>18.5</v>
      </c>
      <c r="J293" s="43"/>
      <c r="K293" s="43"/>
      <c r="L293" s="43"/>
      <c r="M293" s="43"/>
    </row>
    <row r="294" spans="1:13" x14ac:dyDescent="0.25">
      <c r="A294" s="37" t="s">
        <v>740</v>
      </c>
      <c r="B294" s="49">
        <v>582</v>
      </c>
      <c r="C294" s="49" t="s">
        <v>741</v>
      </c>
      <c r="D294" s="38" t="s">
        <v>36</v>
      </c>
      <c r="E294" s="39">
        <v>112.4</v>
      </c>
      <c r="F294" s="38" t="s">
        <v>742</v>
      </c>
      <c r="G294" s="41">
        <v>4.5</v>
      </c>
      <c r="H294" s="38" t="s">
        <v>63</v>
      </c>
      <c r="I294" s="41">
        <v>18.5</v>
      </c>
      <c r="J294" s="43"/>
      <c r="K294" s="43"/>
      <c r="L294" s="43"/>
      <c r="M294" s="43"/>
    </row>
    <row r="295" spans="1:13" x14ac:dyDescent="0.25">
      <c r="A295" s="37"/>
      <c r="B295" s="49"/>
      <c r="C295" s="49"/>
      <c r="D295" s="38"/>
      <c r="E295" s="39"/>
      <c r="F295" s="38"/>
      <c r="G295" s="41"/>
      <c r="H295" s="38"/>
      <c r="I295" s="41"/>
      <c r="J295" s="43"/>
      <c r="K295" s="43"/>
      <c r="L295" s="43"/>
      <c r="M295" s="43"/>
    </row>
    <row r="296" spans="1:13" x14ac:dyDescent="0.25">
      <c r="A296" s="58" t="s">
        <v>418</v>
      </c>
      <c r="B296" s="59"/>
      <c r="C296" s="59"/>
      <c r="D296" s="60"/>
      <c r="E296" s="61"/>
      <c r="F296" s="60"/>
      <c r="G296" s="60"/>
      <c r="H296" s="60" t="s">
        <v>3</v>
      </c>
      <c r="I296" s="62"/>
      <c r="J296" s="63"/>
      <c r="K296" s="64">
        <f>SUM(K10:K295)</f>
        <v>1083667425</v>
      </c>
      <c r="L296" s="64">
        <f>SUM(L10:L295)</f>
        <v>18976398</v>
      </c>
      <c r="M296" s="64">
        <f>SUM(M10:M295)</f>
        <v>1102643823.04</v>
      </c>
    </row>
    <row r="297" spans="1:13" x14ac:dyDescent="0.25">
      <c r="A297" s="66"/>
      <c r="B297" s="3"/>
      <c r="C297" s="3"/>
      <c r="D297" s="6"/>
      <c r="E297" s="9"/>
      <c r="F297" s="6"/>
      <c r="G297" s="67"/>
      <c r="H297" s="68"/>
      <c r="I297" s="69"/>
      <c r="J297" s="70"/>
      <c r="K297" s="70"/>
      <c r="L297" s="70"/>
      <c r="M297" s="70"/>
    </row>
    <row r="298" spans="1:13" x14ac:dyDescent="0.25">
      <c r="A298" s="72" t="s">
        <v>777</v>
      </c>
      <c r="B298" s="72"/>
      <c r="C298" s="72" t="s">
        <v>778</v>
      </c>
      <c r="D298" s="6"/>
      <c r="E298" s="9"/>
      <c r="F298" s="6"/>
      <c r="G298" s="67"/>
      <c r="H298" s="68"/>
      <c r="I298" s="69"/>
      <c r="J298" s="6"/>
      <c r="K298" s="6"/>
      <c r="L298" s="6"/>
      <c r="M298" s="6"/>
    </row>
    <row r="299" spans="1:13" x14ac:dyDescent="0.25">
      <c r="A299" s="73" t="s">
        <v>421</v>
      </c>
      <c r="B299" s="49"/>
      <c r="C299" s="49"/>
      <c r="D299" s="6"/>
      <c r="E299" s="9"/>
      <c r="F299" s="6"/>
      <c r="G299" s="6"/>
      <c r="H299" s="74"/>
      <c r="I299" s="6"/>
      <c r="J299" s="75"/>
      <c r="K299" s="76"/>
      <c r="L299" s="6"/>
      <c r="M299" s="6"/>
    </row>
    <row r="300" spans="1:13" x14ac:dyDescent="0.25">
      <c r="A300" s="73" t="s">
        <v>422</v>
      </c>
      <c r="B300" s="3"/>
      <c r="C300" s="3"/>
      <c r="D300" s="6"/>
      <c r="E300" s="9"/>
      <c r="F300" s="6"/>
      <c r="G300" s="6"/>
      <c r="H300" s="6"/>
      <c r="I300" s="6"/>
      <c r="J300" s="6"/>
      <c r="K300" s="6"/>
      <c r="L300" s="6"/>
      <c r="M300" s="6"/>
    </row>
    <row r="301" spans="1:13" x14ac:dyDescent="0.25">
      <c r="A301" s="73" t="s">
        <v>423</v>
      </c>
      <c r="B301" s="3"/>
      <c r="C301" s="3"/>
      <c r="D301" s="6"/>
      <c r="E301" s="9"/>
      <c r="F301" s="6"/>
      <c r="G301" s="6"/>
      <c r="H301" s="6"/>
      <c r="I301" s="6"/>
      <c r="J301" s="6"/>
      <c r="K301" s="6"/>
      <c r="L301" s="6"/>
      <c r="M301" s="6"/>
    </row>
    <row r="302" spans="1:13" x14ac:dyDescent="0.25">
      <c r="A302" s="73" t="s">
        <v>424</v>
      </c>
      <c r="B302" s="3"/>
      <c r="C302" s="3"/>
      <c r="D302" s="6"/>
      <c r="E302" s="9"/>
      <c r="F302" s="6"/>
      <c r="G302" s="6"/>
      <c r="H302" s="6"/>
      <c r="I302" s="6"/>
      <c r="J302" s="6"/>
      <c r="K302" s="6"/>
      <c r="L302" s="6"/>
      <c r="M302" s="6"/>
    </row>
    <row r="303" spans="1:13" x14ac:dyDescent="0.25">
      <c r="A303" s="77" t="s">
        <v>426</v>
      </c>
      <c r="B303" s="77" t="s">
        <v>427</v>
      </c>
      <c r="C303" s="3"/>
      <c r="D303" s="6"/>
      <c r="E303" s="9"/>
      <c r="F303" s="6"/>
      <c r="G303" s="6"/>
      <c r="H303" s="6"/>
      <c r="I303" s="6"/>
      <c r="J303" s="6"/>
      <c r="K303" s="6"/>
      <c r="L303" s="6"/>
      <c r="M303" s="6"/>
    </row>
    <row r="304" spans="1:13" x14ac:dyDescent="0.25">
      <c r="A304" s="77" t="s">
        <v>428</v>
      </c>
      <c r="B304" s="3"/>
      <c r="C304" s="3"/>
      <c r="D304" s="6"/>
      <c r="E304" s="9"/>
      <c r="F304" s="6"/>
      <c r="G304" s="6"/>
      <c r="H304" s="6"/>
      <c r="I304" s="6"/>
      <c r="J304" s="6"/>
      <c r="K304" s="6"/>
      <c r="L304" s="6"/>
      <c r="M304" s="6"/>
    </row>
    <row r="305" spans="1:13" x14ac:dyDescent="0.25">
      <c r="A305" s="77" t="s">
        <v>429</v>
      </c>
      <c r="B305" s="3"/>
      <c r="C305" s="3"/>
      <c r="D305" s="6"/>
      <c r="E305" s="9"/>
      <c r="F305" s="6"/>
      <c r="G305" s="6"/>
      <c r="H305" s="6"/>
      <c r="I305" s="6"/>
      <c r="J305" s="6"/>
      <c r="K305" s="6"/>
      <c r="L305" s="6"/>
      <c r="M305" s="6"/>
    </row>
    <row r="306" spans="1:13" x14ac:dyDescent="0.25">
      <c r="A306" s="77" t="s">
        <v>779</v>
      </c>
      <c r="B306" s="3"/>
      <c r="C306" s="3"/>
      <c r="D306" s="6"/>
      <c r="E306" s="78"/>
      <c r="F306" s="6"/>
      <c r="G306" s="6"/>
      <c r="H306" s="6"/>
      <c r="I306" s="6"/>
      <c r="J306" s="6"/>
      <c r="K306" s="6"/>
      <c r="L306" s="6"/>
      <c r="M306" s="6"/>
    </row>
    <row r="307" spans="1:13" x14ac:dyDescent="0.25">
      <c r="A307" s="79" t="s">
        <v>431</v>
      </c>
      <c r="B307" s="79" t="s">
        <v>432</v>
      </c>
      <c r="C307" s="3"/>
      <c r="D307" s="6"/>
      <c r="E307" s="9"/>
      <c r="F307" s="6"/>
      <c r="G307" s="79" t="s">
        <v>433</v>
      </c>
      <c r="H307" s="6"/>
      <c r="I307" s="6"/>
      <c r="J307" s="6"/>
      <c r="K307" s="6"/>
      <c r="L307" s="6"/>
      <c r="M307" s="6"/>
    </row>
    <row r="308" spans="1:13" x14ac:dyDescent="0.25">
      <c r="A308" s="79" t="s">
        <v>434</v>
      </c>
      <c r="B308" s="79" t="s">
        <v>435</v>
      </c>
      <c r="C308" s="3"/>
      <c r="D308" s="6"/>
      <c r="E308" s="79" t="s">
        <v>436</v>
      </c>
      <c r="F308" s="6"/>
      <c r="G308" s="7"/>
      <c r="H308" s="6"/>
      <c r="I308" s="6"/>
      <c r="J308" s="6"/>
      <c r="K308" s="6"/>
      <c r="L308" s="6"/>
      <c r="M308" s="6"/>
    </row>
    <row r="309" spans="1:13" x14ac:dyDescent="0.25">
      <c r="A309" s="7"/>
      <c r="B309" s="7"/>
      <c r="C309" s="3"/>
      <c r="D309" s="6"/>
      <c r="E309" s="9"/>
      <c r="F309" s="6"/>
      <c r="G309" s="6"/>
      <c r="H309" s="6"/>
      <c r="I309" s="6"/>
      <c r="J309" s="6"/>
      <c r="K309" s="6"/>
      <c r="L309" s="6"/>
      <c r="M309" s="6"/>
    </row>
    <row r="311" spans="1:13" x14ac:dyDescent="0.25">
      <c r="A311" s="83" t="s">
        <v>437</v>
      </c>
      <c r="B311" s="3"/>
      <c r="C311" s="6"/>
      <c r="D311" s="6"/>
      <c r="E311" s="6"/>
      <c r="F311" s="6"/>
    </row>
    <row r="312" spans="1:13" x14ac:dyDescent="0.25">
      <c r="A312" s="1" t="s">
        <v>438</v>
      </c>
      <c r="B312" s="3"/>
      <c r="C312" s="6"/>
      <c r="D312" s="6"/>
      <c r="E312" s="6"/>
      <c r="F312" s="6"/>
    </row>
    <row r="313" spans="1:13" x14ac:dyDescent="0.25">
      <c r="A313" s="83" t="s">
        <v>780</v>
      </c>
      <c r="B313" s="3"/>
      <c r="C313" s="6"/>
      <c r="D313" s="6"/>
      <c r="E313" s="6"/>
      <c r="F313" s="6"/>
    </row>
    <row r="314" spans="1:13" x14ac:dyDescent="0.25">
      <c r="A314" s="11"/>
      <c r="B314" s="2"/>
      <c r="C314" s="11"/>
      <c r="D314" s="11"/>
      <c r="E314" s="11"/>
      <c r="F314" s="11"/>
    </row>
    <row r="315" spans="1:13" x14ac:dyDescent="0.25">
      <c r="A315" s="84"/>
      <c r="B315" s="85"/>
      <c r="C315" s="86"/>
      <c r="D315" s="86" t="s">
        <v>440</v>
      </c>
      <c r="E315" s="85"/>
      <c r="F315" s="87" t="s">
        <v>441</v>
      </c>
    </row>
    <row r="316" spans="1:13" x14ac:dyDescent="0.25">
      <c r="A316" s="88" t="s">
        <v>4</v>
      </c>
      <c r="B316" s="89" t="s">
        <v>5</v>
      </c>
      <c r="C316" s="22"/>
      <c r="D316" s="89" t="s">
        <v>442</v>
      </c>
      <c r="E316" s="89" t="s">
        <v>443</v>
      </c>
      <c r="F316" s="90" t="s">
        <v>444</v>
      </c>
    </row>
    <row r="317" spans="1:13" x14ac:dyDescent="0.25">
      <c r="A317" s="88" t="s">
        <v>445</v>
      </c>
      <c r="B317" s="89" t="s">
        <v>446</v>
      </c>
      <c r="C317" s="89" t="s">
        <v>7</v>
      </c>
      <c r="D317" s="89" t="s">
        <v>447</v>
      </c>
      <c r="E317" s="89" t="s">
        <v>448</v>
      </c>
      <c r="F317" s="90" t="s">
        <v>449</v>
      </c>
    </row>
    <row r="318" spans="1:13" x14ac:dyDescent="0.25">
      <c r="A318" s="91"/>
      <c r="B318" s="33"/>
      <c r="C318" s="32"/>
      <c r="D318" s="33" t="s">
        <v>33</v>
      </c>
      <c r="E318" s="33" t="s">
        <v>33</v>
      </c>
      <c r="F318" s="92" t="s">
        <v>33</v>
      </c>
    </row>
    <row r="319" spans="1:13" x14ac:dyDescent="0.25">
      <c r="A319" s="11"/>
      <c r="B319" s="2"/>
      <c r="C319" s="11"/>
      <c r="D319" s="11"/>
      <c r="E319" s="11"/>
      <c r="F319" s="11"/>
    </row>
    <row r="320" spans="1:13" x14ac:dyDescent="0.25">
      <c r="A320" s="79" t="s">
        <v>34</v>
      </c>
      <c r="B320" s="2">
        <v>193</v>
      </c>
      <c r="C320" s="2" t="s">
        <v>39</v>
      </c>
      <c r="D320" s="93">
        <v>138162</v>
      </c>
      <c r="E320" s="93">
        <v>86453</v>
      </c>
      <c r="F320" s="94"/>
    </row>
    <row r="321" spans="1:6" x14ac:dyDescent="0.25">
      <c r="A321" s="79" t="s">
        <v>34</v>
      </c>
      <c r="B321" s="2">
        <v>199</v>
      </c>
      <c r="C321" s="2" t="s">
        <v>42</v>
      </c>
      <c r="D321" s="93">
        <v>123434</v>
      </c>
      <c r="E321" s="93">
        <v>88416</v>
      </c>
      <c r="F321" s="94"/>
    </row>
    <row r="322" spans="1:6" x14ac:dyDescent="0.25">
      <c r="A322" s="79" t="s">
        <v>34</v>
      </c>
      <c r="B322" s="2">
        <v>202</v>
      </c>
      <c r="C322" s="2" t="s">
        <v>46</v>
      </c>
      <c r="D322" s="93">
        <v>264535</v>
      </c>
      <c r="E322" s="93">
        <v>169594</v>
      </c>
      <c r="F322" s="94"/>
    </row>
    <row r="323" spans="1:6" x14ac:dyDescent="0.25">
      <c r="A323" s="79" t="s">
        <v>130</v>
      </c>
      <c r="B323" s="2">
        <v>211</v>
      </c>
      <c r="C323" s="2" t="s">
        <v>49</v>
      </c>
      <c r="D323" s="93">
        <v>46153</v>
      </c>
      <c r="E323" s="93">
        <v>45994</v>
      </c>
      <c r="F323" s="94"/>
    </row>
    <row r="324" spans="1:6" x14ac:dyDescent="0.25">
      <c r="A324" s="79" t="s">
        <v>130</v>
      </c>
      <c r="B324" s="2">
        <v>211</v>
      </c>
      <c r="C324" s="2" t="s">
        <v>50</v>
      </c>
      <c r="D324" s="93">
        <v>20162</v>
      </c>
      <c r="E324" s="93">
        <v>20092</v>
      </c>
      <c r="F324" s="94"/>
    </row>
    <row r="325" spans="1:6" x14ac:dyDescent="0.25">
      <c r="A325" s="79" t="s">
        <v>130</v>
      </c>
      <c r="B325" s="2">
        <v>221</v>
      </c>
      <c r="C325" s="2" t="s">
        <v>54</v>
      </c>
      <c r="D325" s="93">
        <v>0</v>
      </c>
      <c r="E325" s="93">
        <v>87781</v>
      </c>
      <c r="F325" s="94"/>
    </row>
    <row r="326" spans="1:6" x14ac:dyDescent="0.25">
      <c r="A326" s="79" t="s">
        <v>130</v>
      </c>
      <c r="B326" s="2">
        <v>221</v>
      </c>
      <c r="C326" s="2" t="s">
        <v>56</v>
      </c>
      <c r="D326" s="93">
        <v>0</v>
      </c>
      <c r="E326" s="93">
        <v>11450</v>
      </c>
      <c r="F326" s="94"/>
    </row>
    <row r="327" spans="1:6" x14ac:dyDescent="0.25">
      <c r="A327" s="79" t="s">
        <v>130</v>
      </c>
      <c r="B327" s="2">
        <v>221</v>
      </c>
      <c r="C327" s="2" t="s">
        <v>57</v>
      </c>
      <c r="D327" s="93">
        <v>84542</v>
      </c>
      <c r="E327" s="93">
        <v>15620</v>
      </c>
      <c r="F327" s="94"/>
    </row>
    <row r="328" spans="1:6" x14ac:dyDescent="0.25">
      <c r="A328" s="79" t="s">
        <v>130</v>
      </c>
      <c r="B328" s="2">
        <v>221</v>
      </c>
      <c r="C328" s="2" t="s">
        <v>58</v>
      </c>
      <c r="D328" s="93">
        <v>19397</v>
      </c>
      <c r="E328" s="93">
        <v>3580</v>
      </c>
      <c r="F328" s="94"/>
    </row>
    <row r="329" spans="1:6" x14ac:dyDescent="0.25">
      <c r="A329" s="37" t="s">
        <v>703</v>
      </c>
      <c r="B329" s="2">
        <v>225</v>
      </c>
      <c r="C329" s="2" t="s">
        <v>62</v>
      </c>
      <c r="D329" s="93">
        <v>6527599</v>
      </c>
      <c r="E329" s="93">
        <v>273582</v>
      </c>
      <c r="F329" s="94"/>
    </row>
    <row r="330" spans="1:6" x14ac:dyDescent="0.25">
      <c r="A330" s="37" t="s">
        <v>703</v>
      </c>
      <c r="B330" s="2">
        <v>228</v>
      </c>
      <c r="C330" s="2" t="s">
        <v>41</v>
      </c>
      <c r="D330" s="93">
        <v>114864</v>
      </c>
      <c r="E330" s="93">
        <v>187399</v>
      </c>
      <c r="F330" s="94"/>
    </row>
    <row r="331" spans="1:6" x14ac:dyDescent="0.25">
      <c r="A331" s="37" t="s">
        <v>450</v>
      </c>
      <c r="B331" s="38">
        <v>239</v>
      </c>
      <c r="C331" s="38" t="s">
        <v>52</v>
      </c>
      <c r="D331" s="93">
        <v>59519.46</v>
      </c>
      <c r="E331" s="93">
        <v>14423.88</v>
      </c>
      <c r="F331" s="94"/>
    </row>
    <row r="332" spans="1:6" x14ac:dyDescent="0.25">
      <c r="A332" s="79" t="s">
        <v>47</v>
      </c>
      <c r="B332" s="38">
        <v>245</v>
      </c>
      <c r="C332" s="2" t="s">
        <v>77</v>
      </c>
      <c r="D332" s="93">
        <v>143296</v>
      </c>
      <c r="E332" s="93">
        <v>119481</v>
      </c>
      <c r="F332" s="94"/>
    </row>
    <row r="333" spans="1:6" x14ac:dyDescent="0.25">
      <c r="A333" s="79" t="s">
        <v>47</v>
      </c>
      <c r="B333" s="38">
        <v>245</v>
      </c>
      <c r="C333" s="2" t="s">
        <v>78</v>
      </c>
      <c r="D333" s="93">
        <v>17132</v>
      </c>
      <c r="E333" s="93">
        <v>14293</v>
      </c>
      <c r="F333" s="94"/>
    </row>
    <row r="334" spans="1:6" x14ac:dyDescent="0.25">
      <c r="A334" s="79" t="s">
        <v>266</v>
      </c>
      <c r="B334" s="2">
        <v>262</v>
      </c>
      <c r="C334" s="2" t="s">
        <v>89</v>
      </c>
      <c r="D334" s="93">
        <v>70625</v>
      </c>
      <c r="E334" s="93">
        <v>20233</v>
      </c>
      <c r="F334" s="94"/>
    </row>
    <row r="335" spans="1:6" x14ac:dyDescent="0.25">
      <c r="A335" s="79" t="s">
        <v>266</v>
      </c>
      <c r="B335" s="2">
        <v>262</v>
      </c>
      <c r="C335" s="2" t="s">
        <v>90</v>
      </c>
      <c r="D335" s="93">
        <v>18279</v>
      </c>
      <c r="E335" s="93">
        <v>5237</v>
      </c>
      <c r="F335" s="94"/>
    </row>
    <row r="336" spans="1:6" x14ac:dyDescent="0.25">
      <c r="A336" s="37" t="s">
        <v>703</v>
      </c>
      <c r="B336" s="2">
        <v>270</v>
      </c>
      <c r="C336" s="38" t="s">
        <v>44</v>
      </c>
      <c r="D336" s="93">
        <v>269008</v>
      </c>
      <c r="E336" s="93">
        <v>202338</v>
      </c>
      <c r="F336" s="94"/>
    </row>
    <row r="337" spans="1:6" x14ac:dyDescent="0.25">
      <c r="A337" s="37" t="s">
        <v>703</v>
      </c>
      <c r="B337" s="49">
        <v>319</v>
      </c>
      <c r="C337" s="38" t="s">
        <v>69</v>
      </c>
      <c r="D337" s="93">
        <v>232946</v>
      </c>
      <c r="E337" s="93">
        <v>204629</v>
      </c>
      <c r="F337" s="94"/>
    </row>
    <row r="338" spans="1:6" x14ac:dyDescent="0.25">
      <c r="A338" s="37" t="s">
        <v>146</v>
      </c>
      <c r="B338" s="49">
        <v>322</v>
      </c>
      <c r="C338" s="38" t="s">
        <v>155</v>
      </c>
      <c r="D338" s="93">
        <v>472331</v>
      </c>
      <c r="E338" s="93">
        <v>281034</v>
      </c>
      <c r="F338" s="94"/>
    </row>
    <row r="339" spans="1:6" x14ac:dyDescent="0.25">
      <c r="A339" s="37" t="s">
        <v>146</v>
      </c>
      <c r="B339" s="49">
        <v>322</v>
      </c>
      <c r="C339" s="38" t="s">
        <v>156</v>
      </c>
      <c r="D339" s="93">
        <v>113254</v>
      </c>
      <c r="E339" s="93">
        <v>70190</v>
      </c>
      <c r="F339" s="94"/>
    </row>
    <row r="340" spans="1:6" x14ac:dyDescent="0.25">
      <c r="A340" s="37" t="s">
        <v>146</v>
      </c>
      <c r="B340" s="49">
        <v>322</v>
      </c>
      <c r="C340" s="38" t="s">
        <v>158</v>
      </c>
      <c r="D340" s="93">
        <v>518</v>
      </c>
      <c r="E340" s="93">
        <v>114417</v>
      </c>
      <c r="F340" s="94"/>
    </row>
    <row r="341" spans="1:6" x14ac:dyDescent="0.25">
      <c r="A341" s="37" t="s">
        <v>451</v>
      </c>
      <c r="B341" s="49">
        <v>337</v>
      </c>
      <c r="C341" s="38" t="s">
        <v>175</v>
      </c>
      <c r="D341" s="93">
        <v>136715</v>
      </c>
      <c r="E341" s="93">
        <v>104255</v>
      </c>
      <c r="F341" s="94"/>
    </row>
    <row r="342" spans="1:6" x14ac:dyDescent="0.25">
      <c r="A342" s="37" t="s">
        <v>703</v>
      </c>
      <c r="B342" s="49">
        <v>341</v>
      </c>
      <c r="C342" s="38" t="s">
        <v>111</v>
      </c>
      <c r="D342" s="93">
        <v>89818</v>
      </c>
      <c r="E342" s="93">
        <v>54727</v>
      </c>
      <c r="F342" s="94"/>
    </row>
    <row r="343" spans="1:6" x14ac:dyDescent="0.25">
      <c r="A343" s="37" t="s">
        <v>146</v>
      </c>
      <c r="B343" s="49">
        <v>342</v>
      </c>
      <c r="C343" s="38" t="s">
        <v>189</v>
      </c>
      <c r="D343" s="93">
        <v>16891</v>
      </c>
      <c r="E343" s="93">
        <v>407</v>
      </c>
      <c r="F343" s="94"/>
    </row>
    <row r="344" spans="1:6" x14ac:dyDescent="0.25">
      <c r="A344" s="37" t="s">
        <v>146</v>
      </c>
      <c r="B344" s="49">
        <v>342</v>
      </c>
      <c r="C344" s="38" t="s">
        <v>194</v>
      </c>
      <c r="D344" s="93">
        <v>153556</v>
      </c>
      <c r="E344" s="93">
        <v>3703</v>
      </c>
      <c r="F344" s="94"/>
    </row>
    <row r="345" spans="1:6" x14ac:dyDescent="0.25">
      <c r="A345" s="37" t="s">
        <v>146</v>
      </c>
      <c r="B345" s="49">
        <v>342</v>
      </c>
      <c r="C345" s="38" t="s">
        <v>199</v>
      </c>
      <c r="D345" s="93">
        <v>146410</v>
      </c>
      <c r="E345" s="93">
        <v>3530</v>
      </c>
      <c r="F345" s="94"/>
    </row>
    <row r="346" spans="1:6" x14ac:dyDescent="0.25">
      <c r="A346" s="37" t="s">
        <v>94</v>
      </c>
      <c r="B346" s="49">
        <v>351</v>
      </c>
      <c r="C346" s="38" t="s">
        <v>203</v>
      </c>
      <c r="D346" s="93">
        <v>134071</v>
      </c>
      <c r="E346" s="93">
        <v>95513</v>
      </c>
      <c r="F346" s="94"/>
    </row>
    <row r="347" spans="1:6" x14ac:dyDescent="0.25">
      <c r="A347" s="37" t="s">
        <v>94</v>
      </c>
      <c r="B347" s="49">
        <v>351</v>
      </c>
      <c r="C347" s="38" t="s">
        <v>204</v>
      </c>
      <c r="D347" s="93">
        <v>51953</v>
      </c>
      <c r="E347" s="93">
        <v>37011</v>
      </c>
      <c r="F347" s="94"/>
    </row>
    <row r="348" spans="1:6" x14ac:dyDescent="0.25">
      <c r="A348" s="37" t="s">
        <v>94</v>
      </c>
      <c r="B348" s="49">
        <v>351</v>
      </c>
      <c r="C348" s="38" t="s">
        <v>211</v>
      </c>
      <c r="D348" s="93">
        <v>122691</v>
      </c>
      <c r="E348" s="93">
        <v>4714</v>
      </c>
      <c r="F348" s="94"/>
    </row>
    <row r="349" spans="1:6" x14ac:dyDescent="0.25">
      <c r="A349" s="37" t="s">
        <v>94</v>
      </c>
      <c r="B349" s="49">
        <v>351</v>
      </c>
      <c r="C349" s="38" t="s">
        <v>212</v>
      </c>
      <c r="D349" s="93">
        <v>46008</v>
      </c>
      <c r="E349" s="93">
        <v>1768</v>
      </c>
      <c r="F349" s="94"/>
    </row>
    <row r="350" spans="1:6" x14ac:dyDescent="0.25">
      <c r="A350" s="37" t="s">
        <v>94</v>
      </c>
      <c r="B350" s="49">
        <v>351</v>
      </c>
      <c r="C350" s="38" t="s">
        <v>213</v>
      </c>
      <c r="D350" s="93">
        <v>148132</v>
      </c>
      <c r="E350" s="93">
        <v>171583</v>
      </c>
      <c r="F350" s="94"/>
    </row>
    <row r="351" spans="1:6" x14ac:dyDescent="0.25">
      <c r="A351" s="37" t="s">
        <v>94</v>
      </c>
      <c r="B351" s="49">
        <v>351</v>
      </c>
      <c r="C351" s="38" t="s">
        <v>214</v>
      </c>
      <c r="D351" s="93">
        <v>31848</v>
      </c>
      <c r="E351" s="93">
        <v>36890</v>
      </c>
      <c r="F351" s="94"/>
    </row>
    <row r="352" spans="1:6" x14ac:dyDescent="0.25">
      <c r="A352" s="37" t="s">
        <v>94</v>
      </c>
      <c r="B352" s="49">
        <v>351</v>
      </c>
      <c r="C352" s="38" t="s">
        <v>220</v>
      </c>
      <c r="D352" s="93">
        <v>198935</v>
      </c>
      <c r="E352" s="93">
        <v>9637</v>
      </c>
      <c r="F352" s="94"/>
    </row>
    <row r="353" spans="1:6" x14ac:dyDescent="0.25">
      <c r="A353" s="37" t="s">
        <v>94</v>
      </c>
      <c r="B353" s="49">
        <v>351</v>
      </c>
      <c r="C353" s="38" t="s">
        <v>221</v>
      </c>
      <c r="D353" s="93">
        <v>53830</v>
      </c>
      <c r="E353" s="93">
        <v>2608</v>
      </c>
      <c r="F353" s="94"/>
    </row>
    <row r="354" spans="1:6" x14ac:dyDescent="0.25">
      <c r="A354" s="37" t="s">
        <v>94</v>
      </c>
      <c r="B354" s="49">
        <v>351</v>
      </c>
      <c r="C354" s="38" t="s">
        <v>223</v>
      </c>
      <c r="D354" s="93">
        <v>111879</v>
      </c>
      <c r="E354" s="93">
        <v>0</v>
      </c>
      <c r="F354" s="94"/>
    </row>
    <row r="355" spans="1:6" x14ac:dyDescent="0.25">
      <c r="A355" s="37" t="s">
        <v>94</v>
      </c>
      <c r="B355" s="49">
        <v>351</v>
      </c>
      <c r="C355" s="38" t="s">
        <v>224</v>
      </c>
      <c r="D355" s="93">
        <v>28245</v>
      </c>
      <c r="E355" s="93">
        <v>0</v>
      </c>
      <c r="F355" s="94"/>
    </row>
    <row r="356" spans="1:6" x14ac:dyDescent="0.25">
      <c r="A356" s="37" t="s">
        <v>146</v>
      </c>
      <c r="B356" s="49">
        <v>351</v>
      </c>
      <c r="C356" s="38" t="s">
        <v>230</v>
      </c>
      <c r="D356" s="93">
        <v>167351</v>
      </c>
      <c r="E356" s="93">
        <v>9285</v>
      </c>
      <c r="F356" s="94"/>
    </row>
    <row r="357" spans="1:6" x14ac:dyDescent="0.25">
      <c r="A357" s="37" t="s">
        <v>146</v>
      </c>
      <c r="B357" s="49">
        <v>351</v>
      </c>
      <c r="C357" s="38" t="s">
        <v>231</v>
      </c>
      <c r="D357" s="93">
        <v>46532</v>
      </c>
      <c r="E357" s="93">
        <v>2582</v>
      </c>
      <c r="F357" s="94"/>
    </row>
    <row r="358" spans="1:6" x14ac:dyDescent="0.25">
      <c r="A358" s="37" t="s">
        <v>146</v>
      </c>
      <c r="B358" s="49">
        <v>351</v>
      </c>
      <c r="C358" s="38" t="s">
        <v>233</v>
      </c>
      <c r="D358" s="93">
        <v>108637</v>
      </c>
      <c r="E358" s="93">
        <v>0</v>
      </c>
      <c r="F358" s="94"/>
    </row>
    <row r="359" spans="1:6" x14ac:dyDescent="0.25">
      <c r="A359" s="37" t="s">
        <v>146</v>
      </c>
      <c r="B359" s="49">
        <v>351</v>
      </c>
      <c r="C359" s="38" t="s">
        <v>235</v>
      </c>
      <c r="D359" s="93">
        <v>27763</v>
      </c>
      <c r="E359" s="93">
        <v>0</v>
      </c>
      <c r="F359" s="94"/>
    </row>
    <row r="360" spans="1:6" x14ac:dyDescent="0.25">
      <c r="A360" s="37" t="s">
        <v>94</v>
      </c>
      <c r="B360" s="49">
        <v>363</v>
      </c>
      <c r="C360" s="38" t="s">
        <v>240</v>
      </c>
      <c r="D360" s="93">
        <v>33786</v>
      </c>
      <c r="E360" s="93">
        <v>26398</v>
      </c>
      <c r="F360" s="94"/>
    </row>
    <row r="361" spans="1:6" x14ac:dyDescent="0.25">
      <c r="A361" s="37" t="s">
        <v>94</v>
      </c>
      <c r="B361" s="49">
        <v>363</v>
      </c>
      <c r="C361" s="38" t="s">
        <v>241</v>
      </c>
      <c r="D361" s="93">
        <v>8109</v>
      </c>
      <c r="E361" s="93">
        <v>6335</v>
      </c>
      <c r="F361" s="94"/>
    </row>
    <row r="362" spans="1:6" x14ac:dyDescent="0.25">
      <c r="A362" s="37" t="s">
        <v>243</v>
      </c>
      <c r="B362" s="49">
        <v>365</v>
      </c>
      <c r="C362" s="38" t="s">
        <v>111</v>
      </c>
      <c r="D362" s="93">
        <v>1587500</v>
      </c>
      <c r="E362" s="93">
        <v>56642</v>
      </c>
      <c r="F362" s="94"/>
    </row>
    <row r="363" spans="1:6" x14ac:dyDescent="0.25">
      <c r="A363" s="37" t="s">
        <v>703</v>
      </c>
      <c r="B363" s="49">
        <v>367</v>
      </c>
      <c r="C363" s="38" t="s">
        <v>49</v>
      </c>
      <c r="D363" s="93">
        <v>92343</v>
      </c>
      <c r="E363" s="93">
        <v>64701</v>
      </c>
      <c r="F363" s="94"/>
    </row>
    <row r="364" spans="1:6" x14ac:dyDescent="0.25">
      <c r="A364" s="37" t="s">
        <v>703</v>
      </c>
      <c r="B364" s="49">
        <v>367</v>
      </c>
      <c r="C364" s="38" t="s">
        <v>166</v>
      </c>
      <c r="D364" s="93">
        <v>65484</v>
      </c>
      <c r="E364" s="93">
        <v>116882</v>
      </c>
      <c r="F364" s="94"/>
    </row>
    <row r="365" spans="1:6" x14ac:dyDescent="0.25">
      <c r="A365" s="37" t="s">
        <v>452</v>
      </c>
      <c r="B365" s="49">
        <v>383</v>
      </c>
      <c r="C365" s="38" t="s">
        <v>105</v>
      </c>
      <c r="D365" s="93">
        <v>52107</v>
      </c>
      <c r="E365" s="93">
        <v>46725</v>
      </c>
      <c r="F365" s="94"/>
    </row>
    <row r="366" spans="1:6" x14ac:dyDescent="0.25">
      <c r="A366" s="37" t="s">
        <v>703</v>
      </c>
      <c r="B366" s="49">
        <v>420</v>
      </c>
      <c r="C366" s="38" t="s">
        <v>268</v>
      </c>
      <c r="D366" s="93">
        <v>225307</v>
      </c>
      <c r="E366" s="93">
        <v>81217</v>
      </c>
      <c r="F366" s="94"/>
    </row>
    <row r="367" spans="1:6" x14ac:dyDescent="0.25">
      <c r="A367" s="37" t="s">
        <v>703</v>
      </c>
      <c r="B367" s="49">
        <v>420</v>
      </c>
      <c r="C367" s="38" t="s">
        <v>269</v>
      </c>
      <c r="D367" s="93">
        <v>18115</v>
      </c>
      <c r="E367" s="93">
        <v>18515</v>
      </c>
      <c r="F367" s="94"/>
    </row>
    <row r="368" spans="1:6" x14ac:dyDescent="0.25">
      <c r="A368" s="37" t="s">
        <v>130</v>
      </c>
      <c r="B368" s="49">
        <v>424</v>
      </c>
      <c r="C368" s="38" t="s">
        <v>282</v>
      </c>
      <c r="D368" s="93">
        <v>16546870</v>
      </c>
      <c r="E368" s="93">
        <v>2137823</v>
      </c>
      <c r="F368" s="94"/>
    </row>
    <row r="369" spans="1:6" x14ac:dyDescent="0.25">
      <c r="A369" s="37" t="s">
        <v>266</v>
      </c>
      <c r="B369" s="49">
        <v>442</v>
      </c>
      <c r="C369" s="38" t="s">
        <v>271</v>
      </c>
      <c r="D369" s="93">
        <v>7703649</v>
      </c>
      <c r="E369" s="93">
        <v>332340</v>
      </c>
      <c r="F369" s="94"/>
    </row>
    <row r="370" spans="1:6" x14ac:dyDescent="0.25">
      <c r="A370" s="37" t="s">
        <v>67</v>
      </c>
      <c r="B370" s="49">
        <v>449</v>
      </c>
      <c r="C370" s="38" t="s">
        <v>268</v>
      </c>
      <c r="D370" s="93">
        <v>121243</v>
      </c>
      <c r="E370" s="93">
        <v>25468</v>
      </c>
      <c r="F370" s="94"/>
    </row>
    <row r="371" spans="1:6" x14ac:dyDescent="0.25">
      <c r="A371" s="37" t="s">
        <v>146</v>
      </c>
      <c r="B371" s="49">
        <v>458</v>
      </c>
      <c r="C371" s="38" t="s">
        <v>336</v>
      </c>
      <c r="D371" s="93">
        <v>136310</v>
      </c>
      <c r="E371" s="93">
        <v>0</v>
      </c>
      <c r="F371" s="94"/>
    </row>
    <row r="372" spans="1:6" x14ac:dyDescent="0.25">
      <c r="A372" s="37" t="s">
        <v>451</v>
      </c>
      <c r="B372" s="49">
        <v>472</v>
      </c>
      <c r="C372" s="38" t="s">
        <v>69</v>
      </c>
      <c r="D372" s="93">
        <v>496924</v>
      </c>
      <c r="E372" s="93">
        <v>26251</v>
      </c>
      <c r="F372" s="94"/>
    </row>
    <row r="373" spans="1:6" x14ac:dyDescent="0.25">
      <c r="A373" s="37" t="s">
        <v>451</v>
      </c>
      <c r="B373" s="49">
        <v>472</v>
      </c>
      <c r="C373" s="38" t="s">
        <v>71</v>
      </c>
      <c r="D373" s="93">
        <v>0</v>
      </c>
      <c r="E373" s="93">
        <v>141346</v>
      </c>
      <c r="F373" s="94"/>
    </row>
    <row r="374" spans="1:6" x14ac:dyDescent="0.25">
      <c r="A374" s="37" t="s">
        <v>266</v>
      </c>
      <c r="B374" s="49">
        <v>473</v>
      </c>
      <c r="C374" s="38" t="s">
        <v>344</v>
      </c>
      <c r="D374" s="93">
        <v>0</v>
      </c>
      <c r="E374" s="93">
        <v>206287</v>
      </c>
      <c r="F374" s="94"/>
    </row>
    <row r="375" spans="1:6" x14ac:dyDescent="0.25">
      <c r="A375" s="37" t="s">
        <v>451</v>
      </c>
      <c r="B375" s="49">
        <v>486</v>
      </c>
      <c r="C375" s="38" t="s">
        <v>111</v>
      </c>
      <c r="D375" s="93">
        <v>88630</v>
      </c>
      <c r="E375" s="93">
        <v>83551</v>
      </c>
      <c r="F375" s="94"/>
    </row>
    <row r="376" spans="1:6" x14ac:dyDescent="0.25">
      <c r="A376" s="37" t="s">
        <v>169</v>
      </c>
      <c r="B376" s="49">
        <v>486</v>
      </c>
      <c r="C376" s="38" t="s">
        <v>263</v>
      </c>
      <c r="D376" s="93">
        <v>120860</v>
      </c>
      <c r="E376" s="93">
        <v>81490</v>
      </c>
      <c r="F376" s="94"/>
    </row>
    <row r="377" spans="1:6" x14ac:dyDescent="0.25">
      <c r="A377" s="37" t="s">
        <v>703</v>
      </c>
      <c r="B377" s="49">
        <v>495</v>
      </c>
      <c r="C377" s="38" t="s">
        <v>360</v>
      </c>
      <c r="D377" s="93">
        <v>173015</v>
      </c>
      <c r="E377" s="93">
        <v>102839</v>
      </c>
      <c r="F377" s="94"/>
    </row>
    <row r="378" spans="1:6" x14ac:dyDescent="0.25">
      <c r="A378" s="37" t="s">
        <v>703</v>
      </c>
      <c r="B378" s="49">
        <v>495</v>
      </c>
      <c r="C378" s="38" t="s">
        <v>361</v>
      </c>
      <c r="D378" s="93">
        <v>0</v>
      </c>
      <c r="E378" s="93">
        <v>13590</v>
      </c>
      <c r="F378" s="94"/>
    </row>
    <row r="379" spans="1:6" x14ac:dyDescent="0.25">
      <c r="A379" s="37" t="s">
        <v>703</v>
      </c>
      <c r="B379" s="49">
        <v>495</v>
      </c>
      <c r="C379" s="38" t="s">
        <v>362</v>
      </c>
      <c r="D379" s="93">
        <v>0</v>
      </c>
      <c r="E379" s="93">
        <v>8498</v>
      </c>
      <c r="F379" s="94"/>
    </row>
    <row r="380" spans="1:6" x14ac:dyDescent="0.25">
      <c r="A380" s="37" t="s">
        <v>703</v>
      </c>
      <c r="B380" s="49">
        <v>495</v>
      </c>
      <c r="C380" s="38" t="s">
        <v>50</v>
      </c>
      <c r="D380" s="93">
        <v>148375</v>
      </c>
      <c r="E380" s="93">
        <v>90877</v>
      </c>
      <c r="F380" s="94"/>
    </row>
    <row r="381" spans="1:6" x14ac:dyDescent="0.25">
      <c r="A381" s="37" t="s">
        <v>703</v>
      </c>
      <c r="B381" s="49">
        <v>495</v>
      </c>
      <c r="C381" s="38" t="s">
        <v>453</v>
      </c>
      <c r="D381" s="93">
        <v>0</v>
      </c>
      <c r="E381" s="93">
        <v>14319</v>
      </c>
      <c r="F381" s="94"/>
    </row>
    <row r="382" spans="1:6" x14ac:dyDescent="0.25">
      <c r="A382" s="37" t="s">
        <v>703</v>
      </c>
      <c r="B382" s="49">
        <v>495</v>
      </c>
      <c r="C382" s="38" t="s">
        <v>781</v>
      </c>
      <c r="D382" s="93">
        <v>0</v>
      </c>
      <c r="E382" s="93">
        <v>5292</v>
      </c>
      <c r="F382" s="94"/>
    </row>
    <row r="383" spans="1:6" x14ac:dyDescent="0.25">
      <c r="A383" s="37" t="s">
        <v>710</v>
      </c>
      <c r="B383" s="49">
        <v>495</v>
      </c>
      <c r="C383" s="38" t="s">
        <v>751</v>
      </c>
      <c r="D383" s="93">
        <v>115357</v>
      </c>
      <c r="E383" s="93">
        <v>97300</v>
      </c>
      <c r="F383" s="94"/>
    </row>
    <row r="384" spans="1:6" x14ac:dyDescent="0.25">
      <c r="A384" s="37" t="s">
        <v>710</v>
      </c>
      <c r="B384" s="49">
        <v>495</v>
      </c>
      <c r="C384" s="38" t="s">
        <v>752</v>
      </c>
      <c r="D384" s="93">
        <v>0</v>
      </c>
      <c r="E384" s="93">
        <v>10210</v>
      </c>
      <c r="F384" s="94"/>
    </row>
    <row r="385" spans="1:12" x14ac:dyDescent="0.25">
      <c r="A385" s="37" t="s">
        <v>710</v>
      </c>
      <c r="B385" s="49">
        <v>495</v>
      </c>
      <c r="C385" s="38" t="s">
        <v>753</v>
      </c>
      <c r="D385" s="93">
        <v>0</v>
      </c>
      <c r="E385" s="93">
        <v>3207</v>
      </c>
      <c r="F385" s="94"/>
    </row>
    <row r="386" spans="1:12" x14ac:dyDescent="0.25">
      <c r="A386" s="37" t="s">
        <v>710</v>
      </c>
      <c r="B386" s="49">
        <v>510</v>
      </c>
      <c r="C386" s="38" t="s">
        <v>319</v>
      </c>
      <c r="D386" s="93">
        <v>268676</v>
      </c>
      <c r="E386" s="93">
        <v>162507</v>
      </c>
      <c r="F386" s="94"/>
    </row>
    <row r="387" spans="1:12" x14ac:dyDescent="0.25">
      <c r="A387" s="37" t="s">
        <v>710</v>
      </c>
      <c r="B387" s="49">
        <v>510</v>
      </c>
      <c r="C387" s="38" t="s">
        <v>321</v>
      </c>
      <c r="D387" s="93">
        <v>42888</v>
      </c>
      <c r="E387" s="93">
        <v>26178</v>
      </c>
      <c r="F387" s="94"/>
    </row>
    <row r="388" spans="1:12" x14ac:dyDescent="0.25">
      <c r="A388" s="37" t="s">
        <v>293</v>
      </c>
      <c r="B388" s="49">
        <v>511</v>
      </c>
      <c r="C388" s="38" t="s">
        <v>339</v>
      </c>
      <c r="D388" s="93">
        <v>0</v>
      </c>
      <c r="E388" s="93">
        <v>292725</v>
      </c>
      <c r="F388" s="94"/>
    </row>
    <row r="389" spans="1:12" x14ac:dyDescent="0.25">
      <c r="A389" s="37" t="s">
        <v>243</v>
      </c>
      <c r="B389" s="49">
        <v>511</v>
      </c>
      <c r="C389" s="38" t="s">
        <v>340</v>
      </c>
      <c r="D389" s="93">
        <v>0</v>
      </c>
      <c r="E389" s="93">
        <v>64577</v>
      </c>
      <c r="F389" s="94"/>
    </row>
    <row r="390" spans="1:12" x14ac:dyDescent="0.25">
      <c r="A390" s="37" t="s">
        <v>414</v>
      </c>
      <c r="B390" s="49">
        <v>557</v>
      </c>
      <c r="C390" s="38" t="s">
        <v>295</v>
      </c>
      <c r="D390" s="93">
        <v>2317796</v>
      </c>
      <c r="E390" s="93">
        <v>7554</v>
      </c>
      <c r="F390" s="94"/>
    </row>
    <row r="391" spans="1:12" x14ac:dyDescent="0.25">
      <c r="A391" s="37"/>
      <c r="B391" s="49"/>
      <c r="C391" s="38"/>
      <c r="D391" s="93"/>
      <c r="E391" s="93"/>
      <c r="F391" s="94"/>
    </row>
    <row r="392" spans="1:12" x14ac:dyDescent="0.25">
      <c r="A392" s="95" t="s">
        <v>454</v>
      </c>
      <c r="B392" s="59"/>
      <c r="C392" s="60"/>
      <c r="D392" s="58">
        <v>40920365.460000001</v>
      </c>
      <c r="E392" s="58">
        <v>6926093.8799999999</v>
      </c>
      <c r="F392" s="58">
        <v>0</v>
      </c>
    </row>
    <row r="394" spans="1:12" x14ac:dyDescent="0.25">
      <c r="A394" s="8" t="s">
        <v>455</v>
      </c>
      <c r="B394" s="80"/>
      <c r="C394" s="80"/>
      <c r="D394" s="6"/>
      <c r="E394" s="6"/>
      <c r="F394" s="96"/>
      <c r="G394" s="96"/>
      <c r="H394" s="6"/>
      <c r="I394" s="6"/>
      <c r="J394" s="6"/>
      <c r="K394" s="6"/>
      <c r="L394" s="97"/>
    </row>
    <row r="395" spans="1:12" x14ac:dyDescent="0.25">
      <c r="A395" s="1" t="s">
        <v>438</v>
      </c>
      <c r="B395" s="80"/>
      <c r="C395" s="80"/>
      <c r="D395" s="6"/>
      <c r="E395" s="6"/>
      <c r="F395" s="96"/>
      <c r="G395" s="96"/>
      <c r="H395" s="6"/>
      <c r="I395" s="6"/>
      <c r="J395" s="6"/>
      <c r="K395" s="6"/>
      <c r="L395" s="97"/>
    </row>
    <row r="396" spans="1:12" x14ac:dyDescent="0.25">
      <c r="A396" s="83" t="s">
        <v>780</v>
      </c>
      <c r="B396" s="6"/>
      <c r="C396" s="6"/>
      <c r="D396" s="6"/>
      <c r="E396" s="6"/>
      <c r="F396" s="96"/>
      <c r="G396" s="96"/>
      <c r="H396" s="6"/>
      <c r="I396" s="6"/>
      <c r="J396" s="6"/>
      <c r="K396" s="6"/>
      <c r="L396" s="97"/>
    </row>
    <row r="397" spans="1:12" x14ac:dyDescent="0.25">
      <c r="A397" s="11"/>
      <c r="B397" s="11"/>
      <c r="C397" s="11"/>
      <c r="D397" s="11"/>
      <c r="E397" s="11"/>
      <c r="F397" s="98"/>
      <c r="G397" s="98"/>
      <c r="H397" s="11"/>
      <c r="I397" s="11"/>
      <c r="J397" s="11"/>
      <c r="K397" s="11"/>
      <c r="L397" s="97"/>
    </row>
    <row r="398" spans="1:12" x14ac:dyDescent="0.25">
      <c r="A398" s="84"/>
      <c r="B398" s="85" t="s">
        <v>456</v>
      </c>
      <c r="C398" s="85"/>
      <c r="D398" s="85"/>
      <c r="E398" s="99"/>
      <c r="F398" s="85" t="s">
        <v>457</v>
      </c>
      <c r="G398" s="85" t="s">
        <v>458</v>
      </c>
      <c r="H398" s="85" t="s">
        <v>459</v>
      </c>
      <c r="I398" s="85" t="s">
        <v>14</v>
      </c>
      <c r="J398" s="85" t="s">
        <v>459</v>
      </c>
      <c r="K398" s="85" t="s">
        <v>460</v>
      </c>
      <c r="L398" s="85" t="s">
        <v>461</v>
      </c>
    </row>
    <row r="399" spans="1:12" x14ac:dyDescent="0.25">
      <c r="A399" s="88" t="s">
        <v>462</v>
      </c>
      <c r="B399" s="89" t="s">
        <v>463</v>
      </c>
      <c r="C399" s="89" t="s">
        <v>464</v>
      </c>
      <c r="D399" s="89" t="s">
        <v>5</v>
      </c>
      <c r="E399" s="89" t="s">
        <v>7</v>
      </c>
      <c r="F399" s="89" t="s">
        <v>15</v>
      </c>
      <c r="G399" s="89" t="s">
        <v>465</v>
      </c>
      <c r="H399" s="89" t="s">
        <v>466</v>
      </c>
      <c r="I399" s="89" t="s">
        <v>467</v>
      </c>
      <c r="J399" s="89" t="s">
        <v>468</v>
      </c>
      <c r="K399" s="89" t="s">
        <v>469</v>
      </c>
      <c r="L399" s="89" t="s">
        <v>470</v>
      </c>
    </row>
    <row r="400" spans="1:12" x14ac:dyDescent="0.25">
      <c r="A400" s="88" t="s">
        <v>445</v>
      </c>
      <c r="B400" s="89" t="s">
        <v>471</v>
      </c>
      <c r="C400" s="89" t="s">
        <v>472</v>
      </c>
      <c r="D400" s="89" t="s">
        <v>473</v>
      </c>
      <c r="E400" s="22"/>
      <c r="F400" s="89" t="s">
        <v>474</v>
      </c>
      <c r="G400" s="89" t="s">
        <v>475</v>
      </c>
      <c r="H400" s="89" t="s">
        <v>476</v>
      </c>
      <c r="I400" s="89" t="s">
        <v>477</v>
      </c>
      <c r="J400" s="89" t="s">
        <v>21</v>
      </c>
      <c r="K400" s="100" t="s">
        <v>21</v>
      </c>
      <c r="L400" s="100" t="s">
        <v>478</v>
      </c>
    </row>
    <row r="401" spans="1:12" x14ac:dyDescent="0.25">
      <c r="A401" s="91"/>
      <c r="B401" s="33" t="s">
        <v>479</v>
      </c>
      <c r="C401" s="33"/>
      <c r="D401" s="33"/>
      <c r="E401" s="32"/>
      <c r="F401" s="101"/>
      <c r="G401" s="101"/>
      <c r="H401" s="33"/>
      <c r="I401" s="33" t="s">
        <v>33</v>
      </c>
      <c r="J401" s="33"/>
      <c r="K401" s="102"/>
      <c r="L401" s="102" t="s">
        <v>480</v>
      </c>
    </row>
    <row r="402" spans="1:12" x14ac:dyDescent="0.25">
      <c r="A402" s="11"/>
      <c r="B402" s="11"/>
      <c r="C402" s="11"/>
      <c r="D402" s="11"/>
      <c r="E402" s="11"/>
      <c r="F402" s="98"/>
      <c r="G402" s="98"/>
      <c r="H402" s="11"/>
      <c r="I402" s="11"/>
      <c r="J402" s="11"/>
      <c r="K402" s="11"/>
      <c r="L402" s="97"/>
    </row>
    <row r="403" spans="1:12" x14ac:dyDescent="0.25">
      <c r="A403" s="103" t="s">
        <v>782</v>
      </c>
      <c r="B403" s="37"/>
      <c r="C403" s="6"/>
      <c r="D403" s="49"/>
      <c r="E403" s="38"/>
      <c r="F403" s="104"/>
      <c r="G403" s="38"/>
      <c r="H403" s="105"/>
      <c r="I403" s="105"/>
      <c r="J403" s="105"/>
      <c r="K403" s="105"/>
      <c r="L403" s="97"/>
    </row>
    <row r="404" spans="1:12" x14ac:dyDescent="0.25">
      <c r="A404" s="37"/>
      <c r="B404" s="37"/>
      <c r="C404" s="6"/>
      <c r="D404" s="49"/>
      <c r="E404" s="38"/>
      <c r="F404" s="104"/>
      <c r="G404" s="38"/>
      <c r="H404" s="105"/>
      <c r="I404" s="105"/>
      <c r="J404" s="105"/>
      <c r="K404" s="105"/>
      <c r="L404" s="97"/>
    </row>
    <row r="405" spans="1:12" x14ac:dyDescent="0.25">
      <c r="A405" s="37"/>
      <c r="B405" s="37"/>
      <c r="C405" s="6"/>
      <c r="D405" s="49"/>
      <c r="E405" s="38"/>
      <c r="F405" s="104"/>
      <c r="G405" s="38"/>
      <c r="H405" s="105"/>
      <c r="I405" s="105"/>
      <c r="J405" s="105"/>
      <c r="K405" s="105"/>
      <c r="L405" s="97"/>
    </row>
    <row r="406" spans="1:12" x14ac:dyDescent="0.25">
      <c r="A406" s="106" t="s">
        <v>454</v>
      </c>
      <c r="B406" s="60"/>
      <c r="C406" s="60"/>
      <c r="D406" s="60"/>
      <c r="E406" s="60"/>
      <c r="F406" s="107"/>
      <c r="G406" s="107"/>
      <c r="H406" s="58"/>
      <c r="I406" s="62"/>
      <c r="J406" s="62"/>
      <c r="K406" s="62">
        <v>0</v>
      </c>
      <c r="L406" s="58"/>
    </row>
    <row r="407" spans="1:12" x14ac:dyDescent="0.25">
      <c r="A407" s="108"/>
      <c r="B407" s="6"/>
      <c r="C407" s="6"/>
      <c r="D407" s="6"/>
      <c r="E407" s="6"/>
      <c r="F407" s="96"/>
      <c r="G407" s="96"/>
      <c r="H407" s="66"/>
      <c r="I407" s="66"/>
      <c r="J407" s="66"/>
      <c r="K407" s="66"/>
      <c r="L407" s="97"/>
    </row>
    <row r="408" spans="1:12" x14ac:dyDescent="0.25">
      <c r="A408" s="109" t="s">
        <v>482</v>
      </c>
      <c r="B408" s="6"/>
      <c r="C408" s="6"/>
      <c r="D408" s="6"/>
      <c r="E408" s="6"/>
      <c r="F408" s="96"/>
      <c r="G408" s="96"/>
      <c r="H408" s="71"/>
      <c r="I408" s="71"/>
      <c r="J408" s="71"/>
      <c r="K408" s="71"/>
      <c r="L408" s="97"/>
    </row>
    <row r="409" spans="1:12" x14ac:dyDescent="0.25">
      <c r="A409" s="73" t="s">
        <v>483</v>
      </c>
      <c r="B409" s="6"/>
      <c r="C409" s="6"/>
      <c r="D409" s="6"/>
      <c r="E409" s="75"/>
      <c r="F409" s="110"/>
      <c r="G409" s="111"/>
      <c r="H409" s="71"/>
      <c r="I409" s="71"/>
      <c r="J409" s="71"/>
      <c r="K409" s="71"/>
      <c r="L409" s="97"/>
    </row>
    <row r="410" spans="1:12" x14ac:dyDescent="0.25">
      <c r="A410" s="73" t="s">
        <v>732</v>
      </c>
      <c r="B410" s="6"/>
      <c r="C410" s="6"/>
      <c r="D410" s="6"/>
      <c r="E410" s="6"/>
      <c r="F410" s="96"/>
      <c r="G410" s="96"/>
      <c r="H410" s="6"/>
      <c r="I410" s="6"/>
      <c r="J410" s="6"/>
      <c r="K410" s="6"/>
      <c r="L410" s="97"/>
    </row>
    <row r="411" spans="1:12" x14ac:dyDescent="0.25">
      <c r="A411" s="112"/>
      <c r="B411" s="6"/>
      <c r="C411" s="6"/>
      <c r="D411" s="6"/>
      <c r="E411" s="6"/>
      <c r="F411" s="96"/>
      <c r="G411" s="96"/>
      <c r="H411" s="71"/>
      <c r="I411" s="71"/>
      <c r="J411" s="71"/>
      <c r="K411" s="71"/>
      <c r="L411" s="97"/>
    </row>
    <row r="412" spans="1:12" x14ac:dyDescent="0.25">
      <c r="A412" s="112"/>
      <c r="B412" s="6"/>
      <c r="C412" s="6"/>
      <c r="D412" s="6"/>
      <c r="E412" s="6"/>
      <c r="F412" s="96"/>
      <c r="G412" s="96"/>
      <c r="H412" s="71"/>
      <c r="I412" s="71"/>
      <c r="J412" s="71"/>
      <c r="K412" s="71"/>
      <c r="L412" s="97"/>
    </row>
    <row r="413" spans="1:12" x14ac:dyDescent="0.25">
      <c r="A413" s="113"/>
      <c r="B413" s="113"/>
      <c r="C413" s="114"/>
      <c r="D413" s="114"/>
      <c r="E413" s="114"/>
      <c r="F413" s="114"/>
      <c r="G413" s="96"/>
      <c r="H413" s="71"/>
      <c r="I413" s="71"/>
      <c r="J413" s="71"/>
      <c r="K413" s="71"/>
      <c r="L413" s="97"/>
    </row>
    <row r="414" spans="1:12" x14ac:dyDescent="0.25">
      <c r="A414" s="115" t="s">
        <v>484</v>
      </c>
      <c r="B414" s="116"/>
      <c r="C414" s="116"/>
      <c r="D414" s="116"/>
      <c r="E414" s="116"/>
      <c r="F414" s="117"/>
    </row>
    <row r="415" spans="1:12" ht="31.5" x14ac:dyDescent="0.25">
      <c r="A415" s="118" t="s">
        <v>485</v>
      </c>
      <c r="B415" s="119" t="s">
        <v>486</v>
      </c>
      <c r="C415" s="119" t="s">
        <v>487</v>
      </c>
      <c r="D415" s="120" t="s">
        <v>488</v>
      </c>
      <c r="E415" s="119" t="s">
        <v>489</v>
      </c>
      <c r="F415" s="121" t="s">
        <v>490</v>
      </c>
    </row>
    <row r="416" spans="1:12" ht="90" x14ac:dyDescent="0.25">
      <c r="A416" s="122">
        <v>193</v>
      </c>
      <c r="B416" s="123" t="s">
        <v>35</v>
      </c>
      <c r="C416" s="123" t="s">
        <v>491</v>
      </c>
      <c r="D416" s="123" t="s">
        <v>492</v>
      </c>
      <c r="E416" s="124" t="s">
        <v>493</v>
      </c>
      <c r="F416" s="124" t="s">
        <v>494</v>
      </c>
    </row>
    <row r="417" spans="1:6" ht="90" x14ac:dyDescent="0.25">
      <c r="A417" s="125">
        <v>199</v>
      </c>
      <c r="B417" s="126" t="s">
        <v>40</v>
      </c>
      <c r="C417" s="126" t="s">
        <v>491</v>
      </c>
      <c r="D417" s="126" t="s">
        <v>492</v>
      </c>
      <c r="E417" s="127" t="s">
        <v>493</v>
      </c>
      <c r="F417" s="127" t="s">
        <v>495</v>
      </c>
    </row>
    <row r="418" spans="1:6" ht="123.75" x14ac:dyDescent="0.25">
      <c r="A418" s="122">
        <v>202</v>
      </c>
      <c r="B418" s="123" t="s">
        <v>43</v>
      </c>
      <c r="C418" s="123" t="s">
        <v>491</v>
      </c>
      <c r="D418" s="123" t="s">
        <v>492</v>
      </c>
      <c r="E418" s="124" t="s">
        <v>496</v>
      </c>
      <c r="F418" s="124" t="s">
        <v>497</v>
      </c>
    </row>
    <row r="419" spans="1:6" ht="33.75" x14ac:dyDescent="0.25">
      <c r="A419" s="125">
        <v>211</v>
      </c>
      <c r="B419" s="126" t="s">
        <v>48</v>
      </c>
      <c r="C419" s="126" t="s">
        <v>498</v>
      </c>
      <c r="D419" s="126" t="s">
        <v>492</v>
      </c>
      <c r="E419" s="126" t="s">
        <v>499</v>
      </c>
      <c r="F419" s="126" t="s">
        <v>500</v>
      </c>
    </row>
    <row r="420" spans="1:6" ht="56.25" x14ac:dyDescent="0.25">
      <c r="A420" s="122">
        <v>221</v>
      </c>
      <c r="B420" s="123" t="s">
        <v>53</v>
      </c>
      <c r="C420" s="123" t="s">
        <v>498</v>
      </c>
      <c r="D420" s="123" t="s">
        <v>501</v>
      </c>
      <c r="E420" s="126" t="s">
        <v>502</v>
      </c>
      <c r="F420" s="126" t="s">
        <v>503</v>
      </c>
    </row>
    <row r="421" spans="1:6" ht="33.75" x14ac:dyDescent="0.25">
      <c r="A421" s="125">
        <v>225</v>
      </c>
      <c r="B421" s="126" t="s">
        <v>61</v>
      </c>
      <c r="C421" s="126" t="s">
        <v>504</v>
      </c>
      <c r="D421" s="126" t="s">
        <v>505</v>
      </c>
      <c r="E421" s="126" t="s">
        <v>506</v>
      </c>
      <c r="F421" s="126" t="s">
        <v>507</v>
      </c>
    </row>
    <row r="422" spans="1:6" x14ac:dyDescent="0.25">
      <c r="A422" s="122">
        <v>226</v>
      </c>
      <c r="B422" s="123" t="s">
        <v>508</v>
      </c>
      <c r="C422" s="123" t="s">
        <v>498</v>
      </c>
      <c r="D422" s="123" t="s">
        <v>492</v>
      </c>
      <c r="E422" s="123" t="s">
        <v>509</v>
      </c>
      <c r="F422" s="123" t="s">
        <v>510</v>
      </c>
    </row>
    <row r="423" spans="1:6" x14ac:dyDescent="0.25">
      <c r="A423" s="125">
        <v>228</v>
      </c>
      <c r="B423" s="126" t="s">
        <v>66</v>
      </c>
      <c r="C423" s="126" t="s">
        <v>504</v>
      </c>
      <c r="D423" s="126" t="s">
        <v>505</v>
      </c>
      <c r="E423" s="126" t="s">
        <v>511</v>
      </c>
      <c r="F423" s="126" t="s">
        <v>511</v>
      </c>
    </row>
    <row r="424" spans="1:6" ht="22.5" x14ac:dyDescent="0.25">
      <c r="A424" s="122">
        <v>233</v>
      </c>
      <c r="B424" s="123" t="s">
        <v>512</v>
      </c>
      <c r="C424" s="123" t="s">
        <v>498</v>
      </c>
      <c r="D424" s="123" t="s">
        <v>513</v>
      </c>
      <c r="E424" s="126" t="s">
        <v>514</v>
      </c>
      <c r="F424" s="126" t="s">
        <v>515</v>
      </c>
    </row>
    <row r="425" spans="1:6" ht="45" x14ac:dyDescent="0.25">
      <c r="A425" s="125">
        <v>236</v>
      </c>
      <c r="B425" s="126" t="s">
        <v>68</v>
      </c>
      <c r="C425" s="126" t="s">
        <v>491</v>
      </c>
      <c r="D425" s="126" t="s">
        <v>505</v>
      </c>
      <c r="E425" s="126" t="s">
        <v>516</v>
      </c>
      <c r="F425" s="126" t="s">
        <v>517</v>
      </c>
    </row>
    <row r="426" spans="1:6" ht="22.5" x14ac:dyDescent="0.25">
      <c r="A426" s="122">
        <v>239</v>
      </c>
      <c r="B426" s="123" t="s">
        <v>73</v>
      </c>
      <c r="C426" s="123" t="s">
        <v>518</v>
      </c>
      <c r="D426" s="123" t="s">
        <v>492</v>
      </c>
      <c r="E426" s="123" t="s">
        <v>519</v>
      </c>
      <c r="F426" s="123" t="s">
        <v>519</v>
      </c>
    </row>
    <row r="427" spans="1:6" ht="22.5" x14ac:dyDescent="0.25">
      <c r="A427" s="125">
        <v>243</v>
      </c>
      <c r="B427" s="126" t="s">
        <v>520</v>
      </c>
      <c r="C427" s="126" t="s">
        <v>518</v>
      </c>
      <c r="D427" s="126" t="s">
        <v>492</v>
      </c>
      <c r="E427" s="126" t="s">
        <v>521</v>
      </c>
      <c r="F427" s="126" t="s">
        <v>521</v>
      </c>
    </row>
    <row r="428" spans="1:6" ht="56.25" x14ac:dyDescent="0.25">
      <c r="A428" s="122">
        <v>245</v>
      </c>
      <c r="B428" s="123" t="s">
        <v>76</v>
      </c>
      <c r="C428" s="123" t="s">
        <v>498</v>
      </c>
      <c r="D428" s="123" t="s">
        <v>501</v>
      </c>
      <c r="E428" s="126" t="s">
        <v>522</v>
      </c>
      <c r="F428" s="126" t="s">
        <v>523</v>
      </c>
    </row>
    <row r="429" spans="1:6" ht="78.75" x14ac:dyDescent="0.25">
      <c r="A429" s="125">
        <v>247</v>
      </c>
      <c r="B429" s="126" t="s">
        <v>81</v>
      </c>
      <c r="C429" s="126" t="s">
        <v>498</v>
      </c>
      <c r="D429" s="126" t="s">
        <v>501</v>
      </c>
      <c r="E429" s="126" t="s">
        <v>524</v>
      </c>
      <c r="F429" s="126" t="s">
        <v>525</v>
      </c>
    </row>
    <row r="430" spans="1:6" ht="22.5" x14ac:dyDescent="0.25">
      <c r="A430" s="122">
        <v>262</v>
      </c>
      <c r="B430" s="123" t="s">
        <v>86</v>
      </c>
      <c r="C430" s="123" t="s">
        <v>526</v>
      </c>
      <c r="D430" s="123" t="s">
        <v>492</v>
      </c>
      <c r="E430" s="123" t="s">
        <v>527</v>
      </c>
      <c r="F430" s="123" t="s">
        <v>527</v>
      </c>
    </row>
    <row r="431" spans="1:6" ht="56.25" x14ac:dyDescent="0.25">
      <c r="A431" s="125">
        <v>265</v>
      </c>
      <c r="B431" s="126" t="s">
        <v>528</v>
      </c>
      <c r="C431" s="126" t="s">
        <v>529</v>
      </c>
      <c r="D431" s="126" t="s">
        <v>501</v>
      </c>
      <c r="E431" s="126" t="s">
        <v>530</v>
      </c>
      <c r="F431" s="126" t="s">
        <v>531</v>
      </c>
    </row>
    <row r="432" spans="1:6" x14ac:dyDescent="0.25">
      <c r="A432" s="122">
        <v>270</v>
      </c>
      <c r="B432" s="123" t="s">
        <v>93</v>
      </c>
      <c r="C432" s="123" t="s">
        <v>504</v>
      </c>
      <c r="D432" s="123" t="s">
        <v>505</v>
      </c>
      <c r="E432" s="123" t="s">
        <v>511</v>
      </c>
      <c r="F432" s="123" t="s">
        <v>511</v>
      </c>
    </row>
    <row r="433" spans="1:6" ht="67.5" x14ac:dyDescent="0.25">
      <c r="A433" s="125">
        <v>271</v>
      </c>
      <c r="B433" s="126" t="s">
        <v>95</v>
      </c>
      <c r="C433" s="126" t="s">
        <v>532</v>
      </c>
      <c r="D433" s="126" t="s">
        <v>501</v>
      </c>
      <c r="E433" s="126" t="s">
        <v>533</v>
      </c>
      <c r="F433" s="126" t="s">
        <v>534</v>
      </c>
    </row>
    <row r="434" spans="1:6" ht="22.5" x14ac:dyDescent="0.25">
      <c r="A434" s="122">
        <v>278</v>
      </c>
      <c r="B434" s="123" t="s">
        <v>535</v>
      </c>
      <c r="C434" s="123" t="s">
        <v>536</v>
      </c>
      <c r="D434" s="123" t="s">
        <v>492</v>
      </c>
      <c r="E434" s="123" t="s">
        <v>537</v>
      </c>
      <c r="F434" s="123" t="s">
        <v>537</v>
      </c>
    </row>
    <row r="435" spans="1:6" ht="33.75" x14ac:dyDescent="0.25">
      <c r="A435" s="125">
        <v>280</v>
      </c>
      <c r="B435" s="126" t="s">
        <v>100</v>
      </c>
      <c r="C435" s="126" t="s">
        <v>498</v>
      </c>
      <c r="D435" s="126" t="s">
        <v>538</v>
      </c>
      <c r="E435" s="126" t="s">
        <v>539</v>
      </c>
      <c r="F435" s="126" t="s">
        <v>540</v>
      </c>
    </row>
    <row r="436" spans="1:6" ht="56.25" x14ac:dyDescent="0.25">
      <c r="A436" s="122">
        <v>282</v>
      </c>
      <c r="B436" s="123" t="s">
        <v>104</v>
      </c>
      <c r="C436" s="123" t="s">
        <v>532</v>
      </c>
      <c r="D436" s="123" t="s">
        <v>501</v>
      </c>
      <c r="E436" s="126" t="s">
        <v>541</v>
      </c>
      <c r="F436" s="126" t="s">
        <v>542</v>
      </c>
    </row>
    <row r="437" spans="1:6" ht="45" x14ac:dyDescent="0.25">
      <c r="A437" s="125">
        <v>283</v>
      </c>
      <c r="B437" s="126" t="s">
        <v>110</v>
      </c>
      <c r="C437" s="126" t="s">
        <v>491</v>
      </c>
      <c r="D437" s="126" t="s">
        <v>505</v>
      </c>
      <c r="E437" s="126" t="s">
        <v>543</v>
      </c>
      <c r="F437" s="126" t="s">
        <v>544</v>
      </c>
    </row>
    <row r="438" spans="1:6" x14ac:dyDescent="0.25">
      <c r="A438" s="122">
        <v>290</v>
      </c>
      <c r="B438" s="123" t="s">
        <v>114</v>
      </c>
      <c r="C438" s="123" t="s">
        <v>532</v>
      </c>
      <c r="D438" s="123" t="s">
        <v>545</v>
      </c>
      <c r="E438" s="123"/>
      <c r="F438" s="123" t="s">
        <v>546</v>
      </c>
    </row>
    <row r="439" spans="1:6" ht="67.5" x14ac:dyDescent="0.25">
      <c r="A439" s="125">
        <v>294</v>
      </c>
      <c r="B439" s="126" t="s">
        <v>118</v>
      </c>
      <c r="C439" s="126" t="s">
        <v>498</v>
      </c>
      <c r="D439" s="126" t="s">
        <v>501</v>
      </c>
      <c r="E439" s="127" t="s">
        <v>547</v>
      </c>
      <c r="F439" s="127" t="s">
        <v>548</v>
      </c>
    </row>
    <row r="440" spans="1:6" ht="22.5" x14ac:dyDescent="0.25">
      <c r="A440" s="122">
        <v>295</v>
      </c>
      <c r="B440" s="123" t="s">
        <v>549</v>
      </c>
      <c r="C440" s="123" t="s">
        <v>532</v>
      </c>
      <c r="D440" s="123" t="s">
        <v>550</v>
      </c>
      <c r="E440" s="123" t="s">
        <v>551</v>
      </c>
      <c r="F440" s="123" t="s">
        <v>551</v>
      </c>
    </row>
    <row r="441" spans="1:6" x14ac:dyDescent="0.25">
      <c r="A441" s="125">
        <v>299</v>
      </c>
      <c r="B441" s="126" t="s">
        <v>122</v>
      </c>
      <c r="C441" s="126" t="s">
        <v>532</v>
      </c>
      <c r="D441" s="126" t="s">
        <v>545</v>
      </c>
      <c r="E441" s="126"/>
      <c r="F441" s="126" t="s">
        <v>546</v>
      </c>
    </row>
    <row r="442" spans="1:6" ht="33.75" x14ac:dyDescent="0.25">
      <c r="A442" s="122">
        <v>300</v>
      </c>
      <c r="B442" s="123" t="s">
        <v>125</v>
      </c>
      <c r="C442" s="123" t="s">
        <v>529</v>
      </c>
      <c r="D442" s="123" t="s">
        <v>505</v>
      </c>
      <c r="E442" s="123" t="s">
        <v>552</v>
      </c>
      <c r="F442" s="123" t="s">
        <v>553</v>
      </c>
    </row>
    <row r="443" spans="1:6" ht="22.5" x14ac:dyDescent="0.25">
      <c r="A443" s="125">
        <v>304</v>
      </c>
      <c r="B443" s="126" t="s">
        <v>554</v>
      </c>
      <c r="C443" s="126" t="s">
        <v>526</v>
      </c>
      <c r="D443" s="126" t="s">
        <v>555</v>
      </c>
      <c r="E443" s="126" t="s">
        <v>556</v>
      </c>
      <c r="F443" s="126" t="s">
        <v>557</v>
      </c>
    </row>
    <row r="444" spans="1:6" ht="33.75" x14ac:dyDescent="0.25">
      <c r="A444" s="125" t="s">
        <v>558</v>
      </c>
      <c r="B444" s="126" t="s">
        <v>131</v>
      </c>
      <c r="C444" s="126" t="s">
        <v>498</v>
      </c>
      <c r="D444" s="126" t="s">
        <v>559</v>
      </c>
      <c r="E444" s="126" t="s">
        <v>560</v>
      </c>
      <c r="F444" s="126" t="s">
        <v>561</v>
      </c>
    </row>
    <row r="445" spans="1:6" ht="33.75" x14ac:dyDescent="0.25">
      <c r="A445" s="122">
        <v>311</v>
      </c>
      <c r="B445" s="123" t="s">
        <v>562</v>
      </c>
      <c r="C445" s="123" t="s">
        <v>526</v>
      </c>
      <c r="D445" s="123" t="s">
        <v>563</v>
      </c>
      <c r="E445" s="123" t="s">
        <v>564</v>
      </c>
      <c r="F445" s="123" t="s">
        <v>565</v>
      </c>
    </row>
    <row r="446" spans="1:6" ht="22.5" x14ac:dyDescent="0.25">
      <c r="A446" s="125">
        <v>312</v>
      </c>
      <c r="B446" s="126" t="s">
        <v>566</v>
      </c>
      <c r="C446" s="126" t="s">
        <v>567</v>
      </c>
      <c r="D446" s="126" t="s">
        <v>492</v>
      </c>
      <c r="E446" s="126" t="s">
        <v>568</v>
      </c>
      <c r="F446" s="126" t="s">
        <v>568</v>
      </c>
    </row>
    <row r="447" spans="1:6" ht="67.5" x14ac:dyDescent="0.25">
      <c r="A447" s="122">
        <v>313</v>
      </c>
      <c r="B447" s="123" t="s">
        <v>569</v>
      </c>
      <c r="C447" s="123" t="s">
        <v>570</v>
      </c>
      <c r="D447" s="123" t="s">
        <v>571</v>
      </c>
      <c r="E447" s="126" t="s">
        <v>572</v>
      </c>
      <c r="F447" s="123" t="s">
        <v>573</v>
      </c>
    </row>
    <row r="448" spans="1:6" ht="33.75" x14ac:dyDescent="0.25">
      <c r="A448" s="125">
        <v>315</v>
      </c>
      <c r="B448" s="126" t="s">
        <v>147</v>
      </c>
      <c r="C448" s="126" t="s">
        <v>574</v>
      </c>
      <c r="D448" s="126" t="s">
        <v>575</v>
      </c>
      <c r="E448" s="126"/>
      <c r="F448" s="126" t="s">
        <v>546</v>
      </c>
    </row>
    <row r="449" spans="1:6" x14ac:dyDescent="0.25">
      <c r="A449" s="122">
        <v>316</v>
      </c>
      <c r="B449" s="123" t="s">
        <v>147</v>
      </c>
      <c r="C449" s="123" t="s">
        <v>532</v>
      </c>
      <c r="D449" s="123" t="s">
        <v>545</v>
      </c>
      <c r="E449" s="123"/>
      <c r="F449" s="123" t="s">
        <v>546</v>
      </c>
    </row>
    <row r="450" spans="1:6" x14ac:dyDescent="0.25">
      <c r="A450" s="125">
        <v>319</v>
      </c>
      <c r="B450" s="126" t="s">
        <v>150</v>
      </c>
      <c r="C450" s="126" t="s">
        <v>504</v>
      </c>
      <c r="D450" s="126" t="s">
        <v>505</v>
      </c>
      <c r="E450" s="126" t="s">
        <v>511</v>
      </c>
      <c r="F450" s="126" t="s">
        <v>511</v>
      </c>
    </row>
    <row r="451" spans="1:6" ht="67.5" x14ac:dyDescent="0.25">
      <c r="A451" s="122">
        <v>322</v>
      </c>
      <c r="B451" s="123" t="s">
        <v>152</v>
      </c>
      <c r="C451" s="123" t="s">
        <v>532</v>
      </c>
      <c r="D451" s="123" t="s">
        <v>501</v>
      </c>
      <c r="E451" s="126" t="s">
        <v>576</v>
      </c>
      <c r="F451" s="126" t="s">
        <v>523</v>
      </c>
    </row>
    <row r="452" spans="1:6" ht="45" x14ac:dyDescent="0.25">
      <c r="A452" s="125">
        <v>323</v>
      </c>
      <c r="B452" s="126" t="s">
        <v>577</v>
      </c>
      <c r="C452" s="126" t="s">
        <v>567</v>
      </c>
      <c r="D452" s="126" t="s">
        <v>578</v>
      </c>
      <c r="E452" s="126" t="s">
        <v>579</v>
      </c>
      <c r="F452" s="126" t="s">
        <v>580</v>
      </c>
    </row>
    <row r="453" spans="1:6" ht="22.5" x14ac:dyDescent="0.25">
      <c r="A453" s="122">
        <v>330</v>
      </c>
      <c r="B453" s="123" t="s">
        <v>161</v>
      </c>
      <c r="C453" s="123" t="s">
        <v>529</v>
      </c>
      <c r="D453" s="123" t="s">
        <v>581</v>
      </c>
      <c r="E453" s="123" t="s">
        <v>582</v>
      </c>
      <c r="F453" s="123" t="s">
        <v>582</v>
      </c>
    </row>
    <row r="454" spans="1:6" ht="33.75" x14ac:dyDescent="0.25">
      <c r="A454" s="125">
        <v>331</v>
      </c>
      <c r="B454" s="126" t="s">
        <v>165</v>
      </c>
      <c r="C454" s="126" t="s">
        <v>574</v>
      </c>
      <c r="D454" s="126" t="s">
        <v>583</v>
      </c>
      <c r="E454" s="126" t="s">
        <v>584</v>
      </c>
      <c r="F454" s="126" t="s">
        <v>585</v>
      </c>
    </row>
    <row r="455" spans="1:6" ht="45" x14ac:dyDescent="0.25">
      <c r="A455" s="125">
        <v>332</v>
      </c>
      <c r="B455" s="126" t="s">
        <v>165</v>
      </c>
      <c r="C455" s="126" t="s">
        <v>586</v>
      </c>
      <c r="D455" s="126" t="s">
        <v>587</v>
      </c>
      <c r="E455" s="126" t="s">
        <v>588</v>
      </c>
      <c r="F455" s="126" t="s">
        <v>589</v>
      </c>
    </row>
    <row r="456" spans="1:6" ht="33.75" x14ac:dyDescent="0.25">
      <c r="A456" s="122" t="s">
        <v>590</v>
      </c>
      <c r="B456" s="123" t="s">
        <v>141</v>
      </c>
      <c r="C456" s="123" t="s">
        <v>498</v>
      </c>
      <c r="D456" s="123" t="s">
        <v>559</v>
      </c>
      <c r="E456" s="123" t="s">
        <v>560</v>
      </c>
      <c r="F456" s="123" t="s">
        <v>561</v>
      </c>
    </row>
    <row r="457" spans="1:6" x14ac:dyDescent="0.25">
      <c r="A457" s="125" t="s">
        <v>591</v>
      </c>
      <c r="B457" s="126" t="s">
        <v>170</v>
      </c>
      <c r="C457" s="126" t="s">
        <v>592</v>
      </c>
      <c r="D457" s="126" t="s">
        <v>505</v>
      </c>
      <c r="E457" s="126" t="s">
        <v>593</v>
      </c>
      <c r="F457" s="126" t="s">
        <v>593</v>
      </c>
    </row>
    <row r="458" spans="1:6" x14ac:dyDescent="0.25">
      <c r="A458" s="122">
        <v>338</v>
      </c>
      <c r="B458" s="123" t="s">
        <v>594</v>
      </c>
      <c r="C458" s="123" t="s">
        <v>526</v>
      </c>
      <c r="D458" s="123" t="s">
        <v>492</v>
      </c>
      <c r="E458" s="126" t="s">
        <v>595</v>
      </c>
      <c r="F458" s="126" t="s">
        <v>595</v>
      </c>
    </row>
    <row r="459" spans="1:6" ht="33.75" x14ac:dyDescent="0.25">
      <c r="A459" s="125">
        <v>341</v>
      </c>
      <c r="B459" s="126" t="s">
        <v>181</v>
      </c>
      <c r="C459" s="126" t="s">
        <v>504</v>
      </c>
      <c r="D459" s="126" t="s">
        <v>492</v>
      </c>
      <c r="E459" s="126" t="s">
        <v>596</v>
      </c>
      <c r="F459" s="126" t="s">
        <v>596</v>
      </c>
    </row>
    <row r="460" spans="1:6" ht="22.5" x14ac:dyDescent="0.25">
      <c r="A460" s="122">
        <v>342</v>
      </c>
      <c r="B460" s="123" t="s">
        <v>185</v>
      </c>
      <c r="C460" s="123" t="s">
        <v>532</v>
      </c>
      <c r="D460" s="123" t="s">
        <v>597</v>
      </c>
      <c r="E460" s="126" t="s">
        <v>551</v>
      </c>
      <c r="F460" s="123" t="s">
        <v>551</v>
      </c>
    </row>
    <row r="461" spans="1:6" ht="33.75" x14ac:dyDescent="0.25">
      <c r="A461" s="125">
        <v>346</v>
      </c>
      <c r="B461" s="126" t="s">
        <v>200</v>
      </c>
      <c r="C461" s="126" t="s">
        <v>526</v>
      </c>
      <c r="D461" s="126" t="s">
        <v>563</v>
      </c>
      <c r="E461" s="126" t="s">
        <v>598</v>
      </c>
      <c r="F461" s="126" t="s">
        <v>565</v>
      </c>
    </row>
    <row r="462" spans="1:6" ht="33.75" x14ac:dyDescent="0.25">
      <c r="A462" s="122" t="s">
        <v>599</v>
      </c>
      <c r="B462" s="123" t="s">
        <v>202</v>
      </c>
      <c r="C462" s="123" t="s">
        <v>532</v>
      </c>
      <c r="D462" s="126" t="s">
        <v>501</v>
      </c>
      <c r="E462" s="126" t="s">
        <v>600</v>
      </c>
      <c r="F462" s="126" t="s">
        <v>600</v>
      </c>
    </row>
    <row r="463" spans="1:6" ht="33.75" x14ac:dyDescent="0.25">
      <c r="A463" s="125">
        <v>354</v>
      </c>
      <c r="B463" s="126" t="s">
        <v>601</v>
      </c>
      <c r="C463" s="126" t="s">
        <v>574</v>
      </c>
      <c r="D463" s="126" t="s">
        <v>602</v>
      </c>
      <c r="E463" s="126" t="s">
        <v>603</v>
      </c>
      <c r="F463" s="126" t="s">
        <v>603</v>
      </c>
    </row>
    <row r="464" spans="1:6" ht="22.5" x14ac:dyDescent="0.25">
      <c r="A464" s="122">
        <v>361</v>
      </c>
      <c r="B464" s="123" t="s">
        <v>604</v>
      </c>
      <c r="C464" s="123" t="s">
        <v>567</v>
      </c>
      <c r="D464" s="123" t="s">
        <v>492</v>
      </c>
      <c r="E464" s="123" t="s">
        <v>568</v>
      </c>
      <c r="F464" s="123" t="s">
        <v>568</v>
      </c>
    </row>
    <row r="465" spans="1:6" ht="22.5" x14ac:dyDescent="0.25">
      <c r="A465" s="125">
        <v>362</v>
      </c>
      <c r="B465" s="126" t="s">
        <v>605</v>
      </c>
      <c r="C465" s="126" t="s">
        <v>498</v>
      </c>
      <c r="D465" s="126" t="s">
        <v>492</v>
      </c>
      <c r="E465" s="126" t="s">
        <v>537</v>
      </c>
      <c r="F465" s="126" t="s">
        <v>537</v>
      </c>
    </row>
    <row r="466" spans="1:6" ht="33.75" x14ac:dyDescent="0.25">
      <c r="A466" s="122">
        <v>363</v>
      </c>
      <c r="B466" s="123" t="s">
        <v>239</v>
      </c>
      <c r="C466" s="123" t="s">
        <v>532</v>
      </c>
      <c r="D466" s="123" t="s">
        <v>606</v>
      </c>
      <c r="E466" s="126" t="s">
        <v>607</v>
      </c>
      <c r="F466" s="126" t="s">
        <v>607</v>
      </c>
    </row>
    <row r="467" spans="1:6" ht="56.25" x14ac:dyDescent="0.25">
      <c r="A467" s="125" t="s">
        <v>608</v>
      </c>
      <c r="B467" s="126" t="s">
        <v>210</v>
      </c>
      <c r="C467" s="126" t="s">
        <v>532</v>
      </c>
      <c r="D467" s="126" t="s">
        <v>501</v>
      </c>
      <c r="E467" s="126" t="s">
        <v>609</v>
      </c>
      <c r="F467" s="126" t="s">
        <v>523</v>
      </c>
    </row>
    <row r="468" spans="1:6" ht="22.5" x14ac:dyDescent="0.25">
      <c r="A468" s="122">
        <v>365</v>
      </c>
      <c r="B468" s="123" t="s">
        <v>244</v>
      </c>
      <c r="C468" s="123" t="s">
        <v>567</v>
      </c>
      <c r="D468" s="123" t="s">
        <v>610</v>
      </c>
      <c r="E468" s="126" t="s">
        <v>611</v>
      </c>
      <c r="F468" s="126" t="s">
        <v>611</v>
      </c>
    </row>
    <row r="469" spans="1:6" x14ac:dyDescent="0.25">
      <c r="A469" s="125">
        <v>367</v>
      </c>
      <c r="B469" s="126" t="s">
        <v>247</v>
      </c>
      <c r="C469" s="126" t="s">
        <v>504</v>
      </c>
      <c r="D469" s="126" t="s">
        <v>505</v>
      </c>
      <c r="E469" s="126" t="s">
        <v>511</v>
      </c>
      <c r="F469" s="126" t="s">
        <v>511</v>
      </c>
    </row>
    <row r="470" spans="1:6" ht="33.75" x14ac:dyDescent="0.25">
      <c r="A470" s="122">
        <v>368</v>
      </c>
      <c r="B470" s="123" t="s">
        <v>612</v>
      </c>
      <c r="C470" s="123" t="s">
        <v>526</v>
      </c>
      <c r="D470" s="123" t="s">
        <v>613</v>
      </c>
      <c r="E470" s="126" t="s">
        <v>614</v>
      </c>
      <c r="F470" s="126" t="s">
        <v>615</v>
      </c>
    </row>
    <row r="471" spans="1:6" ht="22.5" x14ac:dyDescent="0.25">
      <c r="A471" s="125">
        <v>369</v>
      </c>
      <c r="B471" s="126" t="s">
        <v>616</v>
      </c>
      <c r="C471" s="126" t="s">
        <v>567</v>
      </c>
      <c r="D471" s="126" t="s">
        <v>550</v>
      </c>
      <c r="E471" s="126" t="s">
        <v>551</v>
      </c>
      <c r="F471" s="126" t="s">
        <v>551</v>
      </c>
    </row>
    <row r="472" spans="1:6" ht="45" x14ac:dyDescent="0.25">
      <c r="A472" s="125">
        <v>373</v>
      </c>
      <c r="B472" s="126" t="s">
        <v>252</v>
      </c>
      <c r="C472" s="126" t="s">
        <v>529</v>
      </c>
      <c r="D472" s="126" t="s">
        <v>617</v>
      </c>
      <c r="E472" s="126" t="s">
        <v>618</v>
      </c>
      <c r="F472" s="126" t="s">
        <v>619</v>
      </c>
    </row>
    <row r="473" spans="1:6" x14ac:dyDescent="0.25">
      <c r="A473" s="125">
        <v>379</v>
      </c>
      <c r="B473" s="126" t="s">
        <v>256</v>
      </c>
      <c r="C473" s="126" t="s">
        <v>532</v>
      </c>
      <c r="D473" s="126" t="s">
        <v>620</v>
      </c>
      <c r="E473" s="126"/>
      <c r="F473" s="126" t="s">
        <v>621</v>
      </c>
    </row>
    <row r="474" spans="1:6" ht="45" x14ac:dyDescent="0.25">
      <c r="A474" s="125" t="s">
        <v>622</v>
      </c>
      <c r="B474" s="126" t="s">
        <v>174</v>
      </c>
      <c r="C474" s="126" t="s">
        <v>592</v>
      </c>
      <c r="D474" s="126" t="s">
        <v>501</v>
      </c>
      <c r="E474" s="126" t="s">
        <v>623</v>
      </c>
      <c r="F474" s="126" t="s">
        <v>623</v>
      </c>
    </row>
    <row r="475" spans="1:6" ht="67.5" x14ac:dyDescent="0.25">
      <c r="A475" s="125" t="s">
        <v>624</v>
      </c>
      <c r="B475" s="126" t="s">
        <v>219</v>
      </c>
      <c r="C475" s="126" t="s">
        <v>532</v>
      </c>
      <c r="D475" s="126" t="s">
        <v>505</v>
      </c>
      <c r="E475" s="126" t="s">
        <v>625</v>
      </c>
      <c r="F475" s="126" t="s">
        <v>600</v>
      </c>
    </row>
    <row r="476" spans="1:6" ht="45" x14ac:dyDescent="0.25">
      <c r="A476" s="125">
        <v>383</v>
      </c>
      <c r="B476" s="126" t="s">
        <v>626</v>
      </c>
      <c r="C476" s="126" t="s">
        <v>586</v>
      </c>
      <c r="D476" s="126" t="s">
        <v>501</v>
      </c>
      <c r="E476" s="126" t="s">
        <v>627</v>
      </c>
      <c r="F476" s="126" t="s">
        <v>628</v>
      </c>
    </row>
    <row r="477" spans="1:6" ht="67.5" x14ac:dyDescent="0.25">
      <c r="A477" s="125">
        <v>392</v>
      </c>
      <c r="B477" s="126" t="s">
        <v>258</v>
      </c>
      <c r="C477" s="126" t="s">
        <v>491</v>
      </c>
      <c r="D477" s="126" t="s">
        <v>501</v>
      </c>
      <c r="E477" s="126" t="s">
        <v>629</v>
      </c>
      <c r="F477" s="126" t="s">
        <v>630</v>
      </c>
    </row>
    <row r="478" spans="1:6" ht="22.5" x14ac:dyDescent="0.25">
      <c r="A478" s="125">
        <v>393</v>
      </c>
      <c r="B478" s="126" t="s">
        <v>191</v>
      </c>
      <c r="C478" s="126" t="s">
        <v>532</v>
      </c>
      <c r="D478" s="126" t="s">
        <v>597</v>
      </c>
      <c r="E478" s="126" t="s">
        <v>551</v>
      </c>
      <c r="F478" s="126" t="s">
        <v>551</v>
      </c>
    </row>
    <row r="479" spans="1:6" ht="22.5" x14ac:dyDescent="0.25">
      <c r="A479" s="125">
        <v>396</v>
      </c>
      <c r="B479" s="126" t="s">
        <v>631</v>
      </c>
      <c r="C479" s="126" t="s">
        <v>567</v>
      </c>
      <c r="D479" s="126" t="s">
        <v>632</v>
      </c>
      <c r="E479" s="126" t="s">
        <v>633</v>
      </c>
      <c r="F479" s="126" t="s">
        <v>633</v>
      </c>
    </row>
    <row r="480" spans="1:6" ht="67.5" x14ac:dyDescent="0.25">
      <c r="A480" s="125" t="s">
        <v>634</v>
      </c>
      <c r="B480" s="126" t="s">
        <v>229</v>
      </c>
      <c r="C480" s="126" t="s">
        <v>532</v>
      </c>
      <c r="D480" s="126" t="s">
        <v>505</v>
      </c>
      <c r="E480" s="126" t="s">
        <v>635</v>
      </c>
      <c r="F480" s="126" t="s">
        <v>600</v>
      </c>
    </row>
    <row r="481" spans="1:6" ht="45" x14ac:dyDescent="0.25">
      <c r="A481" s="125">
        <v>405</v>
      </c>
      <c r="B481" s="128">
        <v>38393</v>
      </c>
      <c r="C481" s="126" t="s">
        <v>532</v>
      </c>
      <c r="D481" s="126" t="s">
        <v>492</v>
      </c>
      <c r="E481" s="126" t="s">
        <v>636</v>
      </c>
      <c r="F481" s="126" t="s">
        <v>636</v>
      </c>
    </row>
    <row r="482" spans="1:6" ht="22.5" x14ac:dyDescent="0.25">
      <c r="A482" s="122">
        <v>410</v>
      </c>
      <c r="B482" s="129">
        <v>38454</v>
      </c>
      <c r="C482" s="130" t="s">
        <v>532</v>
      </c>
      <c r="D482" s="130" t="s">
        <v>597</v>
      </c>
      <c r="E482" s="130" t="s">
        <v>551</v>
      </c>
      <c r="F482" s="130" t="s">
        <v>551</v>
      </c>
    </row>
    <row r="483" spans="1:6" ht="33.75" x14ac:dyDescent="0.25">
      <c r="A483" s="125">
        <v>412</v>
      </c>
      <c r="B483" s="128">
        <v>38470</v>
      </c>
      <c r="C483" s="126" t="s">
        <v>526</v>
      </c>
      <c r="D483" s="126" t="s">
        <v>637</v>
      </c>
      <c r="E483" s="126" t="s">
        <v>638</v>
      </c>
      <c r="F483" s="126" t="s">
        <v>638</v>
      </c>
    </row>
    <row r="484" spans="1:6" ht="22.5" x14ac:dyDescent="0.25">
      <c r="A484" s="125">
        <v>414</v>
      </c>
      <c r="B484" s="128">
        <v>38498</v>
      </c>
      <c r="C484" s="126" t="s">
        <v>567</v>
      </c>
      <c r="D484" s="126" t="s">
        <v>639</v>
      </c>
      <c r="E484" s="126" t="s">
        <v>640</v>
      </c>
      <c r="F484" s="126" t="s">
        <v>640</v>
      </c>
    </row>
    <row r="485" spans="1:6" x14ac:dyDescent="0.25">
      <c r="A485" s="125">
        <v>420</v>
      </c>
      <c r="B485" s="128">
        <v>38526</v>
      </c>
      <c r="C485" s="126" t="s">
        <v>504</v>
      </c>
      <c r="D485" s="126" t="s">
        <v>492</v>
      </c>
      <c r="E485" s="126" t="s">
        <v>511</v>
      </c>
      <c r="F485" s="126" t="s">
        <v>511</v>
      </c>
    </row>
    <row r="486" spans="1:6" ht="33.75" x14ac:dyDescent="0.25">
      <c r="A486" s="125">
        <v>424</v>
      </c>
      <c r="B486" s="128">
        <v>38553</v>
      </c>
      <c r="C486" s="128" t="s">
        <v>498</v>
      </c>
      <c r="D486" s="123" t="s">
        <v>559</v>
      </c>
      <c r="E486" s="123" t="s">
        <v>560</v>
      </c>
      <c r="F486" s="123" t="s">
        <v>561</v>
      </c>
    </row>
    <row r="487" spans="1:6" ht="22.5" x14ac:dyDescent="0.25">
      <c r="A487" s="125" t="s">
        <v>641</v>
      </c>
      <c r="B487" s="128">
        <v>38559</v>
      </c>
      <c r="C487" s="126" t="s">
        <v>592</v>
      </c>
      <c r="D487" s="126" t="s">
        <v>505</v>
      </c>
      <c r="E487" s="126" t="s">
        <v>642</v>
      </c>
      <c r="F487" s="126" t="s">
        <v>642</v>
      </c>
    </row>
    <row r="488" spans="1:6" ht="33.75" x14ac:dyDescent="0.25">
      <c r="A488" s="125">
        <v>430</v>
      </c>
      <c r="B488" s="128">
        <v>38576</v>
      </c>
      <c r="C488" s="128" t="s">
        <v>498</v>
      </c>
      <c r="D488" s="126" t="s">
        <v>643</v>
      </c>
      <c r="E488" s="126" t="s">
        <v>644</v>
      </c>
      <c r="F488" s="126" t="s">
        <v>561</v>
      </c>
    </row>
    <row r="489" spans="1:6" ht="45" x14ac:dyDescent="0.25">
      <c r="A489" s="125">
        <v>436</v>
      </c>
      <c r="B489" s="128">
        <v>38638</v>
      </c>
      <c r="C489" s="126" t="s">
        <v>567</v>
      </c>
      <c r="D489" s="126" t="s">
        <v>578</v>
      </c>
      <c r="E489" s="126" t="s">
        <v>579</v>
      </c>
      <c r="F489" s="126" t="s">
        <v>580</v>
      </c>
    </row>
    <row r="490" spans="1:6" ht="45" x14ac:dyDescent="0.25">
      <c r="A490" s="125" t="s">
        <v>645</v>
      </c>
      <c r="B490" s="128">
        <v>38649</v>
      </c>
      <c r="C490" s="126" t="s">
        <v>532</v>
      </c>
      <c r="D490" s="126" t="s">
        <v>505</v>
      </c>
      <c r="E490" s="126" t="s">
        <v>646</v>
      </c>
      <c r="F490" s="126" t="s">
        <v>600</v>
      </c>
    </row>
    <row r="491" spans="1:6" ht="22.5" x14ac:dyDescent="0.25">
      <c r="A491" s="125">
        <v>441</v>
      </c>
      <c r="B491" s="128">
        <v>38673</v>
      </c>
      <c r="C491" s="126" t="s">
        <v>567</v>
      </c>
      <c r="D491" s="130" t="s">
        <v>597</v>
      </c>
      <c r="E491" s="130" t="s">
        <v>551</v>
      </c>
      <c r="F491" s="130" t="s">
        <v>551</v>
      </c>
    </row>
    <row r="492" spans="1:6" ht="22.5" x14ac:dyDescent="0.25">
      <c r="A492" s="125">
        <v>442</v>
      </c>
      <c r="B492" s="128">
        <v>38677</v>
      </c>
      <c r="C492" s="126" t="s">
        <v>526</v>
      </c>
      <c r="D492" s="126" t="s">
        <v>647</v>
      </c>
      <c r="E492" s="126" t="s">
        <v>648</v>
      </c>
      <c r="F492" s="126" t="s">
        <v>648</v>
      </c>
    </row>
    <row r="493" spans="1:6" ht="247.5" x14ac:dyDescent="0.25">
      <c r="A493" s="125">
        <v>449</v>
      </c>
      <c r="B493" s="128">
        <v>38716</v>
      </c>
      <c r="C493" s="126" t="s">
        <v>491</v>
      </c>
      <c r="D493" s="126" t="s">
        <v>501</v>
      </c>
      <c r="E493" s="131" t="s">
        <v>649</v>
      </c>
      <c r="F493" s="126" t="s">
        <v>650</v>
      </c>
    </row>
    <row r="494" spans="1:6" ht="33.75" x14ac:dyDescent="0.25">
      <c r="A494" s="125" t="s">
        <v>651</v>
      </c>
      <c r="B494" s="128">
        <v>38734</v>
      </c>
      <c r="C494" s="126" t="s">
        <v>526</v>
      </c>
      <c r="D494" s="126" t="s">
        <v>563</v>
      </c>
      <c r="E494" s="126" t="s">
        <v>598</v>
      </c>
      <c r="F494" s="126" t="s">
        <v>565</v>
      </c>
    </row>
    <row r="495" spans="1:6" x14ac:dyDescent="0.25">
      <c r="A495" s="125">
        <v>455</v>
      </c>
      <c r="B495" s="128">
        <v>38769</v>
      </c>
      <c r="C495" s="126" t="s">
        <v>652</v>
      </c>
      <c r="D495" s="126" t="s">
        <v>653</v>
      </c>
      <c r="E495" s="126" t="s">
        <v>654</v>
      </c>
      <c r="F495" s="126" t="s">
        <v>654</v>
      </c>
    </row>
    <row r="496" spans="1:6" ht="22.5" x14ac:dyDescent="0.25">
      <c r="A496" s="125">
        <v>458</v>
      </c>
      <c r="B496" s="128">
        <v>38792</v>
      </c>
      <c r="C496" s="130" t="s">
        <v>733</v>
      </c>
      <c r="D496" s="126" t="s">
        <v>597</v>
      </c>
      <c r="E496" s="130" t="s">
        <v>551</v>
      </c>
      <c r="F496" s="130" t="s">
        <v>551</v>
      </c>
    </row>
    <row r="497" spans="1:6" x14ac:dyDescent="0.25">
      <c r="A497" s="125">
        <v>460</v>
      </c>
      <c r="B497" s="128">
        <v>38812</v>
      </c>
      <c r="C497" s="126" t="s">
        <v>504</v>
      </c>
      <c r="D497" s="126" t="s">
        <v>505</v>
      </c>
      <c r="E497" s="126" t="s">
        <v>593</v>
      </c>
      <c r="F497" s="126" t="s">
        <v>593</v>
      </c>
    </row>
    <row r="498" spans="1:6" ht="90" x14ac:dyDescent="0.25">
      <c r="A498" s="125">
        <v>462</v>
      </c>
      <c r="B498" s="128">
        <v>38818</v>
      </c>
      <c r="C498" s="126" t="s">
        <v>526</v>
      </c>
      <c r="D498" s="126" t="s">
        <v>656</v>
      </c>
      <c r="E498" s="126" t="s">
        <v>657</v>
      </c>
      <c r="F498" s="126" t="s">
        <v>658</v>
      </c>
    </row>
    <row r="499" spans="1:6" ht="22.5" x14ac:dyDescent="0.25">
      <c r="A499" s="125">
        <v>471</v>
      </c>
      <c r="B499" s="128">
        <v>38960</v>
      </c>
      <c r="C499" s="126" t="s">
        <v>526</v>
      </c>
      <c r="D499" s="126" t="s">
        <v>659</v>
      </c>
      <c r="E499" s="126" t="s">
        <v>660</v>
      </c>
      <c r="F499" s="126" t="s">
        <v>660</v>
      </c>
    </row>
    <row r="500" spans="1:6" ht="22.5" x14ac:dyDescent="0.25">
      <c r="A500" s="125">
        <v>472</v>
      </c>
      <c r="B500" s="128">
        <v>38973</v>
      </c>
      <c r="C500" s="126" t="s">
        <v>592</v>
      </c>
      <c r="D500" s="123" t="s">
        <v>550</v>
      </c>
      <c r="E500" s="123" t="s">
        <v>551</v>
      </c>
      <c r="F500" s="123" t="s">
        <v>551</v>
      </c>
    </row>
    <row r="501" spans="1:6" x14ac:dyDescent="0.25">
      <c r="A501" s="125">
        <v>473</v>
      </c>
      <c r="B501" s="128">
        <v>38986</v>
      </c>
      <c r="C501" s="126" t="s">
        <v>526</v>
      </c>
      <c r="D501" s="126" t="s">
        <v>661</v>
      </c>
      <c r="E501" s="126" t="s">
        <v>662</v>
      </c>
      <c r="F501" s="126" t="s">
        <v>662</v>
      </c>
    </row>
    <row r="502" spans="1:6" ht="33.75" x14ac:dyDescent="0.25">
      <c r="A502" s="125">
        <v>486</v>
      </c>
      <c r="B502" s="128" t="s">
        <v>346</v>
      </c>
      <c r="C502" s="126" t="s">
        <v>592</v>
      </c>
      <c r="D502" s="126" t="s">
        <v>505</v>
      </c>
      <c r="E502" s="126" t="s">
        <v>663</v>
      </c>
      <c r="F502" s="126" t="s">
        <v>663</v>
      </c>
    </row>
    <row r="503" spans="1:6" ht="45" x14ac:dyDescent="0.25">
      <c r="A503" s="125" t="s">
        <v>664</v>
      </c>
      <c r="B503" s="128" t="s">
        <v>308</v>
      </c>
      <c r="C503" s="126" t="s">
        <v>532</v>
      </c>
      <c r="D503" s="126" t="s">
        <v>505</v>
      </c>
      <c r="E503" s="126" t="s">
        <v>646</v>
      </c>
      <c r="F503" s="126" t="s">
        <v>600</v>
      </c>
    </row>
    <row r="504" spans="1:6" ht="33.75" x14ac:dyDescent="0.25">
      <c r="A504" s="125" t="s">
        <v>665</v>
      </c>
      <c r="B504" s="128" t="s">
        <v>352</v>
      </c>
      <c r="C504" s="126" t="s">
        <v>526</v>
      </c>
      <c r="D504" s="126" t="s">
        <v>613</v>
      </c>
      <c r="E504" s="126" t="s">
        <v>614</v>
      </c>
      <c r="F504" s="126" t="s">
        <v>615</v>
      </c>
    </row>
    <row r="505" spans="1:6" x14ac:dyDescent="0.25">
      <c r="A505" s="125" t="s">
        <v>666</v>
      </c>
      <c r="B505" s="128" t="s">
        <v>359</v>
      </c>
      <c r="C505" s="126" t="s">
        <v>504</v>
      </c>
      <c r="D505" s="126" t="s">
        <v>505</v>
      </c>
      <c r="E505" s="126" t="s">
        <v>593</v>
      </c>
      <c r="F505" s="126" t="s">
        <v>593</v>
      </c>
    </row>
    <row r="506" spans="1:6" ht="78.75" x14ac:dyDescent="0.25">
      <c r="A506" s="125">
        <v>496</v>
      </c>
      <c r="B506" s="128" t="s">
        <v>379</v>
      </c>
      <c r="C506" s="126" t="s">
        <v>526</v>
      </c>
      <c r="D506" s="126" t="s">
        <v>667</v>
      </c>
      <c r="E506" s="126" t="s">
        <v>668</v>
      </c>
      <c r="F506" s="126" t="s">
        <v>669</v>
      </c>
    </row>
    <row r="507" spans="1:6" ht="33.75" x14ac:dyDescent="0.25">
      <c r="A507" s="125" t="s">
        <v>670</v>
      </c>
      <c r="B507" s="128" t="s">
        <v>327</v>
      </c>
      <c r="C507" s="126" t="s">
        <v>526</v>
      </c>
      <c r="D507" s="126" t="s">
        <v>671</v>
      </c>
      <c r="E507" s="126" t="s">
        <v>564</v>
      </c>
      <c r="F507" s="126" t="s">
        <v>565</v>
      </c>
    </row>
    <row r="508" spans="1:6" ht="33.75" x14ac:dyDescent="0.25">
      <c r="A508" s="125">
        <v>501</v>
      </c>
      <c r="B508" s="128" t="s">
        <v>383</v>
      </c>
      <c r="C508" s="126" t="s">
        <v>491</v>
      </c>
      <c r="D508" s="126" t="s">
        <v>501</v>
      </c>
      <c r="E508" s="126" t="s">
        <v>672</v>
      </c>
      <c r="F508" s="126" t="s">
        <v>650</v>
      </c>
    </row>
    <row r="509" spans="1:6" ht="33.75" x14ac:dyDescent="0.25">
      <c r="A509" s="125" t="s">
        <v>673</v>
      </c>
      <c r="B509" s="128" t="s">
        <v>327</v>
      </c>
      <c r="C509" s="126" t="s">
        <v>526</v>
      </c>
      <c r="D509" s="126" t="s">
        <v>613</v>
      </c>
      <c r="E509" s="126" t="s">
        <v>614</v>
      </c>
      <c r="F509" s="126" t="s">
        <v>615</v>
      </c>
    </row>
    <row r="510" spans="1:6" x14ac:dyDescent="0.25">
      <c r="A510" s="125">
        <v>510</v>
      </c>
      <c r="B510" s="128" t="s">
        <v>387</v>
      </c>
      <c r="C510" s="126" t="s">
        <v>504</v>
      </c>
      <c r="D510" s="126" t="s">
        <v>505</v>
      </c>
      <c r="E510" s="126" t="s">
        <v>511</v>
      </c>
      <c r="F510" s="126" t="s">
        <v>511</v>
      </c>
    </row>
    <row r="511" spans="1:6" ht="45" x14ac:dyDescent="0.25">
      <c r="A511" s="125">
        <v>511</v>
      </c>
      <c r="B511" s="128" t="s">
        <v>393</v>
      </c>
      <c r="C511" s="126" t="s">
        <v>567</v>
      </c>
      <c r="D511" s="126" t="s">
        <v>578</v>
      </c>
      <c r="E511" s="126" t="s">
        <v>579</v>
      </c>
      <c r="F511" s="126" t="s">
        <v>580</v>
      </c>
    </row>
    <row r="512" spans="1:6" ht="22.5" x14ac:dyDescent="0.25">
      <c r="A512" s="125">
        <v>514</v>
      </c>
      <c r="B512" s="128" t="s">
        <v>395</v>
      </c>
      <c r="C512" s="126" t="s">
        <v>567</v>
      </c>
      <c r="D512" s="126" t="s">
        <v>674</v>
      </c>
      <c r="E512" s="126"/>
      <c r="F512" s="126" t="s">
        <v>243</v>
      </c>
    </row>
    <row r="513" spans="1:6" ht="22.5" x14ac:dyDescent="0.25">
      <c r="A513" s="125" t="s">
        <v>675</v>
      </c>
      <c r="B513" s="128" t="s">
        <v>368</v>
      </c>
      <c r="C513" s="126" t="s">
        <v>504</v>
      </c>
      <c r="D513" s="126" t="s">
        <v>505</v>
      </c>
      <c r="E513" s="126" t="s">
        <v>642</v>
      </c>
      <c r="F513" s="126" t="s">
        <v>642</v>
      </c>
    </row>
    <row r="514" spans="1:6" ht="22.5" x14ac:dyDescent="0.25">
      <c r="A514" s="125">
        <v>519</v>
      </c>
      <c r="B514" s="128" t="s">
        <v>399</v>
      </c>
      <c r="C514" s="126" t="s">
        <v>526</v>
      </c>
      <c r="D514" s="126" t="s">
        <v>639</v>
      </c>
      <c r="E514" s="126" t="s">
        <v>640</v>
      </c>
      <c r="F514" s="126" t="s">
        <v>640</v>
      </c>
    </row>
    <row r="515" spans="1:6" ht="33.75" x14ac:dyDescent="0.25">
      <c r="A515" s="125">
        <v>523</v>
      </c>
      <c r="B515" s="128" t="s">
        <v>349</v>
      </c>
      <c r="C515" s="126" t="s">
        <v>592</v>
      </c>
      <c r="D515" s="126" t="s">
        <v>505</v>
      </c>
      <c r="E515" s="126" t="s">
        <v>663</v>
      </c>
      <c r="F515" s="126" t="s">
        <v>663</v>
      </c>
    </row>
    <row r="516" spans="1:6" ht="78.75" x14ac:dyDescent="0.25">
      <c r="A516" s="125">
        <v>524</v>
      </c>
      <c r="B516" s="128" t="s">
        <v>402</v>
      </c>
      <c r="C516" s="126" t="s">
        <v>526</v>
      </c>
      <c r="D516" s="126" t="s">
        <v>667</v>
      </c>
      <c r="E516" s="126" t="s">
        <v>668</v>
      </c>
      <c r="F516" s="126" t="s">
        <v>669</v>
      </c>
    </row>
    <row r="517" spans="1:6" ht="22.5" x14ac:dyDescent="0.25">
      <c r="A517" s="125">
        <v>536</v>
      </c>
      <c r="B517" s="128" t="s">
        <v>405</v>
      </c>
      <c r="C517" s="126" t="s">
        <v>567</v>
      </c>
      <c r="D517" s="126" t="s">
        <v>505</v>
      </c>
      <c r="E517" s="126" t="s">
        <v>676</v>
      </c>
      <c r="F517" s="126" t="s">
        <v>642</v>
      </c>
    </row>
    <row r="518" spans="1:6" ht="90" x14ac:dyDescent="0.25">
      <c r="A518" s="125">
        <v>554</v>
      </c>
      <c r="B518" s="128" t="s">
        <v>410</v>
      </c>
      <c r="C518" s="126" t="s">
        <v>526</v>
      </c>
      <c r="D518" s="126" t="s">
        <v>677</v>
      </c>
      <c r="E518" s="126" t="s">
        <v>678</v>
      </c>
      <c r="F518" s="126" t="s">
        <v>266</v>
      </c>
    </row>
    <row r="519" spans="1:6" ht="45" x14ac:dyDescent="0.25">
      <c r="A519" s="125">
        <v>557</v>
      </c>
      <c r="B519" s="128" t="s">
        <v>415</v>
      </c>
      <c r="C519" s="126" t="s">
        <v>491</v>
      </c>
      <c r="D519" s="126" t="s">
        <v>501</v>
      </c>
      <c r="E519" s="126" t="s">
        <v>679</v>
      </c>
      <c r="F519" s="126" t="s">
        <v>680</v>
      </c>
    </row>
    <row r="520" spans="1:6" ht="22.5" x14ac:dyDescent="0.25">
      <c r="A520" s="125">
        <v>571</v>
      </c>
      <c r="B520" s="128" t="s">
        <v>722</v>
      </c>
      <c r="C520" s="126" t="s">
        <v>526</v>
      </c>
      <c r="D520" s="126" t="s">
        <v>734</v>
      </c>
      <c r="E520" s="126" t="s">
        <v>735</v>
      </c>
      <c r="F520" s="126" t="s">
        <v>735</v>
      </c>
    </row>
    <row r="521" spans="1:6" x14ac:dyDescent="0.25">
      <c r="A521" s="125">
        <v>582</v>
      </c>
      <c r="B521" s="128" t="s">
        <v>741</v>
      </c>
      <c r="C521" s="126" t="s">
        <v>504</v>
      </c>
      <c r="D521" s="126" t="s">
        <v>505</v>
      </c>
      <c r="E521" s="126" t="s">
        <v>511</v>
      </c>
      <c r="F521" s="126" t="s">
        <v>511</v>
      </c>
    </row>
    <row r="522" spans="1:6" ht="22.5" x14ac:dyDescent="0.25">
      <c r="A522" s="125">
        <v>586</v>
      </c>
      <c r="B522" s="128" t="s">
        <v>750</v>
      </c>
      <c r="C522" s="126" t="s">
        <v>504</v>
      </c>
      <c r="D522" s="126" t="s">
        <v>505</v>
      </c>
      <c r="E522" s="126" t="s">
        <v>642</v>
      </c>
      <c r="F522" s="126" t="s">
        <v>642</v>
      </c>
    </row>
    <row r="523" spans="1:6" x14ac:dyDescent="0.25">
      <c r="A523" s="122"/>
      <c r="B523" s="129"/>
      <c r="C523" s="123"/>
      <c r="D523" s="123"/>
      <c r="E523" s="123"/>
      <c r="F523" s="123"/>
    </row>
    <row r="524" spans="1:6" x14ac:dyDescent="0.25">
      <c r="A524" s="113" t="s">
        <v>681</v>
      </c>
      <c r="B524" s="132" t="s">
        <v>682</v>
      </c>
      <c r="C524" s="114"/>
      <c r="D524" s="114"/>
      <c r="E524" s="124"/>
      <c r="F524" s="114"/>
    </row>
    <row r="525" spans="1:6" x14ac:dyDescent="0.25">
      <c r="A525" s="113" t="s">
        <v>683</v>
      </c>
      <c r="B525" s="114" t="s">
        <v>505</v>
      </c>
      <c r="C525" s="114"/>
      <c r="D525" s="114"/>
      <c r="E525" s="123"/>
      <c r="F525" s="114"/>
    </row>
    <row r="526" spans="1:6" x14ac:dyDescent="0.25">
      <c r="A526" s="113" t="s">
        <v>684</v>
      </c>
      <c r="B526" s="132" t="s">
        <v>492</v>
      </c>
      <c r="C526" s="114"/>
      <c r="D526" s="114"/>
      <c r="E526" s="114"/>
      <c r="F526" s="114"/>
    </row>
    <row r="527" spans="1:6" x14ac:dyDescent="0.25">
      <c r="A527" s="113" t="s">
        <v>685</v>
      </c>
      <c r="B527" s="114" t="s">
        <v>686</v>
      </c>
      <c r="C527" s="114"/>
      <c r="D527" s="114"/>
      <c r="E527" s="114"/>
      <c r="F527" s="114"/>
    </row>
    <row r="528" spans="1:6" x14ac:dyDescent="0.25">
      <c r="A528" s="113" t="s">
        <v>687</v>
      </c>
      <c r="B528" s="114" t="s">
        <v>688</v>
      </c>
      <c r="C528" s="114"/>
      <c r="D528" s="114"/>
      <c r="E528" s="114"/>
      <c r="F528" s="114"/>
    </row>
    <row r="529" spans="1:6" x14ac:dyDescent="0.25">
      <c r="A529" s="113" t="s">
        <v>689</v>
      </c>
      <c r="B529" s="114" t="s">
        <v>690</v>
      </c>
      <c r="C529" s="114"/>
      <c r="D529" s="114"/>
      <c r="E529" s="114"/>
      <c r="F529" s="114"/>
    </row>
    <row r="530" spans="1:6" x14ac:dyDescent="0.25">
      <c r="A530" s="113" t="s">
        <v>691</v>
      </c>
      <c r="B530" s="114" t="s">
        <v>692</v>
      </c>
      <c r="C530" s="114"/>
      <c r="D530" s="114"/>
      <c r="E530" s="114"/>
      <c r="F530" s="114"/>
    </row>
    <row r="531" spans="1:6" x14ac:dyDescent="0.25">
      <c r="A531" s="113" t="s">
        <v>693</v>
      </c>
      <c r="B531" s="114" t="s">
        <v>694</v>
      </c>
      <c r="C531" s="114"/>
      <c r="D531" s="114"/>
      <c r="E531" s="114"/>
      <c r="F531" s="114"/>
    </row>
    <row r="532" spans="1:6" x14ac:dyDescent="0.25">
      <c r="A532" s="113" t="s">
        <v>695</v>
      </c>
      <c r="B532" s="114" t="s">
        <v>696</v>
      </c>
      <c r="C532" s="114"/>
      <c r="D532" s="114"/>
      <c r="E532" s="114"/>
      <c r="F532" s="114"/>
    </row>
    <row r="533" spans="1:6" x14ac:dyDescent="0.25">
      <c r="A533" s="113" t="s">
        <v>697</v>
      </c>
      <c r="B533" s="114" t="s">
        <v>783</v>
      </c>
      <c r="C533" s="114"/>
      <c r="D533" s="114"/>
      <c r="E533" s="114"/>
      <c r="F533" s="114"/>
    </row>
    <row r="534" spans="1:6" x14ac:dyDescent="0.25">
      <c r="A534" s="113"/>
      <c r="B534" s="114"/>
      <c r="C534" s="114"/>
      <c r="D534" s="114"/>
      <c r="E534" s="114"/>
      <c r="F534" s="114"/>
    </row>
    <row r="535" spans="1:6" x14ac:dyDescent="0.25">
      <c r="A535" s="149" t="s">
        <v>699</v>
      </c>
      <c r="B535" s="149"/>
      <c r="C535" s="149"/>
      <c r="D535" s="149"/>
      <c r="E535" s="149"/>
      <c r="F535" s="149"/>
    </row>
    <row r="536" spans="1:6" x14ac:dyDescent="0.25">
      <c r="A536" s="149"/>
      <c r="B536" s="149"/>
      <c r="C536" s="149"/>
      <c r="D536" s="149"/>
      <c r="E536" s="149"/>
      <c r="F536" s="149"/>
    </row>
    <row r="537" spans="1:6" x14ac:dyDescent="0.25">
      <c r="A537" s="149"/>
      <c r="B537" s="149"/>
      <c r="C537" s="149"/>
      <c r="D537" s="149"/>
      <c r="E537" s="149"/>
      <c r="F537" s="149"/>
    </row>
    <row r="538" spans="1:6" x14ac:dyDescent="0.25">
      <c r="A538" s="149"/>
      <c r="B538" s="149"/>
      <c r="C538" s="149"/>
      <c r="D538" s="149"/>
      <c r="E538" s="149"/>
      <c r="F538" s="149"/>
    </row>
  </sheetData>
  <mergeCells count="1">
    <mergeCell ref="A535:F5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492"/>
  <sheetViews>
    <sheetView zoomScale="80" zoomScaleNormal="80"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42578125" style="6" bestFit="1" customWidth="1"/>
    <col min="5" max="5" width="13.85546875" style="9" bestFit="1" customWidth="1"/>
    <col min="6" max="6" width="17.140625" style="6" bestFit="1" customWidth="1"/>
    <col min="7" max="7" width="9.5703125" style="6" bestFit="1" customWidth="1"/>
    <col min="8" max="8" width="12.14062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57" width="9.7109375" style="7" customWidth="1"/>
    <col min="158"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13" width="9.7109375" style="7" customWidth="1"/>
    <col min="414"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69" width="9.7109375" style="7" customWidth="1"/>
    <col min="670"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25" width="9.7109375" style="7" customWidth="1"/>
    <col min="926"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81" width="9.7109375" style="7" customWidth="1"/>
    <col min="1182"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37" width="9.7109375" style="7" customWidth="1"/>
    <col min="1438"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93" width="9.7109375" style="7" customWidth="1"/>
    <col min="1694"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49" width="9.7109375" style="7" customWidth="1"/>
    <col min="1950"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205" width="9.7109375" style="7" customWidth="1"/>
    <col min="2206"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61" width="9.7109375" style="7" customWidth="1"/>
    <col min="2462"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17" width="9.7109375" style="7" customWidth="1"/>
    <col min="2718"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73" width="9.7109375" style="7" customWidth="1"/>
    <col min="2974"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29" width="9.7109375" style="7" customWidth="1"/>
    <col min="3230"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85" width="9.7109375" style="7" customWidth="1"/>
    <col min="3486"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41" width="9.7109375" style="7" customWidth="1"/>
    <col min="3742"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97" width="9.7109375" style="7" customWidth="1"/>
    <col min="3998"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53" width="9.7109375" style="7" customWidth="1"/>
    <col min="4254"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509" width="9.7109375" style="7" customWidth="1"/>
    <col min="4510"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65" width="9.7109375" style="7" customWidth="1"/>
    <col min="4766"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21" width="9.7109375" style="7" customWidth="1"/>
    <col min="5022"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77" width="9.7109375" style="7" customWidth="1"/>
    <col min="5278"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33" width="9.7109375" style="7" customWidth="1"/>
    <col min="5534"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89" width="9.7109375" style="7" customWidth="1"/>
    <col min="5790"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45" width="9.7109375" style="7" customWidth="1"/>
    <col min="6046"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301" width="9.7109375" style="7" customWidth="1"/>
    <col min="6302"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57" width="9.7109375" style="7" customWidth="1"/>
    <col min="6558"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13" width="9.7109375" style="7" customWidth="1"/>
    <col min="6814"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69" width="9.7109375" style="7" customWidth="1"/>
    <col min="7070"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25" width="9.7109375" style="7" customWidth="1"/>
    <col min="7326"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81" width="9.7109375" style="7" customWidth="1"/>
    <col min="7582"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37" width="9.7109375" style="7" customWidth="1"/>
    <col min="7838"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93" width="9.7109375" style="7" customWidth="1"/>
    <col min="8094"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49" width="9.7109375" style="7" customWidth="1"/>
    <col min="8350"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605" width="9.7109375" style="7" customWidth="1"/>
    <col min="8606"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61" width="9.7109375" style="7" customWidth="1"/>
    <col min="8862"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17" width="9.7109375" style="7" customWidth="1"/>
    <col min="9118"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73" width="9.7109375" style="7" customWidth="1"/>
    <col min="9374"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29" width="9.7109375" style="7" customWidth="1"/>
    <col min="9630"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85" width="9.7109375" style="7" customWidth="1"/>
    <col min="9886"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41" width="9.7109375" style="7" customWidth="1"/>
    <col min="10142"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97" width="9.7109375" style="7" customWidth="1"/>
    <col min="10398"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53" width="9.7109375" style="7" customWidth="1"/>
    <col min="10654"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909" width="9.7109375" style="7" customWidth="1"/>
    <col min="10910"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65" width="9.7109375" style="7" customWidth="1"/>
    <col min="11166"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21" width="9.7109375" style="7" customWidth="1"/>
    <col min="11422"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77" width="9.7109375" style="7" customWidth="1"/>
    <col min="11678"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33" width="9.7109375" style="7" customWidth="1"/>
    <col min="11934"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89" width="9.7109375" style="7" customWidth="1"/>
    <col min="12190"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45" width="9.7109375" style="7" customWidth="1"/>
    <col min="12446"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701" width="9.7109375" style="7" customWidth="1"/>
    <col min="12702"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57" width="9.7109375" style="7" customWidth="1"/>
    <col min="12958"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13" width="9.7109375" style="7" customWidth="1"/>
    <col min="13214"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69" width="9.7109375" style="7" customWidth="1"/>
    <col min="13470"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25" width="9.7109375" style="7" customWidth="1"/>
    <col min="13726"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81" width="9.7109375" style="7" customWidth="1"/>
    <col min="13982"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37" width="9.7109375" style="7" customWidth="1"/>
    <col min="14238"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93" width="9.7109375" style="7" customWidth="1"/>
    <col min="14494"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49" width="9.7109375" style="7" customWidth="1"/>
    <col min="14750"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5005" width="9.7109375" style="7" customWidth="1"/>
    <col min="15006"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61" width="9.7109375" style="7" customWidth="1"/>
    <col min="15262"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17" width="9.7109375" style="7" customWidth="1"/>
    <col min="15518"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73" width="9.7109375" style="7" customWidth="1"/>
    <col min="15774"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29" width="9.7109375" style="7" customWidth="1"/>
    <col min="16030"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85" width="9.7109375" style="7" customWidth="1"/>
    <col min="16286" max="16384" width="11.7109375" style="7"/>
  </cols>
  <sheetData>
    <row r="1" spans="1:14" ht="12.75" x14ac:dyDescent="0.2">
      <c r="A1" s="1" t="s">
        <v>0</v>
      </c>
      <c r="B1" s="2"/>
      <c r="D1" s="4"/>
      <c r="E1" s="5"/>
    </row>
    <row r="2" spans="1:14" ht="12.75" x14ac:dyDescent="0.2">
      <c r="A2" s="1" t="s">
        <v>1</v>
      </c>
      <c r="B2" s="2"/>
      <c r="D2" s="4"/>
      <c r="E2" s="5"/>
    </row>
    <row r="3" spans="1:14" ht="12.75" x14ac:dyDescent="0.2">
      <c r="A3" s="8" t="s">
        <v>784</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785</v>
      </c>
      <c r="B8" s="30"/>
      <c r="C8" s="30">
        <v>20917.32</v>
      </c>
      <c r="D8" s="31"/>
      <c r="E8" s="30"/>
      <c r="F8" s="30" t="s">
        <v>786</v>
      </c>
      <c r="G8" s="30">
        <v>553.35</v>
      </c>
      <c r="H8" s="32"/>
      <c r="I8" s="32"/>
      <c r="J8" s="32"/>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v>0</v>
      </c>
      <c r="M10" s="43">
        <v>0</v>
      </c>
      <c r="N10" s="44"/>
    </row>
    <row r="11" spans="1:14" x14ac:dyDescent="0.15">
      <c r="A11" s="37" t="s">
        <v>34</v>
      </c>
      <c r="B11" s="38">
        <v>193</v>
      </c>
      <c r="C11" s="38" t="s">
        <v>35</v>
      </c>
      <c r="D11" s="38" t="s">
        <v>36</v>
      </c>
      <c r="E11" s="39">
        <v>139</v>
      </c>
      <c r="F11" s="40" t="s">
        <v>39</v>
      </c>
      <c r="G11" s="41">
        <v>6.3</v>
      </c>
      <c r="H11" s="38" t="s">
        <v>38</v>
      </c>
      <c r="I11" s="42">
        <v>24.5</v>
      </c>
      <c r="J11" s="43">
        <v>126014.09</v>
      </c>
      <c r="K11" s="43">
        <v>2635877</v>
      </c>
      <c r="L11" s="43">
        <v>27106</v>
      </c>
      <c r="M11" s="43">
        <v>2662983</v>
      </c>
      <c r="N11" s="44"/>
    </row>
    <row r="12" spans="1:14" x14ac:dyDescent="0.15">
      <c r="A12" s="37" t="s">
        <v>34</v>
      </c>
      <c r="B12" s="38">
        <v>199</v>
      </c>
      <c r="C12" s="38" t="s">
        <v>40</v>
      </c>
      <c r="D12" s="38" t="s">
        <v>36</v>
      </c>
      <c r="E12" s="39">
        <v>168</v>
      </c>
      <c r="F12" s="40" t="s">
        <v>41</v>
      </c>
      <c r="G12" s="41">
        <v>6.5</v>
      </c>
      <c r="H12" s="38" t="s">
        <v>38</v>
      </c>
      <c r="I12" s="42">
        <v>11.5</v>
      </c>
      <c r="J12" s="43">
        <v>0</v>
      </c>
      <c r="K12" s="43">
        <v>0</v>
      </c>
      <c r="L12" s="43">
        <v>0</v>
      </c>
      <c r="M12" s="43">
        <v>0</v>
      </c>
      <c r="N12" s="44"/>
    </row>
    <row r="13" spans="1:14" x14ac:dyDescent="0.15">
      <c r="A13" s="37" t="s">
        <v>34</v>
      </c>
      <c r="B13" s="38">
        <v>199</v>
      </c>
      <c r="C13" s="38" t="s">
        <v>40</v>
      </c>
      <c r="D13" s="38" t="s">
        <v>36</v>
      </c>
      <c r="E13" s="39">
        <v>143</v>
      </c>
      <c r="F13" s="40" t="s">
        <v>42</v>
      </c>
      <c r="G13" s="41">
        <v>6.3</v>
      </c>
      <c r="H13" s="38" t="s">
        <v>38</v>
      </c>
      <c r="I13" s="42">
        <v>24.5</v>
      </c>
      <c r="J13" s="43">
        <v>130110.6</v>
      </c>
      <c r="K13" s="43">
        <v>2721565</v>
      </c>
      <c r="L13" s="43">
        <v>27987</v>
      </c>
      <c r="M13" s="43">
        <v>2749552</v>
      </c>
      <c r="N13" s="44"/>
    </row>
    <row r="14" spans="1:14" x14ac:dyDescent="0.15">
      <c r="A14" s="37" t="s">
        <v>34</v>
      </c>
      <c r="B14" s="38">
        <v>202</v>
      </c>
      <c r="C14" s="38" t="s">
        <v>43</v>
      </c>
      <c r="D14" s="38" t="s">
        <v>36</v>
      </c>
      <c r="E14" s="39">
        <v>230</v>
      </c>
      <c r="F14" s="40" t="s">
        <v>44</v>
      </c>
      <c r="G14" s="41">
        <v>7.4</v>
      </c>
      <c r="H14" s="38" t="s">
        <v>38</v>
      </c>
      <c r="I14" s="42">
        <v>5</v>
      </c>
      <c r="J14" s="43">
        <v>0</v>
      </c>
      <c r="K14" s="43">
        <v>0</v>
      </c>
      <c r="L14" s="43">
        <v>0</v>
      </c>
      <c r="M14" s="43">
        <v>0</v>
      </c>
      <c r="N14" s="44"/>
    </row>
    <row r="15" spans="1:14" x14ac:dyDescent="0.15">
      <c r="A15" s="37" t="s">
        <v>45</v>
      </c>
      <c r="B15" s="38">
        <v>202</v>
      </c>
      <c r="C15" s="38" t="s">
        <v>43</v>
      </c>
      <c r="D15" s="38" t="s">
        <v>36</v>
      </c>
      <c r="E15" s="39">
        <v>317</v>
      </c>
      <c r="F15" s="40" t="s">
        <v>46</v>
      </c>
      <c r="G15" s="41">
        <v>7.4</v>
      </c>
      <c r="H15" s="38" t="s">
        <v>38</v>
      </c>
      <c r="I15" s="42">
        <v>20</v>
      </c>
      <c r="J15" s="43">
        <v>210050.52</v>
      </c>
      <c r="K15" s="43">
        <v>4393694</v>
      </c>
      <c r="L15" s="43">
        <v>52933</v>
      </c>
      <c r="M15" s="43">
        <v>4446627</v>
      </c>
      <c r="N15" s="44"/>
    </row>
    <row r="16" spans="1:14" x14ac:dyDescent="0.15">
      <c r="A16" s="37" t="s">
        <v>47</v>
      </c>
      <c r="B16" s="38">
        <v>211</v>
      </c>
      <c r="C16" s="38" t="s">
        <v>48</v>
      </c>
      <c r="D16" s="38" t="s">
        <v>36</v>
      </c>
      <c r="E16" s="39">
        <v>290</v>
      </c>
      <c r="F16" s="38" t="s">
        <v>49</v>
      </c>
      <c r="G16" s="41">
        <v>6.9</v>
      </c>
      <c r="H16" s="38" t="s">
        <v>38</v>
      </c>
      <c r="I16" s="42">
        <v>20</v>
      </c>
      <c r="J16" s="43">
        <v>126821.96</v>
      </c>
      <c r="K16" s="43">
        <v>2652776</v>
      </c>
      <c r="L16" s="43">
        <v>112453</v>
      </c>
      <c r="M16" s="43">
        <v>2765229</v>
      </c>
      <c r="N16" s="44"/>
    </row>
    <row r="17" spans="1:14" x14ac:dyDescent="0.15">
      <c r="A17" s="37" t="s">
        <v>47</v>
      </c>
      <c r="B17" s="38">
        <v>211</v>
      </c>
      <c r="C17" s="38" t="s">
        <v>48</v>
      </c>
      <c r="D17" s="38" t="s">
        <v>36</v>
      </c>
      <c r="E17" s="39">
        <v>128</v>
      </c>
      <c r="F17" s="38" t="s">
        <v>50</v>
      </c>
      <c r="G17" s="41">
        <v>6.9</v>
      </c>
      <c r="H17" s="38" t="s">
        <v>38</v>
      </c>
      <c r="I17" s="42">
        <v>20</v>
      </c>
      <c r="J17" s="43">
        <v>55400.84</v>
      </c>
      <c r="K17" s="43">
        <v>1158837</v>
      </c>
      <c r="L17" s="43">
        <v>49123</v>
      </c>
      <c r="M17" s="43">
        <v>1207960</v>
      </c>
      <c r="N17" s="44"/>
    </row>
    <row r="18" spans="1:14" x14ac:dyDescent="0.15">
      <c r="A18" s="37" t="s">
        <v>51</v>
      </c>
      <c r="B18" s="38">
        <v>211</v>
      </c>
      <c r="C18" s="38" t="s">
        <v>48</v>
      </c>
      <c r="D18" s="38" t="s">
        <v>36</v>
      </c>
      <c r="E18" s="39">
        <v>22</v>
      </c>
      <c r="F18" s="38" t="s">
        <v>52</v>
      </c>
      <c r="G18" s="41">
        <v>6.9</v>
      </c>
      <c r="H18" s="38" t="s">
        <v>38</v>
      </c>
      <c r="I18" s="42">
        <v>20</v>
      </c>
      <c r="J18" s="43">
        <v>43297.760000000002</v>
      </c>
      <c r="K18" s="43">
        <v>905673</v>
      </c>
      <c r="L18" s="43">
        <v>38392</v>
      </c>
      <c r="M18" s="43">
        <v>944065</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v>4810984</v>
      </c>
      <c r="L20" s="43">
        <v>218528</v>
      </c>
      <c r="M20" s="43">
        <v>5029512</v>
      </c>
      <c r="N20" s="44"/>
    </row>
    <row r="21" spans="1:14" x14ac:dyDescent="0.15">
      <c r="A21" s="37" t="s">
        <v>47</v>
      </c>
      <c r="B21" s="38">
        <v>221</v>
      </c>
      <c r="C21" s="38" t="s">
        <v>53</v>
      </c>
      <c r="D21" s="38" t="s">
        <v>36</v>
      </c>
      <c r="E21" s="39">
        <v>43</v>
      </c>
      <c r="F21" s="38" t="s">
        <v>56</v>
      </c>
      <c r="G21" s="41">
        <v>7.4</v>
      </c>
      <c r="H21" s="38" t="s">
        <v>55</v>
      </c>
      <c r="I21" s="42">
        <v>20</v>
      </c>
      <c r="J21" s="43">
        <v>30000</v>
      </c>
      <c r="K21" s="43">
        <v>627520</v>
      </c>
      <c r="L21" s="43">
        <v>28503</v>
      </c>
      <c r="M21" s="43">
        <v>656023</v>
      </c>
      <c r="N21" s="44"/>
    </row>
    <row r="22" spans="1:14" x14ac:dyDescent="0.15">
      <c r="A22" s="37" t="s">
        <v>47</v>
      </c>
      <c r="B22" s="38">
        <v>221</v>
      </c>
      <c r="C22" s="38" t="s">
        <v>53</v>
      </c>
      <c r="D22" s="38" t="s">
        <v>36</v>
      </c>
      <c r="E22" s="39">
        <v>240</v>
      </c>
      <c r="F22" s="38" t="s">
        <v>57</v>
      </c>
      <c r="G22" s="41">
        <v>7.4</v>
      </c>
      <c r="H22" s="38" t="s">
        <v>55</v>
      </c>
      <c r="I22" s="42">
        <v>12</v>
      </c>
      <c r="J22" s="43">
        <v>36885.58</v>
      </c>
      <c r="K22" s="43">
        <v>771547</v>
      </c>
      <c r="L22" s="43">
        <v>35045</v>
      </c>
      <c r="M22" s="43">
        <v>806592</v>
      </c>
      <c r="N22" s="44"/>
    </row>
    <row r="23" spans="1:14" x14ac:dyDescent="0.15">
      <c r="A23" s="37" t="s">
        <v>47</v>
      </c>
      <c r="B23" s="38">
        <v>221</v>
      </c>
      <c r="C23" s="38" t="s">
        <v>53</v>
      </c>
      <c r="D23" s="38" t="s">
        <v>36</v>
      </c>
      <c r="E23" s="39">
        <v>55</v>
      </c>
      <c r="F23" s="38" t="s">
        <v>58</v>
      </c>
      <c r="G23" s="41">
        <v>7.4</v>
      </c>
      <c r="H23" s="38" t="s">
        <v>55</v>
      </c>
      <c r="I23" s="42">
        <v>12</v>
      </c>
      <c r="J23" s="43">
        <v>8462.2199999999993</v>
      </c>
      <c r="K23" s="43">
        <v>177007</v>
      </c>
      <c r="L23" s="43">
        <v>8097</v>
      </c>
      <c r="M23" s="43">
        <v>185104</v>
      </c>
      <c r="N23" s="44"/>
    </row>
    <row r="24" spans="1:14" x14ac:dyDescent="0.15">
      <c r="A24" s="37" t="s">
        <v>51</v>
      </c>
      <c r="B24" s="38">
        <v>221</v>
      </c>
      <c r="C24" s="38" t="s">
        <v>53</v>
      </c>
      <c r="D24" s="38" t="s">
        <v>36</v>
      </c>
      <c r="E24" s="39">
        <v>50</v>
      </c>
      <c r="F24" s="38" t="s">
        <v>59</v>
      </c>
      <c r="G24" s="41">
        <v>7.4</v>
      </c>
      <c r="H24" s="38" t="s">
        <v>55</v>
      </c>
      <c r="I24" s="42">
        <v>20</v>
      </c>
      <c r="J24" s="43">
        <v>100689.5</v>
      </c>
      <c r="K24" s="43">
        <v>2106154</v>
      </c>
      <c r="L24" s="43">
        <v>95250</v>
      </c>
      <c r="M24" s="43">
        <v>2201404</v>
      </c>
      <c r="N24" s="44"/>
    </row>
    <row r="25" spans="1:14" x14ac:dyDescent="0.15">
      <c r="A25" s="37" t="s">
        <v>703</v>
      </c>
      <c r="B25" s="38">
        <v>225</v>
      </c>
      <c r="C25" s="38" t="s">
        <v>61</v>
      </c>
      <c r="D25" s="38" t="s">
        <v>36</v>
      </c>
      <c r="E25" s="39">
        <v>427</v>
      </c>
      <c r="F25" s="38" t="s">
        <v>62</v>
      </c>
      <c r="G25" s="41">
        <v>7.5</v>
      </c>
      <c r="H25" s="38" t="s">
        <v>63</v>
      </c>
      <c r="I25" s="42">
        <v>24</v>
      </c>
      <c r="J25" s="43">
        <v>0</v>
      </c>
      <c r="K25" s="43">
        <v>0</v>
      </c>
      <c r="L25" s="43">
        <v>0</v>
      </c>
      <c r="M25" s="43">
        <v>0</v>
      </c>
      <c r="N25" s="44"/>
    </row>
    <row r="26" spans="1:14" x14ac:dyDescent="0.15">
      <c r="A26" s="37" t="s">
        <v>704</v>
      </c>
      <c r="B26" s="38">
        <v>225</v>
      </c>
      <c r="C26" s="38" t="s">
        <v>61</v>
      </c>
      <c r="D26" s="38" t="s">
        <v>36</v>
      </c>
      <c r="E26" s="39">
        <v>36</v>
      </c>
      <c r="F26" s="38" t="s">
        <v>65</v>
      </c>
      <c r="G26" s="41">
        <v>7.5</v>
      </c>
      <c r="H26" s="38" t="s">
        <v>63</v>
      </c>
      <c r="I26" s="42">
        <v>24</v>
      </c>
      <c r="J26" s="43">
        <v>0</v>
      </c>
      <c r="K26" s="43">
        <v>0</v>
      </c>
      <c r="L26" s="43">
        <v>0</v>
      </c>
      <c r="M26" s="43">
        <v>0</v>
      </c>
      <c r="N26" s="44"/>
    </row>
    <row r="27" spans="1:14" x14ac:dyDescent="0.15">
      <c r="A27" s="37"/>
      <c r="B27" s="38"/>
      <c r="C27" s="38"/>
      <c r="D27" s="38"/>
      <c r="E27" s="39"/>
      <c r="F27" s="38"/>
      <c r="G27" s="41"/>
      <c r="H27" s="38"/>
      <c r="I27" s="42"/>
      <c r="J27" s="43"/>
      <c r="K27" s="43"/>
      <c r="L27" s="43"/>
      <c r="M27" s="43"/>
      <c r="N27" s="44"/>
    </row>
    <row r="28" spans="1:14" x14ac:dyDescent="0.15">
      <c r="A28" s="37" t="s">
        <v>703</v>
      </c>
      <c r="B28" s="38">
        <v>228</v>
      </c>
      <c r="C28" s="38" t="s">
        <v>66</v>
      </c>
      <c r="D28" s="38" t="s">
        <v>36</v>
      </c>
      <c r="E28" s="39">
        <v>433</v>
      </c>
      <c r="F28" s="38" t="s">
        <v>41</v>
      </c>
      <c r="G28" s="41">
        <v>7.5</v>
      </c>
      <c r="H28" s="38" t="s">
        <v>63</v>
      </c>
      <c r="I28" s="42">
        <v>21</v>
      </c>
      <c r="J28" s="43">
        <v>237345</v>
      </c>
      <c r="K28" s="43">
        <v>4964621</v>
      </c>
      <c r="L28" s="43">
        <v>60936</v>
      </c>
      <c r="M28" s="43">
        <v>5025557</v>
      </c>
      <c r="N28" s="44"/>
    </row>
    <row r="29" spans="1:14" x14ac:dyDescent="0.15">
      <c r="A29" s="37" t="s">
        <v>704</v>
      </c>
      <c r="B29" s="38">
        <v>228</v>
      </c>
      <c r="C29" s="38" t="s">
        <v>66</v>
      </c>
      <c r="D29" s="38" t="s">
        <v>36</v>
      </c>
      <c r="E29" s="39">
        <v>60</v>
      </c>
      <c r="F29" s="38" t="s">
        <v>42</v>
      </c>
      <c r="G29" s="41">
        <v>7.5</v>
      </c>
      <c r="H29" s="38" t="s">
        <v>63</v>
      </c>
      <c r="I29" s="42">
        <v>21</v>
      </c>
      <c r="J29" s="43">
        <v>117133</v>
      </c>
      <c r="K29" s="43">
        <v>2450108</v>
      </c>
      <c r="L29" s="43">
        <v>30073</v>
      </c>
      <c r="M29" s="43">
        <v>2480181</v>
      </c>
      <c r="N29" s="44"/>
    </row>
    <row r="30" spans="1:14" x14ac:dyDescent="0.15">
      <c r="A30" s="37" t="s">
        <v>67</v>
      </c>
      <c r="B30" s="38">
        <v>236</v>
      </c>
      <c r="C30" s="38" t="s">
        <v>68</v>
      </c>
      <c r="D30" s="38" t="s">
        <v>36</v>
      </c>
      <c r="E30" s="39">
        <v>403</v>
      </c>
      <c r="F30" s="40" t="s">
        <v>69</v>
      </c>
      <c r="G30" s="41">
        <v>7</v>
      </c>
      <c r="H30" s="38" t="s">
        <v>63</v>
      </c>
      <c r="I30" s="42">
        <v>19</v>
      </c>
      <c r="J30" s="43">
        <v>231100.19</v>
      </c>
      <c r="K30" s="43">
        <v>4833997</v>
      </c>
      <c r="L30" s="43">
        <v>82709</v>
      </c>
      <c r="M30" s="43">
        <v>4916706</v>
      </c>
      <c r="N30" s="44"/>
    </row>
    <row r="31" spans="1:14" x14ac:dyDescent="0.15">
      <c r="A31" s="37" t="s">
        <v>70</v>
      </c>
      <c r="B31" s="38">
        <v>236</v>
      </c>
      <c r="C31" s="38" t="s">
        <v>68</v>
      </c>
      <c r="D31" s="38" t="s">
        <v>36</v>
      </c>
      <c r="E31" s="39">
        <v>35.5</v>
      </c>
      <c r="F31" s="40" t="s">
        <v>71</v>
      </c>
      <c r="G31" s="41">
        <v>6.5</v>
      </c>
      <c r="H31" s="38" t="s">
        <v>63</v>
      </c>
      <c r="I31" s="42">
        <v>20</v>
      </c>
      <c r="J31" s="43">
        <v>63566.55</v>
      </c>
      <c r="K31" s="43">
        <v>1329642</v>
      </c>
      <c r="L31" s="43">
        <v>0</v>
      </c>
      <c r="M31" s="43">
        <v>1329642</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119487.56</v>
      </c>
      <c r="K33" s="43">
        <v>2499360</v>
      </c>
      <c r="L33" s="43">
        <v>2741</v>
      </c>
      <c r="M33" s="43">
        <v>2502101.4</v>
      </c>
      <c r="N33" s="44"/>
    </row>
    <row r="34" spans="1:14" x14ac:dyDescent="0.15">
      <c r="A34" s="37" t="s">
        <v>74</v>
      </c>
      <c r="B34" s="38">
        <v>239</v>
      </c>
      <c r="C34" s="38" t="s">
        <v>73</v>
      </c>
      <c r="D34" s="38" t="s">
        <v>36</v>
      </c>
      <c r="E34" s="39">
        <v>48</v>
      </c>
      <c r="F34" s="38" t="s">
        <v>75</v>
      </c>
      <c r="G34" s="41">
        <v>6.8</v>
      </c>
      <c r="H34" s="38" t="s">
        <v>38</v>
      </c>
      <c r="I34" s="42">
        <v>14</v>
      </c>
      <c r="J34" s="43">
        <v>85826.35</v>
      </c>
      <c r="K34" s="43">
        <v>1795257</v>
      </c>
      <c r="L34" s="43">
        <v>0</v>
      </c>
      <c r="M34" s="43">
        <v>1795257</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323684.76</v>
      </c>
      <c r="K36" s="43">
        <v>6770618</v>
      </c>
      <c r="L36" s="43">
        <v>291095</v>
      </c>
      <c r="M36" s="43">
        <v>7061713</v>
      </c>
      <c r="N36" s="44"/>
    </row>
    <row r="37" spans="1:14" x14ac:dyDescent="0.15">
      <c r="A37" s="37" t="s">
        <v>47</v>
      </c>
      <c r="B37" s="38">
        <v>245</v>
      </c>
      <c r="C37" s="38" t="s">
        <v>76</v>
      </c>
      <c r="D37" s="38" t="s">
        <v>36</v>
      </c>
      <c r="E37" s="39">
        <v>95</v>
      </c>
      <c r="F37" s="38" t="s">
        <v>78</v>
      </c>
      <c r="G37" s="41">
        <v>7</v>
      </c>
      <c r="H37" s="38" t="s">
        <v>55</v>
      </c>
      <c r="I37" s="41">
        <v>19.75</v>
      </c>
      <c r="J37" s="43">
        <v>38725.24</v>
      </c>
      <c r="K37" s="43">
        <v>810028</v>
      </c>
      <c r="L37" s="43">
        <v>34823</v>
      </c>
      <c r="M37" s="43">
        <v>844851</v>
      </c>
      <c r="N37" s="44"/>
    </row>
    <row r="38" spans="1:14" x14ac:dyDescent="0.15">
      <c r="A38" s="37" t="s">
        <v>79</v>
      </c>
      <c r="B38" s="38">
        <v>245</v>
      </c>
      <c r="C38" s="38" t="s">
        <v>76</v>
      </c>
      <c r="D38" s="38" t="s">
        <v>36</v>
      </c>
      <c r="E38" s="39">
        <v>90</v>
      </c>
      <c r="F38" s="38" t="s">
        <v>80</v>
      </c>
      <c r="G38" s="41">
        <v>7</v>
      </c>
      <c r="H38" s="38" t="s">
        <v>55</v>
      </c>
      <c r="I38" s="41">
        <v>19.75</v>
      </c>
      <c r="J38" s="43">
        <v>148713.59</v>
      </c>
      <c r="K38" s="43">
        <v>3110690</v>
      </c>
      <c r="L38" s="43">
        <v>133752</v>
      </c>
      <c r="M38" s="43">
        <v>3244442</v>
      </c>
      <c r="N38" s="44"/>
    </row>
    <row r="39" spans="1:14" x14ac:dyDescent="0.15">
      <c r="A39" s="37" t="s">
        <v>47</v>
      </c>
      <c r="B39" s="38">
        <v>247</v>
      </c>
      <c r="C39" s="38" t="s">
        <v>81</v>
      </c>
      <c r="D39" s="38" t="s">
        <v>36</v>
      </c>
      <c r="E39" s="39">
        <v>470</v>
      </c>
      <c r="F39" s="38" t="s">
        <v>82</v>
      </c>
      <c r="G39" s="41">
        <v>6.3</v>
      </c>
      <c r="H39" s="38" t="s">
        <v>55</v>
      </c>
      <c r="I39" s="41">
        <v>25</v>
      </c>
      <c r="J39" s="43">
        <v>214549.29</v>
      </c>
      <c r="K39" s="43">
        <v>4487796</v>
      </c>
      <c r="L39" s="43">
        <v>127436</v>
      </c>
      <c r="M39" s="43">
        <v>4615232</v>
      </c>
      <c r="N39" s="44"/>
    </row>
    <row r="40" spans="1:14" x14ac:dyDescent="0.15">
      <c r="A40" s="37" t="s">
        <v>47</v>
      </c>
      <c r="B40" s="38">
        <v>247</v>
      </c>
      <c r="C40" s="38" t="s">
        <v>81</v>
      </c>
      <c r="D40" s="38" t="s">
        <v>36</v>
      </c>
      <c r="E40" s="39">
        <v>25</v>
      </c>
      <c r="F40" s="38" t="s">
        <v>83</v>
      </c>
      <c r="G40" s="41">
        <v>6.3</v>
      </c>
      <c r="H40" s="38" t="s">
        <v>55</v>
      </c>
      <c r="I40" s="41">
        <v>25</v>
      </c>
      <c r="J40" s="43">
        <v>11196.36</v>
      </c>
      <c r="K40" s="43">
        <v>234198</v>
      </c>
      <c r="L40" s="43">
        <v>6648</v>
      </c>
      <c r="M40" s="43">
        <v>240846</v>
      </c>
      <c r="N40" s="44"/>
    </row>
    <row r="41" spans="1:14" x14ac:dyDescent="0.15">
      <c r="A41" s="37" t="s">
        <v>51</v>
      </c>
      <c r="B41" s="38">
        <v>247</v>
      </c>
      <c r="C41" s="38" t="s">
        <v>81</v>
      </c>
      <c r="D41" s="38" t="s">
        <v>36</v>
      </c>
      <c r="E41" s="39">
        <v>27</v>
      </c>
      <c r="F41" s="38" t="s">
        <v>84</v>
      </c>
      <c r="G41" s="41">
        <v>7.3</v>
      </c>
      <c r="H41" s="38" t="s">
        <v>55</v>
      </c>
      <c r="I41" s="41">
        <v>25</v>
      </c>
      <c r="J41" s="43">
        <v>48969.9</v>
      </c>
      <c r="K41" s="43">
        <v>1024319</v>
      </c>
      <c r="L41" s="43">
        <v>29155</v>
      </c>
      <c r="M41" s="43">
        <v>1053474</v>
      </c>
      <c r="N41" s="44"/>
    </row>
    <row r="42" spans="1:14" x14ac:dyDescent="0.1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15">
      <c r="A44" s="37" t="s">
        <v>85</v>
      </c>
      <c r="B44" s="38">
        <v>262</v>
      </c>
      <c r="C44" s="38" t="s">
        <v>86</v>
      </c>
      <c r="D44" s="38" t="s">
        <v>36</v>
      </c>
      <c r="E44" s="39">
        <v>465</v>
      </c>
      <c r="F44" s="38" t="s">
        <v>89</v>
      </c>
      <c r="G44" s="41">
        <v>6.5</v>
      </c>
      <c r="H44" s="38" t="s">
        <v>38</v>
      </c>
      <c r="I44" s="41">
        <v>20</v>
      </c>
      <c r="J44" s="43">
        <v>57467.8</v>
      </c>
      <c r="K44" s="43">
        <v>1202072</v>
      </c>
      <c r="L44" s="43">
        <v>12648</v>
      </c>
      <c r="M44" s="43">
        <v>1214720</v>
      </c>
      <c r="N44" s="44"/>
    </row>
    <row r="45" spans="1:14" x14ac:dyDescent="0.15">
      <c r="A45" s="37" t="s">
        <v>85</v>
      </c>
      <c r="B45" s="38">
        <v>262</v>
      </c>
      <c r="C45" s="38" t="s">
        <v>86</v>
      </c>
      <c r="D45" s="38" t="s">
        <v>36</v>
      </c>
      <c r="E45" s="39">
        <v>121</v>
      </c>
      <c r="F45" s="38" t="s">
        <v>90</v>
      </c>
      <c r="G45" s="41">
        <v>6.5</v>
      </c>
      <c r="H45" s="38" t="s">
        <v>38</v>
      </c>
      <c r="I45" s="41">
        <v>20</v>
      </c>
      <c r="J45" s="43">
        <v>14874</v>
      </c>
      <c r="K45" s="43">
        <v>311124</v>
      </c>
      <c r="L45" s="43">
        <v>3274</v>
      </c>
      <c r="M45" s="43">
        <v>314398</v>
      </c>
      <c r="N45" s="44"/>
    </row>
    <row r="46" spans="1:14" x14ac:dyDescent="0.15">
      <c r="A46" s="37" t="s">
        <v>91</v>
      </c>
      <c r="B46" s="38">
        <v>262</v>
      </c>
      <c r="C46" s="38" t="s">
        <v>86</v>
      </c>
      <c r="D46" s="38" t="s">
        <v>36</v>
      </c>
      <c r="E46" s="39">
        <v>35</v>
      </c>
      <c r="F46" s="38" t="s">
        <v>92</v>
      </c>
      <c r="G46" s="41">
        <v>6.5</v>
      </c>
      <c r="H46" s="38" t="s">
        <v>38</v>
      </c>
      <c r="I46" s="41">
        <v>20</v>
      </c>
      <c r="J46" s="43">
        <v>57924.800000000003</v>
      </c>
      <c r="K46" s="43">
        <v>1211632</v>
      </c>
      <c r="L46" s="43">
        <v>12748</v>
      </c>
      <c r="M46" s="43">
        <v>1224380</v>
      </c>
      <c r="N46" s="44"/>
    </row>
    <row r="47" spans="1:14" x14ac:dyDescent="0.15">
      <c r="A47" s="37"/>
      <c r="B47" s="38"/>
      <c r="C47" s="38"/>
      <c r="D47" s="38"/>
      <c r="E47" s="39"/>
      <c r="F47" s="38"/>
      <c r="G47" s="41"/>
      <c r="H47" s="38"/>
      <c r="I47" s="41"/>
      <c r="J47" s="43"/>
      <c r="K47" s="43"/>
      <c r="L47" s="43"/>
      <c r="M47" s="43"/>
      <c r="N47" s="44"/>
    </row>
    <row r="48" spans="1:14" x14ac:dyDescent="0.15">
      <c r="A48" s="37" t="s">
        <v>703</v>
      </c>
      <c r="B48" s="38">
        <v>270</v>
      </c>
      <c r="C48" s="38" t="s">
        <v>93</v>
      </c>
      <c r="D48" s="38" t="s">
        <v>36</v>
      </c>
      <c r="E48" s="39">
        <v>450</v>
      </c>
      <c r="F48" s="38" t="s">
        <v>44</v>
      </c>
      <c r="G48" s="41">
        <v>7</v>
      </c>
      <c r="H48" s="38" t="s">
        <v>63</v>
      </c>
      <c r="I48" s="41">
        <v>21</v>
      </c>
      <c r="J48" s="43">
        <v>267743</v>
      </c>
      <c r="K48" s="43">
        <v>5600466</v>
      </c>
      <c r="L48" s="43">
        <v>64234</v>
      </c>
      <c r="M48" s="43">
        <v>5664700</v>
      </c>
      <c r="N48" s="44"/>
    </row>
    <row r="49" spans="1:14" x14ac:dyDescent="0.15">
      <c r="A49" s="37" t="s">
        <v>704</v>
      </c>
      <c r="B49" s="38">
        <v>270</v>
      </c>
      <c r="C49" s="38" t="s">
        <v>93</v>
      </c>
      <c r="D49" s="38" t="s">
        <v>36</v>
      </c>
      <c r="E49" s="39">
        <v>80</v>
      </c>
      <c r="F49" s="38" t="s">
        <v>46</v>
      </c>
      <c r="G49" s="41">
        <v>7</v>
      </c>
      <c r="H49" s="38" t="s">
        <v>63</v>
      </c>
      <c r="I49" s="41">
        <v>21</v>
      </c>
      <c r="J49" s="43">
        <v>137455</v>
      </c>
      <c r="K49" s="43">
        <v>2875190</v>
      </c>
      <c r="L49" s="43">
        <v>32977</v>
      </c>
      <c r="M49" s="43">
        <v>2908167</v>
      </c>
      <c r="N49" s="44"/>
    </row>
    <row r="50" spans="1:14" x14ac:dyDescent="0.15">
      <c r="A50" s="37" t="s">
        <v>94</v>
      </c>
      <c r="B50" s="38">
        <v>271</v>
      </c>
      <c r="C50" s="38" t="s">
        <v>95</v>
      </c>
      <c r="D50" s="38" t="s">
        <v>36</v>
      </c>
      <c r="E50" s="39">
        <v>185</v>
      </c>
      <c r="F50" s="38" t="s">
        <v>96</v>
      </c>
      <c r="G50" s="41">
        <v>5.5</v>
      </c>
      <c r="H50" s="38" t="s">
        <v>55</v>
      </c>
      <c r="I50" s="41">
        <v>5</v>
      </c>
      <c r="J50" s="43">
        <v>0</v>
      </c>
      <c r="K50" s="43">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v>0</v>
      </c>
      <c r="L51" s="43"/>
      <c r="M51" s="43"/>
      <c r="N51" s="44"/>
    </row>
    <row r="52" spans="1:14" x14ac:dyDescent="0.15">
      <c r="A52" s="37" t="s">
        <v>94</v>
      </c>
      <c r="B52" s="38">
        <v>271</v>
      </c>
      <c r="C52" s="38" t="s">
        <v>95</v>
      </c>
      <c r="D52" s="38" t="s">
        <v>36</v>
      </c>
      <c r="E52" s="39">
        <v>795</v>
      </c>
      <c r="F52" s="38" t="s">
        <v>97</v>
      </c>
      <c r="G52" s="41">
        <v>6.5</v>
      </c>
      <c r="H52" s="38" t="s">
        <v>55</v>
      </c>
      <c r="I52" s="41">
        <v>22.25</v>
      </c>
      <c r="J52" s="43">
        <v>404244.83</v>
      </c>
      <c r="K52" s="43">
        <v>8455718</v>
      </c>
      <c r="L52" s="43">
        <v>13324</v>
      </c>
      <c r="M52" s="43">
        <v>8469042</v>
      </c>
      <c r="N52" s="44"/>
    </row>
    <row r="53" spans="1:14" x14ac:dyDescent="0.15">
      <c r="A53" s="37" t="s">
        <v>94</v>
      </c>
      <c r="B53" s="38">
        <v>271</v>
      </c>
      <c r="C53" s="38" t="s">
        <v>95</v>
      </c>
      <c r="D53" s="38" t="s">
        <v>36</v>
      </c>
      <c r="E53" s="39">
        <v>203</v>
      </c>
      <c r="F53" s="38" t="s">
        <v>98</v>
      </c>
      <c r="G53" s="41">
        <v>6.5</v>
      </c>
      <c r="H53" s="38" t="s">
        <v>55</v>
      </c>
      <c r="I53" s="41">
        <v>22.25</v>
      </c>
      <c r="J53" s="43">
        <v>102898.67</v>
      </c>
      <c r="K53" s="43">
        <v>2152364</v>
      </c>
      <c r="L53" s="43">
        <v>3391</v>
      </c>
      <c r="M53" s="43">
        <v>2155755</v>
      </c>
      <c r="N53" s="44"/>
    </row>
    <row r="54" spans="1:14" x14ac:dyDescent="0.15">
      <c r="A54" s="37" t="s">
        <v>99</v>
      </c>
      <c r="B54" s="38">
        <v>271</v>
      </c>
      <c r="C54" s="38" t="s">
        <v>95</v>
      </c>
      <c r="D54" s="38" t="s">
        <v>36</v>
      </c>
      <c r="E54" s="39">
        <v>90</v>
      </c>
      <c r="F54" s="38" t="s">
        <v>77</v>
      </c>
      <c r="G54" s="41">
        <v>6.5</v>
      </c>
      <c r="H54" s="38" t="s">
        <v>55</v>
      </c>
      <c r="I54" s="41">
        <v>22.25</v>
      </c>
      <c r="J54" s="43">
        <v>148949.60999999999</v>
      </c>
      <c r="K54" s="43">
        <v>3115627</v>
      </c>
      <c r="L54" s="43">
        <v>4909</v>
      </c>
      <c r="M54" s="43">
        <v>3120536</v>
      </c>
      <c r="N54" s="44"/>
    </row>
    <row r="55" spans="1:14" x14ac:dyDescent="0.15">
      <c r="A55" s="37" t="s">
        <v>47</v>
      </c>
      <c r="B55" s="38">
        <v>280</v>
      </c>
      <c r="C55" s="38" t="s">
        <v>100</v>
      </c>
      <c r="D55" s="38" t="s">
        <v>36</v>
      </c>
      <c r="E55" s="39">
        <v>1100</v>
      </c>
      <c r="F55" s="38" t="s">
        <v>101</v>
      </c>
      <c r="G55" s="41">
        <v>6.3419999999999996</v>
      </c>
      <c r="H55" s="38" t="s">
        <v>102</v>
      </c>
      <c r="I55" s="41">
        <v>7.5</v>
      </c>
      <c r="J55" s="43">
        <v>0</v>
      </c>
      <c r="K55" s="43">
        <v>0</v>
      </c>
      <c r="L55" s="43"/>
      <c r="M55" s="43"/>
      <c r="N55" s="44"/>
    </row>
    <row r="56" spans="1:14" x14ac:dyDescent="0.15">
      <c r="A56" s="37" t="s">
        <v>47</v>
      </c>
      <c r="B56" s="38">
        <v>280</v>
      </c>
      <c r="C56" s="38" t="s">
        <v>100</v>
      </c>
      <c r="D56" s="38" t="s">
        <v>36</v>
      </c>
      <c r="E56" s="39">
        <v>1215</v>
      </c>
      <c r="F56" s="38" t="s">
        <v>103</v>
      </c>
      <c r="G56" s="41">
        <v>6.3419999999999996</v>
      </c>
      <c r="H56" s="38" t="s">
        <v>102</v>
      </c>
      <c r="I56" s="41">
        <v>7.5</v>
      </c>
      <c r="J56" s="43">
        <v>0</v>
      </c>
      <c r="K56" s="43">
        <v>0</v>
      </c>
      <c r="L56" s="43"/>
      <c r="M56" s="43"/>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v>0</v>
      </c>
      <c r="L59" s="43"/>
      <c r="M59" s="43"/>
      <c r="N59" s="44"/>
    </row>
    <row r="60" spans="1:14" x14ac:dyDescent="0.15">
      <c r="A60" s="37" t="s">
        <v>94</v>
      </c>
      <c r="B60" s="38">
        <v>282</v>
      </c>
      <c r="C60" s="38" t="s">
        <v>104</v>
      </c>
      <c r="D60" s="38" t="s">
        <v>36</v>
      </c>
      <c r="E60" s="39">
        <v>1090</v>
      </c>
      <c r="F60" s="38" t="s">
        <v>106</v>
      </c>
      <c r="G60" s="41">
        <v>6</v>
      </c>
      <c r="H60" s="38" t="s">
        <v>55</v>
      </c>
      <c r="I60" s="41">
        <v>25</v>
      </c>
      <c r="J60" s="43">
        <v>603783.12</v>
      </c>
      <c r="K60" s="43">
        <v>12629525</v>
      </c>
      <c r="L60" s="43">
        <v>141839</v>
      </c>
      <c r="M60" s="43">
        <v>12771364</v>
      </c>
      <c r="N60" s="44"/>
    </row>
    <row r="61" spans="1:14" x14ac:dyDescent="0.15">
      <c r="A61" s="37" t="s">
        <v>94</v>
      </c>
      <c r="B61" s="38">
        <v>282</v>
      </c>
      <c r="C61" s="38" t="s">
        <v>104</v>
      </c>
      <c r="D61" s="38" t="s">
        <v>36</v>
      </c>
      <c r="E61" s="39">
        <v>274</v>
      </c>
      <c r="F61" s="38" t="s">
        <v>107</v>
      </c>
      <c r="G61" s="41">
        <v>6</v>
      </c>
      <c r="H61" s="38" t="s">
        <v>55</v>
      </c>
      <c r="I61" s="41">
        <v>25</v>
      </c>
      <c r="J61" s="43">
        <v>150737.57999999999</v>
      </c>
      <c r="K61" s="43">
        <v>3153026</v>
      </c>
      <c r="L61" s="43">
        <v>35412</v>
      </c>
      <c r="M61" s="43">
        <v>3188438</v>
      </c>
      <c r="N61" s="44"/>
    </row>
    <row r="62" spans="1:14" x14ac:dyDescent="0.15">
      <c r="A62" s="37" t="s">
        <v>108</v>
      </c>
      <c r="B62" s="38">
        <v>282</v>
      </c>
      <c r="C62" s="38" t="s">
        <v>104</v>
      </c>
      <c r="D62" s="38" t="s">
        <v>36</v>
      </c>
      <c r="E62" s="39">
        <v>197</v>
      </c>
      <c r="F62" s="38" t="s">
        <v>78</v>
      </c>
      <c r="G62" s="41">
        <v>6</v>
      </c>
      <c r="H62" s="38" t="s">
        <v>55</v>
      </c>
      <c r="I62" s="41">
        <v>25</v>
      </c>
      <c r="J62" s="43">
        <v>304972.17</v>
      </c>
      <c r="K62" s="43">
        <v>6379200</v>
      </c>
      <c r="L62" s="43">
        <v>71644</v>
      </c>
      <c r="M62" s="43">
        <v>6450844</v>
      </c>
      <c r="N62" s="44"/>
    </row>
    <row r="63" spans="1:14" x14ac:dyDescent="0.15">
      <c r="A63" s="37" t="s">
        <v>109</v>
      </c>
      <c r="B63" s="38">
        <v>283</v>
      </c>
      <c r="C63" s="38" t="s">
        <v>110</v>
      </c>
      <c r="D63" s="38" t="s">
        <v>36</v>
      </c>
      <c r="E63" s="39">
        <v>438</v>
      </c>
      <c r="F63" s="40" t="s">
        <v>111</v>
      </c>
      <c r="G63" s="41">
        <v>6</v>
      </c>
      <c r="H63" s="38" t="s">
        <v>63</v>
      </c>
      <c r="I63" s="41">
        <v>22</v>
      </c>
      <c r="J63" s="43">
        <v>340236.03</v>
      </c>
      <c r="K63" s="43">
        <v>7116826</v>
      </c>
      <c r="L63" s="43">
        <v>104623</v>
      </c>
      <c r="M63" s="43">
        <v>7221449</v>
      </c>
      <c r="N63" s="44"/>
    </row>
    <row r="64" spans="1:14" x14ac:dyDescent="0.15">
      <c r="A64" s="37" t="s">
        <v>112</v>
      </c>
      <c r="B64" s="38">
        <v>283</v>
      </c>
      <c r="C64" s="38" t="s">
        <v>110</v>
      </c>
      <c r="D64" s="38" t="s">
        <v>36</v>
      </c>
      <c r="E64" s="39">
        <v>122.8</v>
      </c>
      <c r="F64" s="38" t="s">
        <v>113</v>
      </c>
      <c r="G64" s="41">
        <v>6</v>
      </c>
      <c r="H64" s="38" t="s">
        <v>63</v>
      </c>
      <c r="I64" s="41">
        <v>22.5</v>
      </c>
      <c r="J64" s="43">
        <v>192899.15</v>
      </c>
      <c r="K64" s="43">
        <v>4034933</v>
      </c>
      <c r="L64" s="43">
        <v>0</v>
      </c>
      <c r="M64" s="43">
        <v>4034933</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192172.84</v>
      </c>
      <c r="K68" s="43">
        <v>4019741</v>
      </c>
      <c r="L68" s="43">
        <v>110477</v>
      </c>
      <c r="M68" s="43">
        <v>4130218</v>
      </c>
      <c r="N68" s="44"/>
    </row>
    <row r="69" spans="1:14" x14ac:dyDescent="0.15">
      <c r="A69" s="37" t="s">
        <v>47</v>
      </c>
      <c r="B69" s="38">
        <v>294</v>
      </c>
      <c r="C69" s="45" t="s">
        <v>118</v>
      </c>
      <c r="D69" s="38" t="s">
        <v>36</v>
      </c>
      <c r="E69" s="39">
        <v>69</v>
      </c>
      <c r="F69" s="38" t="s">
        <v>120</v>
      </c>
      <c r="G69" s="41">
        <v>6.25</v>
      </c>
      <c r="H69" s="38" t="s">
        <v>55</v>
      </c>
      <c r="I69" s="41">
        <v>20.83</v>
      </c>
      <c r="J69" s="43">
        <v>33630.239999999998</v>
      </c>
      <c r="K69" s="43">
        <v>703454</v>
      </c>
      <c r="L69" s="43">
        <v>19333</v>
      </c>
      <c r="M69" s="43">
        <v>722787</v>
      </c>
      <c r="N69" s="44"/>
    </row>
    <row r="70" spans="1:14" x14ac:dyDescent="0.15">
      <c r="A70" s="37" t="s">
        <v>51</v>
      </c>
      <c r="B70" s="38">
        <v>294</v>
      </c>
      <c r="C70" s="45" t="s">
        <v>118</v>
      </c>
      <c r="D70" s="38" t="s">
        <v>36</v>
      </c>
      <c r="E70" s="39">
        <v>31.8</v>
      </c>
      <c r="F70" s="38" t="s">
        <v>121</v>
      </c>
      <c r="G70" s="41">
        <v>6.75</v>
      </c>
      <c r="H70" s="38" t="s">
        <v>55</v>
      </c>
      <c r="I70" s="41">
        <v>20.83</v>
      </c>
      <c r="J70" s="43">
        <v>51601.73</v>
      </c>
      <c r="K70" s="43">
        <v>1079370</v>
      </c>
      <c r="L70" s="43">
        <v>32803</v>
      </c>
      <c r="M70" s="43">
        <v>1112173</v>
      </c>
      <c r="N70" s="44"/>
    </row>
    <row r="71" spans="1:14" x14ac:dyDescent="0.1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15">
      <c r="A73" s="37" t="s">
        <v>124</v>
      </c>
      <c r="B73" s="38">
        <v>300</v>
      </c>
      <c r="C73" s="38" t="s">
        <v>125</v>
      </c>
      <c r="D73" s="38" t="s">
        <v>36</v>
      </c>
      <c r="E73" s="39">
        <v>275</v>
      </c>
      <c r="F73" s="38" t="s">
        <v>126</v>
      </c>
      <c r="G73" s="41">
        <v>6.2</v>
      </c>
      <c r="H73" s="38" t="s">
        <v>63</v>
      </c>
      <c r="I73" s="41">
        <v>22.75</v>
      </c>
      <c r="J73" s="43">
        <v>183408</v>
      </c>
      <c r="K73" s="43">
        <v>3836404</v>
      </c>
      <c r="L73" s="43">
        <v>44497</v>
      </c>
      <c r="M73" s="43">
        <v>3880901</v>
      </c>
      <c r="N73" s="44"/>
    </row>
    <row r="74" spans="1:14" x14ac:dyDescent="0.15">
      <c r="A74" s="37" t="s">
        <v>124</v>
      </c>
      <c r="B74" s="38">
        <v>300</v>
      </c>
      <c r="C74" s="45" t="s">
        <v>125</v>
      </c>
      <c r="D74" s="38" t="s">
        <v>36</v>
      </c>
      <c r="E74" s="39">
        <v>74</v>
      </c>
      <c r="F74" s="38" t="s">
        <v>127</v>
      </c>
      <c r="G74" s="41">
        <v>6.2</v>
      </c>
      <c r="H74" s="38" t="s">
        <v>63</v>
      </c>
      <c r="I74" s="41">
        <v>22.75</v>
      </c>
      <c r="J74" s="43">
        <v>46769</v>
      </c>
      <c r="K74" s="43">
        <v>978282</v>
      </c>
      <c r="L74" s="43">
        <v>11349</v>
      </c>
      <c r="M74" s="43">
        <v>989631</v>
      </c>
      <c r="N74" s="44"/>
    </row>
    <row r="75" spans="1:14" x14ac:dyDescent="0.15">
      <c r="A75" s="37" t="s">
        <v>128</v>
      </c>
      <c r="B75" s="38">
        <v>300</v>
      </c>
      <c r="C75" s="45" t="s">
        <v>125</v>
      </c>
      <c r="D75" s="38" t="s">
        <v>36</v>
      </c>
      <c r="E75" s="39">
        <v>70</v>
      </c>
      <c r="F75" s="38" t="s">
        <v>129</v>
      </c>
      <c r="G75" s="41">
        <v>6.2</v>
      </c>
      <c r="H75" s="38" t="s">
        <v>63</v>
      </c>
      <c r="I75" s="41">
        <v>22.75</v>
      </c>
      <c r="J75" s="43">
        <v>70000</v>
      </c>
      <c r="K75" s="43">
        <v>1464212</v>
      </c>
      <c r="L75" s="43">
        <v>792535</v>
      </c>
      <c r="M75" s="47">
        <v>2256747</v>
      </c>
      <c r="N75" s="7"/>
    </row>
    <row r="76" spans="1:14" x14ac:dyDescent="0.15">
      <c r="A76" s="37"/>
      <c r="B76" s="49"/>
      <c r="C76" s="49"/>
      <c r="D76" s="38"/>
      <c r="E76" s="39"/>
      <c r="F76" s="38"/>
      <c r="G76" s="41"/>
      <c r="H76" s="38"/>
      <c r="I76" s="41"/>
      <c r="J76" s="43"/>
      <c r="K76" s="43"/>
      <c r="L76" s="43"/>
      <c r="M76" s="43"/>
      <c r="N76" s="44"/>
    </row>
    <row r="77" spans="1:14" x14ac:dyDescent="0.15">
      <c r="A77" s="37" t="s">
        <v>146</v>
      </c>
      <c r="B77" s="49">
        <v>316</v>
      </c>
      <c r="C77" s="49" t="s">
        <v>147</v>
      </c>
      <c r="D77" s="38" t="s">
        <v>36</v>
      </c>
      <c r="E77" s="39">
        <v>500</v>
      </c>
      <c r="F77" s="38" t="s">
        <v>148</v>
      </c>
      <c r="G77" s="41">
        <v>5</v>
      </c>
      <c r="H77" s="38" t="s">
        <v>116</v>
      </c>
      <c r="I77" s="41">
        <v>6.5</v>
      </c>
      <c r="J77" s="43">
        <v>0</v>
      </c>
      <c r="K77" s="43">
        <v>0</v>
      </c>
      <c r="L77" s="43"/>
      <c r="M77" s="43"/>
      <c r="N77" s="44"/>
    </row>
    <row r="78" spans="1:14" x14ac:dyDescent="0.15">
      <c r="A78" s="37" t="s">
        <v>146</v>
      </c>
      <c r="B78" s="49">
        <v>316</v>
      </c>
      <c r="C78" s="49" t="s">
        <v>147</v>
      </c>
      <c r="D78" s="38" t="s">
        <v>36</v>
      </c>
      <c r="E78" s="50">
        <v>1E-3</v>
      </c>
      <c r="F78" s="38" t="s">
        <v>149</v>
      </c>
      <c r="G78" s="41">
        <v>0</v>
      </c>
      <c r="H78" s="38" t="s">
        <v>116</v>
      </c>
      <c r="I78" s="41">
        <v>6.5</v>
      </c>
      <c r="J78" s="43">
        <v>0</v>
      </c>
      <c r="K78" s="43">
        <v>0</v>
      </c>
      <c r="L78" s="43"/>
      <c r="M78" s="43"/>
      <c r="N78" s="44"/>
    </row>
    <row r="79" spans="1:14" x14ac:dyDescent="0.15">
      <c r="A79" s="37" t="s">
        <v>703</v>
      </c>
      <c r="B79" s="49">
        <v>319</v>
      </c>
      <c r="C79" s="49" t="s">
        <v>150</v>
      </c>
      <c r="D79" s="38" t="s">
        <v>36</v>
      </c>
      <c r="E79" s="39">
        <v>950</v>
      </c>
      <c r="F79" s="38" t="s">
        <v>69</v>
      </c>
      <c r="G79" s="41">
        <v>6</v>
      </c>
      <c r="H79" s="38" t="s">
        <v>63</v>
      </c>
      <c r="I79" s="41">
        <v>22</v>
      </c>
      <c r="J79" s="43">
        <v>654248</v>
      </c>
      <c r="K79" s="43">
        <v>13685115</v>
      </c>
      <c r="L79" s="43">
        <v>133875</v>
      </c>
      <c r="M79" s="43">
        <v>13818990</v>
      </c>
      <c r="N79" s="44"/>
    </row>
    <row r="80" spans="1:14" x14ac:dyDescent="0.15">
      <c r="A80" s="37" t="s">
        <v>704</v>
      </c>
      <c r="B80" s="49">
        <v>319</v>
      </c>
      <c r="C80" s="49" t="s">
        <v>150</v>
      </c>
      <c r="D80" s="38" t="s">
        <v>36</v>
      </c>
      <c r="E80" s="39">
        <v>58</v>
      </c>
      <c r="F80" s="38" t="s">
        <v>71</v>
      </c>
      <c r="G80" s="41">
        <v>6</v>
      </c>
      <c r="H80" s="38" t="s">
        <v>63</v>
      </c>
      <c r="I80" s="41">
        <v>22</v>
      </c>
      <c r="J80" s="43">
        <v>84706</v>
      </c>
      <c r="K80" s="43">
        <v>1771823</v>
      </c>
      <c r="L80" s="43">
        <v>17333</v>
      </c>
      <c r="M80" s="43">
        <v>1789156</v>
      </c>
      <c r="N80" s="44"/>
    </row>
    <row r="81" spans="1:230" x14ac:dyDescent="0.15">
      <c r="A81" s="37" t="s">
        <v>704</v>
      </c>
      <c r="B81" s="49">
        <v>319</v>
      </c>
      <c r="C81" s="49" t="s">
        <v>150</v>
      </c>
      <c r="D81" s="38" t="s">
        <v>36</v>
      </c>
      <c r="E81" s="39">
        <v>100</v>
      </c>
      <c r="F81" s="38" t="s">
        <v>151</v>
      </c>
      <c r="G81" s="41">
        <v>6</v>
      </c>
      <c r="H81" s="38" t="s">
        <v>63</v>
      </c>
      <c r="I81" s="41">
        <v>22</v>
      </c>
      <c r="J81" s="43">
        <v>146045</v>
      </c>
      <c r="K81" s="43">
        <v>3054870</v>
      </c>
      <c r="L81" s="43">
        <v>29885</v>
      </c>
      <c r="M81" s="43">
        <v>3084755</v>
      </c>
      <c r="N81" s="44"/>
    </row>
    <row r="82" spans="1:230" x14ac:dyDescent="0.15">
      <c r="A82" s="37" t="s">
        <v>94</v>
      </c>
      <c r="B82" s="49">
        <v>322</v>
      </c>
      <c r="C82" s="49" t="s">
        <v>152</v>
      </c>
      <c r="D82" s="38" t="s">
        <v>36</v>
      </c>
      <c r="E82" s="39">
        <v>440</v>
      </c>
      <c r="F82" s="38" t="s">
        <v>153</v>
      </c>
      <c r="G82" s="41">
        <v>4</v>
      </c>
      <c r="H82" s="38" t="s">
        <v>55</v>
      </c>
      <c r="I82" s="41">
        <v>5</v>
      </c>
      <c r="J82" s="43">
        <v>0</v>
      </c>
      <c r="K82" s="43">
        <v>0</v>
      </c>
      <c r="L82" s="43"/>
      <c r="M82" s="43"/>
      <c r="N82" s="44"/>
    </row>
    <row r="83" spans="1:230" x14ac:dyDescent="0.15">
      <c r="A83" s="37" t="s">
        <v>94</v>
      </c>
      <c r="B83" s="49">
        <v>322</v>
      </c>
      <c r="C83" s="49" t="s">
        <v>152</v>
      </c>
      <c r="D83" s="38" t="s">
        <v>36</v>
      </c>
      <c r="E83" s="39">
        <v>114</v>
      </c>
      <c r="F83" s="38" t="s">
        <v>154</v>
      </c>
      <c r="G83" s="41">
        <v>4</v>
      </c>
      <c r="H83" s="38" t="s">
        <v>55</v>
      </c>
      <c r="I83" s="41">
        <v>5</v>
      </c>
      <c r="J83" s="43">
        <v>0</v>
      </c>
      <c r="K83" s="43">
        <v>0</v>
      </c>
      <c r="L83" s="43"/>
      <c r="M83" s="43"/>
      <c r="N83" s="44"/>
    </row>
    <row r="84" spans="1:230" x14ac:dyDescent="0.15">
      <c r="A84" s="37" t="s">
        <v>94</v>
      </c>
      <c r="B84" s="49">
        <v>322</v>
      </c>
      <c r="C84" s="49" t="s">
        <v>152</v>
      </c>
      <c r="D84" s="38" t="s">
        <v>36</v>
      </c>
      <c r="E84" s="39">
        <v>1500</v>
      </c>
      <c r="F84" s="38" t="s">
        <v>155</v>
      </c>
      <c r="G84" s="41">
        <v>5.8</v>
      </c>
      <c r="H84" s="38" t="s">
        <v>55</v>
      </c>
      <c r="I84" s="41">
        <v>19.25</v>
      </c>
      <c r="J84" s="43">
        <v>922097.4</v>
      </c>
      <c r="K84" s="43">
        <v>19287806</v>
      </c>
      <c r="L84" s="43">
        <v>118168</v>
      </c>
      <c r="M84" s="43">
        <v>19405974</v>
      </c>
      <c r="N84" s="44"/>
    </row>
    <row r="85" spans="1:230" x14ac:dyDescent="0.15">
      <c r="A85" s="37" t="s">
        <v>94</v>
      </c>
      <c r="B85" s="49">
        <v>322</v>
      </c>
      <c r="C85" s="49" t="s">
        <v>152</v>
      </c>
      <c r="D85" s="38" t="s">
        <v>36</v>
      </c>
      <c r="E85" s="39">
        <v>374</v>
      </c>
      <c r="F85" s="38" t="s">
        <v>156</v>
      </c>
      <c r="G85" s="41">
        <v>5.8</v>
      </c>
      <c r="H85" s="38" t="s">
        <v>55</v>
      </c>
      <c r="I85" s="41">
        <v>19.25</v>
      </c>
      <c r="J85" s="43">
        <v>230524.34</v>
      </c>
      <c r="K85" s="43">
        <v>4821951</v>
      </c>
      <c r="L85" s="43">
        <v>29543</v>
      </c>
      <c r="M85" s="43">
        <v>4851494</v>
      </c>
      <c r="N85" s="44"/>
    </row>
    <row r="86" spans="1:230" x14ac:dyDescent="0.15">
      <c r="A86" s="37" t="s">
        <v>157</v>
      </c>
      <c r="B86" s="49">
        <v>322</v>
      </c>
      <c r="C86" s="49" t="s">
        <v>152</v>
      </c>
      <c r="D86" s="38" t="s">
        <v>36</v>
      </c>
      <c r="E86" s="39">
        <v>314</v>
      </c>
      <c r="F86" s="38" t="s">
        <v>158</v>
      </c>
      <c r="G86" s="41">
        <v>5.8</v>
      </c>
      <c r="H86" s="38" t="s">
        <v>55</v>
      </c>
      <c r="I86" s="41">
        <v>19</v>
      </c>
      <c r="J86" s="43">
        <v>384562.25</v>
      </c>
      <c r="K86" s="43">
        <v>8044012</v>
      </c>
      <c r="L86" s="43">
        <v>49280</v>
      </c>
      <c r="M86" s="43">
        <v>8093292</v>
      </c>
      <c r="N86" s="44"/>
    </row>
    <row r="87" spans="1:230" x14ac:dyDescent="0.15">
      <c r="A87" s="37" t="s">
        <v>159</v>
      </c>
      <c r="B87" s="49">
        <v>322</v>
      </c>
      <c r="C87" s="49" t="s">
        <v>152</v>
      </c>
      <c r="D87" s="38" t="s">
        <v>36</v>
      </c>
      <c r="E87" s="39">
        <v>28</v>
      </c>
      <c r="F87" s="38" t="s">
        <v>160</v>
      </c>
      <c r="G87" s="41">
        <v>5.8</v>
      </c>
      <c r="H87" s="38" t="s">
        <v>55</v>
      </c>
      <c r="I87" s="41">
        <v>19</v>
      </c>
      <c r="J87" s="43">
        <v>40393.81</v>
      </c>
      <c r="K87" s="43">
        <v>844930</v>
      </c>
      <c r="L87" s="43">
        <v>5177</v>
      </c>
      <c r="M87" s="43">
        <v>850107</v>
      </c>
      <c r="N87" s="44"/>
    </row>
    <row r="88" spans="1:230" x14ac:dyDescent="0.15">
      <c r="A88" s="37"/>
      <c r="B88" s="49"/>
      <c r="C88" s="49"/>
      <c r="D88" s="38"/>
      <c r="E88" s="39"/>
      <c r="F88" s="38"/>
      <c r="G88" s="41"/>
      <c r="H88" s="38"/>
      <c r="I88" s="41"/>
      <c r="J88" s="43"/>
      <c r="K88" s="43"/>
      <c r="L88" s="43"/>
      <c r="M88" s="43"/>
      <c r="N88" s="44"/>
    </row>
    <row r="89" spans="1:230" x14ac:dyDescent="0.15">
      <c r="A89" s="37" t="s">
        <v>124</v>
      </c>
      <c r="B89" s="49">
        <v>330</v>
      </c>
      <c r="C89" s="49" t="s">
        <v>161</v>
      </c>
      <c r="D89" s="38" t="s">
        <v>36</v>
      </c>
      <c r="E89" s="39">
        <v>1000</v>
      </c>
      <c r="F89" s="38" t="s">
        <v>162</v>
      </c>
      <c r="G89" s="41">
        <v>5</v>
      </c>
      <c r="H89" s="38" t="s">
        <v>163</v>
      </c>
      <c r="I89" s="41">
        <v>11</v>
      </c>
      <c r="J89" s="43">
        <v>380000</v>
      </c>
      <c r="K89" s="43">
        <v>7948582</v>
      </c>
      <c r="L89" s="43">
        <v>96457</v>
      </c>
      <c r="M89" s="43">
        <v>8045039</v>
      </c>
      <c r="N89" s="44"/>
    </row>
    <row r="90" spans="1:230" x14ac:dyDescent="0.15">
      <c r="A90" s="37" t="s">
        <v>169</v>
      </c>
      <c r="B90" s="49">
        <v>337</v>
      </c>
      <c r="C90" s="49" t="s">
        <v>170</v>
      </c>
      <c r="D90" s="38" t="s">
        <v>36</v>
      </c>
      <c r="E90" s="39">
        <v>400</v>
      </c>
      <c r="F90" s="38" t="s">
        <v>37</v>
      </c>
      <c r="G90" s="41">
        <v>6.3</v>
      </c>
      <c r="H90" s="38" t="s">
        <v>63</v>
      </c>
      <c r="I90" s="41">
        <v>19.5</v>
      </c>
      <c r="J90" s="43">
        <v>271475</v>
      </c>
      <c r="K90" s="43">
        <v>5678529</v>
      </c>
      <c r="L90" s="43">
        <v>4809</v>
      </c>
      <c r="M90" s="43">
        <v>5683338</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row>
    <row r="91" spans="1:230" x14ac:dyDescent="0.15">
      <c r="A91" s="37" t="s">
        <v>169</v>
      </c>
      <c r="B91" s="49">
        <v>337</v>
      </c>
      <c r="C91" s="49" t="s">
        <v>170</v>
      </c>
      <c r="D91" s="38" t="s">
        <v>36</v>
      </c>
      <c r="E91" s="39">
        <v>74</v>
      </c>
      <c r="F91" s="38" t="s">
        <v>39</v>
      </c>
      <c r="G91" s="41">
        <v>6.3</v>
      </c>
      <c r="H91" s="38" t="s">
        <v>63</v>
      </c>
      <c r="I91" s="41">
        <v>19.5</v>
      </c>
      <c r="J91" s="43">
        <v>50250</v>
      </c>
      <c r="K91" s="43">
        <v>1051095</v>
      </c>
      <c r="L91" s="43">
        <v>888</v>
      </c>
      <c r="M91" s="43">
        <v>1051983</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row>
    <row r="92" spans="1:230" x14ac:dyDescent="0.15">
      <c r="A92" s="37" t="s">
        <v>171</v>
      </c>
      <c r="B92" s="49">
        <v>337</v>
      </c>
      <c r="C92" s="49" t="s">
        <v>170</v>
      </c>
      <c r="D92" s="38" t="s">
        <v>36</v>
      </c>
      <c r="E92" s="39">
        <v>38</v>
      </c>
      <c r="F92" s="38" t="s">
        <v>172</v>
      </c>
      <c r="G92" s="41">
        <v>7</v>
      </c>
      <c r="H92" s="38" t="s">
        <v>63</v>
      </c>
      <c r="I92" s="41">
        <v>19.75</v>
      </c>
      <c r="J92" s="43">
        <v>38000</v>
      </c>
      <c r="K92" s="43">
        <v>794858</v>
      </c>
      <c r="L92" s="43">
        <v>419499</v>
      </c>
      <c r="M92" s="43">
        <v>1214357</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row>
    <row r="93" spans="1:230" s="52" customFormat="1" x14ac:dyDescent="0.15">
      <c r="A93" s="37" t="s">
        <v>173</v>
      </c>
      <c r="B93" s="49">
        <v>337</v>
      </c>
      <c r="C93" s="49" t="s">
        <v>174</v>
      </c>
      <c r="D93" s="38" t="s">
        <v>36</v>
      </c>
      <c r="E93" s="39">
        <v>539</v>
      </c>
      <c r="F93" s="38" t="s">
        <v>175</v>
      </c>
      <c r="G93" s="41">
        <v>5</v>
      </c>
      <c r="H93" s="49" t="s">
        <v>55</v>
      </c>
      <c r="I93" s="41">
        <v>19.5</v>
      </c>
      <c r="J93" s="43">
        <v>398810</v>
      </c>
      <c r="K93" s="43">
        <v>8342036</v>
      </c>
      <c r="L93" s="43">
        <v>39666</v>
      </c>
      <c r="M93" s="43">
        <v>8381702</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row>
    <row r="94" spans="1:230" s="52" customFormat="1" x14ac:dyDescent="0.15">
      <c r="A94" s="37" t="s">
        <v>173</v>
      </c>
      <c r="B94" s="49">
        <v>337</v>
      </c>
      <c r="C94" s="49" t="s">
        <v>174</v>
      </c>
      <c r="D94" s="38" t="s">
        <v>36</v>
      </c>
      <c r="E94" s="39">
        <v>40</v>
      </c>
      <c r="F94" s="38" t="s">
        <v>176</v>
      </c>
      <c r="G94" s="41">
        <v>7.5</v>
      </c>
      <c r="H94" s="49" t="s">
        <v>55</v>
      </c>
      <c r="I94" s="41">
        <v>19.75</v>
      </c>
      <c r="J94" s="43">
        <v>40000</v>
      </c>
      <c r="K94" s="43">
        <v>836693</v>
      </c>
      <c r="L94" s="43">
        <v>372963</v>
      </c>
      <c r="M94" s="43">
        <v>1209656</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row>
    <row r="95" spans="1:230" x14ac:dyDescent="0.15">
      <c r="A95" s="37" t="s">
        <v>177</v>
      </c>
      <c r="B95" s="49">
        <v>337</v>
      </c>
      <c r="C95" s="49" t="s">
        <v>178</v>
      </c>
      <c r="D95" s="38" t="s">
        <v>36</v>
      </c>
      <c r="E95" s="39">
        <v>512</v>
      </c>
      <c r="F95" s="38" t="s">
        <v>179</v>
      </c>
      <c r="G95" s="41">
        <v>4.5</v>
      </c>
      <c r="H95" s="38" t="s">
        <v>63</v>
      </c>
      <c r="I95" s="41">
        <v>19.5</v>
      </c>
      <c r="J95" s="43">
        <v>401328</v>
      </c>
      <c r="K95" s="43">
        <v>8394706</v>
      </c>
      <c r="L95" s="43">
        <v>5111</v>
      </c>
      <c r="M95" s="43">
        <v>8399817</v>
      </c>
      <c r="N95" s="44"/>
    </row>
    <row r="96" spans="1:230" x14ac:dyDescent="0.15">
      <c r="A96" s="37" t="s">
        <v>177</v>
      </c>
      <c r="B96" s="49">
        <v>337</v>
      </c>
      <c r="C96" s="49" t="s">
        <v>178</v>
      </c>
      <c r="D96" s="38" t="s">
        <v>36</v>
      </c>
      <c r="E96" s="39">
        <v>45</v>
      </c>
      <c r="F96" s="38" t="s">
        <v>180</v>
      </c>
      <c r="G96" s="41">
        <v>8</v>
      </c>
      <c r="H96" s="38" t="s">
        <v>63</v>
      </c>
      <c r="I96" s="41">
        <v>19.75</v>
      </c>
      <c r="J96" s="43">
        <v>45000</v>
      </c>
      <c r="K96" s="43">
        <v>941279</v>
      </c>
      <c r="L96" s="43">
        <v>365595</v>
      </c>
      <c r="M96" s="43">
        <v>1306874</v>
      </c>
      <c r="N96" s="44"/>
    </row>
    <row r="97" spans="1:230" x14ac:dyDescent="0.15">
      <c r="A97" s="37"/>
      <c r="B97" s="49"/>
      <c r="C97" s="49"/>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row>
    <row r="98" spans="1:230" x14ac:dyDescent="0.15">
      <c r="A98" s="37" t="s">
        <v>703</v>
      </c>
      <c r="B98" s="49">
        <v>341</v>
      </c>
      <c r="C98" s="49" t="s">
        <v>181</v>
      </c>
      <c r="D98" s="38" t="s">
        <v>36</v>
      </c>
      <c r="E98" s="39">
        <v>320</v>
      </c>
      <c r="F98" s="38" t="s">
        <v>182</v>
      </c>
      <c r="G98" s="41">
        <v>5.8</v>
      </c>
      <c r="H98" s="38" t="s">
        <v>38</v>
      </c>
      <c r="I98" s="41">
        <v>23.75</v>
      </c>
      <c r="J98" s="43">
        <v>179668</v>
      </c>
      <c r="K98" s="43">
        <v>3758173</v>
      </c>
      <c r="L98" s="43">
        <v>35565</v>
      </c>
      <c r="M98" s="43">
        <v>3793738</v>
      </c>
      <c r="N98" s="44"/>
    </row>
    <row r="99" spans="1:230" x14ac:dyDescent="0.15">
      <c r="A99" s="37" t="s">
        <v>704</v>
      </c>
      <c r="B99" s="49">
        <v>341</v>
      </c>
      <c r="C99" s="49" t="s">
        <v>181</v>
      </c>
      <c r="D99" s="38" t="s">
        <v>36</v>
      </c>
      <c r="E99" s="39">
        <v>6</v>
      </c>
      <c r="F99" s="38" t="s">
        <v>183</v>
      </c>
      <c r="G99" s="41">
        <v>7.5</v>
      </c>
      <c r="H99" s="38" t="s">
        <v>38</v>
      </c>
      <c r="I99" s="41">
        <v>23.75</v>
      </c>
      <c r="J99" s="43">
        <v>9094</v>
      </c>
      <c r="K99" s="43">
        <v>190222</v>
      </c>
      <c r="L99" s="43">
        <v>2314</v>
      </c>
      <c r="M99" s="43">
        <v>192536</v>
      </c>
      <c r="N99" s="44"/>
    </row>
    <row r="100" spans="1:230" x14ac:dyDescent="0.15">
      <c r="A100" s="37" t="s">
        <v>704</v>
      </c>
      <c r="B100" s="49">
        <v>341</v>
      </c>
      <c r="C100" s="49" t="s">
        <v>181</v>
      </c>
      <c r="D100" s="38" t="s">
        <v>36</v>
      </c>
      <c r="E100" s="39">
        <v>15.2</v>
      </c>
      <c r="F100" s="38" t="s">
        <v>184</v>
      </c>
      <c r="G100" s="41">
        <v>7.5</v>
      </c>
      <c r="H100" s="38" t="s">
        <v>38</v>
      </c>
      <c r="I100" s="41">
        <v>23.75</v>
      </c>
      <c r="J100" s="43">
        <v>23038</v>
      </c>
      <c r="K100" s="43">
        <v>481893</v>
      </c>
      <c r="L100" s="43">
        <v>5862</v>
      </c>
      <c r="M100" s="43">
        <v>487755</v>
      </c>
      <c r="N100" s="44"/>
    </row>
    <row r="101" spans="1:230" x14ac:dyDescent="0.15">
      <c r="A101" s="37" t="s">
        <v>94</v>
      </c>
      <c r="B101" s="49">
        <v>342</v>
      </c>
      <c r="C101" s="49" t="s">
        <v>185</v>
      </c>
      <c r="D101" s="38" t="s">
        <v>186</v>
      </c>
      <c r="E101" s="39">
        <v>13200000</v>
      </c>
      <c r="F101" s="38" t="s">
        <v>187</v>
      </c>
      <c r="G101" s="41">
        <v>5.5</v>
      </c>
      <c r="H101" s="38" t="s">
        <v>188</v>
      </c>
      <c r="I101" s="41">
        <v>4</v>
      </c>
      <c r="J101" s="43">
        <v>0</v>
      </c>
      <c r="K101" s="43">
        <v>0</v>
      </c>
      <c r="L101" s="43"/>
      <c r="M101" s="43"/>
      <c r="N101" s="44"/>
    </row>
    <row r="102" spans="1:230" x14ac:dyDescent="0.15">
      <c r="A102" s="37" t="s">
        <v>159</v>
      </c>
      <c r="B102" s="49">
        <v>342</v>
      </c>
      <c r="C102" s="49" t="s">
        <v>185</v>
      </c>
      <c r="D102" s="38" t="s">
        <v>186</v>
      </c>
      <c r="E102" s="39">
        <v>2900000</v>
      </c>
      <c r="F102" s="38" t="s">
        <v>189</v>
      </c>
      <c r="G102" s="41">
        <v>10</v>
      </c>
      <c r="H102" s="38" t="s">
        <v>188</v>
      </c>
      <c r="I102" s="41">
        <v>4</v>
      </c>
      <c r="J102" s="43">
        <v>0</v>
      </c>
      <c r="K102" s="43">
        <v>0</v>
      </c>
      <c r="L102" s="43"/>
      <c r="M102" s="43"/>
      <c r="N102" s="44"/>
    </row>
    <row r="103" spans="1:230" x14ac:dyDescent="0.15">
      <c r="A103" s="37" t="s">
        <v>190</v>
      </c>
      <c r="B103" s="49">
        <v>342</v>
      </c>
      <c r="C103" s="49" t="s">
        <v>191</v>
      </c>
      <c r="D103" s="38" t="s">
        <v>186</v>
      </c>
      <c r="E103" s="39">
        <v>15500000</v>
      </c>
      <c r="F103" s="38" t="s">
        <v>192</v>
      </c>
      <c r="G103" s="41">
        <v>4.5</v>
      </c>
      <c r="H103" s="49" t="s">
        <v>188</v>
      </c>
      <c r="I103" s="41">
        <v>4</v>
      </c>
      <c r="J103" s="43">
        <v>0</v>
      </c>
      <c r="K103" s="43">
        <v>0</v>
      </c>
      <c r="L103" s="43"/>
      <c r="M103" s="43"/>
      <c r="N103" s="44"/>
    </row>
    <row r="104" spans="1:230" x14ac:dyDescent="0.15">
      <c r="A104" s="37" t="s">
        <v>193</v>
      </c>
      <c r="B104" s="49">
        <v>342</v>
      </c>
      <c r="C104" s="49" t="s">
        <v>191</v>
      </c>
      <c r="D104" s="38" t="s">
        <v>186</v>
      </c>
      <c r="E104" s="39">
        <v>100000</v>
      </c>
      <c r="F104" s="38" t="s">
        <v>194</v>
      </c>
      <c r="G104" s="41">
        <v>10</v>
      </c>
      <c r="H104" s="49" t="s">
        <v>188</v>
      </c>
      <c r="I104" s="41">
        <v>4.25</v>
      </c>
      <c r="J104" s="43">
        <v>0</v>
      </c>
      <c r="K104" s="43">
        <v>0</v>
      </c>
      <c r="L104" s="43"/>
      <c r="M104" s="43"/>
      <c r="N104" s="44"/>
    </row>
    <row r="105" spans="1:230" x14ac:dyDescent="0.15">
      <c r="A105" s="37" t="s">
        <v>195</v>
      </c>
      <c r="B105" s="49">
        <v>342</v>
      </c>
      <c r="C105" s="49" t="s">
        <v>196</v>
      </c>
      <c r="D105" s="38" t="s">
        <v>186</v>
      </c>
      <c r="E105" s="53">
        <v>15860000</v>
      </c>
      <c r="F105" s="38" t="s">
        <v>197</v>
      </c>
      <c r="G105" s="41">
        <v>4.5</v>
      </c>
      <c r="H105" s="49" t="s">
        <v>188</v>
      </c>
      <c r="I105" s="41">
        <v>4</v>
      </c>
      <c r="J105" s="43">
        <v>0</v>
      </c>
      <c r="K105" s="43">
        <v>0</v>
      </c>
      <c r="L105" s="43"/>
      <c r="M105" s="43"/>
      <c r="N105" s="44"/>
    </row>
    <row r="106" spans="1:230" x14ac:dyDescent="0.15">
      <c r="A106" s="37" t="s">
        <v>198</v>
      </c>
      <c r="B106" s="49">
        <v>342</v>
      </c>
      <c r="C106" s="49" t="s">
        <v>196</v>
      </c>
      <c r="D106" s="38" t="s">
        <v>186</v>
      </c>
      <c r="E106" s="53">
        <v>100000</v>
      </c>
      <c r="F106" s="38" t="s">
        <v>199</v>
      </c>
      <c r="G106" s="41">
        <v>10</v>
      </c>
      <c r="H106" s="49" t="s">
        <v>188</v>
      </c>
      <c r="I106" s="41">
        <v>4.25</v>
      </c>
      <c r="J106" s="43">
        <v>0</v>
      </c>
      <c r="K106" s="43">
        <v>0</v>
      </c>
      <c r="L106" s="43"/>
      <c r="M106" s="43"/>
      <c r="N106" s="44"/>
    </row>
    <row r="107" spans="1:230" x14ac:dyDescent="0.15">
      <c r="A107" s="37"/>
      <c r="B107" s="49"/>
      <c r="C107" s="49"/>
      <c r="D107" s="38"/>
      <c r="E107" s="39"/>
      <c r="F107" s="38"/>
      <c r="G107" s="41"/>
      <c r="H107" s="38"/>
      <c r="I107" s="41"/>
      <c r="J107" s="43"/>
      <c r="K107" s="43"/>
      <c r="L107" s="43"/>
      <c r="M107" s="43"/>
      <c r="N107" s="44"/>
    </row>
    <row r="108" spans="1:230" x14ac:dyDescent="0.15">
      <c r="A108" s="37" t="s">
        <v>94</v>
      </c>
      <c r="B108" s="49">
        <v>351</v>
      </c>
      <c r="C108" s="49" t="s">
        <v>202</v>
      </c>
      <c r="D108" s="38" t="s">
        <v>36</v>
      </c>
      <c r="E108" s="39">
        <v>400</v>
      </c>
      <c r="F108" s="38" t="s">
        <v>203</v>
      </c>
      <c r="G108" s="41">
        <v>6.5</v>
      </c>
      <c r="H108" s="38" t="s">
        <v>55</v>
      </c>
      <c r="I108" s="41">
        <v>20</v>
      </c>
      <c r="J108" s="43">
        <v>280791.74</v>
      </c>
      <c r="K108" s="43">
        <v>5873411</v>
      </c>
      <c r="L108" s="43">
        <v>40206</v>
      </c>
      <c r="M108" s="43">
        <v>5913617</v>
      </c>
      <c r="N108" s="44"/>
    </row>
    <row r="109" spans="1:230" x14ac:dyDescent="0.15">
      <c r="A109" s="37" t="s">
        <v>94</v>
      </c>
      <c r="B109" s="49">
        <v>351</v>
      </c>
      <c r="C109" s="49" t="s">
        <v>202</v>
      </c>
      <c r="D109" s="38" t="s">
        <v>36</v>
      </c>
      <c r="E109" s="39">
        <v>155</v>
      </c>
      <c r="F109" s="38" t="s">
        <v>204</v>
      </c>
      <c r="G109" s="41">
        <v>6.5</v>
      </c>
      <c r="H109" s="38" t="s">
        <v>55</v>
      </c>
      <c r="I109" s="41">
        <v>20</v>
      </c>
      <c r="J109" s="43">
        <v>108807.01</v>
      </c>
      <c r="K109" s="43">
        <v>2275951</v>
      </c>
      <c r="L109" s="43">
        <v>15580</v>
      </c>
      <c r="M109" s="43">
        <v>2291531</v>
      </c>
      <c r="N109" s="44"/>
    </row>
    <row r="110" spans="1:230" x14ac:dyDescent="0.15">
      <c r="A110" s="37" t="s">
        <v>205</v>
      </c>
      <c r="B110" s="49">
        <v>351</v>
      </c>
      <c r="C110" s="49" t="s">
        <v>202</v>
      </c>
      <c r="D110" s="38" t="s">
        <v>36</v>
      </c>
      <c r="E110" s="39">
        <v>21</v>
      </c>
      <c r="F110" s="38" t="s">
        <v>206</v>
      </c>
      <c r="G110" s="41">
        <v>5</v>
      </c>
      <c r="H110" s="38" t="s">
        <v>55</v>
      </c>
      <c r="I110" s="41">
        <v>5.5</v>
      </c>
      <c r="J110" s="43">
        <v>0</v>
      </c>
      <c r="K110" s="43">
        <v>0</v>
      </c>
      <c r="L110" s="43"/>
      <c r="M110" s="43"/>
      <c r="N110" s="44"/>
    </row>
    <row r="111" spans="1:230" x14ac:dyDescent="0.15">
      <c r="A111" s="37" t="s">
        <v>108</v>
      </c>
      <c r="B111" s="49">
        <v>351</v>
      </c>
      <c r="C111" s="49" t="s">
        <v>202</v>
      </c>
      <c r="D111" s="38" t="s">
        <v>36</v>
      </c>
      <c r="E111" s="39">
        <v>60</v>
      </c>
      <c r="F111" s="38" t="s">
        <v>207</v>
      </c>
      <c r="G111" s="41">
        <v>6.5</v>
      </c>
      <c r="H111" s="38" t="s">
        <v>55</v>
      </c>
      <c r="I111" s="41">
        <v>20</v>
      </c>
      <c r="J111" s="43">
        <v>86180.99</v>
      </c>
      <c r="K111" s="43">
        <v>1802675</v>
      </c>
      <c r="L111" s="43">
        <v>12341</v>
      </c>
      <c r="M111" s="43">
        <v>1815016</v>
      </c>
      <c r="N111" s="44"/>
    </row>
    <row r="112" spans="1:230" x14ac:dyDescent="0.15">
      <c r="A112" s="37" t="s">
        <v>108</v>
      </c>
      <c r="B112" s="49">
        <v>351</v>
      </c>
      <c r="C112" s="49" t="s">
        <v>202</v>
      </c>
      <c r="D112" s="38" t="s">
        <v>36</v>
      </c>
      <c r="E112" s="39">
        <v>2</v>
      </c>
      <c r="F112" s="38" t="s">
        <v>208</v>
      </c>
      <c r="G112" s="41">
        <v>6.5</v>
      </c>
      <c r="H112" s="38" t="s">
        <v>55</v>
      </c>
      <c r="I112" s="41">
        <v>21</v>
      </c>
      <c r="J112" s="43">
        <v>2872.7</v>
      </c>
      <c r="K112" s="43">
        <v>60089</v>
      </c>
      <c r="L112" s="43">
        <v>412</v>
      </c>
      <c r="M112" s="43">
        <v>60501</v>
      </c>
      <c r="N112" s="44"/>
    </row>
    <row r="113" spans="1:14" x14ac:dyDescent="0.15">
      <c r="A113" s="37" t="s">
        <v>209</v>
      </c>
      <c r="B113" s="49">
        <v>351</v>
      </c>
      <c r="C113" s="49" t="s">
        <v>210</v>
      </c>
      <c r="D113" s="38" t="s">
        <v>36</v>
      </c>
      <c r="E113" s="39">
        <v>160</v>
      </c>
      <c r="F113" s="38" t="s">
        <v>211</v>
      </c>
      <c r="G113" s="41">
        <v>5.3</v>
      </c>
      <c r="H113" s="38" t="s">
        <v>55</v>
      </c>
      <c r="I113" s="41">
        <v>6</v>
      </c>
      <c r="J113" s="43">
        <v>11453.66</v>
      </c>
      <c r="K113" s="43">
        <v>239580</v>
      </c>
      <c r="L113" s="43">
        <v>1344</v>
      </c>
      <c r="M113" s="43">
        <v>240924</v>
      </c>
      <c r="N113" s="44"/>
    </row>
    <row r="114" spans="1:14" x14ac:dyDescent="0.15">
      <c r="A114" s="37" t="s">
        <v>209</v>
      </c>
      <c r="B114" s="49">
        <v>351</v>
      </c>
      <c r="C114" s="49" t="s">
        <v>210</v>
      </c>
      <c r="D114" s="38" t="s">
        <v>36</v>
      </c>
      <c r="E114" s="39">
        <v>60</v>
      </c>
      <c r="F114" s="38" t="s">
        <v>212</v>
      </c>
      <c r="G114" s="41">
        <v>5.3</v>
      </c>
      <c r="H114" s="38" t="s">
        <v>55</v>
      </c>
      <c r="I114" s="41">
        <v>6</v>
      </c>
      <c r="J114" s="43">
        <v>4295.09</v>
      </c>
      <c r="K114" s="43">
        <v>89842</v>
      </c>
      <c r="L114" s="43">
        <v>504</v>
      </c>
      <c r="M114" s="43">
        <v>90346</v>
      </c>
      <c r="N114" s="44"/>
    </row>
    <row r="115" spans="1:14" x14ac:dyDescent="0.15">
      <c r="A115" s="37" t="s">
        <v>209</v>
      </c>
      <c r="B115" s="49">
        <v>351</v>
      </c>
      <c r="C115" s="49" t="s">
        <v>210</v>
      </c>
      <c r="D115" s="38" t="s">
        <v>36</v>
      </c>
      <c r="E115" s="39">
        <v>600</v>
      </c>
      <c r="F115" s="38" t="s">
        <v>213</v>
      </c>
      <c r="G115" s="41">
        <v>6.5</v>
      </c>
      <c r="H115" s="38" t="s">
        <v>55</v>
      </c>
      <c r="I115" s="41">
        <v>22.5</v>
      </c>
      <c r="J115" s="43">
        <v>508849.54</v>
      </c>
      <c r="K115" s="43">
        <v>10643769</v>
      </c>
      <c r="L115" s="43">
        <v>72863</v>
      </c>
      <c r="M115" s="43">
        <v>10716632</v>
      </c>
      <c r="N115" s="44"/>
    </row>
    <row r="116" spans="1:14" x14ac:dyDescent="0.15">
      <c r="A116" s="37" t="s">
        <v>209</v>
      </c>
      <c r="B116" s="49">
        <v>351</v>
      </c>
      <c r="C116" s="49" t="s">
        <v>210</v>
      </c>
      <c r="D116" s="38" t="s">
        <v>36</v>
      </c>
      <c r="E116" s="39">
        <v>129</v>
      </c>
      <c r="F116" s="38" t="s">
        <v>214</v>
      </c>
      <c r="G116" s="41">
        <v>6.5</v>
      </c>
      <c r="H116" s="38" t="s">
        <v>55</v>
      </c>
      <c r="I116" s="41">
        <v>22.5</v>
      </c>
      <c r="J116" s="43">
        <v>109403.12</v>
      </c>
      <c r="K116" s="43">
        <v>2288420</v>
      </c>
      <c r="L116" s="43">
        <v>15666</v>
      </c>
      <c r="M116" s="43">
        <v>2304086</v>
      </c>
      <c r="N116" s="44"/>
    </row>
    <row r="117" spans="1:14" x14ac:dyDescent="0.15">
      <c r="A117" s="37" t="s">
        <v>215</v>
      </c>
      <c r="B117" s="49">
        <v>351</v>
      </c>
      <c r="C117" s="49" t="s">
        <v>210</v>
      </c>
      <c r="D117" s="38" t="s">
        <v>36</v>
      </c>
      <c r="E117" s="39">
        <v>82</v>
      </c>
      <c r="F117" s="38" t="s">
        <v>216</v>
      </c>
      <c r="G117" s="41">
        <v>6.5</v>
      </c>
      <c r="H117" s="38" t="s">
        <v>55</v>
      </c>
      <c r="I117" s="41">
        <v>22.5</v>
      </c>
      <c r="J117" s="43">
        <v>115940.91</v>
      </c>
      <c r="K117" s="43">
        <v>2425173</v>
      </c>
      <c r="L117" s="43">
        <v>16602</v>
      </c>
      <c r="M117" s="43">
        <v>2441775</v>
      </c>
      <c r="N117" s="44"/>
    </row>
    <row r="118" spans="1:14" x14ac:dyDescent="0.15">
      <c r="A118" s="37" t="s">
        <v>215</v>
      </c>
      <c r="B118" s="49">
        <v>351</v>
      </c>
      <c r="C118" s="49" t="s">
        <v>210</v>
      </c>
      <c r="D118" s="38" t="s">
        <v>36</v>
      </c>
      <c r="E118" s="39">
        <v>7</v>
      </c>
      <c r="F118" s="38" t="s">
        <v>217</v>
      </c>
      <c r="G118" s="41">
        <v>6.5</v>
      </c>
      <c r="H118" s="38" t="s">
        <v>55</v>
      </c>
      <c r="I118" s="41">
        <v>22.5</v>
      </c>
      <c r="J118" s="43">
        <v>9897.39</v>
      </c>
      <c r="K118" s="43">
        <v>207027</v>
      </c>
      <c r="L118" s="43">
        <v>1417</v>
      </c>
      <c r="M118" s="43">
        <v>208444</v>
      </c>
      <c r="N118" s="44"/>
    </row>
    <row r="119" spans="1:14" x14ac:dyDescent="0.15">
      <c r="A119" s="37" t="s">
        <v>218</v>
      </c>
      <c r="B119" s="49">
        <v>351</v>
      </c>
      <c r="C119" s="49" t="s">
        <v>219</v>
      </c>
      <c r="D119" s="38" t="s">
        <v>36</v>
      </c>
      <c r="E119" s="39">
        <v>255</v>
      </c>
      <c r="F119" s="38" t="s">
        <v>220</v>
      </c>
      <c r="G119" s="41">
        <v>4</v>
      </c>
      <c r="H119" s="49" t="s">
        <v>63</v>
      </c>
      <c r="I119" s="41">
        <v>5.75</v>
      </c>
      <c r="J119" s="43">
        <v>37174.69</v>
      </c>
      <c r="K119" s="43">
        <v>777595</v>
      </c>
      <c r="L119" s="43">
        <v>3311</v>
      </c>
      <c r="M119" s="43">
        <v>780906</v>
      </c>
      <c r="N119" s="44"/>
    </row>
    <row r="120" spans="1:14" x14ac:dyDescent="0.15">
      <c r="A120" s="37" t="s">
        <v>218</v>
      </c>
      <c r="B120" s="49">
        <v>351</v>
      </c>
      <c r="C120" s="49" t="s">
        <v>219</v>
      </c>
      <c r="D120" s="38" t="s">
        <v>36</v>
      </c>
      <c r="E120" s="39">
        <v>69</v>
      </c>
      <c r="F120" s="38" t="s">
        <v>221</v>
      </c>
      <c r="G120" s="41">
        <v>4</v>
      </c>
      <c r="H120" s="49" t="s">
        <v>63</v>
      </c>
      <c r="I120" s="41">
        <v>5.75</v>
      </c>
      <c r="J120" s="43">
        <v>10059.17</v>
      </c>
      <c r="K120" s="43">
        <v>210411</v>
      </c>
      <c r="L120" s="43">
        <v>896</v>
      </c>
      <c r="M120" s="43">
        <v>211307</v>
      </c>
      <c r="N120" s="44"/>
    </row>
    <row r="121" spans="1:14" s="141" customFormat="1" x14ac:dyDescent="0.15">
      <c r="A121" s="134" t="s">
        <v>222</v>
      </c>
      <c r="B121" s="135">
        <v>351</v>
      </c>
      <c r="C121" s="135" t="s">
        <v>219</v>
      </c>
      <c r="D121" s="136" t="s">
        <v>36</v>
      </c>
      <c r="E121" s="137">
        <v>305</v>
      </c>
      <c r="F121" s="136" t="s">
        <v>223</v>
      </c>
      <c r="G121" s="138">
        <v>6</v>
      </c>
      <c r="H121" s="135" t="s">
        <v>63</v>
      </c>
      <c r="I121" s="138">
        <v>22.5</v>
      </c>
      <c r="J121" s="139">
        <v>330765.59000000003</v>
      </c>
      <c r="K121" s="139">
        <v>6918730</v>
      </c>
      <c r="L121" s="139">
        <v>43812</v>
      </c>
      <c r="M121" s="139">
        <v>6962542</v>
      </c>
      <c r="N121" s="140"/>
    </row>
    <row r="122" spans="1:14" s="141" customFormat="1" x14ac:dyDescent="0.15">
      <c r="A122" s="134" t="s">
        <v>222</v>
      </c>
      <c r="B122" s="135">
        <v>351</v>
      </c>
      <c r="C122" s="135" t="s">
        <v>219</v>
      </c>
      <c r="D122" s="136" t="s">
        <v>36</v>
      </c>
      <c r="E122" s="137">
        <v>77</v>
      </c>
      <c r="F122" s="136" t="s">
        <v>224</v>
      </c>
      <c r="G122" s="138">
        <v>6</v>
      </c>
      <c r="H122" s="135" t="s">
        <v>63</v>
      </c>
      <c r="I122" s="138">
        <v>22.5</v>
      </c>
      <c r="J122" s="139">
        <v>83505.210000000006</v>
      </c>
      <c r="K122" s="139">
        <v>1746705</v>
      </c>
      <c r="L122" s="139">
        <v>11061</v>
      </c>
      <c r="M122" s="139">
        <v>1757766</v>
      </c>
      <c r="N122" s="140"/>
    </row>
    <row r="123" spans="1:14" x14ac:dyDescent="0.15">
      <c r="A123" s="37" t="s">
        <v>222</v>
      </c>
      <c r="B123" s="49">
        <v>351</v>
      </c>
      <c r="C123" s="49" t="s">
        <v>219</v>
      </c>
      <c r="D123" s="38" t="s">
        <v>36</v>
      </c>
      <c r="E123" s="39">
        <v>29</v>
      </c>
      <c r="F123" s="38" t="s">
        <v>225</v>
      </c>
      <c r="G123" s="41">
        <v>6</v>
      </c>
      <c r="H123" s="49" t="s">
        <v>63</v>
      </c>
      <c r="I123" s="41">
        <v>25.5</v>
      </c>
      <c r="J123" s="43">
        <v>38620.550000000003</v>
      </c>
      <c r="K123" s="43">
        <v>807838</v>
      </c>
      <c r="L123" s="43">
        <v>5116</v>
      </c>
      <c r="M123" s="43">
        <v>812954</v>
      </c>
      <c r="N123" s="44"/>
    </row>
    <row r="124" spans="1:14" x14ac:dyDescent="0.15">
      <c r="A124" s="37" t="s">
        <v>226</v>
      </c>
      <c r="B124" s="49">
        <v>351</v>
      </c>
      <c r="C124" s="49" t="s">
        <v>219</v>
      </c>
      <c r="D124" s="38" t="s">
        <v>36</v>
      </c>
      <c r="E124" s="39">
        <v>29</v>
      </c>
      <c r="F124" s="38" t="s">
        <v>227</v>
      </c>
      <c r="G124" s="41">
        <v>4.5</v>
      </c>
      <c r="H124" s="49" t="s">
        <v>63</v>
      </c>
      <c r="I124" s="41">
        <v>26</v>
      </c>
      <c r="J124" s="43">
        <v>36006.959999999999</v>
      </c>
      <c r="K124" s="43">
        <v>753169</v>
      </c>
      <c r="L124" s="43">
        <v>3600</v>
      </c>
      <c r="M124" s="43">
        <v>756769</v>
      </c>
      <c r="N124" s="44"/>
    </row>
    <row r="125" spans="1:14" x14ac:dyDescent="0.15">
      <c r="A125" s="37" t="s">
        <v>228</v>
      </c>
      <c r="B125" s="49">
        <v>351</v>
      </c>
      <c r="C125" s="49" t="s">
        <v>229</v>
      </c>
      <c r="D125" s="38" t="s">
        <v>36</v>
      </c>
      <c r="E125" s="39">
        <v>205</v>
      </c>
      <c r="F125" s="38" t="s">
        <v>230</v>
      </c>
      <c r="G125" s="41">
        <v>4</v>
      </c>
      <c r="H125" s="49" t="s">
        <v>63</v>
      </c>
      <c r="I125" s="41">
        <v>5.75</v>
      </c>
      <c r="J125" s="43">
        <v>36977.4</v>
      </c>
      <c r="K125" s="43">
        <v>773468</v>
      </c>
      <c r="L125" s="43">
        <v>3293</v>
      </c>
      <c r="M125" s="43">
        <v>776761</v>
      </c>
      <c r="N125" s="44"/>
    </row>
    <row r="126" spans="1:14" x14ac:dyDescent="0.15">
      <c r="A126" s="37" t="s">
        <v>228</v>
      </c>
      <c r="B126" s="49">
        <v>351</v>
      </c>
      <c r="C126" s="49" t="s">
        <v>229</v>
      </c>
      <c r="D126" s="38" t="s">
        <v>36</v>
      </c>
      <c r="E126" s="39">
        <v>57</v>
      </c>
      <c r="F126" s="38" t="s">
        <v>231</v>
      </c>
      <c r="G126" s="41">
        <v>4</v>
      </c>
      <c r="H126" s="49" t="s">
        <v>63</v>
      </c>
      <c r="I126" s="41">
        <v>5.75</v>
      </c>
      <c r="J126" s="43">
        <v>10281.59</v>
      </c>
      <c r="K126" s="43">
        <v>215063</v>
      </c>
      <c r="L126" s="43">
        <v>916</v>
      </c>
      <c r="M126" s="43">
        <v>215979</v>
      </c>
      <c r="N126" s="44"/>
    </row>
    <row r="127" spans="1:14" s="141" customFormat="1" x14ac:dyDescent="0.15">
      <c r="A127" s="134" t="s">
        <v>232</v>
      </c>
      <c r="B127" s="135">
        <v>351</v>
      </c>
      <c r="C127" s="135" t="s">
        <v>229</v>
      </c>
      <c r="D127" s="136" t="s">
        <v>36</v>
      </c>
      <c r="E127" s="137">
        <v>270</v>
      </c>
      <c r="F127" s="136" t="s">
        <v>233</v>
      </c>
      <c r="G127" s="138">
        <v>5.6</v>
      </c>
      <c r="H127" s="135" t="s">
        <v>63</v>
      </c>
      <c r="I127" s="138">
        <v>19.75</v>
      </c>
      <c r="J127" s="139">
        <v>284539.34999999998</v>
      </c>
      <c r="K127" s="139">
        <v>5951801</v>
      </c>
      <c r="L127" s="139">
        <v>35236</v>
      </c>
      <c r="M127" s="139">
        <v>5987037</v>
      </c>
      <c r="N127" s="140"/>
    </row>
    <row r="128" spans="1:14" s="141" customFormat="1" x14ac:dyDescent="0.15">
      <c r="A128" s="134" t="s">
        <v>234</v>
      </c>
      <c r="B128" s="135">
        <v>351</v>
      </c>
      <c r="C128" s="135" t="s">
        <v>229</v>
      </c>
      <c r="D128" s="136" t="s">
        <v>36</v>
      </c>
      <c r="E128" s="137">
        <v>69</v>
      </c>
      <c r="F128" s="136" t="s">
        <v>235</v>
      </c>
      <c r="G128" s="138">
        <v>5.6</v>
      </c>
      <c r="H128" s="135" t="s">
        <v>63</v>
      </c>
      <c r="I128" s="138">
        <v>19.75</v>
      </c>
      <c r="J128" s="139">
        <v>72715.839999999997</v>
      </c>
      <c r="K128" s="139">
        <v>1521020</v>
      </c>
      <c r="L128" s="139">
        <v>9006</v>
      </c>
      <c r="M128" s="139">
        <v>1530026</v>
      </c>
      <c r="N128" s="140"/>
    </row>
    <row r="129" spans="1:14" s="141" customFormat="1" x14ac:dyDescent="0.15">
      <c r="A129" s="134" t="s">
        <v>236</v>
      </c>
      <c r="B129" s="135">
        <v>351</v>
      </c>
      <c r="C129" s="135" t="s">
        <v>229</v>
      </c>
      <c r="D129" s="136" t="s">
        <v>36</v>
      </c>
      <c r="E129" s="137">
        <v>20</v>
      </c>
      <c r="F129" s="136" t="s">
        <v>237</v>
      </c>
      <c r="G129" s="138">
        <v>6</v>
      </c>
      <c r="H129" s="135" t="s">
        <v>63</v>
      </c>
      <c r="I129" s="138">
        <v>25.25</v>
      </c>
      <c r="J129" s="139">
        <v>26122.53</v>
      </c>
      <c r="K129" s="139">
        <v>546413</v>
      </c>
      <c r="L129" s="139">
        <v>3460</v>
      </c>
      <c r="M129" s="139">
        <v>549873</v>
      </c>
      <c r="N129" s="140"/>
    </row>
    <row r="130" spans="1:14" s="141" customFormat="1" x14ac:dyDescent="0.15">
      <c r="A130" s="134" t="s">
        <v>232</v>
      </c>
      <c r="B130" s="135">
        <v>351</v>
      </c>
      <c r="C130" s="135" t="s">
        <v>229</v>
      </c>
      <c r="D130" s="136" t="s">
        <v>36</v>
      </c>
      <c r="E130" s="137">
        <v>46</v>
      </c>
      <c r="F130" s="136" t="s">
        <v>238</v>
      </c>
      <c r="G130" s="138">
        <v>4.5</v>
      </c>
      <c r="H130" s="135" t="s">
        <v>63</v>
      </c>
      <c r="I130" s="138">
        <v>25.75</v>
      </c>
      <c r="J130" s="139">
        <v>56282.6</v>
      </c>
      <c r="K130" s="139">
        <v>1177281</v>
      </c>
      <c r="L130" s="139">
        <v>5627</v>
      </c>
      <c r="M130" s="139">
        <v>1182908</v>
      </c>
      <c r="N130" s="140"/>
    </row>
    <row r="131" spans="1:14" s="141" customFormat="1" x14ac:dyDescent="0.15">
      <c r="A131" s="134"/>
      <c r="B131" s="135"/>
      <c r="C131" s="135"/>
      <c r="D131" s="136"/>
      <c r="E131" s="137"/>
      <c r="F131" s="136"/>
      <c r="G131" s="138"/>
      <c r="H131" s="135"/>
      <c r="I131" s="138"/>
      <c r="J131" s="139"/>
      <c r="K131" s="139"/>
      <c r="L131" s="139"/>
      <c r="M131" s="139"/>
      <c r="N131" s="140"/>
    </row>
    <row r="132" spans="1:14" s="141" customFormat="1" x14ac:dyDescent="0.15">
      <c r="A132" s="134" t="s">
        <v>94</v>
      </c>
      <c r="B132" s="135">
        <v>363</v>
      </c>
      <c r="C132" s="135" t="s">
        <v>239</v>
      </c>
      <c r="D132" s="136" t="s">
        <v>36</v>
      </c>
      <c r="E132" s="137">
        <v>400</v>
      </c>
      <c r="F132" s="136" t="s">
        <v>240</v>
      </c>
      <c r="G132" s="138">
        <v>5</v>
      </c>
      <c r="H132" s="135" t="s">
        <v>163</v>
      </c>
      <c r="I132" s="138">
        <v>17.5</v>
      </c>
      <c r="J132" s="139">
        <v>305915.81</v>
      </c>
      <c r="K132" s="139">
        <v>6398939</v>
      </c>
      <c r="L132" s="139">
        <v>5046</v>
      </c>
      <c r="M132" s="139">
        <v>6403985</v>
      </c>
      <c r="N132" s="140"/>
    </row>
    <row r="133" spans="1:14" x14ac:dyDescent="0.15">
      <c r="A133" s="37" t="s">
        <v>94</v>
      </c>
      <c r="B133" s="49">
        <v>363</v>
      </c>
      <c r="C133" s="49" t="s">
        <v>239</v>
      </c>
      <c r="D133" s="38" t="s">
        <v>36</v>
      </c>
      <c r="E133" s="39">
        <v>96</v>
      </c>
      <c r="F133" s="38" t="s">
        <v>241</v>
      </c>
      <c r="G133" s="41">
        <v>5</v>
      </c>
      <c r="H133" s="49" t="s">
        <v>163</v>
      </c>
      <c r="I133" s="41">
        <v>17.5</v>
      </c>
      <c r="J133" s="43">
        <v>73419.789999999994</v>
      </c>
      <c r="K133" s="43">
        <v>1535745</v>
      </c>
      <c r="L133" s="43">
        <v>1211</v>
      </c>
      <c r="M133" s="43">
        <v>1536956</v>
      </c>
      <c r="N133" s="44"/>
    </row>
    <row r="134" spans="1:14" x14ac:dyDescent="0.15">
      <c r="A134" s="37" t="s">
        <v>205</v>
      </c>
      <c r="B134" s="49">
        <v>363</v>
      </c>
      <c r="C134" s="49" t="s">
        <v>239</v>
      </c>
      <c r="D134" s="38" t="s">
        <v>36</v>
      </c>
      <c r="E134" s="51">
        <v>1E-3</v>
      </c>
      <c r="F134" s="38" t="s">
        <v>242</v>
      </c>
      <c r="G134" s="41">
        <v>0</v>
      </c>
      <c r="H134" s="49" t="s">
        <v>163</v>
      </c>
      <c r="I134" s="41">
        <v>17.5</v>
      </c>
      <c r="J134" s="43">
        <v>1</v>
      </c>
      <c r="K134" s="43">
        <v>21</v>
      </c>
      <c r="L134" s="43">
        <v>0</v>
      </c>
      <c r="M134" s="43">
        <v>21</v>
      </c>
      <c r="N134" s="44"/>
    </row>
    <row r="135" spans="1:14" x14ac:dyDescent="0.15">
      <c r="A135" s="37" t="s">
        <v>243</v>
      </c>
      <c r="B135" s="49">
        <v>365</v>
      </c>
      <c r="C135" s="49" t="s">
        <v>244</v>
      </c>
      <c r="D135" s="38" t="s">
        <v>186</v>
      </c>
      <c r="E135" s="39">
        <v>6350000</v>
      </c>
      <c r="F135" s="38" t="s">
        <v>111</v>
      </c>
      <c r="G135" s="41" t="s">
        <v>721</v>
      </c>
      <c r="H135" s="49" t="s">
        <v>163</v>
      </c>
      <c r="I135" s="41">
        <v>6</v>
      </c>
      <c r="J135" s="43">
        <v>3175000000</v>
      </c>
      <c r="K135" s="43">
        <v>3175000</v>
      </c>
      <c r="L135" s="43">
        <v>12909</v>
      </c>
      <c r="M135" s="43">
        <v>3187909</v>
      </c>
      <c r="N135" s="44"/>
    </row>
    <row r="136" spans="1:14" x14ac:dyDescent="0.15">
      <c r="A136" s="37" t="s">
        <v>246</v>
      </c>
      <c r="B136" s="49">
        <v>365</v>
      </c>
      <c r="C136" s="49" t="s">
        <v>244</v>
      </c>
      <c r="D136" s="38" t="s">
        <v>186</v>
      </c>
      <c r="E136" s="39">
        <v>50</v>
      </c>
      <c r="F136" s="38" t="s">
        <v>113</v>
      </c>
      <c r="G136" s="41" t="s">
        <v>245</v>
      </c>
      <c r="H136" s="49" t="s">
        <v>163</v>
      </c>
      <c r="I136" s="41">
        <v>6.25</v>
      </c>
      <c r="J136" s="43">
        <v>75645</v>
      </c>
      <c r="K136" s="43">
        <v>76</v>
      </c>
      <c r="L136" s="43">
        <v>0</v>
      </c>
      <c r="M136" s="43">
        <v>76</v>
      </c>
      <c r="N136" s="44"/>
    </row>
    <row r="137" spans="1:14" x14ac:dyDescent="0.15">
      <c r="A137" s="37" t="s">
        <v>703</v>
      </c>
      <c r="B137" s="49">
        <v>367</v>
      </c>
      <c r="C137" s="49" t="s">
        <v>247</v>
      </c>
      <c r="D137" s="38" t="s">
        <v>36</v>
      </c>
      <c r="E137" s="39">
        <v>321.5</v>
      </c>
      <c r="F137" s="38" t="s">
        <v>248</v>
      </c>
      <c r="G137" s="41">
        <v>5.5</v>
      </c>
      <c r="H137" s="49" t="s">
        <v>63</v>
      </c>
      <c r="I137" s="41">
        <v>19</v>
      </c>
      <c r="J137" s="43">
        <v>224685</v>
      </c>
      <c r="K137" s="43">
        <v>4699808</v>
      </c>
      <c r="L137" s="43">
        <v>42220</v>
      </c>
      <c r="M137" s="43">
        <v>4742028</v>
      </c>
      <c r="N137" s="44"/>
    </row>
    <row r="138" spans="1:14" x14ac:dyDescent="0.15">
      <c r="A138" s="37" t="s">
        <v>703</v>
      </c>
      <c r="B138" s="49">
        <v>367</v>
      </c>
      <c r="C138" s="49" t="s">
        <v>247</v>
      </c>
      <c r="D138" s="38" t="s">
        <v>36</v>
      </c>
      <c r="E138" s="39">
        <v>452.5</v>
      </c>
      <c r="F138" s="38" t="s">
        <v>249</v>
      </c>
      <c r="G138" s="41">
        <v>5.9</v>
      </c>
      <c r="H138" s="49" t="s">
        <v>63</v>
      </c>
      <c r="I138" s="41">
        <v>21.5</v>
      </c>
      <c r="J138" s="43">
        <v>383226</v>
      </c>
      <c r="K138" s="43">
        <v>8016061</v>
      </c>
      <c r="L138" s="43">
        <v>77139</v>
      </c>
      <c r="M138" s="43">
        <v>8093200</v>
      </c>
      <c r="N138" s="44"/>
    </row>
    <row r="139" spans="1:14" x14ac:dyDescent="0.15">
      <c r="A139" s="37" t="s">
        <v>704</v>
      </c>
      <c r="B139" s="49">
        <v>367</v>
      </c>
      <c r="C139" s="49" t="s">
        <v>247</v>
      </c>
      <c r="D139" s="38" t="s">
        <v>36</v>
      </c>
      <c r="E139" s="39">
        <v>31</v>
      </c>
      <c r="F139" s="38" t="s">
        <v>250</v>
      </c>
      <c r="G139" s="41">
        <v>6.3</v>
      </c>
      <c r="H139" s="49" t="s">
        <v>63</v>
      </c>
      <c r="I139" s="41">
        <v>21.5</v>
      </c>
      <c r="J139" s="43">
        <v>42723</v>
      </c>
      <c r="K139" s="43">
        <v>893651</v>
      </c>
      <c r="L139" s="43">
        <v>9169</v>
      </c>
      <c r="M139" s="43">
        <v>902820</v>
      </c>
      <c r="N139" s="44"/>
    </row>
    <row r="140" spans="1:14" x14ac:dyDescent="0.15">
      <c r="A140" s="37" t="s">
        <v>704</v>
      </c>
      <c r="B140" s="49">
        <v>367</v>
      </c>
      <c r="C140" s="49" t="s">
        <v>247</v>
      </c>
      <c r="D140" s="38" t="s">
        <v>36</v>
      </c>
      <c r="E140" s="39">
        <v>51.8</v>
      </c>
      <c r="F140" s="38" t="s">
        <v>251</v>
      </c>
      <c r="G140" s="41">
        <v>6.3</v>
      </c>
      <c r="H140" s="49" t="s">
        <v>63</v>
      </c>
      <c r="I140" s="41">
        <v>21.5</v>
      </c>
      <c r="J140" s="43">
        <v>71389</v>
      </c>
      <c r="K140" s="43">
        <v>1493267</v>
      </c>
      <c r="L140" s="43">
        <v>15322</v>
      </c>
      <c r="M140" s="43">
        <v>1508589</v>
      </c>
      <c r="N140" s="44"/>
    </row>
    <row r="141" spans="1:14" x14ac:dyDescent="0.15">
      <c r="A141" s="37"/>
      <c r="B141" s="49"/>
      <c r="C141" s="49"/>
      <c r="D141" s="38"/>
      <c r="E141" s="39"/>
      <c r="F141" s="38"/>
      <c r="G141" s="41"/>
      <c r="H141" s="49"/>
      <c r="I141" s="41"/>
      <c r="J141" s="43"/>
      <c r="K141" s="43"/>
      <c r="L141" s="43"/>
      <c r="M141" s="43"/>
      <c r="N141" s="44"/>
    </row>
    <row r="142" spans="1:14" x14ac:dyDescent="0.15">
      <c r="A142" s="37" t="s">
        <v>124</v>
      </c>
      <c r="B142" s="49">
        <v>373</v>
      </c>
      <c r="C142" s="49" t="s">
        <v>252</v>
      </c>
      <c r="D142" s="38" t="s">
        <v>186</v>
      </c>
      <c r="E142" s="39">
        <v>8400000</v>
      </c>
      <c r="F142" s="38" t="s">
        <v>253</v>
      </c>
      <c r="G142" s="41">
        <v>6</v>
      </c>
      <c r="H142" s="49" t="s">
        <v>163</v>
      </c>
      <c r="I142" s="41">
        <v>6</v>
      </c>
      <c r="J142" s="43">
        <v>0</v>
      </c>
      <c r="K142" s="43">
        <v>0</v>
      </c>
      <c r="L142" s="43">
        <v>0</v>
      </c>
      <c r="M142" s="43">
        <v>0</v>
      </c>
      <c r="N142" s="54"/>
    </row>
    <row r="143" spans="1:14" x14ac:dyDescent="0.15">
      <c r="A143" s="37" t="s">
        <v>128</v>
      </c>
      <c r="B143" s="49">
        <v>373</v>
      </c>
      <c r="C143" s="49" t="s">
        <v>252</v>
      </c>
      <c r="D143" s="38" t="s">
        <v>186</v>
      </c>
      <c r="E143" s="39">
        <v>3100000</v>
      </c>
      <c r="F143" s="38" t="s">
        <v>254</v>
      </c>
      <c r="G143" s="41">
        <v>6.5</v>
      </c>
      <c r="H143" s="49" t="s">
        <v>163</v>
      </c>
      <c r="I143" s="41">
        <v>6.25</v>
      </c>
      <c r="J143" s="43">
        <v>3100000000</v>
      </c>
      <c r="K143" s="43">
        <v>3100000</v>
      </c>
      <c r="L143" s="43">
        <v>1136139</v>
      </c>
      <c r="M143" s="43">
        <v>4236139</v>
      </c>
      <c r="N143" s="44"/>
    </row>
    <row r="144" spans="1:14" x14ac:dyDescent="0.15">
      <c r="A144" s="37" t="s">
        <v>164</v>
      </c>
      <c r="B144" s="49">
        <v>383</v>
      </c>
      <c r="C144" s="49" t="s">
        <v>219</v>
      </c>
      <c r="D144" s="38" t="s">
        <v>36</v>
      </c>
      <c r="E144" s="39">
        <v>1250</v>
      </c>
      <c r="F144" s="38" t="s">
        <v>105</v>
      </c>
      <c r="G144" s="41">
        <v>4.5</v>
      </c>
      <c r="H144" s="49" t="s">
        <v>55</v>
      </c>
      <c r="I144" s="41">
        <v>22</v>
      </c>
      <c r="J144" s="43">
        <v>561660</v>
      </c>
      <c r="K144" s="43">
        <v>11748422</v>
      </c>
      <c r="L144" s="43">
        <v>6099</v>
      </c>
      <c r="M144" s="43">
        <v>11754521</v>
      </c>
      <c r="N144" s="44"/>
    </row>
    <row r="145" spans="1:14" x14ac:dyDescent="0.15">
      <c r="A145" s="37" t="s">
        <v>168</v>
      </c>
      <c r="B145" s="49">
        <v>383</v>
      </c>
      <c r="C145" s="49" t="s">
        <v>219</v>
      </c>
      <c r="D145" s="38" t="s">
        <v>36</v>
      </c>
      <c r="E145" s="51">
        <v>161</v>
      </c>
      <c r="F145" s="38" t="s">
        <v>56</v>
      </c>
      <c r="G145" s="41">
        <v>6</v>
      </c>
      <c r="H145" s="49" t="s">
        <v>55</v>
      </c>
      <c r="I145" s="41">
        <v>22</v>
      </c>
      <c r="J145" s="43">
        <v>212339</v>
      </c>
      <c r="K145" s="43">
        <v>4441563</v>
      </c>
      <c r="L145" s="43">
        <v>11832</v>
      </c>
      <c r="M145" s="43">
        <v>4453395</v>
      </c>
      <c r="N145" s="44"/>
    </row>
    <row r="146" spans="1:14" x14ac:dyDescent="0.15">
      <c r="A146" s="37" t="s">
        <v>67</v>
      </c>
      <c r="B146" s="49">
        <v>392</v>
      </c>
      <c r="C146" s="49" t="s">
        <v>258</v>
      </c>
      <c r="D146" s="38" t="s">
        <v>36</v>
      </c>
      <c r="E146" s="39">
        <v>240</v>
      </c>
      <c r="F146" s="38" t="s">
        <v>259</v>
      </c>
      <c r="G146" s="41">
        <v>3.5</v>
      </c>
      <c r="H146" s="49" t="s">
        <v>55</v>
      </c>
      <c r="I146" s="41">
        <v>7</v>
      </c>
      <c r="J146" s="43">
        <v>80956.800000000003</v>
      </c>
      <c r="K146" s="43">
        <v>1693399</v>
      </c>
      <c r="L146" s="43">
        <v>14468</v>
      </c>
      <c r="M146" s="43">
        <v>1707867</v>
      </c>
      <c r="N146" s="44"/>
    </row>
    <row r="147" spans="1:14" x14ac:dyDescent="0.15">
      <c r="A147" s="37" t="s">
        <v>260</v>
      </c>
      <c r="B147" s="49">
        <v>392</v>
      </c>
      <c r="C147" s="49" t="s">
        <v>258</v>
      </c>
      <c r="D147" s="38" t="s">
        <v>36</v>
      </c>
      <c r="E147" s="39">
        <v>245</v>
      </c>
      <c r="F147" s="38" t="s">
        <v>250</v>
      </c>
      <c r="G147" s="41">
        <v>4.5</v>
      </c>
      <c r="H147" s="49" t="s">
        <v>55</v>
      </c>
      <c r="I147" s="41">
        <v>11</v>
      </c>
      <c r="J147" s="43">
        <v>138213.73000000001</v>
      </c>
      <c r="K147" s="43">
        <v>2891061</v>
      </c>
      <c r="L147" s="43">
        <v>0</v>
      </c>
      <c r="M147" s="43">
        <v>2891061</v>
      </c>
      <c r="N147" s="44"/>
    </row>
    <row r="148" spans="1:14" x14ac:dyDescent="0.15">
      <c r="A148" s="37" t="s">
        <v>260</v>
      </c>
      <c r="B148" s="49">
        <v>392</v>
      </c>
      <c r="C148" s="49" t="s">
        <v>258</v>
      </c>
      <c r="D148" s="38" t="s">
        <v>36</v>
      </c>
      <c r="E148" s="55" t="s">
        <v>261</v>
      </c>
      <c r="F148" s="38" t="s">
        <v>262</v>
      </c>
      <c r="G148" s="41">
        <v>4.5</v>
      </c>
      <c r="H148" s="49" t="s">
        <v>55</v>
      </c>
      <c r="I148" s="41">
        <v>11</v>
      </c>
      <c r="J148" s="43">
        <v>224.91</v>
      </c>
      <c r="K148" s="43">
        <v>4705</v>
      </c>
      <c r="L148" s="43">
        <v>0</v>
      </c>
      <c r="M148" s="43">
        <v>4705</v>
      </c>
      <c r="N148" s="44"/>
    </row>
    <row r="149" spans="1:14" x14ac:dyDescent="0.15">
      <c r="A149" s="37" t="s">
        <v>260</v>
      </c>
      <c r="B149" s="49">
        <v>392</v>
      </c>
      <c r="C149" s="49" t="s">
        <v>258</v>
      </c>
      <c r="D149" s="38" t="s">
        <v>36</v>
      </c>
      <c r="E149" s="55" t="s">
        <v>261</v>
      </c>
      <c r="F149" s="38" t="s">
        <v>263</v>
      </c>
      <c r="G149" s="41">
        <v>5</v>
      </c>
      <c r="H149" s="49" t="s">
        <v>55</v>
      </c>
      <c r="I149" s="41">
        <v>11.5</v>
      </c>
      <c r="J149" s="43">
        <v>172046.51</v>
      </c>
      <c r="K149" s="43">
        <v>3598752</v>
      </c>
      <c r="L149" s="43">
        <v>0</v>
      </c>
      <c r="M149" s="43">
        <v>3598752</v>
      </c>
      <c r="N149" s="44"/>
    </row>
    <row r="151" spans="1:14" x14ac:dyDescent="0.15">
      <c r="A151" s="37" t="s">
        <v>146</v>
      </c>
      <c r="B151" s="49">
        <v>405</v>
      </c>
      <c r="C151" s="49" t="s">
        <v>264</v>
      </c>
      <c r="D151" s="38" t="s">
        <v>36</v>
      </c>
      <c r="E151" s="39">
        <v>680</v>
      </c>
      <c r="F151" s="38" t="s">
        <v>265</v>
      </c>
      <c r="G151" s="41">
        <v>6.4107000000000003</v>
      </c>
      <c r="H151" s="49" t="s">
        <v>38</v>
      </c>
      <c r="I151" s="41">
        <v>25</v>
      </c>
      <c r="J151" s="43">
        <v>0</v>
      </c>
      <c r="K151" s="43">
        <v>0</v>
      </c>
      <c r="L151" s="43"/>
      <c r="M151" s="43"/>
      <c r="N151" s="44"/>
    </row>
    <row r="152" spans="1:14" x14ac:dyDescent="0.15">
      <c r="A152" s="37" t="s">
        <v>266</v>
      </c>
      <c r="B152" s="49">
        <v>412</v>
      </c>
      <c r="C152" s="49" t="s">
        <v>267</v>
      </c>
      <c r="D152" s="38" t="s">
        <v>186</v>
      </c>
      <c r="E152" s="53">
        <v>50000000</v>
      </c>
      <c r="F152" s="38" t="s">
        <v>268</v>
      </c>
      <c r="G152" s="41">
        <v>5</v>
      </c>
      <c r="H152" s="49" t="s">
        <v>163</v>
      </c>
      <c r="I152" s="41">
        <v>7</v>
      </c>
      <c r="J152" s="43">
        <v>25000000000</v>
      </c>
      <c r="K152" s="43">
        <v>25000000</v>
      </c>
      <c r="L152" s="43">
        <v>606940</v>
      </c>
      <c r="M152" s="43">
        <v>25606940</v>
      </c>
      <c r="N152" s="44"/>
    </row>
    <row r="153" spans="1:14" x14ac:dyDescent="0.15">
      <c r="A153" s="37" t="s">
        <v>266</v>
      </c>
      <c r="B153" s="49">
        <v>412</v>
      </c>
      <c r="C153" s="49" t="s">
        <v>267</v>
      </c>
      <c r="D153" s="38" t="s">
        <v>186</v>
      </c>
      <c r="E153" s="53">
        <v>30000000</v>
      </c>
      <c r="F153" s="38" t="s">
        <v>269</v>
      </c>
      <c r="G153" s="41">
        <v>0</v>
      </c>
      <c r="H153" s="49" t="s">
        <v>163</v>
      </c>
      <c r="I153" s="41">
        <v>7.25</v>
      </c>
      <c r="J153" s="43">
        <v>23100000000</v>
      </c>
      <c r="K153" s="43">
        <v>23100000</v>
      </c>
      <c r="L153" s="43">
        <v>0</v>
      </c>
      <c r="M153" s="43">
        <v>23100000</v>
      </c>
      <c r="N153" s="44"/>
    </row>
    <row r="154" spans="1:14" x14ac:dyDescent="0.15">
      <c r="A154" s="37" t="s">
        <v>243</v>
      </c>
      <c r="B154" s="49">
        <v>414</v>
      </c>
      <c r="C154" s="49" t="s">
        <v>270</v>
      </c>
      <c r="D154" s="38" t="s">
        <v>186</v>
      </c>
      <c r="E154" s="53">
        <v>36000000</v>
      </c>
      <c r="F154" s="38" t="s">
        <v>271</v>
      </c>
      <c r="G154" s="41">
        <v>5.5</v>
      </c>
      <c r="H154" s="49" t="s">
        <v>163</v>
      </c>
      <c r="I154" s="41">
        <v>6</v>
      </c>
      <c r="J154" s="43">
        <v>0</v>
      </c>
      <c r="K154" s="43">
        <v>0</v>
      </c>
      <c r="L154" s="43"/>
      <c r="M154" s="43"/>
      <c r="N154" s="44"/>
    </row>
    <row r="155" spans="1:14" x14ac:dyDescent="0.15">
      <c r="A155" s="37" t="s">
        <v>246</v>
      </c>
      <c r="B155" s="49">
        <v>414</v>
      </c>
      <c r="C155" s="49" t="s">
        <v>270</v>
      </c>
      <c r="D155" s="38" t="s">
        <v>186</v>
      </c>
      <c r="E155" s="53">
        <v>2500000</v>
      </c>
      <c r="F155" s="38" t="s">
        <v>272</v>
      </c>
      <c r="G155" s="41">
        <v>10</v>
      </c>
      <c r="H155" s="49" t="s">
        <v>163</v>
      </c>
      <c r="I155" s="41">
        <v>6.25</v>
      </c>
      <c r="J155" s="43">
        <v>0</v>
      </c>
      <c r="K155" s="43">
        <v>0</v>
      </c>
      <c r="L155" s="43"/>
      <c r="M155" s="43"/>
      <c r="N155" s="44"/>
    </row>
    <row r="156" spans="1:14" x14ac:dyDescent="0.15">
      <c r="A156" s="37" t="s">
        <v>703</v>
      </c>
      <c r="B156" s="49">
        <v>420</v>
      </c>
      <c r="C156" s="49" t="s">
        <v>273</v>
      </c>
      <c r="D156" s="38" t="s">
        <v>36</v>
      </c>
      <c r="E156" s="39">
        <v>507</v>
      </c>
      <c r="F156" s="38" t="s">
        <v>268</v>
      </c>
      <c r="G156" s="41">
        <v>4.5</v>
      </c>
      <c r="H156" s="49" t="s">
        <v>38</v>
      </c>
      <c r="I156" s="41">
        <v>19.5</v>
      </c>
      <c r="J156" s="43">
        <v>339460</v>
      </c>
      <c r="K156" s="43">
        <v>7100593</v>
      </c>
      <c r="L156" s="43">
        <v>52380</v>
      </c>
      <c r="M156" s="43">
        <v>7152973</v>
      </c>
      <c r="N156" s="44"/>
    </row>
    <row r="157" spans="1:14" x14ac:dyDescent="0.15">
      <c r="A157" s="37" t="s">
        <v>703</v>
      </c>
      <c r="B157" s="49">
        <v>420</v>
      </c>
      <c r="C157" s="49" t="s">
        <v>273</v>
      </c>
      <c r="D157" s="38" t="s">
        <v>36</v>
      </c>
      <c r="E157" s="39">
        <v>91</v>
      </c>
      <c r="F157" s="38" t="s">
        <v>269</v>
      </c>
      <c r="G157" s="41">
        <v>4.5</v>
      </c>
      <c r="H157" s="49" t="s">
        <v>38</v>
      </c>
      <c r="I157" s="41">
        <v>19.5</v>
      </c>
      <c r="J157" s="43">
        <v>77227</v>
      </c>
      <c r="K157" s="43">
        <v>1615382</v>
      </c>
      <c r="L157" s="43">
        <v>11916</v>
      </c>
      <c r="M157" s="43">
        <v>1627298</v>
      </c>
      <c r="N157" s="44"/>
    </row>
    <row r="158" spans="1:14" x14ac:dyDescent="0.15">
      <c r="A158" s="37" t="s">
        <v>704</v>
      </c>
      <c r="B158" s="49">
        <v>420</v>
      </c>
      <c r="C158" s="49" t="s">
        <v>273</v>
      </c>
      <c r="D158" s="38" t="s">
        <v>36</v>
      </c>
      <c r="E158" s="39">
        <v>32</v>
      </c>
      <c r="F158" s="38" t="s">
        <v>274</v>
      </c>
      <c r="G158" s="41">
        <v>4.5</v>
      </c>
      <c r="H158" s="49" t="s">
        <v>38</v>
      </c>
      <c r="I158" s="41">
        <v>19.5</v>
      </c>
      <c r="J158" s="43">
        <v>38583</v>
      </c>
      <c r="K158" s="43">
        <v>807053</v>
      </c>
      <c r="L158" s="43">
        <v>5953</v>
      </c>
      <c r="M158" s="43">
        <v>813006</v>
      </c>
      <c r="N158" s="44"/>
    </row>
    <row r="159" spans="1:14" x14ac:dyDescent="0.15">
      <c r="A159" s="37" t="s">
        <v>704</v>
      </c>
      <c r="B159" s="49">
        <v>420</v>
      </c>
      <c r="C159" s="49" t="s">
        <v>273</v>
      </c>
      <c r="D159" s="38" t="s">
        <v>36</v>
      </c>
      <c r="E159" s="39">
        <v>28</v>
      </c>
      <c r="F159" s="38" t="s">
        <v>275</v>
      </c>
      <c r="G159" s="41">
        <v>4.5</v>
      </c>
      <c r="H159" s="49" t="s">
        <v>38</v>
      </c>
      <c r="I159" s="41">
        <v>19.5</v>
      </c>
      <c r="J159" s="43">
        <v>33760</v>
      </c>
      <c r="K159" s="43">
        <v>706169</v>
      </c>
      <c r="L159" s="43">
        <v>5209</v>
      </c>
      <c r="M159" s="43">
        <v>711378</v>
      </c>
      <c r="N159" s="44"/>
    </row>
    <row r="160" spans="1:14" x14ac:dyDescent="0.15">
      <c r="A160" s="37" t="s">
        <v>704</v>
      </c>
      <c r="B160" s="49">
        <v>420</v>
      </c>
      <c r="C160" s="49" t="s">
        <v>273</v>
      </c>
      <c r="D160" s="38" t="s">
        <v>36</v>
      </c>
      <c r="E160" s="39">
        <v>25</v>
      </c>
      <c r="F160" s="38" t="s">
        <v>276</v>
      </c>
      <c r="G160" s="41">
        <v>4.5</v>
      </c>
      <c r="H160" s="49" t="s">
        <v>38</v>
      </c>
      <c r="I160" s="41">
        <v>19.5</v>
      </c>
      <c r="J160" s="43">
        <v>30143</v>
      </c>
      <c r="K160" s="43">
        <v>630511</v>
      </c>
      <c r="L160" s="43">
        <v>4651</v>
      </c>
      <c r="M160" s="43">
        <v>635162</v>
      </c>
      <c r="N160" s="44"/>
    </row>
    <row r="161" spans="1:14" x14ac:dyDescent="0.15">
      <c r="A161" s="37"/>
      <c r="B161" s="49"/>
      <c r="C161" s="49"/>
      <c r="D161" s="38"/>
      <c r="E161" s="39"/>
      <c r="F161" s="38"/>
      <c r="G161" s="41"/>
      <c r="H161" s="49"/>
      <c r="I161" s="41"/>
      <c r="J161" s="43"/>
      <c r="K161" s="43"/>
      <c r="L161" s="43"/>
      <c r="M161" s="43"/>
      <c r="N161" s="44"/>
    </row>
    <row r="162" spans="1:14" x14ac:dyDescent="0.15">
      <c r="A162" s="37" t="s">
        <v>130</v>
      </c>
      <c r="B162" s="49">
        <v>424</v>
      </c>
      <c r="C162" s="49" t="s">
        <v>277</v>
      </c>
      <c r="D162" s="38" t="s">
        <v>36</v>
      </c>
      <c r="E162" s="39">
        <v>893.5</v>
      </c>
      <c r="F162" s="38" t="s">
        <v>278</v>
      </c>
      <c r="G162" s="41">
        <v>1.51</v>
      </c>
      <c r="H162" s="38" t="s">
        <v>102</v>
      </c>
      <c r="I162" s="41">
        <v>1.04</v>
      </c>
      <c r="J162" s="43">
        <v>0</v>
      </c>
      <c r="K162" s="43">
        <v>0</v>
      </c>
      <c r="L162" s="43"/>
      <c r="M162" s="43"/>
      <c r="N162" s="44"/>
    </row>
    <row r="163" spans="1:14" x14ac:dyDescent="0.15">
      <c r="A163" s="37" t="s">
        <v>130</v>
      </c>
      <c r="B163" s="49">
        <v>424</v>
      </c>
      <c r="C163" s="49" t="s">
        <v>277</v>
      </c>
      <c r="D163" s="38" t="s">
        <v>36</v>
      </c>
      <c r="E163" s="39">
        <v>638.5</v>
      </c>
      <c r="F163" s="38" t="s">
        <v>279</v>
      </c>
      <c r="G163" s="41">
        <v>1.61</v>
      </c>
      <c r="H163" s="38" t="s">
        <v>102</v>
      </c>
      <c r="I163" s="41">
        <v>1.1399999999999999</v>
      </c>
      <c r="J163" s="43">
        <v>0</v>
      </c>
      <c r="K163" s="43">
        <v>0</v>
      </c>
      <c r="L163" s="43"/>
      <c r="M163" s="43"/>
      <c r="N163" s="44"/>
    </row>
    <row r="164" spans="1:14" x14ac:dyDescent="0.15">
      <c r="A164" s="37" t="s">
        <v>130</v>
      </c>
      <c r="B164" s="49">
        <v>424</v>
      </c>
      <c r="C164" s="49" t="s">
        <v>277</v>
      </c>
      <c r="D164" s="38" t="s">
        <v>36</v>
      </c>
      <c r="E164" s="39">
        <v>618</v>
      </c>
      <c r="F164" s="38" t="s">
        <v>280</v>
      </c>
      <c r="G164" s="41">
        <v>2.41</v>
      </c>
      <c r="H164" s="38" t="s">
        <v>102</v>
      </c>
      <c r="I164" s="41">
        <v>2.15</v>
      </c>
      <c r="J164" s="43">
        <v>0</v>
      </c>
      <c r="K164" s="43">
        <v>0</v>
      </c>
      <c r="L164" s="43"/>
      <c r="M164" s="43"/>
      <c r="N164" s="44"/>
    </row>
    <row r="165" spans="1:14" x14ac:dyDescent="0.15">
      <c r="A165" s="37" t="s">
        <v>130</v>
      </c>
      <c r="B165" s="49">
        <v>424</v>
      </c>
      <c r="C165" s="49" t="s">
        <v>277</v>
      </c>
      <c r="D165" s="38" t="s">
        <v>36</v>
      </c>
      <c r="E165" s="39">
        <v>821</v>
      </c>
      <c r="F165" s="38" t="s">
        <v>281</v>
      </c>
      <c r="G165" s="41">
        <v>2.72</v>
      </c>
      <c r="H165" s="38" t="s">
        <v>102</v>
      </c>
      <c r="I165" s="41">
        <v>3.07</v>
      </c>
      <c r="J165" s="43">
        <v>0</v>
      </c>
      <c r="K165" s="43">
        <v>0</v>
      </c>
      <c r="L165" s="43"/>
      <c r="M165" s="43"/>
      <c r="N165" s="44"/>
    </row>
    <row r="166" spans="1:14" x14ac:dyDescent="0.15">
      <c r="A166" s="37" t="s">
        <v>130</v>
      </c>
      <c r="B166" s="49">
        <v>424</v>
      </c>
      <c r="C166" s="49" t="s">
        <v>277</v>
      </c>
      <c r="D166" s="38" t="s">
        <v>36</v>
      </c>
      <c r="E166" s="39">
        <v>789.5</v>
      </c>
      <c r="F166" s="38" t="s">
        <v>282</v>
      </c>
      <c r="G166" s="41">
        <v>3.02</v>
      </c>
      <c r="H166" s="38" t="s">
        <v>102</v>
      </c>
      <c r="I166" s="41">
        <v>4.08</v>
      </c>
      <c r="J166" s="43">
        <v>0</v>
      </c>
      <c r="K166" s="43">
        <v>0</v>
      </c>
      <c r="L166" s="43"/>
      <c r="M166" s="43"/>
      <c r="N166" s="44"/>
    </row>
    <row r="167" spans="1:14" x14ac:dyDescent="0.15">
      <c r="A167" s="37" t="s">
        <v>130</v>
      </c>
      <c r="B167" s="49">
        <v>424</v>
      </c>
      <c r="C167" s="49" t="s">
        <v>277</v>
      </c>
      <c r="D167" s="38" t="s">
        <v>36</v>
      </c>
      <c r="E167" s="39">
        <v>764</v>
      </c>
      <c r="F167" s="38" t="s">
        <v>283</v>
      </c>
      <c r="G167" s="41">
        <v>3.07</v>
      </c>
      <c r="H167" s="38" t="s">
        <v>102</v>
      </c>
      <c r="I167" s="41">
        <v>5.09</v>
      </c>
      <c r="J167" s="43">
        <v>764000</v>
      </c>
      <c r="K167" s="43">
        <v>15980832</v>
      </c>
      <c r="L167" s="43">
        <v>2151239</v>
      </c>
      <c r="M167" s="43">
        <v>18132071</v>
      </c>
      <c r="N167" s="44"/>
    </row>
    <row r="168" spans="1:14" x14ac:dyDescent="0.15">
      <c r="A168" s="37" t="s">
        <v>130</v>
      </c>
      <c r="B168" s="49">
        <v>424</v>
      </c>
      <c r="C168" s="49" t="s">
        <v>277</v>
      </c>
      <c r="D168" s="38" t="s">
        <v>36</v>
      </c>
      <c r="E168" s="39">
        <v>738.5</v>
      </c>
      <c r="F168" s="38" t="s">
        <v>284</v>
      </c>
      <c r="G168" s="41">
        <v>3.12</v>
      </c>
      <c r="H168" s="38" t="s">
        <v>102</v>
      </c>
      <c r="I168" s="41">
        <v>6.11</v>
      </c>
      <c r="J168" s="43">
        <v>738500</v>
      </c>
      <c r="K168" s="43">
        <v>15447441</v>
      </c>
      <c r="L168" s="43">
        <v>2115483</v>
      </c>
      <c r="M168" s="43">
        <v>17562924</v>
      </c>
      <c r="N168" s="44"/>
    </row>
    <row r="169" spans="1:14" x14ac:dyDescent="0.15">
      <c r="A169" s="37" t="s">
        <v>130</v>
      </c>
      <c r="B169" s="49">
        <v>424</v>
      </c>
      <c r="C169" s="49" t="s">
        <v>277</v>
      </c>
      <c r="D169" s="38" t="s">
        <v>36</v>
      </c>
      <c r="E169" s="39">
        <v>708</v>
      </c>
      <c r="F169" s="38" t="s">
        <v>285</v>
      </c>
      <c r="G169" s="41">
        <v>3.17</v>
      </c>
      <c r="H169" s="38" t="s">
        <v>102</v>
      </c>
      <c r="I169" s="41">
        <v>7.13</v>
      </c>
      <c r="J169" s="43">
        <v>708000</v>
      </c>
      <c r="K169" s="43">
        <v>14809463</v>
      </c>
      <c r="L169" s="43">
        <v>2062734</v>
      </c>
      <c r="M169" s="43">
        <v>16872197</v>
      </c>
      <c r="N169" s="44"/>
    </row>
    <row r="170" spans="1:14" x14ac:dyDescent="0.15">
      <c r="A170" s="37" t="s">
        <v>130</v>
      </c>
      <c r="B170" s="49">
        <v>424</v>
      </c>
      <c r="C170" s="49" t="s">
        <v>277</v>
      </c>
      <c r="D170" s="38" t="s">
        <v>36</v>
      </c>
      <c r="E170" s="51">
        <v>1E-3</v>
      </c>
      <c r="F170" s="38" t="s">
        <v>286</v>
      </c>
      <c r="G170" s="41">
        <v>0</v>
      </c>
      <c r="H170" s="38" t="s">
        <v>102</v>
      </c>
      <c r="I170" s="41">
        <v>7.13</v>
      </c>
      <c r="J170" s="43">
        <v>1</v>
      </c>
      <c r="K170" s="43">
        <v>21</v>
      </c>
      <c r="L170" s="43">
        <v>0</v>
      </c>
      <c r="M170" s="43">
        <v>21</v>
      </c>
      <c r="N170" s="44"/>
    </row>
    <row r="171" spans="1:14" x14ac:dyDescent="0.15">
      <c r="A171" s="37"/>
      <c r="B171" s="49"/>
      <c r="C171" s="49"/>
      <c r="D171" s="38"/>
      <c r="E171" s="39"/>
      <c r="F171" s="38"/>
      <c r="G171" s="41"/>
      <c r="H171" s="49"/>
      <c r="I171" s="41"/>
      <c r="J171" s="43"/>
      <c r="K171" s="43"/>
      <c r="L171" s="43"/>
      <c r="M171" s="43"/>
      <c r="N171" s="44"/>
    </row>
    <row r="172" spans="1:14" x14ac:dyDescent="0.15">
      <c r="A172" s="37" t="s">
        <v>287</v>
      </c>
      <c r="B172" s="49">
        <v>430</v>
      </c>
      <c r="C172" s="49" t="s">
        <v>288</v>
      </c>
      <c r="D172" s="38" t="s">
        <v>36</v>
      </c>
      <c r="E172" s="53">
        <v>3660</v>
      </c>
      <c r="F172" s="38" t="s">
        <v>289</v>
      </c>
      <c r="G172" s="41">
        <v>3</v>
      </c>
      <c r="H172" s="49" t="s">
        <v>163</v>
      </c>
      <c r="I172" s="41">
        <v>11.42</v>
      </c>
      <c r="J172" s="43">
        <v>2637599.5</v>
      </c>
      <c r="K172" s="43">
        <v>55171513</v>
      </c>
      <c r="L172" s="43">
        <v>1579727</v>
      </c>
      <c r="M172" s="43">
        <v>56751240</v>
      </c>
      <c r="N172" s="44"/>
    </row>
    <row r="173" spans="1:14" x14ac:dyDescent="0.15">
      <c r="A173" s="37" t="s">
        <v>287</v>
      </c>
      <c r="B173" s="49">
        <v>430</v>
      </c>
      <c r="C173" s="49" t="s">
        <v>288</v>
      </c>
      <c r="D173" s="38" t="s">
        <v>36</v>
      </c>
      <c r="E173" s="53">
        <v>479</v>
      </c>
      <c r="F173" s="38" t="s">
        <v>290</v>
      </c>
      <c r="G173" s="41">
        <v>4</v>
      </c>
      <c r="H173" s="49" t="s">
        <v>163</v>
      </c>
      <c r="I173" s="41">
        <v>11.42</v>
      </c>
      <c r="J173" s="43">
        <v>477023.6</v>
      </c>
      <c r="K173" s="43">
        <v>9978055</v>
      </c>
      <c r="L173" s="43">
        <v>373177</v>
      </c>
      <c r="M173" s="43">
        <v>10351232</v>
      </c>
      <c r="N173" s="44"/>
    </row>
    <row r="174" spans="1:14" x14ac:dyDescent="0.15">
      <c r="A174" s="37" t="s">
        <v>291</v>
      </c>
      <c r="B174" s="49">
        <v>430</v>
      </c>
      <c r="C174" s="49" t="s">
        <v>288</v>
      </c>
      <c r="D174" s="38" t="s">
        <v>36</v>
      </c>
      <c r="E174" s="51">
        <v>1.5349999999999999</v>
      </c>
      <c r="F174" s="38" t="s">
        <v>292</v>
      </c>
      <c r="G174" s="41">
        <v>10</v>
      </c>
      <c r="H174" s="49" t="s">
        <v>163</v>
      </c>
      <c r="I174" s="41">
        <v>11.42</v>
      </c>
      <c r="J174" s="43">
        <v>2143.09</v>
      </c>
      <c r="K174" s="43">
        <v>44828</v>
      </c>
      <c r="L174" s="43">
        <v>4306</v>
      </c>
      <c r="M174" s="43">
        <v>49134</v>
      </c>
      <c r="N174" s="44"/>
    </row>
    <row r="175" spans="1:14" x14ac:dyDescent="0.15">
      <c r="A175" s="37" t="s">
        <v>293</v>
      </c>
      <c r="B175" s="49">
        <v>436</v>
      </c>
      <c r="C175" s="49" t="s">
        <v>294</v>
      </c>
      <c r="D175" s="38" t="s">
        <v>186</v>
      </c>
      <c r="E175" s="53">
        <v>22000000</v>
      </c>
      <c r="F175" s="49" t="s">
        <v>295</v>
      </c>
      <c r="G175" s="41">
        <v>5.5</v>
      </c>
      <c r="H175" s="49" t="s">
        <v>163</v>
      </c>
      <c r="I175" s="41">
        <v>6</v>
      </c>
      <c r="J175" s="43">
        <v>16499998900</v>
      </c>
      <c r="K175" s="43">
        <v>16499999</v>
      </c>
      <c r="L175" s="43">
        <v>172711</v>
      </c>
      <c r="M175" s="43">
        <v>16672710</v>
      </c>
      <c r="N175" s="44"/>
    </row>
    <row r="176" spans="1:14" x14ac:dyDescent="0.15">
      <c r="A176" s="37" t="s">
        <v>246</v>
      </c>
      <c r="B176" s="49">
        <v>436</v>
      </c>
      <c r="C176" s="49" t="s">
        <v>294</v>
      </c>
      <c r="D176" s="38" t="s">
        <v>186</v>
      </c>
      <c r="E176" s="53">
        <v>14100000</v>
      </c>
      <c r="F176" s="49" t="s">
        <v>296</v>
      </c>
      <c r="G176" s="41">
        <v>10</v>
      </c>
      <c r="H176" s="49" t="s">
        <v>163</v>
      </c>
      <c r="I176" s="41">
        <v>6</v>
      </c>
      <c r="J176" s="43">
        <v>20157732700</v>
      </c>
      <c r="K176" s="43">
        <v>20157733</v>
      </c>
      <c r="L176" s="43">
        <v>377082</v>
      </c>
      <c r="M176" s="43">
        <v>20534815</v>
      </c>
      <c r="N176" s="44"/>
    </row>
    <row r="177" spans="1:14" x14ac:dyDescent="0.15">
      <c r="A177" s="37"/>
      <c r="B177" s="49"/>
      <c r="C177" s="49"/>
      <c r="D177" s="38"/>
      <c r="E177" s="53"/>
      <c r="F177" s="49"/>
      <c r="G177" s="41"/>
      <c r="H177" s="49"/>
      <c r="I177" s="41"/>
      <c r="J177" s="43"/>
      <c r="K177" s="43"/>
      <c r="L177" s="43"/>
      <c r="M177" s="43"/>
      <c r="N177" s="44"/>
    </row>
    <row r="178" spans="1:14" x14ac:dyDescent="0.15">
      <c r="A178" s="37" t="s">
        <v>146</v>
      </c>
      <c r="B178" s="49">
        <v>437</v>
      </c>
      <c r="C178" s="49" t="s">
        <v>297</v>
      </c>
      <c r="D178" s="38" t="s">
        <v>36</v>
      </c>
      <c r="E178" s="53">
        <v>110</v>
      </c>
      <c r="F178" s="38" t="s">
        <v>298</v>
      </c>
      <c r="G178" s="41">
        <v>3</v>
      </c>
      <c r="H178" s="49" t="s">
        <v>63</v>
      </c>
      <c r="I178" s="41">
        <v>7</v>
      </c>
      <c r="J178" s="43">
        <v>42743.18</v>
      </c>
      <c r="K178" s="43">
        <v>894073</v>
      </c>
      <c r="L178" s="43">
        <v>5079</v>
      </c>
      <c r="M178" s="43">
        <v>899152</v>
      </c>
      <c r="N178" s="44"/>
    </row>
    <row r="179" spans="1:14" x14ac:dyDescent="0.15">
      <c r="A179" s="37" t="s">
        <v>146</v>
      </c>
      <c r="B179" s="49">
        <v>437</v>
      </c>
      <c r="C179" s="49" t="s">
        <v>297</v>
      </c>
      <c r="D179" s="38" t="s">
        <v>36</v>
      </c>
      <c r="E179" s="53">
        <v>33</v>
      </c>
      <c r="F179" s="38" t="s">
        <v>299</v>
      </c>
      <c r="G179" s="41">
        <v>3</v>
      </c>
      <c r="H179" s="49" t="s">
        <v>63</v>
      </c>
      <c r="I179" s="41">
        <v>7</v>
      </c>
      <c r="J179" s="43">
        <v>12822.96</v>
      </c>
      <c r="K179" s="43">
        <v>268222</v>
      </c>
      <c r="L179" s="43">
        <v>1524</v>
      </c>
      <c r="M179" s="43">
        <v>269746</v>
      </c>
      <c r="N179" s="44"/>
    </row>
    <row r="180" spans="1:14" x14ac:dyDescent="0.15">
      <c r="A180" s="37" t="s">
        <v>146</v>
      </c>
      <c r="B180" s="49">
        <v>437</v>
      </c>
      <c r="C180" s="49" t="s">
        <v>297</v>
      </c>
      <c r="D180" s="38" t="s">
        <v>36</v>
      </c>
      <c r="E180" s="53">
        <v>260</v>
      </c>
      <c r="F180" s="38" t="s">
        <v>300</v>
      </c>
      <c r="G180" s="41">
        <v>4.2</v>
      </c>
      <c r="H180" s="49" t="s">
        <v>63</v>
      </c>
      <c r="I180" s="41">
        <v>20</v>
      </c>
      <c r="J180" s="43">
        <v>224314.83</v>
      </c>
      <c r="K180" s="43">
        <v>4692065</v>
      </c>
      <c r="L180" s="43">
        <v>37145</v>
      </c>
      <c r="M180" s="43">
        <v>4729210</v>
      </c>
      <c r="N180" s="44"/>
    </row>
    <row r="181" spans="1:14" x14ac:dyDescent="0.15">
      <c r="A181" s="37" t="s">
        <v>146</v>
      </c>
      <c r="B181" s="49">
        <v>437</v>
      </c>
      <c r="C181" s="49" t="s">
        <v>297</v>
      </c>
      <c r="D181" s="38" t="s">
        <v>36</v>
      </c>
      <c r="E181" s="53">
        <v>68</v>
      </c>
      <c r="F181" s="38" t="s">
        <v>301</v>
      </c>
      <c r="G181" s="41">
        <v>4.2</v>
      </c>
      <c r="H181" s="49" t="s">
        <v>63</v>
      </c>
      <c r="I181" s="41">
        <v>20</v>
      </c>
      <c r="J181" s="43">
        <v>58666.95</v>
      </c>
      <c r="K181" s="43">
        <v>1227155</v>
      </c>
      <c r="L181" s="43">
        <v>9716</v>
      </c>
      <c r="M181" s="43">
        <v>1236871</v>
      </c>
      <c r="N181" s="44"/>
    </row>
    <row r="182" spans="1:14" x14ac:dyDescent="0.15">
      <c r="A182" s="37" t="s">
        <v>302</v>
      </c>
      <c r="B182" s="49">
        <v>437</v>
      </c>
      <c r="C182" s="49" t="s">
        <v>297</v>
      </c>
      <c r="D182" s="38" t="s">
        <v>36</v>
      </c>
      <c r="E182" s="56">
        <v>132</v>
      </c>
      <c r="F182" s="38" t="s">
        <v>303</v>
      </c>
      <c r="G182" s="41">
        <v>4.2</v>
      </c>
      <c r="H182" s="49" t="s">
        <v>63</v>
      </c>
      <c r="I182" s="41">
        <v>20</v>
      </c>
      <c r="J182" s="43">
        <v>108086.89</v>
      </c>
      <c r="K182" s="43">
        <v>2260888</v>
      </c>
      <c r="L182" s="43">
        <v>17899</v>
      </c>
      <c r="M182" s="43">
        <v>2278787</v>
      </c>
      <c r="N182" s="44"/>
    </row>
    <row r="183" spans="1:14" x14ac:dyDescent="0.15">
      <c r="A183" s="37" t="s">
        <v>304</v>
      </c>
      <c r="B183" s="49">
        <v>437</v>
      </c>
      <c r="C183" s="49" t="s">
        <v>297</v>
      </c>
      <c r="D183" s="38" t="s">
        <v>36</v>
      </c>
      <c r="E183" s="56">
        <v>55</v>
      </c>
      <c r="F183" s="38" t="s">
        <v>305</v>
      </c>
      <c r="G183" s="41">
        <v>4.2</v>
      </c>
      <c r="H183" s="49" t="s">
        <v>63</v>
      </c>
      <c r="I183" s="41">
        <v>20</v>
      </c>
      <c r="J183" s="43">
        <v>59507.83</v>
      </c>
      <c r="K183" s="43">
        <v>1244744</v>
      </c>
      <c r="L183" s="43">
        <v>9854</v>
      </c>
      <c r="M183" s="43">
        <v>1254598</v>
      </c>
      <c r="N183" s="44"/>
    </row>
    <row r="184" spans="1:14" x14ac:dyDescent="0.15">
      <c r="A184" s="37" t="s">
        <v>304</v>
      </c>
      <c r="B184" s="49">
        <v>437</v>
      </c>
      <c r="C184" s="49" t="s">
        <v>297</v>
      </c>
      <c r="D184" s="38" t="s">
        <v>36</v>
      </c>
      <c r="E184" s="56">
        <v>1</v>
      </c>
      <c r="F184" s="38" t="s">
        <v>306</v>
      </c>
      <c r="G184" s="41">
        <v>4.2</v>
      </c>
      <c r="H184" s="49" t="s">
        <v>63</v>
      </c>
      <c r="I184" s="41">
        <v>20</v>
      </c>
      <c r="J184" s="43">
        <v>1166.82</v>
      </c>
      <c r="K184" s="43">
        <v>24407</v>
      </c>
      <c r="L184" s="43">
        <v>193</v>
      </c>
      <c r="M184" s="43">
        <v>24600</v>
      </c>
      <c r="N184" s="44"/>
    </row>
    <row r="185" spans="1:14" x14ac:dyDescent="0.15">
      <c r="A185" s="37" t="s">
        <v>307</v>
      </c>
      <c r="B185" s="49">
        <v>437</v>
      </c>
      <c r="C185" s="49" t="s">
        <v>308</v>
      </c>
      <c r="D185" s="38" t="s">
        <v>36</v>
      </c>
      <c r="E185" s="39">
        <v>110</v>
      </c>
      <c r="F185" s="38" t="s">
        <v>309</v>
      </c>
      <c r="G185" s="41">
        <v>3</v>
      </c>
      <c r="H185" s="49" t="s">
        <v>63</v>
      </c>
      <c r="I185" s="41">
        <v>5.93</v>
      </c>
      <c r="J185" s="43">
        <v>61427.38</v>
      </c>
      <c r="K185" s="43">
        <v>1284896</v>
      </c>
      <c r="L185" s="43">
        <v>7300</v>
      </c>
      <c r="M185" s="43">
        <v>1292196</v>
      </c>
      <c r="N185" s="44"/>
    </row>
    <row r="186" spans="1:14" x14ac:dyDescent="0.15">
      <c r="A186" s="37" t="s">
        <v>310</v>
      </c>
      <c r="B186" s="49">
        <v>437</v>
      </c>
      <c r="C186" s="49" t="s">
        <v>308</v>
      </c>
      <c r="D186" s="38" t="s">
        <v>36</v>
      </c>
      <c r="E186" s="39">
        <v>33</v>
      </c>
      <c r="F186" s="38" t="s">
        <v>311</v>
      </c>
      <c r="G186" s="41">
        <v>3</v>
      </c>
      <c r="H186" s="49" t="s">
        <v>63</v>
      </c>
      <c r="I186" s="41">
        <v>5.93</v>
      </c>
      <c r="J186" s="43">
        <v>18428.22</v>
      </c>
      <c r="K186" s="43">
        <v>385469</v>
      </c>
      <c r="L186" s="43">
        <v>2190</v>
      </c>
      <c r="M186" s="43">
        <v>387659</v>
      </c>
      <c r="N186" s="44"/>
    </row>
    <row r="187" spans="1:14" x14ac:dyDescent="0.15">
      <c r="A187" s="37" t="s">
        <v>307</v>
      </c>
      <c r="B187" s="49">
        <v>437</v>
      </c>
      <c r="C187" s="49" t="s">
        <v>308</v>
      </c>
      <c r="D187" s="38" t="s">
        <v>36</v>
      </c>
      <c r="E187" s="39">
        <v>375</v>
      </c>
      <c r="F187" s="38" t="s">
        <v>312</v>
      </c>
      <c r="G187" s="41">
        <v>4.2</v>
      </c>
      <c r="H187" s="49" t="s">
        <v>63</v>
      </c>
      <c r="I187" s="41">
        <v>19.75</v>
      </c>
      <c r="J187" s="43">
        <v>343457.17</v>
      </c>
      <c r="K187" s="43">
        <v>7184204</v>
      </c>
      <c r="L187" s="43">
        <v>56875</v>
      </c>
      <c r="M187" s="43">
        <v>7241079</v>
      </c>
      <c r="N187" s="44"/>
    </row>
    <row r="188" spans="1:14" x14ac:dyDescent="0.15">
      <c r="A188" s="37" t="s">
        <v>307</v>
      </c>
      <c r="B188" s="49">
        <v>437</v>
      </c>
      <c r="C188" s="49" t="s">
        <v>308</v>
      </c>
      <c r="D188" s="38" t="s">
        <v>36</v>
      </c>
      <c r="E188" s="39">
        <v>99</v>
      </c>
      <c r="F188" s="38" t="s">
        <v>313</v>
      </c>
      <c r="G188" s="41">
        <v>4.2</v>
      </c>
      <c r="H188" s="49" t="s">
        <v>63</v>
      </c>
      <c r="I188" s="41">
        <v>19.75</v>
      </c>
      <c r="J188" s="43">
        <v>90672.68</v>
      </c>
      <c r="K188" s="43">
        <v>1896629</v>
      </c>
      <c r="L188" s="43">
        <v>15015</v>
      </c>
      <c r="M188" s="43">
        <v>1911644</v>
      </c>
      <c r="N188" s="44"/>
    </row>
    <row r="189" spans="1:14" x14ac:dyDescent="0.15">
      <c r="A189" s="37" t="s">
        <v>307</v>
      </c>
      <c r="B189" s="49">
        <v>437</v>
      </c>
      <c r="C189" s="49" t="s">
        <v>308</v>
      </c>
      <c r="D189" s="38" t="s">
        <v>36</v>
      </c>
      <c r="E189" s="39">
        <v>93</v>
      </c>
      <c r="F189" s="38" t="s">
        <v>314</v>
      </c>
      <c r="G189" s="41">
        <v>4.2</v>
      </c>
      <c r="H189" s="49" t="s">
        <v>63</v>
      </c>
      <c r="I189" s="41">
        <v>19.75</v>
      </c>
      <c r="J189" s="43">
        <v>84054.15</v>
      </c>
      <c r="K189" s="43">
        <v>1758188</v>
      </c>
      <c r="L189" s="43">
        <v>13919</v>
      </c>
      <c r="M189" s="43">
        <v>1772107</v>
      </c>
      <c r="N189" s="44"/>
    </row>
    <row r="190" spans="1:14" x14ac:dyDescent="0.15">
      <c r="A190" s="37" t="s">
        <v>315</v>
      </c>
      <c r="B190" s="49">
        <v>437</v>
      </c>
      <c r="C190" s="49" t="s">
        <v>308</v>
      </c>
      <c r="D190" s="38" t="s">
        <v>36</v>
      </c>
      <c r="E190" s="39">
        <v>122</v>
      </c>
      <c r="F190" s="38" t="s">
        <v>316</v>
      </c>
      <c r="G190" s="41">
        <v>4.2</v>
      </c>
      <c r="H190" s="49" t="s">
        <v>63</v>
      </c>
      <c r="I190" s="41">
        <v>19.75</v>
      </c>
      <c r="J190" s="43">
        <v>131439.91</v>
      </c>
      <c r="K190" s="43">
        <v>2749371</v>
      </c>
      <c r="L190" s="43">
        <v>21766</v>
      </c>
      <c r="M190" s="43">
        <v>2771137</v>
      </c>
      <c r="N190" s="44"/>
    </row>
    <row r="191" spans="1:14" x14ac:dyDescent="0.15">
      <c r="A191" s="37" t="s">
        <v>315</v>
      </c>
      <c r="B191" s="49">
        <v>437</v>
      </c>
      <c r="C191" s="49" t="s">
        <v>308</v>
      </c>
      <c r="D191" s="38" t="s">
        <v>36</v>
      </c>
      <c r="E191" s="39">
        <v>1</v>
      </c>
      <c r="F191" s="38" t="s">
        <v>317</v>
      </c>
      <c r="G191" s="41">
        <v>4.2</v>
      </c>
      <c r="H191" s="49" t="s">
        <v>63</v>
      </c>
      <c r="I191" s="41">
        <v>19.75</v>
      </c>
      <c r="J191" s="43">
        <v>1104.54</v>
      </c>
      <c r="K191" s="43">
        <v>23104</v>
      </c>
      <c r="L191" s="43">
        <v>183</v>
      </c>
      <c r="M191" s="43">
        <v>23287</v>
      </c>
      <c r="N191" s="44"/>
    </row>
    <row r="192" spans="1:14" x14ac:dyDescent="0.15">
      <c r="A192" s="37"/>
      <c r="B192" s="49"/>
      <c r="C192" s="49"/>
      <c r="D192" s="38"/>
      <c r="E192" s="39"/>
      <c r="F192" s="38"/>
      <c r="G192" s="41"/>
      <c r="H192" s="49"/>
      <c r="I192" s="41"/>
      <c r="J192" s="43"/>
      <c r="K192" s="43"/>
      <c r="L192" s="43"/>
      <c r="M192" s="43"/>
      <c r="N192" s="44"/>
    </row>
    <row r="193" spans="1:14" x14ac:dyDescent="0.15">
      <c r="A193" s="37" t="s">
        <v>243</v>
      </c>
      <c r="B193" s="49">
        <v>441</v>
      </c>
      <c r="C193" s="49" t="s">
        <v>318</v>
      </c>
      <c r="D193" s="38" t="s">
        <v>186</v>
      </c>
      <c r="E193" s="39">
        <v>17200000</v>
      </c>
      <c r="F193" s="38" t="s">
        <v>319</v>
      </c>
      <c r="G193" s="41">
        <v>6</v>
      </c>
      <c r="H193" s="49" t="s">
        <v>188</v>
      </c>
      <c r="I193" s="41">
        <v>4</v>
      </c>
      <c r="J193" s="43">
        <v>0</v>
      </c>
      <c r="K193" s="43">
        <v>0</v>
      </c>
      <c r="L193" s="43"/>
      <c r="M193" s="43"/>
      <c r="N193" s="44"/>
    </row>
    <row r="194" spans="1:14" x14ac:dyDescent="0.15">
      <c r="A194" s="37" t="s">
        <v>320</v>
      </c>
      <c r="B194" s="49">
        <v>441</v>
      </c>
      <c r="C194" s="49" t="s">
        <v>318</v>
      </c>
      <c r="D194" s="38" t="s">
        <v>186</v>
      </c>
      <c r="E194" s="39">
        <v>2500000</v>
      </c>
      <c r="F194" s="38" t="s">
        <v>321</v>
      </c>
      <c r="G194" s="41">
        <v>10</v>
      </c>
      <c r="H194" s="49" t="s">
        <v>188</v>
      </c>
      <c r="I194" s="41">
        <v>4</v>
      </c>
      <c r="J194" s="43">
        <v>0</v>
      </c>
      <c r="K194" s="43">
        <v>0</v>
      </c>
      <c r="L194" s="43"/>
      <c r="M194" s="43"/>
      <c r="N194" s="44"/>
    </row>
    <row r="195" spans="1:14" x14ac:dyDescent="0.15">
      <c r="A195" s="37" t="s">
        <v>266</v>
      </c>
      <c r="B195" s="49">
        <v>442</v>
      </c>
      <c r="C195" s="49" t="s">
        <v>322</v>
      </c>
      <c r="D195" s="38" t="s">
        <v>186</v>
      </c>
      <c r="E195" s="39">
        <v>30700000</v>
      </c>
      <c r="F195" s="38" t="s">
        <v>271</v>
      </c>
      <c r="G195" s="41">
        <v>6</v>
      </c>
      <c r="H195" s="49" t="s">
        <v>163</v>
      </c>
      <c r="I195" s="41">
        <v>6.25</v>
      </c>
      <c r="J195" s="43">
        <v>14944956480</v>
      </c>
      <c r="K195" s="43">
        <v>14944956</v>
      </c>
      <c r="L195" s="43">
        <v>220356</v>
      </c>
      <c r="M195" s="43">
        <v>15165312</v>
      </c>
      <c r="N195" s="44"/>
    </row>
    <row r="196" spans="1:14" x14ac:dyDescent="0.15">
      <c r="A196" s="37" t="s">
        <v>266</v>
      </c>
      <c r="B196" s="49">
        <v>442</v>
      </c>
      <c r="C196" s="49" t="s">
        <v>322</v>
      </c>
      <c r="D196" s="38" t="s">
        <v>186</v>
      </c>
      <c r="E196" s="39">
        <v>18000</v>
      </c>
      <c r="F196" s="38" t="s">
        <v>272</v>
      </c>
      <c r="G196" s="41">
        <v>0</v>
      </c>
      <c r="H196" s="49" t="s">
        <v>163</v>
      </c>
      <c r="I196" s="41">
        <v>6.5</v>
      </c>
      <c r="J196" s="43">
        <v>18000000</v>
      </c>
      <c r="K196" s="43">
        <v>18000</v>
      </c>
      <c r="L196" s="43">
        <v>0</v>
      </c>
      <c r="M196" s="43">
        <v>18000</v>
      </c>
      <c r="N196" s="44"/>
    </row>
    <row r="197" spans="1:14" x14ac:dyDescent="0.15">
      <c r="A197" s="37" t="s">
        <v>67</v>
      </c>
      <c r="B197" s="49">
        <v>449</v>
      </c>
      <c r="C197" s="49" t="s">
        <v>323</v>
      </c>
      <c r="D197" s="38" t="s">
        <v>36</v>
      </c>
      <c r="E197" s="39">
        <v>162</v>
      </c>
      <c r="F197" s="38" t="s">
        <v>268</v>
      </c>
      <c r="G197" s="41">
        <v>4.8</v>
      </c>
      <c r="H197" s="38" t="s">
        <v>55</v>
      </c>
      <c r="I197" s="41">
        <v>7.75</v>
      </c>
      <c r="J197" s="43">
        <v>97282.3</v>
      </c>
      <c r="K197" s="43">
        <v>2034885</v>
      </c>
      <c r="L197" s="43">
        <v>15907</v>
      </c>
      <c r="M197" s="43">
        <v>2050792</v>
      </c>
      <c r="N197" s="44"/>
    </row>
    <row r="198" spans="1:14" x14ac:dyDescent="0.15">
      <c r="A198" s="37" t="s">
        <v>324</v>
      </c>
      <c r="B198" s="49">
        <v>449</v>
      </c>
      <c r="C198" s="49" t="s">
        <v>323</v>
      </c>
      <c r="D198" s="38" t="s">
        <v>36</v>
      </c>
      <c r="E198" s="39">
        <v>50</v>
      </c>
      <c r="F198" s="38" t="s">
        <v>269</v>
      </c>
      <c r="G198" s="41">
        <v>5.4</v>
      </c>
      <c r="H198" s="38" t="s">
        <v>55</v>
      </c>
      <c r="I198" s="41">
        <v>14.75</v>
      </c>
      <c r="J198" s="43">
        <v>60632.65</v>
      </c>
      <c r="K198" s="43">
        <v>1268273</v>
      </c>
      <c r="L198" s="43">
        <v>0</v>
      </c>
      <c r="M198" s="43">
        <v>1268273</v>
      </c>
      <c r="N198" s="44"/>
    </row>
    <row r="199" spans="1:14" x14ac:dyDescent="0.15">
      <c r="A199" s="37" t="s">
        <v>324</v>
      </c>
      <c r="B199" s="49">
        <v>449</v>
      </c>
      <c r="C199" s="49" t="s">
        <v>323</v>
      </c>
      <c r="D199" s="38" t="s">
        <v>36</v>
      </c>
      <c r="E199" s="39">
        <v>59.52</v>
      </c>
      <c r="F199" s="38" t="s">
        <v>274</v>
      </c>
      <c r="G199" s="41">
        <v>4.5</v>
      </c>
      <c r="H199" s="38" t="s">
        <v>55</v>
      </c>
      <c r="I199" s="41">
        <v>15</v>
      </c>
      <c r="J199" s="43">
        <v>69943.05</v>
      </c>
      <c r="K199" s="43">
        <v>1463021</v>
      </c>
      <c r="L199" s="43">
        <v>0</v>
      </c>
      <c r="M199" s="43">
        <v>1463021</v>
      </c>
      <c r="N199" s="44"/>
    </row>
    <row r="200" spans="1:14" x14ac:dyDescent="0.15">
      <c r="A200" s="37" t="s">
        <v>266</v>
      </c>
      <c r="B200" s="49">
        <v>450</v>
      </c>
      <c r="C200" s="49" t="s">
        <v>325</v>
      </c>
      <c r="D200" s="38" t="s">
        <v>186</v>
      </c>
      <c r="E200" s="39">
        <v>30420000</v>
      </c>
      <c r="F200" s="38" t="s">
        <v>319</v>
      </c>
      <c r="G200" s="41">
        <v>6.5</v>
      </c>
      <c r="H200" s="49" t="s">
        <v>163</v>
      </c>
      <c r="I200" s="41">
        <v>6.5</v>
      </c>
      <c r="J200" s="43">
        <v>30420000000</v>
      </c>
      <c r="K200" s="43">
        <v>30420000</v>
      </c>
      <c r="L200" s="43">
        <v>477464</v>
      </c>
      <c r="M200" s="43">
        <v>30897464</v>
      </c>
      <c r="N200" s="44"/>
    </row>
    <row r="201" spans="1:14" x14ac:dyDescent="0.15">
      <c r="A201" s="37" t="s">
        <v>201</v>
      </c>
      <c r="B201" s="49">
        <v>450</v>
      </c>
      <c r="C201" s="49" t="s">
        <v>325</v>
      </c>
      <c r="D201" s="38" t="s">
        <v>186</v>
      </c>
      <c r="E201" s="39">
        <v>19580000</v>
      </c>
      <c r="F201" s="38" t="s">
        <v>321</v>
      </c>
      <c r="G201" s="41">
        <v>5</v>
      </c>
      <c r="H201" s="49" t="s">
        <v>163</v>
      </c>
      <c r="I201" s="41">
        <v>9.75</v>
      </c>
      <c r="J201" s="43">
        <v>23226038792</v>
      </c>
      <c r="K201" s="43">
        <v>23226039</v>
      </c>
      <c r="L201" s="43">
        <v>281935</v>
      </c>
      <c r="M201" s="43">
        <v>23507974</v>
      </c>
      <c r="N201" s="44"/>
    </row>
    <row r="202" spans="1:14" x14ac:dyDescent="0.15">
      <c r="A202" s="37" t="s">
        <v>326</v>
      </c>
      <c r="B202" s="49">
        <v>450</v>
      </c>
      <c r="C202" s="49" t="s">
        <v>327</v>
      </c>
      <c r="D202" s="38" t="s">
        <v>186</v>
      </c>
      <c r="E202" s="39">
        <v>21280000</v>
      </c>
      <c r="F202" s="38" t="s">
        <v>328</v>
      </c>
      <c r="G202" s="41">
        <v>6</v>
      </c>
      <c r="H202" s="49" t="s">
        <v>163</v>
      </c>
      <c r="I202" s="41">
        <v>5.3</v>
      </c>
      <c r="J202" s="43">
        <v>21280000000</v>
      </c>
      <c r="K202" s="43">
        <v>21280000</v>
      </c>
      <c r="L202" s="43">
        <v>308864</v>
      </c>
      <c r="M202" s="43">
        <v>21588864</v>
      </c>
      <c r="N202" s="44"/>
    </row>
    <row r="203" spans="1:14" x14ac:dyDescent="0.15">
      <c r="A203" s="37" t="s">
        <v>329</v>
      </c>
      <c r="B203" s="49">
        <v>450</v>
      </c>
      <c r="C203" s="49" t="s">
        <v>327</v>
      </c>
      <c r="D203" s="38" t="s">
        <v>186</v>
      </c>
      <c r="E203" s="39">
        <v>13720000</v>
      </c>
      <c r="F203" s="38" t="s">
        <v>330</v>
      </c>
      <c r="G203" s="41">
        <v>2</v>
      </c>
      <c r="H203" s="49" t="s">
        <v>163</v>
      </c>
      <c r="I203" s="41">
        <v>8.5</v>
      </c>
      <c r="J203" s="43">
        <v>14345135336</v>
      </c>
      <c r="K203" s="43">
        <v>14345135</v>
      </c>
      <c r="L203" s="43">
        <v>70420</v>
      </c>
      <c r="M203" s="43">
        <v>14415555</v>
      </c>
      <c r="N203" s="44"/>
    </row>
    <row r="204" spans="1:14" x14ac:dyDescent="0.15">
      <c r="A204" s="37"/>
      <c r="B204" s="49"/>
      <c r="C204" s="49"/>
      <c r="D204" s="38"/>
      <c r="E204" s="39"/>
      <c r="F204" s="38"/>
      <c r="G204" s="41"/>
      <c r="H204" s="49"/>
      <c r="I204" s="41"/>
      <c r="J204" s="43"/>
      <c r="K204" s="43"/>
      <c r="L204" s="43"/>
      <c r="M204" s="43"/>
      <c r="N204" s="44"/>
    </row>
    <row r="205" spans="1:14" x14ac:dyDescent="0.15">
      <c r="A205" s="37" t="s">
        <v>331</v>
      </c>
      <c r="B205" s="49">
        <v>455</v>
      </c>
      <c r="C205" s="49" t="s">
        <v>332</v>
      </c>
      <c r="D205" s="38" t="s">
        <v>36</v>
      </c>
      <c r="E205" s="39">
        <v>750</v>
      </c>
      <c r="F205" s="38" t="s">
        <v>115</v>
      </c>
      <c r="G205" s="41">
        <v>5.3</v>
      </c>
      <c r="H205" s="49" t="s">
        <v>163</v>
      </c>
      <c r="I205" s="41">
        <v>8</v>
      </c>
      <c r="J205" s="43"/>
      <c r="K205" s="43"/>
      <c r="L205" s="43"/>
      <c r="M205" s="43"/>
      <c r="N205" s="44"/>
    </row>
    <row r="206" spans="1:14" x14ac:dyDescent="0.15">
      <c r="A206" s="37" t="s">
        <v>331</v>
      </c>
      <c r="B206" s="49">
        <v>455</v>
      </c>
      <c r="C206" s="49" t="s">
        <v>332</v>
      </c>
      <c r="D206" s="38" t="s">
        <v>36</v>
      </c>
      <c r="E206" s="51">
        <v>1E-3</v>
      </c>
      <c r="F206" s="38" t="s">
        <v>57</v>
      </c>
      <c r="G206" s="41">
        <v>0</v>
      </c>
      <c r="H206" s="49" t="s">
        <v>163</v>
      </c>
      <c r="I206" s="41">
        <v>8</v>
      </c>
      <c r="J206" s="43"/>
      <c r="K206" s="43"/>
      <c r="L206" s="43"/>
      <c r="M206" s="43"/>
      <c r="N206" s="44"/>
    </row>
    <row r="207" spans="1:14" x14ac:dyDescent="0.15">
      <c r="A207" s="37" t="s">
        <v>333</v>
      </c>
      <c r="B207" s="49">
        <v>458</v>
      </c>
      <c r="C207" s="49" t="s">
        <v>334</v>
      </c>
      <c r="D207" s="38" t="s">
        <v>186</v>
      </c>
      <c r="E207" s="39">
        <v>16320000</v>
      </c>
      <c r="F207" s="38" t="s">
        <v>335</v>
      </c>
      <c r="G207" s="41">
        <v>6</v>
      </c>
      <c r="H207" s="49" t="s">
        <v>163</v>
      </c>
      <c r="I207" s="41">
        <v>4</v>
      </c>
      <c r="J207" s="43">
        <v>747834624</v>
      </c>
      <c r="K207" s="43">
        <v>747835</v>
      </c>
      <c r="L207" s="43">
        <v>3518</v>
      </c>
      <c r="M207" s="43">
        <v>751353</v>
      </c>
      <c r="N207" s="44"/>
    </row>
    <row r="208" spans="1:14" x14ac:dyDescent="0.15">
      <c r="A208" s="37" t="s">
        <v>157</v>
      </c>
      <c r="B208" s="49">
        <v>458</v>
      </c>
      <c r="C208" s="49" t="s">
        <v>334</v>
      </c>
      <c r="D208" s="38" t="s">
        <v>186</v>
      </c>
      <c r="E208" s="39">
        <v>3500000</v>
      </c>
      <c r="F208" s="38" t="s">
        <v>336</v>
      </c>
      <c r="G208" s="41">
        <v>10</v>
      </c>
      <c r="H208" s="49" t="s">
        <v>163</v>
      </c>
      <c r="I208" s="41">
        <v>6.1666600000000003</v>
      </c>
      <c r="J208" s="43">
        <v>1088852544</v>
      </c>
      <c r="K208" s="43">
        <v>1088853</v>
      </c>
      <c r="L208" s="43">
        <v>8392</v>
      </c>
      <c r="M208" s="43">
        <v>1097245</v>
      </c>
      <c r="N208" s="44"/>
    </row>
    <row r="209" spans="1:14" x14ac:dyDescent="0.15">
      <c r="A209" s="37" t="s">
        <v>157</v>
      </c>
      <c r="B209" s="49">
        <v>458</v>
      </c>
      <c r="C209" s="49" t="s">
        <v>334</v>
      </c>
      <c r="D209" s="38" t="s">
        <v>186</v>
      </c>
      <c r="E209" s="39">
        <v>1000</v>
      </c>
      <c r="F209" s="38" t="s">
        <v>337</v>
      </c>
      <c r="G209" s="41">
        <v>10</v>
      </c>
      <c r="H209" s="49" t="s">
        <v>163</v>
      </c>
      <c r="I209" s="41">
        <v>6.1666600000000003</v>
      </c>
      <c r="J209" s="43">
        <v>1395967</v>
      </c>
      <c r="K209" s="43">
        <v>1396</v>
      </c>
      <c r="L209" s="43">
        <v>11</v>
      </c>
      <c r="M209" s="43">
        <v>1407</v>
      </c>
      <c r="N209" s="44"/>
    </row>
    <row r="210" spans="1:14" x14ac:dyDescent="0.15">
      <c r="A210" s="37"/>
      <c r="B210" s="49"/>
      <c r="C210" s="49"/>
      <c r="D210" s="38"/>
      <c r="E210" s="39"/>
      <c r="F210" s="38"/>
      <c r="G210" s="41"/>
      <c r="H210" s="49"/>
      <c r="I210" s="41"/>
      <c r="J210" s="43"/>
      <c r="K210" s="43"/>
      <c r="L210" s="43"/>
      <c r="M210" s="43"/>
      <c r="N210" s="44"/>
    </row>
    <row r="211" spans="1:14" x14ac:dyDescent="0.15">
      <c r="A211" s="37" t="s">
        <v>266</v>
      </c>
      <c r="B211" s="49">
        <v>471</v>
      </c>
      <c r="C211" s="49" t="s">
        <v>338</v>
      </c>
      <c r="D211" s="38" t="s">
        <v>186</v>
      </c>
      <c r="E211" s="39">
        <v>35250000</v>
      </c>
      <c r="F211" s="38" t="s">
        <v>339</v>
      </c>
      <c r="G211" s="41">
        <v>6.5</v>
      </c>
      <c r="H211" s="49" t="s">
        <v>163</v>
      </c>
      <c r="I211" s="41">
        <v>7</v>
      </c>
      <c r="J211" s="43">
        <v>35250000000</v>
      </c>
      <c r="K211" s="43">
        <v>35250000</v>
      </c>
      <c r="L211" s="43">
        <v>553274</v>
      </c>
      <c r="M211" s="43">
        <v>35803274</v>
      </c>
      <c r="N211" s="44"/>
    </row>
    <row r="212" spans="1:14" x14ac:dyDescent="0.15">
      <c r="A212" s="37" t="s">
        <v>266</v>
      </c>
      <c r="B212" s="49">
        <v>471</v>
      </c>
      <c r="C212" s="49" t="s">
        <v>338</v>
      </c>
      <c r="D212" s="38" t="s">
        <v>186</v>
      </c>
      <c r="E212" s="39">
        <v>4750000</v>
      </c>
      <c r="F212" s="38" t="s">
        <v>340</v>
      </c>
      <c r="G212" s="41">
        <v>0</v>
      </c>
      <c r="H212" s="49" t="s">
        <v>163</v>
      </c>
      <c r="I212" s="41">
        <v>7.25</v>
      </c>
      <c r="J212" s="43">
        <v>4750000000</v>
      </c>
      <c r="K212" s="43">
        <v>4750000</v>
      </c>
      <c r="L212" s="43">
        <v>0</v>
      </c>
      <c r="M212" s="43">
        <v>4750000</v>
      </c>
      <c r="N212" s="44"/>
    </row>
    <row r="213" spans="1:14" x14ac:dyDescent="0.15">
      <c r="A213" s="37" t="s">
        <v>169</v>
      </c>
      <c r="B213" s="49">
        <v>472</v>
      </c>
      <c r="C213" s="49" t="s">
        <v>341</v>
      </c>
      <c r="D213" s="38" t="s">
        <v>186</v>
      </c>
      <c r="E213" s="39">
        <v>15700000</v>
      </c>
      <c r="F213" s="38" t="s">
        <v>69</v>
      </c>
      <c r="G213" s="41">
        <v>6</v>
      </c>
      <c r="H213" s="49" t="s">
        <v>163</v>
      </c>
      <c r="I213" s="41">
        <v>4</v>
      </c>
      <c r="J213" s="43">
        <v>1292029196</v>
      </c>
      <c r="K213" s="43">
        <v>1292029</v>
      </c>
      <c r="L213" s="43">
        <v>12398</v>
      </c>
      <c r="M213" s="43">
        <v>1304427</v>
      </c>
      <c r="N213" s="44"/>
    </row>
    <row r="214" spans="1:14" x14ac:dyDescent="0.15">
      <c r="A214" s="37" t="s">
        <v>169</v>
      </c>
      <c r="B214" s="49">
        <v>472</v>
      </c>
      <c r="C214" s="49" t="s">
        <v>341</v>
      </c>
      <c r="D214" s="38" t="s">
        <v>186</v>
      </c>
      <c r="E214" s="39">
        <v>500000</v>
      </c>
      <c r="F214" s="38" t="s">
        <v>71</v>
      </c>
      <c r="G214" s="41" t="s">
        <v>342</v>
      </c>
      <c r="H214" s="49" t="s">
        <v>163</v>
      </c>
      <c r="I214" s="41">
        <v>6</v>
      </c>
      <c r="J214" s="43">
        <v>500000000</v>
      </c>
      <c r="K214" s="43">
        <v>500000</v>
      </c>
      <c r="L214" s="43">
        <v>0</v>
      </c>
      <c r="M214" s="43">
        <v>500000</v>
      </c>
      <c r="N214" s="44"/>
    </row>
    <row r="215" spans="1:14" x14ac:dyDescent="0.15">
      <c r="A215" s="37" t="s">
        <v>169</v>
      </c>
      <c r="B215" s="49">
        <v>472</v>
      </c>
      <c r="C215" s="49" t="s">
        <v>341</v>
      </c>
      <c r="D215" s="38" t="s">
        <v>186</v>
      </c>
      <c r="E215" s="39">
        <v>1000</v>
      </c>
      <c r="F215" s="38" t="s">
        <v>151</v>
      </c>
      <c r="G215" s="41">
        <v>10</v>
      </c>
      <c r="H215" s="49" t="s">
        <v>163</v>
      </c>
      <c r="I215" s="41">
        <v>6</v>
      </c>
      <c r="J215" s="43">
        <v>1000000</v>
      </c>
      <c r="K215" s="43">
        <v>1000</v>
      </c>
      <c r="L215" s="43">
        <v>352</v>
      </c>
      <c r="M215" s="43">
        <v>1352</v>
      </c>
      <c r="N215" s="43"/>
    </row>
    <row r="216" spans="1:14" x14ac:dyDescent="0.15">
      <c r="A216" s="37" t="s">
        <v>266</v>
      </c>
      <c r="B216" s="49">
        <v>473</v>
      </c>
      <c r="C216" s="49" t="s">
        <v>343</v>
      </c>
      <c r="D216" s="38" t="s">
        <v>186</v>
      </c>
      <c r="E216" s="39">
        <v>13000000</v>
      </c>
      <c r="F216" s="38" t="s">
        <v>344</v>
      </c>
      <c r="G216" s="41">
        <v>6.5</v>
      </c>
      <c r="H216" s="49" t="s">
        <v>163</v>
      </c>
      <c r="I216" s="41">
        <v>5.25</v>
      </c>
      <c r="J216" s="43">
        <v>13000000000</v>
      </c>
      <c r="K216" s="43">
        <v>13000000</v>
      </c>
      <c r="L216" s="43">
        <v>136777</v>
      </c>
      <c r="M216" s="43">
        <v>13136777</v>
      </c>
      <c r="N216" s="44"/>
    </row>
    <row r="217" spans="1:14" x14ac:dyDescent="0.15">
      <c r="A217" s="37" t="s">
        <v>266</v>
      </c>
      <c r="B217" s="49">
        <v>473</v>
      </c>
      <c r="C217" s="49" t="s">
        <v>343</v>
      </c>
      <c r="D217" s="38" t="s">
        <v>186</v>
      </c>
      <c r="E217" s="39">
        <v>10000</v>
      </c>
      <c r="F217" s="38" t="s">
        <v>345</v>
      </c>
      <c r="G217" s="41">
        <v>0</v>
      </c>
      <c r="H217" s="49" t="s">
        <v>163</v>
      </c>
      <c r="I217" s="41">
        <v>5.5</v>
      </c>
      <c r="J217" s="43">
        <v>10000000</v>
      </c>
      <c r="K217" s="43">
        <v>10000</v>
      </c>
      <c r="L217" s="43">
        <v>0</v>
      </c>
      <c r="M217" s="43">
        <v>10000</v>
      </c>
      <c r="N217" s="44"/>
    </row>
    <row r="218" spans="1:14" x14ac:dyDescent="0.15">
      <c r="A218" s="37" t="s">
        <v>169</v>
      </c>
      <c r="B218" s="49">
        <v>486</v>
      </c>
      <c r="C218" s="49" t="s">
        <v>346</v>
      </c>
      <c r="D218" s="38" t="s">
        <v>36</v>
      </c>
      <c r="E218" s="39">
        <v>450</v>
      </c>
      <c r="F218" s="38" t="s">
        <v>111</v>
      </c>
      <c r="G218" s="41">
        <v>4.25</v>
      </c>
      <c r="H218" s="49" t="s">
        <v>63</v>
      </c>
      <c r="I218" s="41">
        <v>19.5</v>
      </c>
      <c r="J218" s="43">
        <v>376897</v>
      </c>
      <c r="K218" s="43">
        <v>7883675</v>
      </c>
      <c r="L218" s="43">
        <v>31962</v>
      </c>
      <c r="M218" s="43">
        <v>7915637</v>
      </c>
      <c r="N218" s="44"/>
    </row>
    <row r="219" spans="1:14" x14ac:dyDescent="0.15">
      <c r="A219" s="37" t="s">
        <v>347</v>
      </c>
      <c r="B219" s="49">
        <v>486</v>
      </c>
      <c r="C219" s="49" t="s">
        <v>346</v>
      </c>
      <c r="D219" s="38" t="s">
        <v>36</v>
      </c>
      <c r="E219" s="39">
        <v>50</v>
      </c>
      <c r="F219" s="38" t="s">
        <v>113</v>
      </c>
      <c r="G219" s="41">
        <v>8</v>
      </c>
      <c r="H219" s="49" t="s">
        <v>63</v>
      </c>
      <c r="I219" s="41">
        <v>23.25</v>
      </c>
      <c r="J219" s="43">
        <v>50000</v>
      </c>
      <c r="K219" s="43">
        <v>1045866</v>
      </c>
      <c r="L219" s="43">
        <v>281519</v>
      </c>
      <c r="M219" s="43">
        <v>1327385</v>
      </c>
      <c r="N219" s="44"/>
    </row>
    <row r="220" spans="1:14" x14ac:dyDescent="0.15">
      <c r="A220" s="37" t="s">
        <v>348</v>
      </c>
      <c r="B220" s="49">
        <v>486</v>
      </c>
      <c r="C220" s="49" t="s">
        <v>349</v>
      </c>
      <c r="D220" s="38" t="s">
        <v>36</v>
      </c>
      <c r="E220" s="39">
        <v>427</v>
      </c>
      <c r="F220" s="38" t="s">
        <v>263</v>
      </c>
      <c r="G220" s="41">
        <v>4</v>
      </c>
      <c r="H220" s="49" t="s">
        <v>63</v>
      </c>
      <c r="I220" s="41">
        <v>20</v>
      </c>
      <c r="J220" s="43">
        <v>388833</v>
      </c>
      <c r="K220" s="43">
        <v>8133344</v>
      </c>
      <c r="L220" s="43">
        <v>31084</v>
      </c>
      <c r="M220" s="43">
        <v>8164428</v>
      </c>
      <c r="N220" s="44"/>
    </row>
    <row r="221" spans="1:14" x14ac:dyDescent="0.15">
      <c r="A221" s="37" t="s">
        <v>348</v>
      </c>
      <c r="B221" s="49">
        <v>486</v>
      </c>
      <c r="C221" s="49" t="s">
        <v>349</v>
      </c>
      <c r="D221" s="38" t="s">
        <v>36</v>
      </c>
      <c r="E221" s="39">
        <v>37</v>
      </c>
      <c r="F221" s="38" t="s">
        <v>350</v>
      </c>
      <c r="G221" s="41">
        <v>4</v>
      </c>
      <c r="H221" s="49" t="s">
        <v>63</v>
      </c>
      <c r="I221" s="41">
        <v>20</v>
      </c>
      <c r="J221" s="43">
        <v>37000</v>
      </c>
      <c r="K221" s="43">
        <v>773941</v>
      </c>
      <c r="L221" s="43">
        <v>50034</v>
      </c>
      <c r="M221" s="43">
        <v>823975</v>
      </c>
      <c r="N221" s="44"/>
    </row>
    <row r="222" spans="1:14" x14ac:dyDescent="0.15">
      <c r="A222" s="37" t="s">
        <v>348</v>
      </c>
      <c r="B222" s="49">
        <v>486</v>
      </c>
      <c r="C222" s="49" t="s">
        <v>349</v>
      </c>
      <c r="D222" s="38" t="s">
        <v>36</v>
      </c>
      <c r="E222" s="39">
        <v>59</v>
      </c>
      <c r="F222" s="38" t="s">
        <v>351</v>
      </c>
      <c r="G222" s="41">
        <v>7</v>
      </c>
      <c r="H222" s="49" t="s">
        <v>63</v>
      </c>
      <c r="I222" s="41">
        <v>21.75</v>
      </c>
      <c r="J222" s="43">
        <v>59000</v>
      </c>
      <c r="K222" s="43">
        <v>1234122</v>
      </c>
      <c r="L222" s="43">
        <v>140839</v>
      </c>
      <c r="M222" s="43">
        <v>1374961</v>
      </c>
      <c r="N222" s="44"/>
    </row>
    <row r="223" spans="1:14" x14ac:dyDescent="0.15">
      <c r="A223" s="37"/>
      <c r="B223" s="49"/>
      <c r="C223" s="49"/>
      <c r="D223" s="38"/>
      <c r="E223" s="39"/>
      <c r="F223" s="38"/>
      <c r="G223" s="41"/>
      <c r="H223" s="49"/>
      <c r="I223" s="41"/>
      <c r="J223" s="43"/>
      <c r="K223" s="43"/>
      <c r="L223" s="43"/>
      <c r="M223" s="43"/>
      <c r="N223" s="44"/>
    </row>
    <row r="224" spans="1:14" x14ac:dyDescent="0.15">
      <c r="A224" s="37" t="s">
        <v>266</v>
      </c>
      <c r="B224" s="49">
        <v>490</v>
      </c>
      <c r="C224" s="49" t="s">
        <v>352</v>
      </c>
      <c r="D224" s="38" t="s">
        <v>186</v>
      </c>
      <c r="E224" s="39">
        <v>15000000</v>
      </c>
      <c r="F224" s="38" t="s">
        <v>353</v>
      </c>
      <c r="G224" s="41">
        <v>6.25</v>
      </c>
      <c r="H224" s="49" t="s">
        <v>163</v>
      </c>
      <c r="I224" s="41">
        <v>6.25</v>
      </c>
      <c r="J224" s="43">
        <v>15000000000</v>
      </c>
      <c r="K224" s="43">
        <v>15000000</v>
      </c>
      <c r="L224" s="43">
        <v>226584</v>
      </c>
      <c r="M224" s="43">
        <v>15226584</v>
      </c>
      <c r="N224" s="44"/>
    </row>
    <row r="225" spans="1:14" x14ac:dyDescent="0.15">
      <c r="A225" s="37" t="s">
        <v>266</v>
      </c>
      <c r="B225" s="49">
        <v>490</v>
      </c>
      <c r="C225" s="49" t="s">
        <v>352</v>
      </c>
      <c r="D225" s="38" t="s">
        <v>186</v>
      </c>
      <c r="E225" s="39">
        <v>10000000</v>
      </c>
      <c r="F225" s="38" t="s">
        <v>354</v>
      </c>
      <c r="G225" s="41">
        <v>0</v>
      </c>
      <c r="H225" s="49" t="s">
        <v>163</v>
      </c>
      <c r="I225" s="41">
        <v>6.5</v>
      </c>
      <c r="J225" s="43">
        <v>8872000000</v>
      </c>
      <c r="K225" s="43">
        <v>8872000</v>
      </c>
      <c r="L225" s="43">
        <v>0</v>
      </c>
      <c r="M225" s="43">
        <v>8872000</v>
      </c>
      <c r="N225" s="44"/>
    </row>
    <row r="226" spans="1:14" x14ac:dyDescent="0.15">
      <c r="A226" s="37" t="s">
        <v>355</v>
      </c>
      <c r="B226" s="49">
        <v>490</v>
      </c>
      <c r="C226" s="49" t="s">
        <v>356</v>
      </c>
      <c r="D226" s="38" t="s">
        <v>186</v>
      </c>
      <c r="E226" s="39">
        <v>16800000</v>
      </c>
      <c r="F226" s="38" t="s">
        <v>357</v>
      </c>
      <c r="G226" s="41">
        <v>6.5</v>
      </c>
      <c r="H226" s="49" t="s">
        <v>163</v>
      </c>
      <c r="I226" s="41">
        <v>5.75</v>
      </c>
      <c r="J226" s="43">
        <v>16800000000</v>
      </c>
      <c r="K226" s="43">
        <v>16800000</v>
      </c>
      <c r="L226" s="43">
        <v>263688</v>
      </c>
      <c r="M226" s="43">
        <v>17063688</v>
      </c>
      <c r="N226" s="44"/>
    </row>
    <row r="227" spans="1:14" x14ac:dyDescent="0.15">
      <c r="A227" s="37" t="s">
        <v>355</v>
      </c>
      <c r="B227" s="49">
        <v>490</v>
      </c>
      <c r="C227" s="49" t="s">
        <v>356</v>
      </c>
      <c r="D227" s="38" t="s">
        <v>186</v>
      </c>
      <c r="E227" s="39">
        <v>11200000</v>
      </c>
      <c r="F227" s="38" t="s">
        <v>358</v>
      </c>
      <c r="G227" s="41">
        <v>0</v>
      </c>
      <c r="H227" s="49" t="s">
        <v>163</v>
      </c>
      <c r="I227" s="41">
        <v>6</v>
      </c>
      <c r="J227" s="43">
        <v>9928000320</v>
      </c>
      <c r="K227" s="43">
        <v>9928000</v>
      </c>
      <c r="L227" s="43">
        <v>0</v>
      </c>
      <c r="M227" s="43">
        <v>9928000</v>
      </c>
      <c r="N227" s="44"/>
    </row>
    <row r="228" spans="1:14" x14ac:dyDescent="0.15">
      <c r="A228" s="37" t="s">
        <v>703</v>
      </c>
      <c r="B228" s="49">
        <v>495</v>
      </c>
      <c r="C228" s="49" t="s">
        <v>359</v>
      </c>
      <c r="D228" s="38" t="s">
        <v>36</v>
      </c>
      <c r="E228" s="39">
        <v>578.5</v>
      </c>
      <c r="F228" s="38" t="s">
        <v>360</v>
      </c>
      <c r="G228" s="41">
        <v>4</v>
      </c>
      <c r="H228" s="49" t="s">
        <v>63</v>
      </c>
      <c r="I228" s="41">
        <v>19.25</v>
      </c>
      <c r="J228" s="43">
        <v>489750</v>
      </c>
      <c r="K228" s="43">
        <v>10244257</v>
      </c>
      <c r="L228" s="43">
        <v>67290</v>
      </c>
      <c r="M228" s="43">
        <v>10311547</v>
      </c>
      <c r="N228" s="44"/>
    </row>
    <row r="229" spans="1:14" x14ac:dyDescent="0.15">
      <c r="A229" s="37" t="s">
        <v>703</v>
      </c>
      <c r="B229" s="49">
        <v>495</v>
      </c>
      <c r="C229" s="49" t="s">
        <v>359</v>
      </c>
      <c r="D229" s="38" t="s">
        <v>36</v>
      </c>
      <c r="E229" s="39">
        <v>52.2</v>
      </c>
      <c r="F229" s="38" t="s">
        <v>361</v>
      </c>
      <c r="G229" s="41">
        <v>5</v>
      </c>
      <c r="H229" s="49" t="s">
        <v>63</v>
      </c>
      <c r="I229" s="41">
        <v>19.25</v>
      </c>
      <c r="J229" s="43">
        <v>52841</v>
      </c>
      <c r="K229" s="43">
        <v>1105292</v>
      </c>
      <c r="L229" s="43">
        <v>9042</v>
      </c>
      <c r="M229" s="43">
        <v>1114334</v>
      </c>
      <c r="N229" s="44"/>
    </row>
    <row r="230" spans="1:14" x14ac:dyDescent="0.15">
      <c r="A230" s="37" t="s">
        <v>704</v>
      </c>
      <c r="B230" s="49">
        <v>495</v>
      </c>
      <c r="C230" s="49" t="s">
        <v>359</v>
      </c>
      <c r="D230" s="38" t="s">
        <v>36</v>
      </c>
      <c r="E230" s="39">
        <v>27.4</v>
      </c>
      <c r="F230" s="38" t="s">
        <v>362</v>
      </c>
      <c r="G230" s="41">
        <v>5.5</v>
      </c>
      <c r="H230" s="49" t="s">
        <v>63</v>
      </c>
      <c r="I230" s="41">
        <v>19.25</v>
      </c>
      <c r="J230" s="43">
        <v>30091</v>
      </c>
      <c r="K230" s="43">
        <v>629423</v>
      </c>
      <c r="L230" s="43">
        <v>5654</v>
      </c>
      <c r="M230" s="43">
        <v>635077</v>
      </c>
      <c r="N230" s="44"/>
    </row>
    <row r="231" spans="1:14" x14ac:dyDescent="0.15">
      <c r="A231" s="37" t="s">
        <v>704</v>
      </c>
      <c r="B231" s="49">
        <v>495</v>
      </c>
      <c r="C231" s="49" t="s">
        <v>359</v>
      </c>
      <c r="D231" s="38" t="s">
        <v>36</v>
      </c>
      <c r="E231" s="39">
        <v>20.399999999999999</v>
      </c>
      <c r="F231" s="38" t="s">
        <v>363</v>
      </c>
      <c r="G231" s="41">
        <v>6</v>
      </c>
      <c r="H231" s="49" t="s">
        <v>63</v>
      </c>
      <c r="I231" s="41">
        <v>19.25</v>
      </c>
      <c r="J231" s="43">
        <v>23599</v>
      </c>
      <c r="K231" s="43">
        <v>493628</v>
      </c>
      <c r="L231" s="43">
        <v>4829</v>
      </c>
      <c r="M231" s="43">
        <v>498457</v>
      </c>
      <c r="N231" s="44"/>
    </row>
    <row r="232" spans="1:14" x14ac:dyDescent="0.15">
      <c r="A232" s="37" t="s">
        <v>705</v>
      </c>
      <c r="B232" s="49">
        <v>495</v>
      </c>
      <c r="C232" s="49" t="s">
        <v>359</v>
      </c>
      <c r="D232" s="38" t="s">
        <v>36</v>
      </c>
      <c r="E232" s="39">
        <v>22</v>
      </c>
      <c r="F232" s="57" t="s">
        <v>365</v>
      </c>
      <c r="G232" s="41">
        <v>7</v>
      </c>
      <c r="H232" s="49" t="s">
        <v>63</v>
      </c>
      <c r="I232" s="41">
        <v>19.25</v>
      </c>
      <c r="J232" s="43">
        <v>26055</v>
      </c>
      <c r="K232" s="43">
        <v>545001</v>
      </c>
      <c r="L232" s="43">
        <v>6198</v>
      </c>
      <c r="M232" s="43">
        <v>551199</v>
      </c>
      <c r="N232" s="44"/>
    </row>
    <row r="233" spans="1:14" x14ac:dyDescent="0.15">
      <c r="A233" s="37" t="s">
        <v>705</v>
      </c>
      <c r="B233" s="49">
        <v>495</v>
      </c>
      <c r="C233" s="49" t="s">
        <v>359</v>
      </c>
      <c r="D233" s="38" t="s">
        <v>36</v>
      </c>
      <c r="E233" s="39">
        <v>31</v>
      </c>
      <c r="F233" s="38" t="s">
        <v>366</v>
      </c>
      <c r="G233" s="41">
        <v>7.5</v>
      </c>
      <c r="H233" s="49" t="s">
        <v>63</v>
      </c>
      <c r="I233" s="41">
        <v>19.25</v>
      </c>
      <c r="J233" s="43">
        <v>37144</v>
      </c>
      <c r="K233" s="43">
        <v>776953</v>
      </c>
      <c r="L233" s="43">
        <v>9450</v>
      </c>
      <c r="M233" s="43">
        <v>786403</v>
      </c>
      <c r="N233" s="44"/>
    </row>
    <row r="234" spans="1:14" x14ac:dyDescent="0.15">
      <c r="A234" s="37" t="s">
        <v>706</v>
      </c>
      <c r="B234" s="49">
        <v>495</v>
      </c>
      <c r="C234" s="49" t="s">
        <v>368</v>
      </c>
      <c r="D234" s="38" t="s">
        <v>36</v>
      </c>
      <c r="E234" s="39">
        <v>478</v>
      </c>
      <c r="F234" s="38" t="s">
        <v>369</v>
      </c>
      <c r="G234" s="41">
        <v>4</v>
      </c>
      <c r="H234" s="49" t="s">
        <v>63</v>
      </c>
      <c r="I234" s="41">
        <v>18.25</v>
      </c>
      <c r="J234" s="43">
        <v>432977</v>
      </c>
      <c r="K234" s="43">
        <v>9056718</v>
      </c>
      <c r="L234" s="43">
        <v>59493</v>
      </c>
      <c r="M234" s="43">
        <v>9116211</v>
      </c>
      <c r="N234" s="44"/>
    </row>
    <row r="235" spans="1:14" x14ac:dyDescent="0.15">
      <c r="A235" s="37" t="s">
        <v>707</v>
      </c>
      <c r="B235" s="49">
        <v>495</v>
      </c>
      <c r="C235" s="49" t="s">
        <v>368</v>
      </c>
      <c r="D235" s="38" t="s">
        <v>36</v>
      </c>
      <c r="E235" s="39">
        <v>55</v>
      </c>
      <c r="F235" s="38" t="s">
        <v>371</v>
      </c>
      <c r="G235" s="41">
        <v>5</v>
      </c>
      <c r="H235" s="49" t="s">
        <v>63</v>
      </c>
      <c r="I235" s="41">
        <v>18.25</v>
      </c>
      <c r="J235" s="43">
        <v>55675</v>
      </c>
      <c r="K235" s="43">
        <v>1164572</v>
      </c>
      <c r="L235" s="43">
        <v>9527</v>
      </c>
      <c r="M235" s="43">
        <v>1174099</v>
      </c>
      <c r="N235" s="44"/>
    </row>
    <row r="236" spans="1:14" x14ac:dyDescent="0.15">
      <c r="A236" s="37" t="s">
        <v>764</v>
      </c>
      <c r="B236" s="49">
        <v>495</v>
      </c>
      <c r="C236" s="49" t="s">
        <v>368</v>
      </c>
      <c r="D236" s="38" t="s">
        <v>36</v>
      </c>
      <c r="E236" s="39">
        <v>18</v>
      </c>
      <c r="F236" s="38" t="s">
        <v>373</v>
      </c>
      <c r="G236" s="41">
        <v>5.5</v>
      </c>
      <c r="H236" s="49" t="s">
        <v>63</v>
      </c>
      <c r="I236" s="41">
        <v>18.25</v>
      </c>
      <c r="J236" s="43">
        <v>18737</v>
      </c>
      <c r="K236" s="43">
        <v>391928</v>
      </c>
      <c r="L236" s="43">
        <v>3521</v>
      </c>
      <c r="M236" s="43">
        <v>395449</v>
      </c>
      <c r="N236" s="44"/>
    </row>
    <row r="237" spans="1:14" x14ac:dyDescent="0.15">
      <c r="A237" s="37" t="s">
        <v>709</v>
      </c>
      <c r="B237" s="49">
        <v>495</v>
      </c>
      <c r="C237" s="49" t="s">
        <v>368</v>
      </c>
      <c r="D237" s="38" t="s">
        <v>36</v>
      </c>
      <c r="E237" s="39">
        <v>8</v>
      </c>
      <c r="F237" s="38" t="s">
        <v>374</v>
      </c>
      <c r="G237" s="41">
        <v>6</v>
      </c>
      <c r="H237" s="49" t="s">
        <v>63</v>
      </c>
      <c r="I237" s="41">
        <v>18.25</v>
      </c>
      <c r="J237" s="43">
        <v>8731</v>
      </c>
      <c r="K237" s="43">
        <v>182629</v>
      </c>
      <c r="L237" s="43">
        <v>1787</v>
      </c>
      <c r="M237" s="43">
        <v>184416</v>
      </c>
      <c r="N237" s="44"/>
    </row>
    <row r="238" spans="1:14" x14ac:dyDescent="0.15">
      <c r="A238" s="37" t="s">
        <v>709</v>
      </c>
      <c r="B238" s="49">
        <v>495</v>
      </c>
      <c r="C238" s="49" t="s">
        <v>368</v>
      </c>
      <c r="D238" s="38" t="s">
        <v>36</v>
      </c>
      <c r="E238" s="39">
        <v>15</v>
      </c>
      <c r="F238" s="38" t="s">
        <v>739</v>
      </c>
      <c r="G238" s="41">
        <v>7</v>
      </c>
      <c r="H238" s="49" t="s">
        <v>63</v>
      </c>
      <c r="I238" s="41">
        <v>18.25</v>
      </c>
      <c r="J238" s="43">
        <v>16602</v>
      </c>
      <c r="K238" s="43">
        <v>347269</v>
      </c>
      <c r="L238" s="43">
        <v>3949</v>
      </c>
      <c r="M238" s="43">
        <v>351218</v>
      </c>
      <c r="N238" s="44"/>
    </row>
    <row r="239" spans="1:14" x14ac:dyDescent="0.15">
      <c r="A239" s="37" t="s">
        <v>709</v>
      </c>
      <c r="B239" s="49">
        <v>495</v>
      </c>
      <c r="C239" s="49" t="s">
        <v>368</v>
      </c>
      <c r="D239" s="38" t="s">
        <v>36</v>
      </c>
      <c r="E239" s="39">
        <v>25</v>
      </c>
      <c r="F239" s="38" t="s">
        <v>377</v>
      </c>
      <c r="G239" s="41">
        <v>7.5</v>
      </c>
      <c r="H239" s="49" t="s">
        <v>63</v>
      </c>
      <c r="I239" s="41">
        <v>18.25</v>
      </c>
      <c r="J239" s="43">
        <v>27864</v>
      </c>
      <c r="K239" s="43">
        <v>582840</v>
      </c>
      <c r="L239" s="43">
        <v>7089</v>
      </c>
      <c r="M239" s="43">
        <v>589929</v>
      </c>
      <c r="N239" s="44"/>
    </row>
    <row r="240" spans="1:14" x14ac:dyDescent="0.15">
      <c r="A240" s="37" t="s">
        <v>775</v>
      </c>
      <c r="B240" s="49">
        <v>495</v>
      </c>
      <c r="C240" s="49" t="s">
        <v>750</v>
      </c>
      <c r="D240" s="38" t="s">
        <v>36</v>
      </c>
      <c r="E240" s="39">
        <v>402</v>
      </c>
      <c r="F240" s="38" t="s">
        <v>751</v>
      </c>
      <c r="G240" s="41">
        <v>4.7</v>
      </c>
      <c r="H240" s="38" t="s">
        <v>63</v>
      </c>
      <c r="I240" s="41">
        <v>17</v>
      </c>
      <c r="J240" s="43">
        <v>396496</v>
      </c>
      <c r="K240" s="43">
        <v>8293634</v>
      </c>
      <c r="L240" s="43">
        <v>63852</v>
      </c>
      <c r="M240" s="43">
        <v>8357486</v>
      </c>
      <c r="N240" s="44"/>
    </row>
    <row r="241" spans="1:14" x14ac:dyDescent="0.15">
      <c r="A241" s="37" t="s">
        <v>776</v>
      </c>
      <c r="B241" s="49">
        <v>495</v>
      </c>
      <c r="C241" s="49" t="s">
        <v>750</v>
      </c>
      <c r="D241" s="38" t="s">
        <v>36</v>
      </c>
      <c r="E241" s="39">
        <v>38.200000000000003</v>
      </c>
      <c r="F241" s="38" t="s">
        <v>752</v>
      </c>
      <c r="G241" s="41">
        <v>5.2</v>
      </c>
      <c r="H241" s="38" t="s">
        <v>63</v>
      </c>
      <c r="I241" s="41">
        <v>17</v>
      </c>
      <c r="J241" s="43">
        <v>38200</v>
      </c>
      <c r="K241" s="43">
        <v>799042</v>
      </c>
      <c r="L241" s="43">
        <v>6793</v>
      </c>
      <c r="M241" s="43">
        <v>805835</v>
      </c>
      <c r="N241" s="44"/>
    </row>
    <row r="242" spans="1:14" x14ac:dyDescent="0.15">
      <c r="A242" s="37" t="s">
        <v>776</v>
      </c>
      <c r="B242" s="49">
        <v>495</v>
      </c>
      <c r="C242" s="49" t="s">
        <v>750</v>
      </c>
      <c r="D242" s="38" t="s">
        <v>36</v>
      </c>
      <c r="E242" s="39">
        <v>12</v>
      </c>
      <c r="F242" s="38" t="s">
        <v>753</v>
      </c>
      <c r="G242" s="41">
        <v>5.2</v>
      </c>
      <c r="H242" s="38" t="s">
        <v>63</v>
      </c>
      <c r="I242" s="41">
        <v>17</v>
      </c>
      <c r="J242" s="43">
        <v>12000</v>
      </c>
      <c r="K242" s="43">
        <v>251008</v>
      </c>
      <c r="L242" s="43">
        <v>2134</v>
      </c>
      <c r="M242" s="43">
        <v>253142</v>
      </c>
      <c r="N242" s="44"/>
    </row>
    <row r="243" spans="1:14" x14ac:dyDescent="0.15">
      <c r="A243" s="37" t="s">
        <v>776</v>
      </c>
      <c r="B243" s="49">
        <v>495</v>
      </c>
      <c r="C243" s="49" t="s">
        <v>750</v>
      </c>
      <c r="D243" s="38" t="s">
        <v>36</v>
      </c>
      <c r="E243" s="39">
        <v>6</v>
      </c>
      <c r="F243" s="38" t="s">
        <v>754</v>
      </c>
      <c r="G243" s="41">
        <v>5.2</v>
      </c>
      <c r="H243" s="38" t="s">
        <v>63</v>
      </c>
      <c r="I243" s="41">
        <v>17</v>
      </c>
      <c r="J243" s="43">
        <v>6077</v>
      </c>
      <c r="K243" s="43">
        <v>127115</v>
      </c>
      <c r="L243" s="43">
        <v>1080</v>
      </c>
      <c r="M243" s="43">
        <v>128195</v>
      </c>
      <c r="N243" s="44"/>
    </row>
    <row r="244" spans="1:14" x14ac:dyDescent="0.15">
      <c r="A244" s="37" t="s">
        <v>776</v>
      </c>
      <c r="B244" s="49">
        <v>495</v>
      </c>
      <c r="C244" s="49" t="s">
        <v>750</v>
      </c>
      <c r="D244" s="38" t="s">
        <v>36</v>
      </c>
      <c r="E244" s="39">
        <v>9</v>
      </c>
      <c r="F244" s="38" t="s">
        <v>755</v>
      </c>
      <c r="G244" s="41">
        <v>5.2</v>
      </c>
      <c r="H244" s="38" t="s">
        <v>63</v>
      </c>
      <c r="I244" s="41">
        <v>17</v>
      </c>
      <c r="J244" s="43">
        <v>9115</v>
      </c>
      <c r="K244" s="43">
        <v>190661</v>
      </c>
      <c r="L244" s="43">
        <v>1621</v>
      </c>
      <c r="M244" s="43">
        <v>192282</v>
      </c>
      <c r="N244" s="44"/>
    </row>
    <row r="245" spans="1:14" x14ac:dyDescent="0.15">
      <c r="A245" s="37" t="s">
        <v>776</v>
      </c>
      <c r="B245" s="49">
        <v>495</v>
      </c>
      <c r="C245" s="49" t="s">
        <v>750</v>
      </c>
      <c r="D245" s="38" t="s">
        <v>36</v>
      </c>
      <c r="E245" s="39">
        <v>27.4</v>
      </c>
      <c r="F245" s="38" t="s">
        <v>756</v>
      </c>
      <c r="G245" s="41">
        <v>5.2</v>
      </c>
      <c r="H245" s="38" t="s">
        <v>63</v>
      </c>
      <c r="I245" s="41">
        <v>17</v>
      </c>
      <c r="J245" s="43">
        <v>27749</v>
      </c>
      <c r="K245" s="43">
        <v>580435</v>
      </c>
      <c r="L245" s="43">
        <v>4934</v>
      </c>
      <c r="M245" s="43">
        <v>585369</v>
      </c>
      <c r="N245" s="44"/>
    </row>
    <row r="246" spans="1:14" x14ac:dyDescent="0.15">
      <c r="A246" s="37"/>
      <c r="B246" s="49"/>
      <c r="C246" s="49"/>
      <c r="D246" s="38"/>
      <c r="E246" s="39"/>
      <c r="F246" s="38"/>
      <c r="G246" s="41"/>
      <c r="H246" s="49"/>
      <c r="I246" s="41"/>
      <c r="J246" s="43"/>
      <c r="K246" s="43"/>
      <c r="L246" s="43"/>
      <c r="M246" s="43"/>
      <c r="N246" s="44"/>
    </row>
    <row r="247" spans="1:14" x14ac:dyDescent="0.15">
      <c r="A247" s="37" t="s">
        <v>378</v>
      </c>
      <c r="B247" s="49">
        <v>496</v>
      </c>
      <c r="C247" s="49" t="s">
        <v>379</v>
      </c>
      <c r="D247" s="38" t="s">
        <v>186</v>
      </c>
      <c r="E247" s="39">
        <v>55000000</v>
      </c>
      <c r="F247" s="38" t="s">
        <v>380</v>
      </c>
      <c r="G247" s="41">
        <v>8</v>
      </c>
      <c r="H247" s="49" t="s">
        <v>163</v>
      </c>
      <c r="I247" s="41">
        <v>6.5</v>
      </c>
      <c r="J247" s="43"/>
      <c r="K247" s="43"/>
      <c r="L247" s="43"/>
      <c r="M247" s="43"/>
      <c r="N247" s="44"/>
    </row>
    <row r="248" spans="1:14" x14ac:dyDescent="0.15">
      <c r="A248" s="37" t="s">
        <v>378</v>
      </c>
      <c r="B248" s="49">
        <v>496</v>
      </c>
      <c r="C248" s="49" t="s">
        <v>379</v>
      </c>
      <c r="D248" s="38" t="s">
        <v>186</v>
      </c>
      <c r="E248" s="39">
        <v>27200000</v>
      </c>
      <c r="F248" s="38" t="s">
        <v>381</v>
      </c>
      <c r="G248" s="41">
        <v>0</v>
      </c>
      <c r="H248" s="49" t="s">
        <v>163</v>
      </c>
      <c r="I248" s="41">
        <v>6.75</v>
      </c>
      <c r="J248" s="43"/>
      <c r="K248" s="43"/>
      <c r="L248" s="43"/>
      <c r="M248" s="43"/>
      <c r="N248" s="44"/>
    </row>
    <row r="249" spans="1:14" x14ac:dyDescent="0.15">
      <c r="A249" s="37" t="s">
        <v>378</v>
      </c>
      <c r="B249" s="49">
        <v>496</v>
      </c>
      <c r="C249" s="49" t="s">
        <v>379</v>
      </c>
      <c r="D249" s="38" t="s">
        <v>186</v>
      </c>
      <c r="E249" s="39">
        <v>2800000</v>
      </c>
      <c r="F249" s="38" t="s">
        <v>382</v>
      </c>
      <c r="G249" s="41">
        <v>0</v>
      </c>
      <c r="H249" s="49" t="s">
        <v>163</v>
      </c>
      <c r="I249" s="41">
        <v>6.75</v>
      </c>
      <c r="J249" s="43"/>
      <c r="K249" s="43"/>
      <c r="L249" s="43"/>
      <c r="M249" s="43"/>
      <c r="N249" s="44"/>
    </row>
    <row r="250" spans="1:14" x14ac:dyDescent="0.15">
      <c r="A250" s="37" t="s">
        <v>67</v>
      </c>
      <c r="B250" s="49">
        <v>501</v>
      </c>
      <c r="C250" s="49" t="s">
        <v>383</v>
      </c>
      <c r="D250" s="38" t="s">
        <v>36</v>
      </c>
      <c r="E250" s="39">
        <v>156.30000000000001</v>
      </c>
      <c r="F250" s="38" t="s">
        <v>271</v>
      </c>
      <c r="G250" s="41">
        <v>4.1500000000000004</v>
      </c>
      <c r="H250" s="38" t="s">
        <v>55</v>
      </c>
      <c r="I250" s="41">
        <v>7.75</v>
      </c>
      <c r="J250" s="43">
        <v>115559.93</v>
      </c>
      <c r="K250" s="43">
        <v>2417204</v>
      </c>
      <c r="L250" s="43">
        <v>24428</v>
      </c>
      <c r="M250" s="43">
        <v>2441632</v>
      </c>
      <c r="N250" s="44"/>
    </row>
    <row r="251" spans="1:14" x14ac:dyDescent="0.15">
      <c r="A251" s="37" t="s">
        <v>324</v>
      </c>
      <c r="B251" s="49">
        <v>501</v>
      </c>
      <c r="C251" s="49" t="s">
        <v>383</v>
      </c>
      <c r="D251" s="38" t="s">
        <v>36</v>
      </c>
      <c r="E251" s="39">
        <v>47.1</v>
      </c>
      <c r="F251" s="38" t="s">
        <v>272</v>
      </c>
      <c r="G251" s="41">
        <v>4.5</v>
      </c>
      <c r="H251" s="38" t="s">
        <v>55</v>
      </c>
      <c r="I251" s="41">
        <v>14.75</v>
      </c>
      <c r="J251" s="43">
        <v>52572.61</v>
      </c>
      <c r="K251" s="43">
        <v>1099678</v>
      </c>
      <c r="L251" s="43">
        <v>0</v>
      </c>
      <c r="M251" s="43">
        <v>1099678</v>
      </c>
      <c r="N251" s="44"/>
    </row>
    <row r="252" spans="1:14" x14ac:dyDescent="0.15">
      <c r="A252" s="37" t="s">
        <v>324</v>
      </c>
      <c r="B252" s="49">
        <v>501</v>
      </c>
      <c r="C252" s="49" t="s">
        <v>383</v>
      </c>
      <c r="D252" s="38" t="s">
        <v>36</v>
      </c>
      <c r="E252" s="39">
        <v>11.4</v>
      </c>
      <c r="F252" s="38" t="s">
        <v>384</v>
      </c>
      <c r="G252" s="41">
        <v>5.5</v>
      </c>
      <c r="H252" s="38" t="s">
        <v>55</v>
      </c>
      <c r="I252" s="41">
        <v>15</v>
      </c>
      <c r="J252" s="43">
        <v>13030.87</v>
      </c>
      <c r="K252" s="43">
        <v>272571</v>
      </c>
      <c r="L252" s="43">
        <v>0</v>
      </c>
      <c r="M252" s="43">
        <v>272571</v>
      </c>
      <c r="N252" s="44"/>
    </row>
    <row r="253" spans="1:14" x14ac:dyDescent="0.15">
      <c r="A253" s="37" t="s">
        <v>324</v>
      </c>
      <c r="B253" s="49">
        <v>501</v>
      </c>
      <c r="C253" s="49" t="s">
        <v>383</v>
      </c>
      <c r="D253" s="38" t="s">
        <v>36</v>
      </c>
      <c r="E253" s="39">
        <v>58</v>
      </c>
      <c r="F253" s="38" t="s">
        <v>385</v>
      </c>
      <c r="G253" s="41">
        <v>5</v>
      </c>
      <c r="H253" s="38" t="s">
        <v>55</v>
      </c>
      <c r="I253" s="41">
        <v>15.25</v>
      </c>
      <c r="J253" s="43">
        <v>65515.47</v>
      </c>
      <c r="K253" s="43">
        <v>1370408</v>
      </c>
      <c r="L253" s="43">
        <v>0</v>
      </c>
      <c r="M253" s="43">
        <v>1370408</v>
      </c>
      <c r="N253" s="44"/>
    </row>
    <row r="254" spans="1:14" x14ac:dyDescent="0.15">
      <c r="A254" s="37"/>
      <c r="B254" s="49"/>
      <c r="C254" s="49"/>
      <c r="D254" s="38"/>
      <c r="E254" s="39"/>
      <c r="F254" s="38"/>
      <c r="G254" s="41"/>
      <c r="H254" s="49"/>
      <c r="I254" s="41"/>
      <c r="J254" s="43"/>
      <c r="K254" s="43"/>
      <c r="L254" s="43"/>
      <c r="M254" s="43"/>
      <c r="N254" s="44"/>
    </row>
    <row r="255" spans="1:14" x14ac:dyDescent="0.15">
      <c r="A255" s="37" t="s">
        <v>710</v>
      </c>
      <c r="B255" s="49">
        <v>510</v>
      </c>
      <c r="C255" s="38" t="s">
        <v>387</v>
      </c>
      <c r="D255" s="38" t="s">
        <v>36</v>
      </c>
      <c r="E255" s="39">
        <v>863</v>
      </c>
      <c r="F255" s="38" t="s">
        <v>319</v>
      </c>
      <c r="G255" s="41">
        <v>4</v>
      </c>
      <c r="H255" s="49" t="s">
        <v>63</v>
      </c>
      <c r="I255" s="41">
        <v>18.5</v>
      </c>
      <c r="J255" s="43">
        <v>771017</v>
      </c>
      <c r="K255" s="43">
        <v>16127609</v>
      </c>
      <c r="L255" s="43">
        <v>106979</v>
      </c>
      <c r="M255" s="43">
        <v>16234588</v>
      </c>
      <c r="N255" s="44"/>
    </row>
    <row r="256" spans="1:14" x14ac:dyDescent="0.15">
      <c r="A256" s="37" t="s">
        <v>710</v>
      </c>
      <c r="B256" s="49">
        <v>510</v>
      </c>
      <c r="C256" s="38" t="s">
        <v>387</v>
      </c>
      <c r="D256" s="38" t="s">
        <v>36</v>
      </c>
      <c r="E256" s="39">
        <v>141</v>
      </c>
      <c r="F256" s="38" t="s">
        <v>321</v>
      </c>
      <c r="G256" s="41">
        <v>4</v>
      </c>
      <c r="H256" s="49" t="s">
        <v>63</v>
      </c>
      <c r="I256" s="41">
        <v>18.5</v>
      </c>
      <c r="J256" s="43">
        <v>124724</v>
      </c>
      <c r="K256" s="43">
        <v>2608892</v>
      </c>
      <c r="L256" s="43">
        <v>17136</v>
      </c>
      <c r="M256" s="43">
        <v>2626028</v>
      </c>
      <c r="N256" s="44"/>
    </row>
    <row r="257" spans="1:14" x14ac:dyDescent="0.15">
      <c r="A257" s="37" t="s">
        <v>704</v>
      </c>
      <c r="B257" s="49">
        <v>510</v>
      </c>
      <c r="C257" s="38" t="s">
        <v>387</v>
      </c>
      <c r="D257" s="38" t="s">
        <v>36</v>
      </c>
      <c r="E257" s="39">
        <v>45</v>
      </c>
      <c r="F257" s="38" t="s">
        <v>388</v>
      </c>
      <c r="G257" s="41">
        <v>4</v>
      </c>
      <c r="H257" s="49" t="s">
        <v>63</v>
      </c>
      <c r="I257" s="41">
        <v>18.5</v>
      </c>
      <c r="J257" s="43">
        <v>48672</v>
      </c>
      <c r="K257" s="43">
        <v>1018088</v>
      </c>
      <c r="L257" s="43">
        <v>6687</v>
      </c>
      <c r="M257" s="43">
        <v>1024775</v>
      </c>
      <c r="N257" s="44"/>
    </row>
    <row r="258" spans="1:14" x14ac:dyDescent="0.15">
      <c r="A258" s="37" t="s">
        <v>704</v>
      </c>
      <c r="B258" s="49">
        <v>510</v>
      </c>
      <c r="C258" s="38" t="s">
        <v>387</v>
      </c>
      <c r="D258" s="38" t="s">
        <v>36</v>
      </c>
      <c r="E258" s="39">
        <v>18</v>
      </c>
      <c r="F258" s="38" t="s">
        <v>389</v>
      </c>
      <c r="G258" s="41">
        <v>4</v>
      </c>
      <c r="H258" s="49" t="s">
        <v>63</v>
      </c>
      <c r="I258" s="41">
        <v>18.5</v>
      </c>
      <c r="J258" s="43">
        <v>19469</v>
      </c>
      <c r="K258" s="43">
        <v>407239</v>
      </c>
      <c r="L258" s="43">
        <v>2675</v>
      </c>
      <c r="M258" s="43">
        <v>409914</v>
      </c>
      <c r="N258" s="44"/>
    </row>
    <row r="259" spans="1:14" x14ac:dyDescent="0.15">
      <c r="A259" s="37" t="s">
        <v>711</v>
      </c>
      <c r="B259" s="49">
        <v>510</v>
      </c>
      <c r="C259" s="38" t="s">
        <v>387</v>
      </c>
      <c r="D259" s="38" t="s">
        <v>36</v>
      </c>
      <c r="E259" s="39">
        <v>46</v>
      </c>
      <c r="F259" s="38" t="s">
        <v>391</v>
      </c>
      <c r="G259" s="41">
        <v>4</v>
      </c>
      <c r="H259" s="49" t="s">
        <v>63</v>
      </c>
      <c r="I259" s="41">
        <v>18.5</v>
      </c>
      <c r="J259" s="43">
        <v>49753</v>
      </c>
      <c r="K259" s="43">
        <v>1040699</v>
      </c>
      <c r="L259" s="43">
        <v>6837</v>
      </c>
      <c r="M259" s="43">
        <v>1047536</v>
      </c>
      <c r="N259" s="44"/>
    </row>
    <row r="260" spans="1:14" x14ac:dyDescent="0.15">
      <c r="A260" s="37" t="s">
        <v>711</v>
      </c>
      <c r="B260" s="49">
        <v>510</v>
      </c>
      <c r="C260" s="38" t="s">
        <v>387</v>
      </c>
      <c r="D260" s="38" t="s">
        <v>36</v>
      </c>
      <c r="E260" s="39">
        <v>113</v>
      </c>
      <c r="F260" s="38" t="s">
        <v>392</v>
      </c>
      <c r="G260" s="41">
        <v>4</v>
      </c>
      <c r="H260" s="49" t="s">
        <v>63</v>
      </c>
      <c r="I260" s="41">
        <v>18.5</v>
      </c>
      <c r="J260" s="43">
        <v>122220</v>
      </c>
      <c r="K260" s="43">
        <v>2556515</v>
      </c>
      <c r="L260" s="43">
        <v>16793</v>
      </c>
      <c r="M260" s="43">
        <v>2573308</v>
      </c>
      <c r="N260" s="44"/>
    </row>
    <row r="261" spans="1:14" x14ac:dyDescent="0.15">
      <c r="A261" s="37" t="s">
        <v>293</v>
      </c>
      <c r="B261" s="49">
        <v>511</v>
      </c>
      <c r="C261" s="49" t="s">
        <v>393</v>
      </c>
      <c r="D261" s="38" t="s">
        <v>186</v>
      </c>
      <c r="E261" s="39">
        <v>17160000</v>
      </c>
      <c r="F261" s="38" t="s">
        <v>339</v>
      </c>
      <c r="G261" s="41">
        <v>7</v>
      </c>
      <c r="H261" s="38" t="s">
        <v>163</v>
      </c>
      <c r="I261" s="41">
        <v>6</v>
      </c>
      <c r="J261" s="43">
        <v>17160000000</v>
      </c>
      <c r="K261" s="43">
        <v>17160000</v>
      </c>
      <c r="L261" s="43">
        <v>130735</v>
      </c>
      <c r="M261" s="43">
        <v>17290735</v>
      </c>
      <c r="N261" s="44"/>
    </row>
    <row r="262" spans="1:14" x14ac:dyDescent="0.15">
      <c r="A262" s="37" t="s">
        <v>293</v>
      </c>
      <c r="B262" s="49">
        <v>511</v>
      </c>
      <c r="C262" s="49" t="s">
        <v>393</v>
      </c>
      <c r="D262" s="38" t="s">
        <v>186</v>
      </c>
      <c r="E262" s="39">
        <v>3450000</v>
      </c>
      <c r="F262" s="38" t="s">
        <v>340</v>
      </c>
      <c r="G262" s="41">
        <v>7.7</v>
      </c>
      <c r="H262" s="38" t="s">
        <v>163</v>
      </c>
      <c r="I262" s="41">
        <v>6</v>
      </c>
      <c r="J262" s="43">
        <v>3450000000</v>
      </c>
      <c r="K262" s="43">
        <v>3450000</v>
      </c>
      <c r="L262" s="43">
        <v>28836</v>
      </c>
      <c r="M262" s="43">
        <v>3478836</v>
      </c>
      <c r="N262" s="44"/>
    </row>
    <row r="263" spans="1:14" x14ac:dyDescent="0.15">
      <c r="A263" s="37" t="s">
        <v>246</v>
      </c>
      <c r="B263" s="49">
        <v>511</v>
      </c>
      <c r="C263" s="49" t="s">
        <v>393</v>
      </c>
      <c r="D263" s="38" t="s">
        <v>186</v>
      </c>
      <c r="E263" s="39">
        <v>3596000</v>
      </c>
      <c r="F263" s="38" t="s">
        <v>394</v>
      </c>
      <c r="G263" s="41">
        <v>10</v>
      </c>
      <c r="H263" s="38" t="s">
        <v>163</v>
      </c>
      <c r="I263" s="41">
        <v>6.25</v>
      </c>
      <c r="J263" s="43">
        <v>4351159992</v>
      </c>
      <c r="K263" s="43">
        <v>4351160</v>
      </c>
      <c r="L263" s="43">
        <v>46778</v>
      </c>
      <c r="M263" s="43">
        <v>4397938</v>
      </c>
      <c r="N263" s="44"/>
    </row>
    <row r="264" spans="1:14" x14ac:dyDescent="0.15">
      <c r="A264" s="37"/>
      <c r="B264" s="49"/>
      <c r="C264" s="49"/>
      <c r="D264" s="38"/>
      <c r="E264" s="39"/>
      <c r="F264" s="38"/>
      <c r="G264" s="41"/>
      <c r="H264" s="38"/>
      <c r="I264" s="41"/>
      <c r="J264" s="43"/>
      <c r="K264" s="43"/>
      <c r="L264" s="43"/>
      <c r="M264" s="43"/>
      <c r="N264" s="44"/>
    </row>
    <row r="265" spans="1:14" x14ac:dyDescent="0.15">
      <c r="A265" s="37" t="s">
        <v>243</v>
      </c>
      <c r="B265" s="49">
        <v>514</v>
      </c>
      <c r="C265" s="49" t="s">
        <v>395</v>
      </c>
      <c r="D265" s="38" t="s">
        <v>396</v>
      </c>
      <c r="E265" s="39">
        <v>65000</v>
      </c>
      <c r="F265" s="38" t="s">
        <v>344</v>
      </c>
      <c r="G265" s="41">
        <v>7.61</v>
      </c>
      <c r="H265" s="38" t="s">
        <v>116</v>
      </c>
      <c r="I265" s="41">
        <v>14.5</v>
      </c>
      <c r="J265" s="43">
        <v>65000000</v>
      </c>
      <c r="K265" s="43">
        <v>35967750</v>
      </c>
      <c r="L265" s="43">
        <v>22810</v>
      </c>
      <c r="M265" s="43">
        <v>35990560</v>
      </c>
      <c r="N265" s="44"/>
    </row>
    <row r="266" spans="1:14" x14ac:dyDescent="0.15">
      <c r="A266" s="37" t="s">
        <v>397</v>
      </c>
      <c r="B266" s="49">
        <v>514</v>
      </c>
      <c r="C266" s="49" t="s">
        <v>395</v>
      </c>
      <c r="D266" s="38" t="s">
        <v>396</v>
      </c>
      <c r="E266" s="39">
        <v>1</v>
      </c>
      <c r="F266" s="38" t="s">
        <v>398</v>
      </c>
      <c r="G266" s="41">
        <v>7.75</v>
      </c>
      <c r="H266" s="38" t="s">
        <v>116</v>
      </c>
      <c r="I266" s="41">
        <v>15</v>
      </c>
      <c r="J266" s="43">
        <v>1164.24</v>
      </c>
      <c r="K266" s="43">
        <v>644</v>
      </c>
      <c r="L266" s="43">
        <v>1</v>
      </c>
      <c r="M266" s="43">
        <v>645</v>
      </c>
      <c r="N266" s="44"/>
    </row>
    <row r="267" spans="1:14" x14ac:dyDescent="0.15">
      <c r="A267" s="37" t="s">
        <v>266</v>
      </c>
      <c r="B267" s="49">
        <v>519</v>
      </c>
      <c r="C267" s="49" t="s">
        <v>399</v>
      </c>
      <c r="D267" s="38" t="s">
        <v>186</v>
      </c>
      <c r="E267" s="39">
        <v>34000000</v>
      </c>
      <c r="F267" s="38" t="s">
        <v>400</v>
      </c>
      <c r="G267" s="41">
        <v>6.5</v>
      </c>
      <c r="H267" s="38" t="s">
        <v>163</v>
      </c>
      <c r="I267" s="41">
        <v>7.25</v>
      </c>
      <c r="J267" s="43">
        <v>34000000000</v>
      </c>
      <c r="K267" s="43">
        <v>34000000</v>
      </c>
      <c r="L267" s="43">
        <v>533654</v>
      </c>
      <c r="M267" s="43">
        <v>34533654</v>
      </c>
      <c r="N267" s="44"/>
    </row>
    <row r="268" spans="1:14" x14ac:dyDescent="0.15">
      <c r="A268" s="37" t="s">
        <v>266</v>
      </c>
      <c r="B268" s="49">
        <v>519</v>
      </c>
      <c r="C268" s="49" t="s">
        <v>399</v>
      </c>
      <c r="D268" s="38" t="s">
        <v>186</v>
      </c>
      <c r="E268" s="39">
        <v>6000000</v>
      </c>
      <c r="F268" s="38" t="s">
        <v>401</v>
      </c>
      <c r="G268" s="41">
        <v>0</v>
      </c>
      <c r="H268" s="38" t="s">
        <v>163</v>
      </c>
      <c r="I268" s="41">
        <v>7.5</v>
      </c>
      <c r="J268" s="43">
        <v>6000000000</v>
      </c>
      <c r="K268" s="43">
        <v>6000000</v>
      </c>
      <c r="L268" s="43">
        <v>0</v>
      </c>
      <c r="M268" s="43">
        <v>6000000</v>
      </c>
      <c r="N268" s="44"/>
    </row>
    <row r="269" spans="1:14" x14ac:dyDescent="0.15">
      <c r="A269" s="37" t="s">
        <v>378</v>
      </c>
      <c r="B269" s="49">
        <v>524</v>
      </c>
      <c r="C269" s="49" t="s">
        <v>402</v>
      </c>
      <c r="D269" s="38" t="s">
        <v>186</v>
      </c>
      <c r="E269" s="39">
        <v>55000000</v>
      </c>
      <c r="F269" s="38" t="s">
        <v>403</v>
      </c>
      <c r="G269" s="41">
        <v>6.5</v>
      </c>
      <c r="H269" s="38" t="s">
        <v>163</v>
      </c>
      <c r="I269" s="41">
        <v>6.5</v>
      </c>
      <c r="J269" s="43"/>
      <c r="K269" s="43"/>
      <c r="L269" s="43"/>
      <c r="M269" s="43"/>
      <c r="N269" s="44"/>
    </row>
    <row r="270" spans="1:14" x14ac:dyDescent="0.15">
      <c r="A270" s="37" t="s">
        <v>378</v>
      </c>
      <c r="B270" s="49">
        <v>524</v>
      </c>
      <c r="C270" s="49" t="s">
        <v>402</v>
      </c>
      <c r="D270" s="38" t="s">
        <v>186</v>
      </c>
      <c r="E270" s="39">
        <v>30000000</v>
      </c>
      <c r="F270" s="38" t="s">
        <v>404</v>
      </c>
      <c r="G270" s="41">
        <v>0</v>
      </c>
      <c r="H270" s="38" t="s">
        <v>163</v>
      </c>
      <c r="I270" s="41">
        <v>6.75</v>
      </c>
      <c r="J270" s="43"/>
      <c r="K270" s="43"/>
      <c r="L270" s="43"/>
      <c r="M270" s="43"/>
      <c r="N270" s="44"/>
    </row>
    <row r="271" spans="1:14" x14ac:dyDescent="0.15">
      <c r="A271" s="37" t="s">
        <v>243</v>
      </c>
      <c r="B271" s="49">
        <v>536</v>
      </c>
      <c r="C271" s="49" t="s">
        <v>405</v>
      </c>
      <c r="D271" s="38" t="s">
        <v>36</v>
      </c>
      <c r="E271" s="39">
        <v>302</v>
      </c>
      <c r="F271" s="38" t="s">
        <v>406</v>
      </c>
      <c r="G271" s="41">
        <v>3.7</v>
      </c>
      <c r="H271" s="38" t="s">
        <v>63</v>
      </c>
      <c r="I271" s="41">
        <v>19.5</v>
      </c>
      <c r="J271" s="43">
        <v>272717.59999999998</v>
      </c>
      <c r="K271" s="43">
        <v>5704521</v>
      </c>
      <c r="L271" s="43">
        <v>17044</v>
      </c>
      <c r="M271" s="43">
        <v>5721565</v>
      </c>
      <c r="N271" s="44"/>
    </row>
    <row r="272" spans="1:14" x14ac:dyDescent="0.15">
      <c r="A272" s="37" t="s">
        <v>397</v>
      </c>
      <c r="B272" s="49">
        <v>536</v>
      </c>
      <c r="C272" s="49" t="s">
        <v>405</v>
      </c>
      <c r="D272" s="38" t="s">
        <v>36</v>
      </c>
      <c r="E272" s="39">
        <v>19</v>
      </c>
      <c r="F272" s="38" t="s">
        <v>407</v>
      </c>
      <c r="G272" s="41">
        <v>4</v>
      </c>
      <c r="H272" s="38" t="s">
        <v>63</v>
      </c>
      <c r="I272" s="41">
        <v>19.5</v>
      </c>
      <c r="J272" s="43">
        <v>19954.7</v>
      </c>
      <c r="K272" s="43">
        <v>417399</v>
      </c>
      <c r="L272" s="43">
        <v>1347</v>
      </c>
      <c r="M272" s="43">
        <v>418746</v>
      </c>
      <c r="N272" s="44"/>
    </row>
    <row r="273" spans="1:14" x14ac:dyDescent="0.15">
      <c r="A273" s="37" t="s">
        <v>397</v>
      </c>
      <c r="B273" s="49">
        <v>536</v>
      </c>
      <c r="C273" s="49" t="s">
        <v>405</v>
      </c>
      <c r="D273" s="38" t="s">
        <v>36</v>
      </c>
      <c r="E273" s="39">
        <v>17</v>
      </c>
      <c r="F273" s="38" t="s">
        <v>328</v>
      </c>
      <c r="G273" s="41">
        <v>4.7</v>
      </c>
      <c r="H273" s="38" t="s">
        <v>63</v>
      </c>
      <c r="I273" s="41">
        <v>19.5</v>
      </c>
      <c r="J273" s="43">
        <v>18004.55</v>
      </c>
      <c r="K273" s="43">
        <v>376607</v>
      </c>
      <c r="L273" s="43">
        <v>1423</v>
      </c>
      <c r="M273" s="43">
        <v>378030</v>
      </c>
      <c r="N273" s="44"/>
    </row>
    <row r="274" spans="1:14" x14ac:dyDescent="0.15">
      <c r="A274" s="37" t="s">
        <v>397</v>
      </c>
      <c r="B274" s="49">
        <v>536</v>
      </c>
      <c r="C274" s="49" t="s">
        <v>405</v>
      </c>
      <c r="D274" s="38" t="s">
        <v>36</v>
      </c>
      <c r="E274" s="39">
        <v>11.5</v>
      </c>
      <c r="F274" s="38" t="s">
        <v>330</v>
      </c>
      <c r="G274" s="41">
        <v>5.5</v>
      </c>
      <c r="H274" s="38" t="s">
        <v>63</v>
      </c>
      <c r="I274" s="41">
        <v>19.5</v>
      </c>
      <c r="J274" s="43">
        <v>12295.99</v>
      </c>
      <c r="K274" s="43">
        <v>257199</v>
      </c>
      <c r="L274" s="43">
        <v>1134</v>
      </c>
      <c r="M274" s="43">
        <v>258333</v>
      </c>
      <c r="N274" s="44"/>
    </row>
    <row r="275" spans="1:14" x14ac:dyDescent="0.15">
      <c r="A275" s="37" t="s">
        <v>408</v>
      </c>
      <c r="B275" s="49">
        <v>536</v>
      </c>
      <c r="C275" s="49" t="s">
        <v>405</v>
      </c>
      <c r="D275" s="38" t="s">
        <v>36</v>
      </c>
      <c r="E275" s="39">
        <v>20</v>
      </c>
      <c r="F275" s="38" t="s">
        <v>409</v>
      </c>
      <c r="G275" s="41">
        <v>7.5</v>
      </c>
      <c r="H275" s="38" t="s">
        <v>63</v>
      </c>
      <c r="I275" s="41">
        <v>19.5</v>
      </c>
      <c r="J275" s="43">
        <v>21892.26</v>
      </c>
      <c r="K275" s="43">
        <v>457927</v>
      </c>
      <c r="L275" s="43">
        <v>2728</v>
      </c>
      <c r="M275" s="43">
        <v>460655</v>
      </c>
      <c r="N275" s="44"/>
    </row>
    <row r="276" spans="1:14" x14ac:dyDescent="0.15">
      <c r="A276" s="37"/>
      <c r="B276" s="49"/>
      <c r="C276" s="49"/>
      <c r="D276" s="38"/>
      <c r="E276" s="39"/>
      <c r="F276" s="38"/>
      <c r="G276" s="41"/>
      <c r="H276" s="38"/>
      <c r="I276" s="41"/>
      <c r="J276" s="43"/>
      <c r="K276" s="43"/>
      <c r="L276" s="43"/>
      <c r="M276" s="43"/>
      <c r="N276" s="44"/>
    </row>
    <row r="277" spans="1:14" x14ac:dyDescent="0.15">
      <c r="A277" s="37" t="s">
        <v>378</v>
      </c>
      <c r="B277" s="49">
        <v>554</v>
      </c>
      <c r="C277" s="49" t="s">
        <v>410</v>
      </c>
      <c r="D277" s="38" t="s">
        <v>36</v>
      </c>
      <c r="E277" s="39">
        <v>529.5</v>
      </c>
      <c r="F277" s="38" t="s">
        <v>411</v>
      </c>
      <c r="G277" s="41">
        <v>4</v>
      </c>
      <c r="H277" s="38" t="s">
        <v>188</v>
      </c>
      <c r="I277" s="41">
        <v>15</v>
      </c>
      <c r="J277" s="43"/>
      <c r="K277" s="43"/>
      <c r="L277" s="43"/>
      <c r="M277" s="43"/>
      <c r="N277" s="44"/>
    </row>
    <row r="278" spans="1:14" x14ac:dyDescent="0.15">
      <c r="A278" s="37" t="s">
        <v>378</v>
      </c>
      <c r="B278" s="49">
        <v>554</v>
      </c>
      <c r="C278" s="49" t="s">
        <v>410</v>
      </c>
      <c r="D278" s="38" t="s">
        <v>36</v>
      </c>
      <c r="E278" s="39">
        <v>76</v>
      </c>
      <c r="F278" s="38" t="s">
        <v>412</v>
      </c>
      <c r="G278" s="41">
        <v>3.9</v>
      </c>
      <c r="H278" s="38" t="s">
        <v>188</v>
      </c>
      <c r="I278" s="41">
        <v>15</v>
      </c>
      <c r="J278" s="43"/>
      <c r="K278" s="43"/>
      <c r="L278" s="43"/>
      <c r="M278" s="43"/>
      <c r="N278" s="44"/>
    </row>
    <row r="279" spans="1:14" x14ac:dyDescent="0.15">
      <c r="A279" s="37" t="s">
        <v>378</v>
      </c>
      <c r="B279" s="49">
        <v>554</v>
      </c>
      <c r="C279" s="49" t="s">
        <v>410</v>
      </c>
      <c r="D279" s="38" t="s">
        <v>36</v>
      </c>
      <c r="E279" s="39">
        <v>0.5</v>
      </c>
      <c r="F279" s="38" t="s">
        <v>413</v>
      </c>
      <c r="G279" s="41">
        <v>0</v>
      </c>
      <c r="H279" s="38" t="s">
        <v>188</v>
      </c>
      <c r="I279" s="41">
        <v>15.25</v>
      </c>
      <c r="J279" s="43"/>
      <c r="K279" s="43"/>
      <c r="L279" s="43"/>
      <c r="M279" s="43"/>
      <c r="N279" s="44"/>
    </row>
    <row r="280" spans="1:14" x14ac:dyDescent="0.15">
      <c r="A280" s="37" t="s">
        <v>67</v>
      </c>
      <c r="B280" s="49">
        <v>557</v>
      </c>
      <c r="C280" s="49" t="s">
        <v>415</v>
      </c>
      <c r="D280" s="38" t="s">
        <v>36</v>
      </c>
      <c r="E280" s="39">
        <v>120.8</v>
      </c>
      <c r="F280" s="38" t="s">
        <v>295</v>
      </c>
      <c r="G280" s="41">
        <v>4.2</v>
      </c>
      <c r="H280" s="38" t="s">
        <v>55</v>
      </c>
      <c r="I280" s="41">
        <v>9.75</v>
      </c>
      <c r="J280" s="43">
        <v>0</v>
      </c>
      <c r="K280" s="43">
        <v>0</v>
      </c>
      <c r="L280" s="43">
        <v>0</v>
      </c>
      <c r="M280" s="43">
        <v>0</v>
      </c>
      <c r="N280" s="44"/>
    </row>
    <row r="281" spans="1:14" x14ac:dyDescent="0.15">
      <c r="A281" s="37" t="s">
        <v>414</v>
      </c>
      <c r="B281" s="49">
        <v>557</v>
      </c>
      <c r="C281" s="49" t="s">
        <v>415</v>
      </c>
      <c r="D281" s="38" t="s">
        <v>36</v>
      </c>
      <c r="E281" s="39">
        <v>41.9</v>
      </c>
      <c r="F281" s="38" t="s">
        <v>296</v>
      </c>
      <c r="G281" s="41">
        <v>5</v>
      </c>
      <c r="H281" s="38" t="s">
        <v>55</v>
      </c>
      <c r="I281" s="41">
        <v>19.5</v>
      </c>
      <c r="J281" s="43"/>
      <c r="K281" s="43"/>
      <c r="L281" s="43"/>
      <c r="M281" s="43"/>
      <c r="N281" s="44"/>
    </row>
    <row r="282" spans="1:14" x14ac:dyDescent="0.15">
      <c r="A282" s="37" t="s">
        <v>414</v>
      </c>
      <c r="B282" s="49">
        <v>557</v>
      </c>
      <c r="C282" s="49" t="s">
        <v>415</v>
      </c>
      <c r="D282" s="38" t="s">
        <v>36</v>
      </c>
      <c r="E282" s="39">
        <v>11</v>
      </c>
      <c r="F282" s="38" t="s">
        <v>416</v>
      </c>
      <c r="G282" s="41">
        <v>5</v>
      </c>
      <c r="H282" s="38" t="s">
        <v>55</v>
      </c>
      <c r="I282" s="41">
        <v>19.75</v>
      </c>
      <c r="J282" s="43"/>
      <c r="K282" s="43"/>
      <c r="L282" s="43"/>
      <c r="M282" s="43"/>
      <c r="N282" s="44"/>
    </row>
    <row r="283" spans="1:14" x14ac:dyDescent="0.15">
      <c r="A283" s="37" t="s">
        <v>414</v>
      </c>
      <c r="B283" s="49">
        <v>557</v>
      </c>
      <c r="C283" s="49" t="s">
        <v>415</v>
      </c>
      <c r="D283" s="38" t="s">
        <v>36</v>
      </c>
      <c r="E283" s="39">
        <v>64</v>
      </c>
      <c r="F283" s="38" t="s">
        <v>417</v>
      </c>
      <c r="G283" s="41">
        <v>3</v>
      </c>
      <c r="H283" s="38" t="s">
        <v>55</v>
      </c>
      <c r="I283" s="41">
        <v>20</v>
      </c>
      <c r="J283" s="43"/>
      <c r="K283" s="43"/>
      <c r="L283" s="43"/>
      <c r="M283" s="43"/>
      <c r="N283" s="44"/>
    </row>
    <row r="284" spans="1:14" x14ac:dyDescent="0.15">
      <c r="A284" s="37" t="s">
        <v>266</v>
      </c>
      <c r="B284" s="49">
        <v>571</v>
      </c>
      <c r="C284" s="49" t="s">
        <v>722</v>
      </c>
      <c r="D284" s="38" t="s">
        <v>186</v>
      </c>
      <c r="E284" s="39">
        <v>90000000</v>
      </c>
      <c r="F284" s="38" t="s">
        <v>723</v>
      </c>
      <c r="G284" s="41">
        <v>5</v>
      </c>
      <c r="H284" s="38" t="s">
        <v>163</v>
      </c>
      <c r="I284" s="41">
        <v>6.5</v>
      </c>
      <c r="J284" s="43">
        <v>90000000000</v>
      </c>
      <c r="K284" s="43">
        <v>90000000</v>
      </c>
      <c r="L284" s="43">
        <v>1092493</v>
      </c>
      <c r="M284" s="43">
        <v>91092493</v>
      </c>
      <c r="N284" s="44"/>
    </row>
    <row r="285" spans="1:14" x14ac:dyDescent="0.15">
      <c r="A285" s="37" t="s">
        <v>266</v>
      </c>
      <c r="B285" s="49">
        <v>571</v>
      </c>
      <c r="C285" s="49" t="s">
        <v>722</v>
      </c>
      <c r="D285" s="38" t="s">
        <v>186</v>
      </c>
      <c r="E285" s="39">
        <v>21495000</v>
      </c>
      <c r="F285" s="38" t="s">
        <v>724</v>
      </c>
      <c r="G285" s="41">
        <v>0</v>
      </c>
      <c r="H285" s="38" t="s">
        <v>163</v>
      </c>
      <c r="I285" s="41">
        <v>6.75</v>
      </c>
      <c r="J285" s="43">
        <v>21495000000</v>
      </c>
      <c r="K285" s="43">
        <v>21495000</v>
      </c>
      <c r="L285" s="43">
        <v>0</v>
      </c>
      <c r="M285" s="43">
        <v>21495000</v>
      </c>
      <c r="N285" s="44"/>
    </row>
    <row r="286" spans="1:14" x14ac:dyDescent="0.15">
      <c r="A286" s="37" t="s">
        <v>266</v>
      </c>
      <c r="B286" s="49">
        <v>571</v>
      </c>
      <c r="C286" s="49" t="s">
        <v>722</v>
      </c>
      <c r="D286" s="38" t="s">
        <v>186</v>
      </c>
      <c r="E286" s="39">
        <v>3500000</v>
      </c>
      <c r="F286" s="38" t="s">
        <v>725</v>
      </c>
      <c r="G286" s="41">
        <v>0</v>
      </c>
      <c r="H286" s="38" t="s">
        <v>163</v>
      </c>
      <c r="I286" s="41">
        <v>6.75</v>
      </c>
      <c r="J286" s="43">
        <v>3500000000</v>
      </c>
      <c r="K286" s="43">
        <v>3500000</v>
      </c>
      <c r="L286" s="43">
        <v>0</v>
      </c>
      <c r="M286" s="43">
        <v>3500000</v>
      </c>
      <c r="N286" s="44"/>
    </row>
    <row r="287" spans="1:14" x14ac:dyDescent="0.15">
      <c r="A287" s="37" t="s">
        <v>266</v>
      </c>
      <c r="B287" s="49">
        <v>571</v>
      </c>
      <c r="C287" s="49" t="s">
        <v>722</v>
      </c>
      <c r="D287" s="38" t="s">
        <v>186</v>
      </c>
      <c r="E287" s="39">
        <v>5000</v>
      </c>
      <c r="F287" s="38" t="s">
        <v>726</v>
      </c>
      <c r="G287" s="41">
        <v>0</v>
      </c>
      <c r="H287" s="38" t="s">
        <v>163</v>
      </c>
      <c r="I287" s="41">
        <v>6.75</v>
      </c>
      <c r="J287" s="43">
        <v>5000000</v>
      </c>
      <c r="K287" s="43">
        <v>5000</v>
      </c>
      <c r="L287" s="43">
        <v>0</v>
      </c>
      <c r="M287" s="43">
        <v>5000</v>
      </c>
      <c r="N287" s="44"/>
    </row>
    <row r="288" spans="1:14" x14ac:dyDescent="0.15">
      <c r="A288" s="37"/>
      <c r="B288" s="49"/>
      <c r="C288" s="49"/>
      <c r="D288" s="38"/>
      <c r="E288" s="39"/>
      <c r="F288" s="38"/>
      <c r="G288" s="41"/>
      <c r="H288" s="38"/>
      <c r="I288" s="41"/>
      <c r="J288" s="43"/>
      <c r="K288" s="43"/>
      <c r="L288" s="43"/>
      <c r="M288" s="43"/>
      <c r="N288" s="44"/>
    </row>
    <row r="289" spans="1:14" x14ac:dyDescent="0.15">
      <c r="A289" s="37" t="s">
        <v>710</v>
      </c>
      <c r="B289" s="49">
        <v>582</v>
      </c>
      <c r="C289" s="49" t="s">
        <v>741</v>
      </c>
      <c r="D289" s="38" t="s">
        <v>36</v>
      </c>
      <c r="E289" s="39">
        <v>750</v>
      </c>
      <c r="F289" s="38" t="s">
        <v>406</v>
      </c>
      <c r="G289" s="41">
        <v>4.5</v>
      </c>
      <c r="H289" s="38" t="s">
        <v>63</v>
      </c>
      <c r="I289" s="41">
        <v>18.5</v>
      </c>
      <c r="J289" s="43">
        <v>743401</v>
      </c>
      <c r="K289" s="43">
        <v>15549957</v>
      </c>
      <c r="L289" s="43">
        <v>114706</v>
      </c>
      <c r="M289" s="43">
        <v>15664663</v>
      </c>
      <c r="N289" s="44"/>
    </row>
    <row r="290" spans="1:14" x14ac:dyDescent="0.15">
      <c r="A290" s="37" t="s">
        <v>740</v>
      </c>
      <c r="B290" s="49">
        <v>582</v>
      </c>
      <c r="C290" s="49" t="s">
        <v>741</v>
      </c>
      <c r="D290" s="38" t="s">
        <v>36</v>
      </c>
      <c r="E290" s="39">
        <v>45</v>
      </c>
      <c r="F290" s="38" t="s">
        <v>407</v>
      </c>
      <c r="G290" s="41">
        <v>4.5</v>
      </c>
      <c r="H290" s="38" t="s">
        <v>63</v>
      </c>
      <c r="I290" s="41">
        <v>18.5</v>
      </c>
      <c r="J290" s="43"/>
      <c r="K290" s="43"/>
      <c r="L290" s="43"/>
      <c r="M290" s="43"/>
      <c r="N290" s="44"/>
    </row>
    <row r="291" spans="1:14" x14ac:dyDescent="0.15">
      <c r="A291" s="37" t="s">
        <v>740</v>
      </c>
      <c r="B291" s="49">
        <v>582</v>
      </c>
      <c r="C291" s="49" t="s">
        <v>741</v>
      </c>
      <c r="D291" s="38" t="s">
        <v>36</v>
      </c>
      <c r="E291" s="39">
        <v>19</v>
      </c>
      <c r="F291" s="38" t="s">
        <v>328</v>
      </c>
      <c r="G291" s="41">
        <v>4.5</v>
      </c>
      <c r="H291" s="38" t="s">
        <v>63</v>
      </c>
      <c r="I291" s="41">
        <v>18.5</v>
      </c>
      <c r="J291" s="43"/>
      <c r="K291" s="43"/>
      <c r="L291" s="43"/>
      <c r="M291" s="43"/>
      <c r="N291" s="44"/>
    </row>
    <row r="292" spans="1:14" x14ac:dyDescent="0.15">
      <c r="A292" s="37" t="s">
        <v>740</v>
      </c>
      <c r="B292" s="49">
        <v>582</v>
      </c>
      <c r="C292" s="49" t="s">
        <v>741</v>
      </c>
      <c r="D292" s="38" t="s">
        <v>36</v>
      </c>
      <c r="E292" s="39">
        <v>9</v>
      </c>
      <c r="F292" s="38" t="s">
        <v>330</v>
      </c>
      <c r="G292" s="41">
        <v>4.5</v>
      </c>
      <c r="H292" s="38" t="s">
        <v>63</v>
      </c>
      <c r="I292" s="41">
        <v>18.5</v>
      </c>
      <c r="J292" s="43"/>
      <c r="K292" s="43"/>
      <c r="L292" s="43"/>
      <c r="M292" s="43"/>
      <c r="N292" s="44"/>
    </row>
    <row r="293" spans="1:14" x14ac:dyDescent="0.15">
      <c r="A293" s="37" t="s">
        <v>740</v>
      </c>
      <c r="B293" s="49">
        <v>582</v>
      </c>
      <c r="C293" s="49" t="s">
        <v>741</v>
      </c>
      <c r="D293" s="38" t="s">
        <v>36</v>
      </c>
      <c r="E293" s="39">
        <v>24.6</v>
      </c>
      <c r="F293" s="38" t="s">
        <v>409</v>
      </c>
      <c r="G293" s="41">
        <v>4.5</v>
      </c>
      <c r="H293" s="38" t="s">
        <v>63</v>
      </c>
      <c r="I293" s="41">
        <v>18.5</v>
      </c>
      <c r="J293" s="43"/>
      <c r="K293" s="43"/>
      <c r="L293" s="43"/>
      <c r="M293" s="43"/>
      <c r="N293" s="44"/>
    </row>
    <row r="294" spans="1:14" x14ac:dyDescent="0.15">
      <c r="A294" s="37" t="s">
        <v>740</v>
      </c>
      <c r="B294" s="49">
        <v>582</v>
      </c>
      <c r="C294" s="49" t="s">
        <v>741</v>
      </c>
      <c r="D294" s="38" t="s">
        <v>36</v>
      </c>
      <c r="E294" s="39">
        <v>112.4</v>
      </c>
      <c r="F294" s="38" t="s">
        <v>742</v>
      </c>
      <c r="G294" s="41">
        <v>4.5</v>
      </c>
      <c r="H294" s="38" t="s">
        <v>63</v>
      </c>
      <c r="I294" s="41">
        <v>18.5</v>
      </c>
      <c r="J294" s="43"/>
      <c r="K294" s="43"/>
      <c r="L294" s="43"/>
      <c r="M294" s="43"/>
      <c r="N294" s="44"/>
    </row>
    <row r="295" spans="1:14" x14ac:dyDescent="0.15">
      <c r="A295" s="37"/>
      <c r="B295" s="49"/>
      <c r="C295" s="49"/>
      <c r="D295" s="38"/>
      <c r="E295" s="39"/>
      <c r="F295" s="38"/>
      <c r="G295" s="41"/>
      <c r="H295" s="38"/>
      <c r="I295" s="41"/>
      <c r="J295" s="43"/>
      <c r="K295" s="43"/>
      <c r="L295" s="43"/>
      <c r="M295" s="43"/>
      <c r="N295" s="44"/>
    </row>
    <row r="296" spans="1:14" x14ac:dyDescent="0.15">
      <c r="A296" s="37" t="s">
        <v>266</v>
      </c>
      <c r="B296" s="49">
        <v>602</v>
      </c>
      <c r="C296" s="49" t="s">
        <v>787</v>
      </c>
      <c r="D296" s="38" t="s">
        <v>186</v>
      </c>
      <c r="E296" s="39">
        <v>34500000</v>
      </c>
      <c r="F296" s="38" t="s">
        <v>788</v>
      </c>
      <c r="G296" s="41">
        <v>6</v>
      </c>
      <c r="H296" s="38" t="s">
        <v>163</v>
      </c>
      <c r="I296" s="41">
        <v>6.75</v>
      </c>
      <c r="J296" s="43">
        <v>34500000000</v>
      </c>
      <c r="K296" s="43">
        <v>34500000</v>
      </c>
      <c r="L296" s="43">
        <v>335663</v>
      </c>
      <c r="M296" s="43">
        <v>34835663</v>
      </c>
      <c r="N296" s="44"/>
    </row>
    <row r="297" spans="1:14" x14ac:dyDescent="0.15">
      <c r="A297" s="37" t="s">
        <v>378</v>
      </c>
      <c r="B297" s="49">
        <v>602</v>
      </c>
      <c r="C297" s="49" t="s">
        <v>787</v>
      </c>
      <c r="D297" s="38" t="s">
        <v>186</v>
      </c>
      <c r="E297" s="39">
        <v>30500000</v>
      </c>
      <c r="F297" s="38" t="s">
        <v>789</v>
      </c>
      <c r="G297" s="41">
        <v>1</v>
      </c>
      <c r="H297" s="38" t="s">
        <v>163</v>
      </c>
      <c r="I297" s="41">
        <v>7</v>
      </c>
      <c r="J297" s="43"/>
      <c r="K297" s="43"/>
      <c r="L297" s="43"/>
      <c r="M297" s="43"/>
      <c r="N297" s="44"/>
    </row>
    <row r="298" spans="1:14" x14ac:dyDescent="0.15">
      <c r="A298" s="37" t="s">
        <v>790</v>
      </c>
      <c r="B298" s="49">
        <v>607</v>
      </c>
      <c r="C298" s="49" t="s">
        <v>791</v>
      </c>
      <c r="D298" s="38" t="s">
        <v>186</v>
      </c>
      <c r="E298" s="39">
        <v>52800000</v>
      </c>
      <c r="F298" s="38" t="s">
        <v>353</v>
      </c>
      <c r="G298" s="41">
        <v>7.5</v>
      </c>
      <c r="H298" s="38" t="s">
        <v>163</v>
      </c>
      <c r="I298" s="41">
        <v>9.75</v>
      </c>
      <c r="J298" s="43"/>
      <c r="K298" s="43"/>
      <c r="L298" s="43"/>
      <c r="M298" s="43"/>
      <c r="N298" s="44"/>
    </row>
    <row r="299" spans="1:14" x14ac:dyDescent="0.15">
      <c r="A299" s="37" t="s">
        <v>790</v>
      </c>
      <c r="B299" s="49">
        <v>607</v>
      </c>
      <c r="C299" s="49" t="s">
        <v>791</v>
      </c>
      <c r="D299" s="38" t="s">
        <v>186</v>
      </c>
      <c r="E299" s="39">
        <v>2700000</v>
      </c>
      <c r="F299" s="38" t="s">
        <v>792</v>
      </c>
      <c r="G299" s="41">
        <v>9</v>
      </c>
      <c r="H299" s="38" t="s">
        <v>163</v>
      </c>
      <c r="I299" s="41">
        <v>9.75</v>
      </c>
      <c r="J299" s="43"/>
      <c r="K299" s="43"/>
      <c r="L299" s="43"/>
      <c r="M299" s="43"/>
      <c r="N299" s="44"/>
    </row>
    <row r="300" spans="1:14" x14ac:dyDescent="0.15">
      <c r="A300" s="37" t="s">
        <v>790</v>
      </c>
      <c r="B300" s="49">
        <v>607</v>
      </c>
      <c r="C300" s="49" t="s">
        <v>791</v>
      </c>
      <c r="D300" s="38" t="s">
        <v>186</v>
      </c>
      <c r="E300" s="39">
        <v>4500000</v>
      </c>
      <c r="F300" s="38" t="s">
        <v>354</v>
      </c>
      <c r="G300" s="41">
        <v>0</v>
      </c>
      <c r="H300" s="38" t="s">
        <v>163</v>
      </c>
      <c r="I300" s="41">
        <v>10</v>
      </c>
      <c r="J300" s="43"/>
      <c r="K300" s="43"/>
      <c r="L300" s="43"/>
      <c r="M300" s="43"/>
      <c r="N300" s="44"/>
    </row>
    <row r="301" spans="1:14" x14ac:dyDescent="0.15">
      <c r="A301" s="37"/>
      <c r="B301" s="49"/>
      <c r="C301" s="49"/>
      <c r="D301" s="38"/>
      <c r="E301" s="39"/>
      <c r="F301" s="38"/>
      <c r="G301" s="41"/>
      <c r="H301" s="38"/>
      <c r="I301" s="41"/>
      <c r="J301" s="43"/>
      <c r="K301" s="43"/>
      <c r="L301" s="43"/>
      <c r="M301" s="43"/>
      <c r="N301" s="44"/>
    </row>
    <row r="302" spans="1:14" ht="18.75" customHeight="1" x14ac:dyDescent="0.15">
      <c r="A302" s="58" t="s">
        <v>418</v>
      </c>
      <c r="B302" s="59"/>
      <c r="C302" s="59"/>
      <c r="D302" s="60"/>
      <c r="E302" s="61"/>
      <c r="F302" s="60"/>
      <c r="G302" s="60"/>
      <c r="H302" s="60" t="s">
        <v>3</v>
      </c>
      <c r="I302" s="62"/>
      <c r="J302" s="63"/>
      <c r="K302" s="64">
        <v>1124645758</v>
      </c>
      <c r="L302" s="64">
        <v>21987289</v>
      </c>
      <c r="M302" s="64">
        <v>1146633047.4000001</v>
      </c>
      <c r="N302" s="65"/>
    </row>
    <row r="303" spans="1:14" ht="10.5" customHeight="1" x14ac:dyDescent="0.15">
      <c r="A303" s="66"/>
      <c r="G303" s="67"/>
      <c r="H303" s="68"/>
      <c r="I303" s="69"/>
      <c r="J303" s="70"/>
      <c r="K303" s="70"/>
      <c r="L303" s="70"/>
      <c r="M303" s="70"/>
      <c r="N303" s="71"/>
    </row>
    <row r="304" spans="1:14" x14ac:dyDescent="0.15">
      <c r="A304" s="72" t="s">
        <v>793</v>
      </c>
      <c r="B304" s="72"/>
      <c r="C304" s="72" t="s">
        <v>794</v>
      </c>
      <c r="G304" s="67"/>
      <c r="H304" s="68"/>
      <c r="I304" s="69"/>
    </row>
    <row r="305" spans="1:11" x14ac:dyDescent="0.15">
      <c r="A305" s="73" t="s">
        <v>421</v>
      </c>
      <c r="B305" s="49"/>
      <c r="C305" s="49"/>
      <c r="H305" s="74"/>
      <c r="J305" s="75"/>
      <c r="K305" s="76"/>
    </row>
    <row r="306" spans="1:11" x14ac:dyDescent="0.15">
      <c r="A306" s="73" t="s">
        <v>422</v>
      </c>
    </row>
    <row r="307" spans="1:11" x14ac:dyDescent="0.15">
      <c r="A307" s="73" t="s">
        <v>423</v>
      </c>
    </row>
    <row r="308" spans="1:11" x14ac:dyDescent="0.15">
      <c r="A308" s="73" t="s">
        <v>424</v>
      </c>
    </row>
    <row r="309" spans="1:11" x14ac:dyDescent="0.15">
      <c r="A309" s="77" t="s">
        <v>426</v>
      </c>
      <c r="B309" s="77" t="s">
        <v>427</v>
      </c>
    </row>
    <row r="310" spans="1:11" x14ac:dyDescent="0.15">
      <c r="A310" s="77" t="s">
        <v>428</v>
      </c>
    </row>
    <row r="311" spans="1:11" x14ac:dyDescent="0.15">
      <c r="A311" s="77" t="s">
        <v>429</v>
      </c>
    </row>
    <row r="312" spans="1:11" x14ac:dyDescent="0.15">
      <c r="A312" s="77" t="s">
        <v>779</v>
      </c>
      <c r="E312" s="78"/>
    </row>
    <row r="313" spans="1:11" x14ac:dyDescent="0.15">
      <c r="A313" s="79" t="s">
        <v>431</v>
      </c>
      <c r="B313" s="79" t="s">
        <v>432</v>
      </c>
      <c r="G313" s="79" t="s">
        <v>433</v>
      </c>
    </row>
    <row r="314" spans="1:11" x14ac:dyDescent="0.15">
      <c r="A314" s="79" t="s">
        <v>434</v>
      </c>
      <c r="B314" s="79" t="s">
        <v>435</v>
      </c>
      <c r="E314" s="79" t="s">
        <v>436</v>
      </c>
      <c r="G314" s="7"/>
    </row>
    <row r="315" spans="1:11" x14ac:dyDescent="0.15">
      <c r="A315" s="7"/>
      <c r="B315" s="7"/>
    </row>
    <row r="316" spans="1:11" x14ac:dyDescent="0.15">
      <c r="A316" s="79"/>
    </row>
    <row r="317" spans="1:11" ht="12.75" x14ac:dyDescent="0.2">
      <c r="A317" s="83" t="s">
        <v>437</v>
      </c>
      <c r="C317" s="6"/>
      <c r="E317" s="6"/>
    </row>
    <row r="318" spans="1:11" ht="12.75" x14ac:dyDescent="0.2">
      <c r="A318" s="1" t="s">
        <v>438</v>
      </c>
      <c r="C318" s="6"/>
      <c r="E318" s="6"/>
    </row>
    <row r="319" spans="1:11" ht="12.75" x14ac:dyDescent="0.2">
      <c r="A319" s="83" t="s">
        <v>795</v>
      </c>
      <c r="C319" s="6"/>
      <c r="E319" s="6"/>
    </row>
    <row r="320" spans="1:11" x14ac:dyDescent="0.15">
      <c r="A320" s="11"/>
      <c r="B320" s="2"/>
      <c r="C320" s="11"/>
      <c r="D320" s="11"/>
      <c r="E320" s="11"/>
      <c r="F320" s="11"/>
    </row>
    <row r="321" spans="1:9" ht="12.75" x14ac:dyDescent="0.2">
      <c r="A321" s="84"/>
      <c r="B321" s="85"/>
      <c r="C321" s="86"/>
      <c r="D321" s="86" t="s">
        <v>440</v>
      </c>
      <c r="E321" s="85"/>
      <c r="F321" s="87" t="s">
        <v>441</v>
      </c>
    </row>
    <row r="322" spans="1:9" ht="12.75" x14ac:dyDescent="0.2">
      <c r="A322" s="88" t="s">
        <v>4</v>
      </c>
      <c r="B322" s="89" t="s">
        <v>5</v>
      </c>
      <c r="C322" s="22"/>
      <c r="D322" s="89" t="s">
        <v>442</v>
      </c>
      <c r="E322" s="89" t="s">
        <v>443</v>
      </c>
      <c r="F322" s="90" t="s">
        <v>444</v>
      </c>
    </row>
    <row r="323" spans="1:9" ht="12.75" x14ac:dyDescent="0.2">
      <c r="A323" s="88" t="s">
        <v>445</v>
      </c>
      <c r="B323" s="89" t="s">
        <v>446</v>
      </c>
      <c r="C323" s="89" t="s">
        <v>7</v>
      </c>
      <c r="D323" s="89" t="s">
        <v>447</v>
      </c>
      <c r="E323" s="89" t="s">
        <v>448</v>
      </c>
      <c r="F323" s="90" t="s">
        <v>449</v>
      </c>
    </row>
    <row r="324" spans="1:9" ht="12.75" x14ac:dyDescent="0.2">
      <c r="A324" s="91"/>
      <c r="B324" s="33"/>
      <c r="C324" s="32"/>
      <c r="D324" s="33" t="s">
        <v>33</v>
      </c>
      <c r="E324" s="33" t="s">
        <v>33</v>
      </c>
      <c r="F324" s="92" t="s">
        <v>33</v>
      </c>
    </row>
    <row r="325" spans="1:9" x14ac:dyDescent="0.15">
      <c r="A325" s="11"/>
      <c r="B325" s="2"/>
      <c r="C325" s="11"/>
      <c r="D325" s="11"/>
      <c r="E325" s="11"/>
      <c r="F325" s="11"/>
    </row>
    <row r="326" spans="1:9" x14ac:dyDescent="0.15">
      <c r="A326" s="37" t="s">
        <v>703</v>
      </c>
      <c r="B326" s="2">
        <v>225</v>
      </c>
      <c r="C326" s="2" t="s">
        <v>65</v>
      </c>
      <c r="D326" s="93">
        <v>298541</v>
      </c>
      <c r="E326" s="93">
        <v>14762</v>
      </c>
      <c r="F326" s="94"/>
    </row>
    <row r="327" spans="1:9" x14ac:dyDescent="0.15">
      <c r="A327" s="37" t="s">
        <v>450</v>
      </c>
      <c r="B327" s="38">
        <v>239</v>
      </c>
      <c r="C327" s="38" t="s">
        <v>52</v>
      </c>
      <c r="D327" s="93">
        <v>59839.39</v>
      </c>
      <c r="E327" s="93">
        <v>14068.87</v>
      </c>
      <c r="F327" s="94"/>
    </row>
    <row r="328" spans="1:9" x14ac:dyDescent="0.15">
      <c r="A328" s="79" t="s">
        <v>715</v>
      </c>
      <c r="B328" s="2">
        <v>271</v>
      </c>
      <c r="C328" s="2" t="s">
        <v>97</v>
      </c>
      <c r="D328" s="93">
        <v>259401</v>
      </c>
      <c r="E328" s="93">
        <v>138294</v>
      </c>
      <c r="F328" s="94"/>
    </row>
    <row r="329" spans="1:9" x14ac:dyDescent="0.15">
      <c r="A329" s="79" t="s">
        <v>715</v>
      </c>
      <c r="B329" s="2">
        <v>271</v>
      </c>
      <c r="C329" s="2" t="s">
        <v>98</v>
      </c>
      <c r="D329" s="93">
        <v>78707</v>
      </c>
      <c r="E329" s="93">
        <v>35403</v>
      </c>
      <c r="F329" s="94"/>
    </row>
    <row r="330" spans="1:9" x14ac:dyDescent="0.15">
      <c r="A330" s="37" t="s">
        <v>451</v>
      </c>
      <c r="B330" s="49">
        <v>337</v>
      </c>
      <c r="C330" s="38" t="s">
        <v>37</v>
      </c>
      <c r="D330" s="93">
        <v>113683</v>
      </c>
      <c r="E330" s="93">
        <v>89148</v>
      </c>
      <c r="F330" s="94"/>
    </row>
    <row r="331" spans="1:9" x14ac:dyDescent="0.15">
      <c r="A331" s="37" t="s">
        <v>451</v>
      </c>
      <c r="B331" s="49">
        <v>337</v>
      </c>
      <c r="C331" s="38" t="s">
        <v>39</v>
      </c>
      <c r="D331" s="93">
        <v>21043</v>
      </c>
      <c r="E331" s="93">
        <v>16501</v>
      </c>
      <c r="F331" s="94"/>
    </row>
    <row r="332" spans="1:9" x14ac:dyDescent="0.15">
      <c r="A332" s="37" t="s">
        <v>451</v>
      </c>
      <c r="B332" s="49">
        <v>337</v>
      </c>
      <c r="C332" s="38" t="s">
        <v>716</v>
      </c>
      <c r="D332" s="93">
        <v>77377</v>
      </c>
      <c r="E332" s="93">
        <v>93743</v>
      </c>
      <c r="F332" s="94"/>
      <c r="G332" s="80"/>
      <c r="H332" s="80"/>
      <c r="I332" s="80"/>
    </row>
    <row r="333" spans="1:9" x14ac:dyDescent="0.15">
      <c r="A333" s="134" t="s">
        <v>94</v>
      </c>
      <c r="B333" s="135">
        <v>363</v>
      </c>
      <c r="C333" s="136" t="s">
        <v>240</v>
      </c>
      <c r="D333" s="93">
        <v>33857</v>
      </c>
      <c r="E333" s="93">
        <v>26208</v>
      </c>
      <c r="F333" s="142"/>
      <c r="G333" s="80"/>
      <c r="H333" s="80"/>
      <c r="I333" s="80"/>
    </row>
    <row r="334" spans="1:9" x14ac:dyDescent="0.15">
      <c r="A334" s="37" t="s">
        <v>94</v>
      </c>
      <c r="B334" s="49">
        <v>363</v>
      </c>
      <c r="C334" s="38" t="s">
        <v>241</v>
      </c>
      <c r="D334" s="93">
        <v>8126</v>
      </c>
      <c r="E334" s="93">
        <v>6290</v>
      </c>
      <c r="F334" s="94"/>
      <c r="G334" s="80"/>
      <c r="H334" s="80"/>
      <c r="I334" s="80"/>
    </row>
    <row r="335" spans="1:9" x14ac:dyDescent="0.15">
      <c r="A335" s="37" t="s">
        <v>124</v>
      </c>
      <c r="B335" s="49">
        <v>373</v>
      </c>
      <c r="C335" s="38" t="s">
        <v>253</v>
      </c>
      <c r="D335" s="93">
        <v>5250000</v>
      </c>
      <c r="E335" s="93">
        <v>51227</v>
      </c>
      <c r="F335" s="94"/>
      <c r="G335" s="80"/>
      <c r="H335" s="80"/>
    </row>
    <row r="336" spans="1:9" x14ac:dyDescent="0.15">
      <c r="A336" s="37" t="s">
        <v>452</v>
      </c>
      <c r="B336" s="49">
        <v>383</v>
      </c>
      <c r="C336" s="38" t="s">
        <v>105</v>
      </c>
      <c r="D336" s="93">
        <v>888770</v>
      </c>
      <c r="E336" s="93">
        <v>46442</v>
      </c>
      <c r="F336" s="94"/>
      <c r="G336" s="80"/>
      <c r="H336" s="80"/>
    </row>
    <row r="337" spans="1:14" x14ac:dyDescent="0.15">
      <c r="A337" s="37" t="s">
        <v>146</v>
      </c>
      <c r="B337" s="49">
        <v>458</v>
      </c>
      <c r="C337" s="38" t="s">
        <v>335</v>
      </c>
      <c r="D337" s="93">
        <v>504000</v>
      </c>
      <c r="E337" s="93">
        <v>18369</v>
      </c>
      <c r="F337" s="94"/>
      <c r="H337" s="80"/>
    </row>
    <row r="338" spans="1:14" x14ac:dyDescent="0.15">
      <c r="A338" s="37" t="s">
        <v>146</v>
      </c>
      <c r="B338" s="49">
        <v>458</v>
      </c>
      <c r="C338" s="38" t="s">
        <v>336</v>
      </c>
      <c r="D338" s="93">
        <v>97718</v>
      </c>
      <c r="E338" s="93">
        <v>0</v>
      </c>
      <c r="F338" s="94"/>
      <c r="H338" s="80"/>
    </row>
    <row r="339" spans="1:14" x14ac:dyDescent="0.15">
      <c r="A339" s="37" t="s">
        <v>293</v>
      </c>
      <c r="B339" s="49">
        <v>514</v>
      </c>
      <c r="C339" s="38" t="s">
        <v>344</v>
      </c>
      <c r="D339" s="93">
        <v>0</v>
      </c>
      <c r="E339" s="93">
        <v>1368573</v>
      </c>
      <c r="F339" s="94"/>
      <c r="H339" s="80"/>
    </row>
    <row r="340" spans="1:14" x14ac:dyDescent="0.15">
      <c r="A340" s="37" t="s">
        <v>243</v>
      </c>
      <c r="B340" s="49">
        <v>536</v>
      </c>
      <c r="C340" s="38" t="s">
        <v>406</v>
      </c>
      <c r="D340" s="93">
        <v>116676</v>
      </c>
      <c r="E340" s="93">
        <v>53115</v>
      </c>
      <c r="F340" s="94"/>
      <c r="H340" s="80"/>
    </row>
    <row r="341" spans="1:14" x14ac:dyDescent="0.15">
      <c r="A341" s="37"/>
      <c r="B341" s="49"/>
      <c r="C341" s="38"/>
      <c r="D341" s="93"/>
      <c r="E341" s="93"/>
      <c r="F341" s="94"/>
    </row>
    <row r="342" spans="1:14" x14ac:dyDescent="0.15">
      <c r="A342" s="95" t="s">
        <v>454</v>
      </c>
      <c r="B342" s="59"/>
      <c r="C342" s="60"/>
      <c r="D342" s="58">
        <v>7807738.3899999997</v>
      </c>
      <c r="E342" s="58">
        <v>1972143.87</v>
      </c>
      <c r="F342" s="58">
        <v>0</v>
      </c>
    </row>
    <row r="343" spans="1:14" x14ac:dyDescent="0.15">
      <c r="B343" s="2"/>
      <c r="D343" s="4"/>
      <c r="E343" s="5"/>
    </row>
    <row r="345" spans="1:14" ht="12.75" x14ac:dyDescent="0.2">
      <c r="A345" s="8" t="s">
        <v>455</v>
      </c>
      <c r="B345" s="80"/>
      <c r="C345" s="80"/>
      <c r="E345" s="6"/>
      <c r="F345" s="96"/>
      <c r="G345" s="96"/>
      <c r="L345" s="97"/>
      <c r="M345" s="80"/>
      <c r="N345" s="80"/>
    </row>
    <row r="346" spans="1:14" ht="12.75" x14ac:dyDescent="0.2">
      <c r="A346" s="1" t="s">
        <v>438</v>
      </c>
      <c r="B346" s="80"/>
      <c r="C346" s="80"/>
      <c r="E346" s="6"/>
      <c r="F346" s="96"/>
      <c r="G346" s="96"/>
      <c r="L346" s="97"/>
      <c r="M346" s="80"/>
    </row>
    <row r="347" spans="1:14" ht="12.75" x14ac:dyDescent="0.2">
      <c r="A347" s="83" t="s">
        <v>795</v>
      </c>
      <c r="B347" s="6"/>
      <c r="C347" s="6"/>
      <c r="E347" s="6"/>
      <c r="F347" s="96"/>
      <c r="G347" s="96"/>
      <c r="L347" s="97"/>
      <c r="M347" s="80"/>
    </row>
    <row r="348" spans="1:14" x14ac:dyDescent="0.15">
      <c r="A348" s="11"/>
      <c r="B348" s="11"/>
      <c r="C348" s="11"/>
      <c r="D348" s="11"/>
      <c r="E348" s="11"/>
      <c r="F348" s="98"/>
      <c r="G348" s="98"/>
      <c r="H348" s="11"/>
      <c r="I348" s="11"/>
      <c r="J348" s="11"/>
      <c r="K348" s="11"/>
      <c r="L348" s="97"/>
    </row>
    <row r="349" spans="1:14" ht="12.75" x14ac:dyDescent="0.2">
      <c r="A349" s="84"/>
      <c r="B349" s="85" t="s">
        <v>456</v>
      </c>
      <c r="C349" s="85"/>
      <c r="D349" s="85"/>
      <c r="E349" s="99"/>
      <c r="F349" s="85" t="s">
        <v>457</v>
      </c>
      <c r="G349" s="85" t="s">
        <v>458</v>
      </c>
      <c r="H349" s="85" t="s">
        <v>459</v>
      </c>
      <c r="I349" s="85" t="s">
        <v>14</v>
      </c>
      <c r="J349" s="85" t="s">
        <v>459</v>
      </c>
      <c r="K349" s="85" t="s">
        <v>460</v>
      </c>
      <c r="L349" s="85" t="s">
        <v>461</v>
      </c>
    </row>
    <row r="350" spans="1:14" ht="12.75" x14ac:dyDescent="0.2">
      <c r="A350" s="88" t="s">
        <v>462</v>
      </c>
      <c r="B350" s="89" t="s">
        <v>463</v>
      </c>
      <c r="C350" s="89" t="s">
        <v>464</v>
      </c>
      <c r="D350" s="89" t="s">
        <v>5</v>
      </c>
      <c r="E350" s="89" t="s">
        <v>7</v>
      </c>
      <c r="F350" s="89" t="s">
        <v>15</v>
      </c>
      <c r="G350" s="89" t="s">
        <v>465</v>
      </c>
      <c r="H350" s="89" t="s">
        <v>466</v>
      </c>
      <c r="I350" s="89" t="s">
        <v>467</v>
      </c>
      <c r="J350" s="89" t="s">
        <v>468</v>
      </c>
      <c r="K350" s="89" t="s">
        <v>469</v>
      </c>
      <c r="L350" s="89" t="s">
        <v>470</v>
      </c>
      <c r="M350" s="80"/>
      <c r="N350" s="80"/>
    </row>
    <row r="351" spans="1:14" ht="12.75" x14ac:dyDescent="0.2">
      <c r="A351" s="88" t="s">
        <v>445</v>
      </c>
      <c r="B351" s="89" t="s">
        <v>471</v>
      </c>
      <c r="C351" s="89" t="s">
        <v>472</v>
      </c>
      <c r="D351" s="89" t="s">
        <v>473</v>
      </c>
      <c r="E351" s="22"/>
      <c r="F351" s="89" t="s">
        <v>474</v>
      </c>
      <c r="G351" s="89" t="s">
        <v>475</v>
      </c>
      <c r="H351" s="89" t="s">
        <v>476</v>
      </c>
      <c r="I351" s="89" t="s">
        <v>477</v>
      </c>
      <c r="J351" s="89" t="s">
        <v>21</v>
      </c>
      <c r="K351" s="100" t="s">
        <v>21</v>
      </c>
      <c r="L351" s="100" t="s">
        <v>478</v>
      </c>
      <c r="M351" s="71"/>
    </row>
    <row r="352" spans="1:14" ht="12.75" x14ac:dyDescent="0.2">
      <c r="A352" s="91"/>
      <c r="B352" s="33" t="s">
        <v>479</v>
      </c>
      <c r="C352" s="33"/>
      <c r="D352" s="33"/>
      <c r="E352" s="32"/>
      <c r="F352" s="101"/>
      <c r="G352" s="101"/>
      <c r="H352" s="33"/>
      <c r="I352" s="33" t="s">
        <v>33</v>
      </c>
      <c r="J352" s="33"/>
      <c r="K352" s="102"/>
      <c r="L352" s="102" t="s">
        <v>480</v>
      </c>
      <c r="M352" s="71"/>
    </row>
    <row r="353" spans="1:13" x14ac:dyDescent="0.15">
      <c r="A353" s="11"/>
      <c r="B353" s="11"/>
      <c r="C353" s="11"/>
      <c r="D353" s="11"/>
      <c r="E353" s="11"/>
      <c r="F353" s="98"/>
      <c r="G353" s="98"/>
      <c r="H353" s="11"/>
      <c r="I353" s="11"/>
      <c r="J353" s="11"/>
      <c r="K353" s="11"/>
      <c r="L353" s="97"/>
      <c r="M353" s="71"/>
    </row>
    <row r="354" spans="1:13" x14ac:dyDescent="0.15">
      <c r="A354" s="37" t="s">
        <v>710</v>
      </c>
      <c r="B354" s="37" t="s">
        <v>770</v>
      </c>
      <c r="C354" s="6" t="s">
        <v>769</v>
      </c>
      <c r="D354" s="49">
        <v>582</v>
      </c>
      <c r="E354" s="38" t="s">
        <v>406</v>
      </c>
      <c r="F354" s="104">
        <v>39904</v>
      </c>
      <c r="G354" s="38" t="s">
        <v>36</v>
      </c>
      <c r="H354" s="105">
        <v>750000</v>
      </c>
      <c r="I354" s="105">
        <v>15666612</v>
      </c>
      <c r="J354" s="105">
        <v>15198180</v>
      </c>
      <c r="K354" s="105"/>
      <c r="L354" s="97">
        <v>4.9000000000000002E-2</v>
      </c>
      <c r="M354" s="71"/>
    </row>
    <row r="355" spans="1:13" x14ac:dyDescent="0.15">
      <c r="A355" s="37" t="s">
        <v>266</v>
      </c>
      <c r="B355" s="37" t="s">
        <v>796</v>
      </c>
      <c r="C355" s="6" t="s">
        <v>769</v>
      </c>
      <c r="D355" s="49">
        <v>602</v>
      </c>
      <c r="E355" s="38" t="s">
        <v>788</v>
      </c>
      <c r="F355" s="104">
        <v>39995</v>
      </c>
      <c r="G355" s="38" t="s">
        <v>186</v>
      </c>
      <c r="H355" s="105">
        <v>34500000000</v>
      </c>
      <c r="I355" s="105">
        <v>34835663</v>
      </c>
      <c r="J355" s="105">
        <v>33947382</v>
      </c>
      <c r="K355" s="105"/>
      <c r="L355" s="97">
        <v>6.6600000000000006E-2</v>
      </c>
      <c r="M355" s="71"/>
    </row>
    <row r="356" spans="1:13" x14ac:dyDescent="0.15">
      <c r="A356" s="37"/>
      <c r="B356" s="37"/>
      <c r="C356" s="6"/>
      <c r="D356" s="49"/>
      <c r="E356" s="38"/>
      <c r="F356" s="104"/>
      <c r="G356" s="38"/>
      <c r="H356" s="105"/>
      <c r="I356" s="105"/>
      <c r="J356" s="105"/>
      <c r="K356" s="105"/>
      <c r="L356" s="97"/>
    </row>
    <row r="357" spans="1:13" x14ac:dyDescent="0.15">
      <c r="A357" s="106" t="s">
        <v>454</v>
      </c>
      <c r="B357" s="60"/>
      <c r="C357" s="60"/>
      <c r="D357" s="60"/>
      <c r="E357" s="60"/>
      <c r="F357" s="107"/>
      <c r="G357" s="107"/>
      <c r="H357" s="58"/>
      <c r="I357" s="62">
        <v>50502275</v>
      </c>
      <c r="J357" s="62">
        <v>49145562</v>
      </c>
      <c r="K357" s="62">
        <v>0</v>
      </c>
      <c r="L357" s="58"/>
      <c r="M357" s="71"/>
    </row>
    <row r="358" spans="1:13" x14ac:dyDescent="0.15">
      <c r="A358" s="108"/>
      <c r="B358" s="6"/>
      <c r="C358" s="6"/>
      <c r="E358" s="6"/>
      <c r="F358" s="96"/>
      <c r="G358" s="96"/>
      <c r="H358" s="66"/>
      <c r="I358" s="66"/>
      <c r="J358" s="66"/>
      <c r="K358" s="66"/>
      <c r="L358" s="97"/>
      <c r="M358" s="71"/>
    </row>
    <row r="359" spans="1:13" x14ac:dyDescent="0.15">
      <c r="A359" s="109" t="s">
        <v>482</v>
      </c>
      <c r="B359" s="6"/>
      <c r="C359" s="6"/>
      <c r="E359" s="6"/>
      <c r="F359" s="96"/>
      <c r="G359" s="96"/>
      <c r="H359" s="71"/>
      <c r="I359" s="71"/>
      <c r="J359" s="71"/>
      <c r="K359" s="71"/>
      <c r="L359" s="97"/>
      <c r="M359" s="71"/>
    </row>
    <row r="360" spans="1:13" x14ac:dyDescent="0.15">
      <c r="A360" s="73" t="s">
        <v>483</v>
      </c>
      <c r="B360" s="6"/>
      <c r="C360" s="6"/>
      <c r="E360" s="75"/>
      <c r="F360" s="110"/>
      <c r="G360" s="111"/>
      <c r="H360" s="71"/>
      <c r="I360" s="71"/>
      <c r="J360" s="71"/>
      <c r="K360" s="71"/>
      <c r="L360" s="97"/>
      <c r="M360" s="71"/>
    </row>
    <row r="361" spans="1:13" x14ac:dyDescent="0.15">
      <c r="A361" s="73" t="s">
        <v>732</v>
      </c>
      <c r="B361" s="6"/>
      <c r="C361" s="6"/>
      <c r="E361" s="6"/>
      <c r="F361" s="96"/>
      <c r="G361" s="96"/>
      <c r="L361" s="97"/>
      <c r="M361" s="71"/>
    </row>
    <row r="362" spans="1:13" x14ac:dyDescent="0.15">
      <c r="A362" s="112"/>
      <c r="B362" s="6"/>
      <c r="C362" s="6"/>
      <c r="E362" s="6"/>
      <c r="F362" s="96"/>
      <c r="G362" s="96"/>
      <c r="H362" s="71"/>
      <c r="I362" s="71"/>
      <c r="J362" s="71"/>
      <c r="K362" s="71"/>
      <c r="L362" s="97"/>
    </row>
    <row r="363" spans="1:13" x14ac:dyDescent="0.15">
      <c r="A363" s="112"/>
      <c r="B363" s="6"/>
      <c r="C363" s="6"/>
      <c r="E363" s="6"/>
      <c r="F363" s="96"/>
      <c r="G363" s="96"/>
      <c r="H363" s="71"/>
      <c r="I363" s="71"/>
      <c r="J363" s="71"/>
      <c r="K363" s="71"/>
      <c r="L363" s="97"/>
      <c r="M363" s="71"/>
    </row>
    <row r="364" spans="1:13" x14ac:dyDescent="0.15">
      <c r="A364" s="80"/>
      <c r="B364" s="2"/>
      <c r="C364" s="2"/>
      <c r="D364" s="80"/>
      <c r="E364" s="5"/>
      <c r="F364" s="80"/>
      <c r="G364" s="81"/>
      <c r="I364" s="5"/>
      <c r="J364" s="71"/>
      <c r="K364" s="71"/>
      <c r="L364" s="71"/>
      <c r="M364" s="71"/>
    </row>
    <row r="365" spans="1:13" ht="12.75" x14ac:dyDescent="0.2">
      <c r="A365" s="113"/>
      <c r="B365" s="113"/>
      <c r="C365" s="114"/>
      <c r="D365" s="114"/>
      <c r="E365" s="114"/>
      <c r="F365" s="114"/>
      <c r="G365" s="81"/>
      <c r="I365" s="5"/>
      <c r="J365" s="71"/>
      <c r="K365" s="71"/>
      <c r="L365" s="71"/>
      <c r="M365" s="71"/>
    </row>
    <row r="366" spans="1:13" x14ac:dyDescent="0.15">
      <c r="A366" s="115" t="s">
        <v>484</v>
      </c>
      <c r="B366" s="116"/>
      <c r="C366" s="116"/>
      <c r="D366" s="116"/>
      <c r="E366" s="116"/>
      <c r="F366" s="117"/>
      <c r="G366" s="81"/>
      <c r="I366" s="5"/>
      <c r="J366" s="71"/>
      <c r="K366" s="71"/>
      <c r="L366" s="71"/>
      <c r="M366" s="71"/>
    </row>
    <row r="367" spans="1:13" ht="31.5" x14ac:dyDescent="0.15">
      <c r="A367" s="118" t="s">
        <v>485</v>
      </c>
      <c r="B367" s="119" t="s">
        <v>486</v>
      </c>
      <c r="C367" s="119" t="s">
        <v>487</v>
      </c>
      <c r="D367" s="120" t="s">
        <v>488</v>
      </c>
      <c r="E367" s="119" t="s">
        <v>489</v>
      </c>
      <c r="F367" s="121" t="s">
        <v>490</v>
      </c>
      <c r="G367" s="81"/>
      <c r="I367" s="5"/>
      <c r="J367" s="71"/>
      <c r="K367" s="71"/>
      <c r="L367" s="71"/>
      <c r="M367" s="71"/>
    </row>
    <row r="368" spans="1:13" ht="112.5" x14ac:dyDescent="0.15">
      <c r="A368" s="122">
        <v>193</v>
      </c>
      <c r="B368" s="123" t="s">
        <v>35</v>
      </c>
      <c r="C368" s="123" t="s">
        <v>491</v>
      </c>
      <c r="D368" s="123" t="s">
        <v>492</v>
      </c>
      <c r="E368" s="124" t="s">
        <v>493</v>
      </c>
      <c r="F368" s="124" t="s">
        <v>494</v>
      </c>
      <c r="I368" s="5"/>
    </row>
    <row r="369" spans="1:14" ht="112.5" x14ac:dyDescent="0.15">
      <c r="A369" s="125">
        <v>199</v>
      </c>
      <c r="B369" s="126" t="s">
        <v>40</v>
      </c>
      <c r="C369" s="126" t="s">
        <v>491</v>
      </c>
      <c r="D369" s="126" t="s">
        <v>492</v>
      </c>
      <c r="E369" s="127" t="s">
        <v>493</v>
      </c>
      <c r="F369" s="127" t="s">
        <v>495</v>
      </c>
      <c r="G369" s="81"/>
      <c r="I369" s="5"/>
      <c r="J369" s="71"/>
      <c r="K369" s="71"/>
      <c r="L369" s="71"/>
      <c r="M369" s="71"/>
    </row>
    <row r="370" spans="1:14" ht="146.25" x14ac:dyDescent="0.15">
      <c r="A370" s="122">
        <v>202</v>
      </c>
      <c r="B370" s="123" t="s">
        <v>43</v>
      </c>
      <c r="C370" s="123" t="s">
        <v>491</v>
      </c>
      <c r="D370" s="123" t="s">
        <v>492</v>
      </c>
      <c r="E370" s="124" t="s">
        <v>496</v>
      </c>
      <c r="F370" s="124" t="s">
        <v>497</v>
      </c>
      <c r="G370" s="81"/>
      <c r="I370" s="5"/>
      <c r="J370" s="71"/>
      <c r="K370" s="71"/>
      <c r="L370" s="71"/>
      <c r="M370" s="71"/>
    </row>
    <row r="371" spans="1:14" ht="45" x14ac:dyDescent="0.15">
      <c r="A371" s="125">
        <v>211</v>
      </c>
      <c r="B371" s="126" t="s">
        <v>48</v>
      </c>
      <c r="C371" s="126" t="s">
        <v>498</v>
      </c>
      <c r="D371" s="126" t="s">
        <v>492</v>
      </c>
      <c r="E371" s="126" t="s">
        <v>499</v>
      </c>
      <c r="F371" s="126" t="s">
        <v>500</v>
      </c>
      <c r="G371" s="81"/>
      <c r="I371" s="5"/>
      <c r="J371" s="71"/>
      <c r="K371" s="71"/>
      <c r="L371" s="71"/>
      <c r="M371" s="71"/>
    </row>
    <row r="372" spans="1:14" ht="56.25" x14ac:dyDescent="0.15">
      <c r="A372" s="122">
        <v>221</v>
      </c>
      <c r="B372" s="123" t="s">
        <v>53</v>
      </c>
      <c r="C372" s="123" t="s">
        <v>498</v>
      </c>
      <c r="D372" s="123" t="s">
        <v>501</v>
      </c>
      <c r="E372" s="126" t="s">
        <v>502</v>
      </c>
      <c r="F372" s="126" t="s">
        <v>503</v>
      </c>
      <c r="G372" s="81"/>
      <c r="I372" s="5"/>
      <c r="J372" s="71"/>
      <c r="K372" s="71"/>
      <c r="L372" s="71"/>
      <c r="M372" s="71"/>
    </row>
    <row r="373" spans="1:14" ht="33.75" x14ac:dyDescent="0.15">
      <c r="A373" s="125">
        <v>225</v>
      </c>
      <c r="B373" s="126" t="s">
        <v>61</v>
      </c>
      <c r="C373" s="126" t="s">
        <v>504</v>
      </c>
      <c r="D373" s="126" t="s">
        <v>505</v>
      </c>
      <c r="E373" s="126" t="s">
        <v>506</v>
      </c>
      <c r="F373" s="126" t="s">
        <v>507</v>
      </c>
      <c r="G373" s="81"/>
      <c r="I373" s="5"/>
      <c r="J373" s="71"/>
      <c r="K373" s="71"/>
      <c r="L373" s="71"/>
      <c r="M373" s="71"/>
    </row>
    <row r="374" spans="1:14" ht="22.5" x14ac:dyDescent="0.15">
      <c r="A374" s="122">
        <v>226</v>
      </c>
      <c r="B374" s="123" t="s">
        <v>508</v>
      </c>
      <c r="C374" s="123" t="s">
        <v>498</v>
      </c>
      <c r="D374" s="123" t="s">
        <v>492</v>
      </c>
      <c r="E374" s="123" t="s">
        <v>509</v>
      </c>
      <c r="F374" s="123" t="s">
        <v>510</v>
      </c>
      <c r="G374" s="81"/>
      <c r="I374" s="5"/>
    </row>
    <row r="375" spans="1:14" ht="22.5" x14ac:dyDescent="0.15">
      <c r="A375" s="125">
        <v>228</v>
      </c>
      <c r="B375" s="126" t="s">
        <v>66</v>
      </c>
      <c r="C375" s="126" t="s">
        <v>504</v>
      </c>
      <c r="D375" s="126" t="s">
        <v>505</v>
      </c>
      <c r="E375" s="126" t="s">
        <v>511</v>
      </c>
      <c r="F375" s="126" t="s">
        <v>511</v>
      </c>
      <c r="G375" s="81"/>
      <c r="I375" s="5"/>
      <c r="J375" s="71"/>
      <c r="K375" s="71"/>
      <c r="L375" s="71"/>
      <c r="M375" s="71"/>
    </row>
    <row r="376" spans="1:14" ht="33.75" x14ac:dyDescent="0.15">
      <c r="A376" s="122">
        <v>233</v>
      </c>
      <c r="B376" s="123" t="s">
        <v>512</v>
      </c>
      <c r="C376" s="123" t="s">
        <v>498</v>
      </c>
      <c r="D376" s="123" t="s">
        <v>513</v>
      </c>
      <c r="E376" s="126" t="s">
        <v>514</v>
      </c>
      <c r="F376" s="126" t="s">
        <v>515</v>
      </c>
      <c r="G376" s="81"/>
      <c r="I376" s="5"/>
      <c r="J376" s="71"/>
      <c r="K376" s="71"/>
      <c r="L376" s="71"/>
      <c r="M376" s="71"/>
    </row>
    <row r="377" spans="1:14" ht="67.5" x14ac:dyDescent="0.15">
      <c r="A377" s="125">
        <v>236</v>
      </c>
      <c r="B377" s="126" t="s">
        <v>68</v>
      </c>
      <c r="C377" s="126" t="s">
        <v>491</v>
      </c>
      <c r="D377" s="126" t="s">
        <v>505</v>
      </c>
      <c r="E377" s="126" t="s">
        <v>516</v>
      </c>
      <c r="F377" s="126" t="s">
        <v>517</v>
      </c>
      <c r="G377" s="81"/>
      <c r="I377" s="5"/>
      <c r="J377" s="71"/>
      <c r="K377" s="71"/>
      <c r="L377" s="71"/>
      <c r="M377" s="71"/>
    </row>
    <row r="378" spans="1:14" ht="33.75" x14ac:dyDescent="0.15">
      <c r="A378" s="122">
        <v>239</v>
      </c>
      <c r="B378" s="123" t="s">
        <v>73</v>
      </c>
      <c r="C378" s="123" t="s">
        <v>518</v>
      </c>
      <c r="D378" s="123" t="s">
        <v>492</v>
      </c>
      <c r="E378" s="123" t="s">
        <v>519</v>
      </c>
      <c r="F378" s="123" t="s">
        <v>519</v>
      </c>
      <c r="G378" s="81"/>
      <c r="I378" s="5"/>
      <c r="J378" s="71"/>
      <c r="K378" s="71"/>
      <c r="L378" s="71"/>
      <c r="M378" s="71"/>
    </row>
    <row r="379" spans="1:14" ht="33.75" x14ac:dyDescent="0.15">
      <c r="A379" s="125">
        <v>243</v>
      </c>
      <c r="B379" s="126" t="s">
        <v>520</v>
      </c>
      <c r="C379" s="126" t="s">
        <v>518</v>
      </c>
      <c r="D379" s="126" t="s">
        <v>492</v>
      </c>
      <c r="E379" s="126" t="s">
        <v>521</v>
      </c>
      <c r="F379" s="126" t="s">
        <v>521</v>
      </c>
      <c r="G379" s="81"/>
      <c r="I379" s="5"/>
      <c r="J379" s="71"/>
      <c r="K379" s="71"/>
      <c r="L379" s="71"/>
      <c r="M379" s="71"/>
    </row>
    <row r="380" spans="1:14" ht="90" x14ac:dyDescent="0.15">
      <c r="A380" s="122">
        <v>245</v>
      </c>
      <c r="B380" s="123" t="s">
        <v>76</v>
      </c>
      <c r="C380" s="123" t="s">
        <v>498</v>
      </c>
      <c r="D380" s="123" t="s">
        <v>501</v>
      </c>
      <c r="E380" s="126" t="s">
        <v>522</v>
      </c>
      <c r="F380" s="126" t="s">
        <v>523</v>
      </c>
      <c r="G380" s="81"/>
      <c r="I380" s="5"/>
    </row>
    <row r="381" spans="1:14" ht="90" x14ac:dyDescent="0.15">
      <c r="A381" s="125">
        <v>247</v>
      </c>
      <c r="B381" s="126" t="s">
        <v>81</v>
      </c>
      <c r="C381" s="126" t="s">
        <v>498</v>
      </c>
      <c r="D381" s="126" t="s">
        <v>501</v>
      </c>
      <c r="E381" s="126" t="s">
        <v>524</v>
      </c>
      <c r="F381" s="126" t="s">
        <v>525</v>
      </c>
      <c r="G381" s="81"/>
      <c r="I381" s="5"/>
      <c r="J381" s="71"/>
      <c r="K381" s="71"/>
      <c r="L381" s="71"/>
      <c r="M381" s="71"/>
    </row>
    <row r="382" spans="1:14" ht="22.5" x14ac:dyDescent="0.15">
      <c r="A382" s="122">
        <v>262</v>
      </c>
      <c r="B382" s="123" t="s">
        <v>86</v>
      </c>
      <c r="C382" s="123" t="s">
        <v>526</v>
      </c>
      <c r="D382" s="123" t="s">
        <v>492</v>
      </c>
      <c r="E382" s="123" t="s">
        <v>527</v>
      </c>
      <c r="F382" s="123" t="s">
        <v>527</v>
      </c>
      <c r="G382" s="81"/>
      <c r="I382" s="5"/>
      <c r="J382" s="71"/>
      <c r="K382" s="71"/>
      <c r="L382" s="71"/>
      <c r="M382" s="71"/>
    </row>
    <row r="383" spans="1:14" ht="67.5" x14ac:dyDescent="0.15">
      <c r="A383" s="125">
        <v>265</v>
      </c>
      <c r="B383" s="126" t="s">
        <v>528</v>
      </c>
      <c r="C383" s="126" t="s">
        <v>529</v>
      </c>
      <c r="D383" s="126" t="s">
        <v>501</v>
      </c>
      <c r="E383" s="126" t="s">
        <v>530</v>
      </c>
      <c r="F383" s="126" t="s">
        <v>531</v>
      </c>
      <c r="G383" s="81"/>
      <c r="I383" s="5"/>
      <c r="J383" s="71"/>
      <c r="K383" s="71"/>
      <c r="L383" s="71"/>
      <c r="M383" s="71"/>
    </row>
    <row r="384" spans="1:14" ht="22.5" x14ac:dyDescent="0.15">
      <c r="A384" s="122">
        <v>270</v>
      </c>
      <c r="B384" s="123" t="s">
        <v>93</v>
      </c>
      <c r="C384" s="123" t="s">
        <v>504</v>
      </c>
      <c r="D384" s="123" t="s">
        <v>505</v>
      </c>
      <c r="E384" s="123" t="s">
        <v>511</v>
      </c>
      <c r="F384" s="123" t="s">
        <v>511</v>
      </c>
      <c r="G384" s="81"/>
      <c r="I384" s="5"/>
      <c r="J384" s="71"/>
      <c r="K384" s="71"/>
      <c r="L384" s="71"/>
      <c r="M384" s="71"/>
      <c r="N384" s="80"/>
    </row>
    <row r="385" spans="1:13" ht="101.25" x14ac:dyDescent="0.15">
      <c r="A385" s="125">
        <v>271</v>
      </c>
      <c r="B385" s="126" t="s">
        <v>95</v>
      </c>
      <c r="C385" s="126" t="s">
        <v>532</v>
      </c>
      <c r="D385" s="126" t="s">
        <v>501</v>
      </c>
      <c r="E385" s="126" t="s">
        <v>533</v>
      </c>
      <c r="F385" s="126" t="s">
        <v>534</v>
      </c>
      <c r="G385" s="81"/>
      <c r="I385" s="5"/>
    </row>
    <row r="386" spans="1:13" ht="22.5" x14ac:dyDescent="0.15">
      <c r="A386" s="122">
        <v>278</v>
      </c>
      <c r="B386" s="123" t="s">
        <v>535</v>
      </c>
      <c r="C386" s="123" t="s">
        <v>536</v>
      </c>
      <c r="D386" s="123" t="s">
        <v>492</v>
      </c>
      <c r="E386" s="123" t="s">
        <v>537</v>
      </c>
      <c r="F386" s="123" t="s">
        <v>537</v>
      </c>
      <c r="G386" s="81"/>
      <c r="I386" s="5"/>
      <c r="J386" s="71"/>
      <c r="K386" s="71"/>
      <c r="L386" s="71"/>
      <c r="M386" s="71"/>
    </row>
    <row r="387" spans="1:13" ht="33.75" x14ac:dyDescent="0.15">
      <c r="A387" s="125">
        <v>280</v>
      </c>
      <c r="B387" s="126" t="s">
        <v>100</v>
      </c>
      <c r="C387" s="126" t="s">
        <v>498</v>
      </c>
      <c r="D387" s="126" t="s">
        <v>538</v>
      </c>
      <c r="E387" s="126" t="s">
        <v>539</v>
      </c>
      <c r="F387" s="126" t="s">
        <v>540</v>
      </c>
      <c r="G387" s="81"/>
      <c r="I387" s="5"/>
      <c r="J387" s="71"/>
      <c r="K387" s="71"/>
      <c r="L387" s="71"/>
      <c r="M387" s="71"/>
    </row>
    <row r="388" spans="1:13" ht="90" x14ac:dyDescent="0.15">
      <c r="A388" s="122">
        <v>282</v>
      </c>
      <c r="B388" s="123" t="s">
        <v>104</v>
      </c>
      <c r="C388" s="123" t="s">
        <v>532</v>
      </c>
      <c r="D388" s="123" t="s">
        <v>501</v>
      </c>
      <c r="E388" s="126" t="s">
        <v>541</v>
      </c>
      <c r="F388" s="126" t="s">
        <v>542</v>
      </c>
      <c r="G388" s="81"/>
      <c r="I388" s="5"/>
      <c r="J388" s="71"/>
      <c r="K388" s="71"/>
      <c r="L388" s="71"/>
      <c r="M388" s="71"/>
    </row>
    <row r="389" spans="1:13" ht="67.5" x14ac:dyDescent="0.15">
      <c r="A389" s="125">
        <v>283</v>
      </c>
      <c r="B389" s="126" t="s">
        <v>110</v>
      </c>
      <c r="C389" s="126" t="s">
        <v>491</v>
      </c>
      <c r="D389" s="126" t="s">
        <v>505</v>
      </c>
      <c r="E389" s="126" t="s">
        <v>543</v>
      </c>
      <c r="F389" s="126" t="s">
        <v>544</v>
      </c>
      <c r="G389" s="81"/>
      <c r="I389" s="5"/>
      <c r="J389" s="71"/>
      <c r="K389" s="71"/>
      <c r="L389" s="71"/>
      <c r="M389" s="71"/>
    </row>
    <row r="390" spans="1:13" ht="22.5" x14ac:dyDescent="0.15">
      <c r="A390" s="122">
        <v>290</v>
      </c>
      <c r="B390" s="123" t="s">
        <v>114</v>
      </c>
      <c r="C390" s="123" t="s">
        <v>532</v>
      </c>
      <c r="D390" s="123" t="s">
        <v>545</v>
      </c>
      <c r="E390" s="123"/>
      <c r="F390" s="123" t="s">
        <v>546</v>
      </c>
    </row>
    <row r="391" spans="1:13" ht="90" x14ac:dyDescent="0.15">
      <c r="A391" s="125">
        <v>294</v>
      </c>
      <c r="B391" s="126" t="s">
        <v>118</v>
      </c>
      <c r="C391" s="126" t="s">
        <v>498</v>
      </c>
      <c r="D391" s="126" t="s">
        <v>501</v>
      </c>
      <c r="E391" s="127" t="s">
        <v>547</v>
      </c>
      <c r="F391" s="127" t="s">
        <v>548</v>
      </c>
      <c r="G391" s="81"/>
      <c r="I391" s="5"/>
      <c r="J391" s="71"/>
      <c r="K391" s="71"/>
      <c r="L391" s="71"/>
      <c r="M391" s="71"/>
    </row>
    <row r="392" spans="1:13" ht="22.5" x14ac:dyDescent="0.15">
      <c r="A392" s="122">
        <v>295</v>
      </c>
      <c r="B392" s="123" t="s">
        <v>549</v>
      </c>
      <c r="C392" s="123" t="s">
        <v>532</v>
      </c>
      <c r="D392" s="123" t="s">
        <v>550</v>
      </c>
      <c r="E392" s="123" t="s">
        <v>551</v>
      </c>
      <c r="F392" s="123" t="s">
        <v>551</v>
      </c>
      <c r="G392" s="81"/>
      <c r="I392" s="5"/>
      <c r="J392" s="71"/>
      <c r="K392" s="71"/>
      <c r="L392" s="71"/>
      <c r="M392" s="71"/>
    </row>
    <row r="393" spans="1:13" ht="22.5" x14ac:dyDescent="0.15">
      <c r="A393" s="125">
        <v>299</v>
      </c>
      <c r="B393" s="126" t="s">
        <v>122</v>
      </c>
      <c r="C393" s="126" t="s">
        <v>532</v>
      </c>
      <c r="D393" s="126" t="s">
        <v>545</v>
      </c>
      <c r="E393" s="126"/>
      <c r="F393" s="126" t="s">
        <v>546</v>
      </c>
      <c r="G393" s="81"/>
      <c r="I393" s="5"/>
      <c r="J393" s="71"/>
      <c r="K393" s="71"/>
      <c r="L393" s="71"/>
      <c r="M393" s="71"/>
    </row>
    <row r="394" spans="1:13" ht="33.75" x14ac:dyDescent="0.15">
      <c r="A394" s="122">
        <v>300</v>
      </c>
      <c r="B394" s="123" t="s">
        <v>125</v>
      </c>
      <c r="C394" s="123" t="s">
        <v>529</v>
      </c>
      <c r="D394" s="123" t="s">
        <v>505</v>
      </c>
      <c r="E394" s="123" t="s">
        <v>552</v>
      </c>
      <c r="F394" s="123" t="s">
        <v>553</v>
      </c>
      <c r="G394" s="81"/>
      <c r="I394" s="5"/>
      <c r="J394" s="71"/>
      <c r="K394" s="71"/>
      <c r="L394" s="71"/>
      <c r="M394" s="71"/>
    </row>
    <row r="395" spans="1:13" ht="33.75" x14ac:dyDescent="0.15">
      <c r="A395" s="125">
        <v>304</v>
      </c>
      <c r="B395" s="126" t="s">
        <v>554</v>
      </c>
      <c r="C395" s="126" t="s">
        <v>526</v>
      </c>
      <c r="D395" s="126" t="s">
        <v>555</v>
      </c>
      <c r="E395" s="126" t="s">
        <v>556</v>
      </c>
      <c r="F395" s="126" t="s">
        <v>557</v>
      </c>
      <c r="G395" s="81"/>
      <c r="I395" s="5"/>
    </row>
    <row r="396" spans="1:13" ht="33.75" x14ac:dyDescent="0.15">
      <c r="A396" s="125" t="s">
        <v>558</v>
      </c>
      <c r="B396" s="126" t="s">
        <v>131</v>
      </c>
      <c r="C396" s="126" t="s">
        <v>498</v>
      </c>
      <c r="D396" s="126" t="s">
        <v>559</v>
      </c>
      <c r="E396" s="126" t="s">
        <v>560</v>
      </c>
      <c r="F396" s="126" t="s">
        <v>561</v>
      </c>
      <c r="G396" s="81"/>
      <c r="I396" s="5"/>
      <c r="J396" s="71"/>
      <c r="K396" s="71"/>
      <c r="L396" s="71"/>
      <c r="M396" s="71"/>
    </row>
    <row r="397" spans="1:13" ht="45" x14ac:dyDescent="0.15">
      <c r="A397" s="122">
        <v>311</v>
      </c>
      <c r="B397" s="123" t="s">
        <v>562</v>
      </c>
      <c r="C397" s="123" t="s">
        <v>526</v>
      </c>
      <c r="D397" s="123" t="s">
        <v>563</v>
      </c>
      <c r="E397" s="123" t="s">
        <v>564</v>
      </c>
      <c r="F397" s="123" t="s">
        <v>565</v>
      </c>
      <c r="G397" s="81"/>
      <c r="I397" s="5"/>
      <c r="J397" s="71"/>
      <c r="K397" s="71"/>
      <c r="L397" s="71"/>
      <c r="M397" s="71"/>
    </row>
    <row r="398" spans="1:13" ht="22.5" x14ac:dyDescent="0.15">
      <c r="A398" s="125">
        <v>312</v>
      </c>
      <c r="B398" s="126" t="s">
        <v>566</v>
      </c>
      <c r="C398" s="126" t="s">
        <v>567</v>
      </c>
      <c r="D398" s="126" t="s">
        <v>492</v>
      </c>
      <c r="E398" s="126" t="s">
        <v>568</v>
      </c>
      <c r="F398" s="126" t="s">
        <v>568</v>
      </c>
      <c r="G398" s="81"/>
      <c r="I398" s="5"/>
      <c r="J398" s="71"/>
      <c r="K398" s="71"/>
      <c r="L398" s="71"/>
      <c r="M398" s="71"/>
    </row>
    <row r="399" spans="1:13" ht="90" x14ac:dyDescent="0.15">
      <c r="A399" s="122">
        <v>313</v>
      </c>
      <c r="B399" s="123" t="s">
        <v>569</v>
      </c>
      <c r="C399" s="123" t="s">
        <v>570</v>
      </c>
      <c r="D399" s="123" t="s">
        <v>571</v>
      </c>
      <c r="E399" s="126" t="s">
        <v>572</v>
      </c>
      <c r="F399" s="123" t="s">
        <v>573</v>
      </c>
      <c r="G399" s="81"/>
      <c r="I399" s="5"/>
      <c r="J399" s="71"/>
      <c r="K399" s="71"/>
      <c r="L399" s="71"/>
      <c r="M399" s="71"/>
    </row>
    <row r="400" spans="1:13" ht="33.75" x14ac:dyDescent="0.15">
      <c r="A400" s="125">
        <v>315</v>
      </c>
      <c r="B400" s="126" t="s">
        <v>147</v>
      </c>
      <c r="C400" s="126" t="s">
        <v>574</v>
      </c>
      <c r="D400" s="126" t="s">
        <v>575</v>
      </c>
      <c r="E400" s="126"/>
      <c r="F400" s="126" t="s">
        <v>546</v>
      </c>
      <c r="G400" s="81"/>
    </row>
    <row r="401" spans="1:13" ht="22.5" x14ac:dyDescent="0.15">
      <c r="A401" s="122">
        <v>316</v>
      </c>
      <c r="B401" s="123" t="s">
        <v>147</v>
      </c>
      <c r="C401" s="123" t="s">
        <v>532</v>
      </c>
      <c r="D401" s="123" t="s">
        <v>545</v>
      </c>
      <c r="E401" s="123"/>
      <c r="F401" s="123" t="s">
        <v>546</v>
      </c>
      <c r="G401" s="81"/>
      <c r="I401" s="5"/>
      <c r="J401" s="71"/>
      <c r="K401" s="71"/>
      <c r="L401" s="71"/>
      <c r="M401" s="71"/>
    </row>
    <row r="402" spans="1:13" ht="22.5" x14ac:dyDescent="0.15">
      <c r="A402" s="125">
        <v>319</v>
      </c>
      <c r="B402" s="126" t="s">
        <v>150</v>
      </c>
      <c r="C402" s="126" t="s">
        <v>504</v>
      </c>
      <c r="D402" s="126" t="s">
        <v>505</v>
      </c>
      <c r="E402" s="126" t="s">
        <v>511</v>
      </c>
      <c r="F402" s="126" t="s">
        <v>511</v>
      </c>
      <c r="G402" s="81"/>
      <c r="I402" s="5"/>
      <c r="J402" s="71"/>
      <c r="K402" s="71"/>
      <c r="L402" s="71"/>
      <c r="M402" s="71"/>
    </row>
    <row r="403" spans="1:13" ht="78.75" x14ac:dyDescent="0.15">
      <c r="A403" s="122">
        <v>322</v>
      </c>
      <c r="B403" s="123" t="s">
        <v>152</v>
      </c>
      <c r="C403" s="123" t="s">
        <v>532</v>
      </c>
      <c r="D403" s="123" t="s">
        <v>501</v>
      </c>
      <c r="E403" s="126" t="s">
        <v>576</v>
      </c>
      <c r="F403" s="126" t="s">
        <v>523</v>
      </c>
      <c r="G403" s="81"/>
      <c r="I403" s="5"/>
      <c r="J403" s="71"/>
      <c r="K403" s="71"/>
      <c r="L403" s="71"/>
      <c r="M403" s="71"/>
    </row>
    <row r="404" spans="1:13" ht="45" x14ac:dyDescent="0.15">
      <c r="A404" s="125">
        <v>323</v>
      </c>
      <c r="B404" s="126" t="s">
        <v>577</v>
      </c>
      <c r="C404" s="126" t="s">
        <v>567</v>
      </c>
      <c r="D404" s="126" t="s">
        <v>578</v>
      </c>
      <c r="E404" s="126" t="s">
        <v>579</v>
      </c>
      <c r="F404" s="126" t="s">
        <v>580</v>
      </c>
      <c r="G404" s="81"/>
      <c r="I404" s="5"/>
      <c r="J404" s="71"/>
      <c r="K404" s="71"/>
      <c r="L404" s="71"/>
      <c r="M404" s="71"/>
    </row>
    <row r="405" spans="1:13" ht="22.5" x14ac:dyDescent="0.15">
      <c r="A405" s="122">
        <v>330</v>
      </c>
      <c r="B405" s="123" t="s">
        <v>161</v>
      </c>
      <c r="C405" s="123" t="s">
        <v>529</v>
      </c>
      <c r="D405" s="123" t="s">
        <v>581</v>
      </c>
      <c r="E405" s="123" t="s">
        <v>582</v>
      </c>
      <c r="F405" s="123" t="s">
        <v>582</v>
      </c>
      <c r="G405" s="81"/>
      <c r="I405" s="5"/>
      <c r="J405" s="71"/>
      <c r="K405" s="71"/>
      <c r="L405" s="71"/>
      <c r="M405" s="71"/>
    </row>
    <row r="406" spans="1:13" ht="33.75" x14ac:dyDescent="0.15">
      <c r="A406" s="125">
        <v>331</v>
      </c>
      <c r="B406" s="126" t="s">
        <v>165</v>
      </c>
      <c r="C406" s="126" t="s">
        <v>574</v>
      </c>
      <c r="D406" s="126" t="s">
        <v>583</v>
      </c>
      <c r="E406" s="126" t="s">
        <v>584</v>
      </c>
      <c r="F406" s="126" t="s">
        <v>585</v>
      </c>
      <c r="G406" s="81"/>
    </row>
    <row r="407" spans="1:13" ht="45" x14ac:dyDescent="0.15">
      <c r="A407" s="125">
        <v>332</v>
      </c>
      <c r="B407" s="126" t="s">
        <v>165</v>
      </c>
      <c r="C407" s="126" t="s">
        <v>586</v>
      </c>
      <c r="D407" s="126" t="s">
        <v>587</v>
      </c>
      <c r="E407" s="126" t="s">
        <v>588</v>
      </c>
      <c r="F407" s="126" t="s">
        <v>589</v>
      </c>
      <c r="G407" s="81"/>
      <c r="I407" s="5"/>
      <c r="J407" s="71"/>
      <c r="K407" s="71"/>
      <c r="L407" s="71"/>
      <c r="M407" s="71"/>
    </row>
    <row r="408" spans="1:13" ht="33.75" x14ac:dyDescent="0.15">
      <c r="A408" s="122" t="s">
        <v>590</v>
      </c>
      <c r="B408" s="123" t="s">
        <v>141</v>
      </c>
      <c r="C408" s="123" t="s">
        <v>498</v>
      </c>
      <c r="D408" s="123" t="s">
        <v>559</v>
      </c>
      <c r="E408" s="123" t="s">
        <v>560</v>
      </c>
      <c r="F408" s="123" t="s">
        <v>561</v>
      </c>
      <c r="G408" s="81"/>
      <c r="I408" s="5"/>
      <c r="J408" s="71"/>
      <c r="K408" s="71"/>
      <c r="L408" s="71"/>
      <c r="M408" s="71"/>
    </row>
    <row r="409" spans="1:13" ht="22.5" x14ac:dyDescent="0.15">
      <c r="A409" s="125" t="s">
        <v>591</v>
      </c>
      <c r="B409" s="126" t="s">
        <v>170</v>
      </c>
      <c r="C409" s="126" t="s">
        <v>592</v>
      </c>
      <c r="D409" s="126" t="s">
        <v>505</v>
      </c>
      <c r="E409" s="126" t="s">
        <v>593</v>
      </c>
      <c r="F409" s="126" t="s">
        <v>593</v>
      </c>
      <c r="G409" s="81"/>
      <c r="I409" s="5"/>
      <c r="J409" s="71"/>
      <c r="K409" s="71"/>
      <c r="L409" s="71"/>
      <c r="M409" s="71"/>
    </row>
    <row r="410" spans="1:13" ht="22.5" x14ac:dyDescent="0.15">
      <c r="A410" s="122">
        <v>338</v>
      </c>
      <c r="B410" s="123" t="s">
        <v>594</v>
      </c>
      <c r="C410" s="123" t="s">
        <v>526</v>
      </c>
      <c r="D410" s="123" t="s">
        <v>492</v>
      </c>
      <c r="E410" s="126" t="s">
        <v>595</v>
      </c>
      <c r="F410" s="126" t="s">
        <v>595</v>
      </c>
      <c r="G410" s="81"/>
      <c r="I410" s="5"/>
      <c r="J410" s="71"/>
      <c r="K410" s="71"/>
      <c r="L410" s="71"/>
      <c r="M410" s="71"/>
    </row>
    <row r="411" spans="1:13" ht="33.75" x14ac:dyDescent="0.15">
      <c r="A411" s="125">
        <v>341</v>
      </c>
      <c r="B411" s="126" t="s">
        <v>181</v>
      </c>
      <c r="C411" s="126" t="s">
        <v>504</v>
      </c>
      <c r="D411" s="126" t="s">
        <v>492</v>
      </c>
      <c r="E411" s="126" t="s">
        <v>596</v>
      </c>
      <c r="F411" s="126" t="s">
        <v>596</v>
      </c>
      <c r="G411" s="81"/>
      <c r="I411" s="5"/>
      <c r="J411" s="71"/>
      <c r="K411" s="71"/>
      <c r="L411" s="71"/>
      <c r="M411" s="71"/>
    </row>
    <row r="412" spans="1:13" ht="22.5" x14ac:dyDescent="0.15">
      <c r="A412" s="122">
        <v>342</v>
      </c>
      <c r="B412" s="123" t="s">
        <v>185</v>
      </c>
      <c r="C412" s="123" t="s">
        <v>532</v>
      </c>
      <c r="D412" s="123" t="s">
        <v>597</v>
      </c>
      <c r="E412" s="126" t="s">
        <v>551</v>
      </c>
      <c r="F412" s="123" t="s">
        <v>551</v>
      </c>
      <c r="G412" s="81"/>
      <c r="I412" s="5"/>
    </row>
    <row r="413" spans="1:13" ht="45" x14ac:dyDescent="0.15">
      <c r="A413" s="125">
        <v>346</v>
      </c>
      <c r="B413" s="126" t="s">
        <v>200</v>
      </c>
      <c r="C413" s="126" t="s">
        <v>526</v>
      </c>
      <c r="D413" s="126" t="s">
        <v>563</v>
      </c>
      <c r="E413" s="126" t="s">
        <v>598</v>
      </c>
      <c r="F413" s="126" t="s">
        <v>565</v>
      </c>
      <c r="G413" s="81"/>
      <c r="I413" s="5"/>
      <c r="J413" s="71"/>
      <c r="K413" s="71"/>
      <c r="L413" s="71"/>
      <c r="M413" s="71"/>
    </row>
    <row r="414" spans="1:13" ht="45" x14ac:dyDescent="0.15">
      <c r="A414" s="122" t="s">
        <v>599</v>
      </c>
      <c r="B414" s="123" t="s">
        <v>202</v>
      </c>
      <c r="C414" s="123" t="s">
        <v>532</v>
      </c>
      <c r="D414" s="126" t="s">
        <v>501</v>
      </c>
      <c r="E414" s="126" t="s">
        <v>600</v>
      </c>
      <c r="F414" s="126" t="s">
        <v>600</v>
      </c>
      <c r="G414" s="81"/>
      <c r="I414" s="5"/>
      <c r="J414" s="71"/>
      <c r="K414" s="71"/>
      <c r="L414" s="71"/>
      <c r="M414" s="71"/>
    </row>
    <row r="415" spans="1:13" ht="45" x14ac:dyDescent="0.15">
      <c r="A415" s="125">
        <v>354</v>
      </c>
      <c r="B415" s="126" t="s">
        <v>601</v>
      </c>
      <c r="C415" s="126" t="s">
        <v>574</v>
      </c>
      <c r="D415" s="126" t="s">
        <v>602</v>
      </c>
      <c r="E415" s="126" t="s">
        <v>603</v>
      </c>
      <c r="F415" s="126" t="s">
        <v>603</v>
      </c>
      <c r="G415" s="81"/>
      <c r="I415" s="5"/>
      <c r="J415" s="71"/>
      <c r="K415" s="71"/>
      <c r="L415" s="71"/>
      <c r="M415" s="71"/>
    </row>
    <row r="416" spans="1:13" ht="22.5" x14ac:dyDescent="0.15">
      <c r="A416" s="122">
        <v>361</v>
      </c>
      <c r="B416" s="123" t="s">
        <v>604</v>
      </c>
      <c r="C416" s="123" t="s">
        <v>567</v>
      </c>
      <c r="D416" s="123" t="s">
        <v>492</v>
      </c>
      <c r="E416" s="123" t="s">
        <v>568</v>
      </c>
      <c r="F416" s="123" t="s">
        <v>568</v>
      </c>
      <c r="G416" s="81"/>
      <c r="I416" s="5"/>
      <c r="J416" s="71"/>
      <c r="K416" s="71"/>
      <c r="L416" s="71"/>
      <c r="M416" s="71"/>
    </row>
    <row r="417" spans="1:14" ht="22.5" x14ac:dyDescent="0.15">
      <c r="A417" s="125">
        <v>362</v>
      </c>
      <c r="B417" s="126" t="s">
        <v>605</v>
      </c>
      <c r="C417" s="126" t="s">
        <v>498</v>
      </c>
      <c r="D417" s="126" t="s">
        <v>492</v>
      </c>
      <c r="E417" s="126" t="s">
        <v>537</v>
      </c>
      <c r="F417" s="126" t="s">
        <v>537</v>
      </c>
      <c r="G417" s="81"/>
      <c r="I417" s="5"/>
      <c r="J417" s="71"/>
      <c r="K417" s="71"/>
      <c r="L417" s="71"/>
      <c r="M417" s="71"/>
    </row>
    <row r="418" spans="1:14" ht="45" x14ac:dyDescent="0.15">
      <c r="A418" s="122">
        <v>363</v>
      </c>
      <c r="B418" s="123" t="s">
        <v>239</v>
      </c>
      <c r="C418" s="123" t="s">
        <v>532</v>
      </c>
      <c r="D418" s="123" t="s">
        <v>606</v>
      </c>
      <c r="E418" s="126" t="s">
        <v>607</v>
      </c>
      <c r="F418" s="126" t="s">
        <v>607</v>
      </c>
      <c r="G418" s="81"/>
      <c r="I418" s="5"/>
    </row>
    <row r="419" spans="1:14" ht="78.75" x14ac:dyDescent="0.15">
      <c r="A419" s="125" t="s">
        <v>608</v>
      </c>
      <c r="B419" s="126" t="s">
        <v>210</v>
      </c>
      <c r="C419" s="126" t="s">
        <v>532</v>
      </c>
      <c r="D419" s="126" t="s">
        <v>501</v>
      </c>
      <c r="E419" s="126" t="s">
        <v>609</v>
      </c>
      <c r="F419" s="126" t="s">
        <v>523</v>
      </c>
      <c r="G419" s="81"/>
      <c r="I419" s="5"/>
      <c r="J419" s="71"/>
      <c r="K419" s="71"/>
      <c r="L419" s="71"/>
      <c r="M419" s="71"/>
    </row>
    <row r="420" spans="1:14" ht="22.5" x14ac:dyDescent="0.15">
      <c r="A420" s="122">
        <v>365</v>
      </c>
      <c r="B420" s="123" t="s">
        <v>244</v>
      </c>
      <c r="C420" s="123" t="s">
        <v>567</v>
      </c>
      <c r="D420" s="123" t="s">
        <v>610</v>
      </c>
      <c r="E420" s="126" t="s">
        <v>611</v>
      </c>
      <c r="F420" s="126" t="s">
        <v>611</v>
      </c>
      <c r="G420" s="81"/>
      <c r="I420" s="5"/>
      <c r="J420" s="71"/>
      <c r="K420" s="71"/>
      <c r="L420" s="71"/>
      <c r="M420" s="71"/>
    </row>
    <row r="421" spans="1:14" ht="22.5" x14ac:dyDescent="0.15">
      <c r="A421" s="125">
        <v>367</v>
      </c>
      <c r="B421" s="126" t="s">
        <v>247</v>
      </c>
      <c r="C421" s="126" t="s">
        <v>504</v>
      </c>
      <c r="D421" s="126" t="s">
        <v>505</v>
      </c>
      <c r="E421" s="126" t="s">
        <v>511</v>
      </c>
      <c r="F421" s="126" t="s">
        <v>511</v>
      </c>
      <c r="G421" s="81"/>
      <c r="I421" s="5"/>
      <c r="J421" s="71"/>
      <c r="K421" s="71"/>
      <c r="L421" s="71"/>
      <c r="M421" s="71"/>
    </row>
    <row r="422" spans="1:14" ht="56.25" x14ac:dyDescent="0.15">
      <c r="A422" s="122">
        <v>368</v>
      </c>
      <c r="B422" s="123" t="s">
        <v>612</v>
      </c>
      <c r="C422" s="123" t="s">
        <v>526</v>
      </c>
      <c r="D422" s="123" t="s">
        <v>613</v>
      </c>
      <c r="E422" s="126" t="s">
        <v>614</v>
      </c>
      <c r="F422" s="126" t="s">
        <v>615</v>
      </c>
      <c r="G422" s="81"/>
      <c r="I422" s="5"/>
      <c r="J422" s="71"/>
      <c r="K422" s="71"/>
      <c r="L422" s="71"/>
      <c r="M422" s="71"/>
    </row>
    <row r="423" spans="1:14" ht="22.5" x14ac:dyDescent="0.15">
      <c r="A423" s="125">
        <v>369</v>
      </c>
      <c r="B423" s="126" t="s">
        <v>616</v>
      </c>
      <c r="C423" s="126" t="s">
        <v>567</v>
      </c>
      <c r="D423" s="126" t="s">
        <v>550</v>
      </c>
      <c r="E423" s="126" t="s">
        <v>551</v>
      </c>
      <c r="F423" s="126" t="s">
        <v>551</v>
      </c>
      <c r="G423" s="81"/>
      <c r="I423" s="5"/>
      <c r="J423" s="71"/>
      <c r="K423" s="71"/>
      <c r="L423" s="71"/>
      <c r="M423" s="71"/>
    </row>
    <row r="424" spans="1:14" ht="45" x14ac:dyDescent="0.15">
      <c r="A424" s="125">
        <v>373</v>
      </c>
      <c r="B424" s="126" t="s">
        <v>252</v>
      </c>
      <c r="C424" s="126" t="s">
        <v>529</v>
      </c>
      <c r="D424" s="126" t="s">
        <v>617</v>
      </c>
      <c r="E424" s="126" t="s">
        <v>618</v>
      </c>
      <c r="F424" s="126" t="s">
        <v>619</v>
      </c>
      <c r="G424" s="81"/>
      <c r="I424" s="5"/>
    </row>
    <row r="425" spans="1:14" ht="22.5" x14ac:dyDescent="0.15">
      <c r="A425" s="125">
        <v>379</v>
      </c>
      <c r="B425" s="126" t="s">
        <v>256</v>
      </c>
      <c r="C425" s="126" t="s">
        <v>532</v>
      </c>
      <c r="D425" s="126" t="s">
        <v>620</v>
      </c>
      <c r="E425" s="126"/>
      <c r="F425" s="126" t="s">
        <v>621</v>
      </c>
      <c r="G425" s="81"/>
      <c r="I425" s="5"/>
      <c r="J425" s="71"/>
      <c r="K425" s="71"/>
      <c r="L425" s="71"/>
      <c r="M425" s="71"/>
      <c r="N425" s="71"/>
    </row>
    <row r="426" spans="1:14" ht="56.25" x14ac:dyDescent="0.15">
      <c r="A426" s="125" t="s">
        <v>622</v>
      </c>
      <c r="B426" s="126" t="s">
        <v>174</v>
      </c>
      <c r="C426" s="126" t="s">
        <v>592</v>
      </c>
      <c r="D426" s="126" t="s">
        <v>501</v>
      </c>
      <c r="E426" s="126" t="s">
        <v>623</v>
      </c>
      <c r="F426" s="126" t="s">
        <v>623</v>
      </c>
      <c r="G426" s="81"/>
      <c r="I426" s="5"/>
      <c r="J426" s="71"/>
      <c r="K426" s="71"/>
      <c r="L426" s="71"/>
      <c r="M426" s="71"/>
      <c r="N426" s="71"/>
    </row>
    <row r="427" spans="1:14" ht="78.75" x14ac:dyDescent="0.15">
      <c r="A427" s="125" t="s">
        <v>624</v>
      </c>
      <c r="B427" s="126" t="s">
        <v>219</v>
      </c>
      <c r="C427" s="126" t="s">
        <v>532</v>
      </c>
      <c r="D427" s="126" t="s">
        <v>505</v>
      </c>
      <c r="E427" s="126" t="s">
        <v>625</v>
      </c>
      <c r="F427" s="126" t="s">
        <v>600</v>
      </c>
      <c r="G427" s="81"/>
      <c r="I427" s="5"/>
      <c r="J427" s="71"/>
      <c r="K427" s="71"/>
      <c r="L427" s="71"/>
      <c r="M427" s="71"/>
      <c r="N427" s="71"/>
    </row>
    <row r="428" spans="1:14" ht="56.25" x14ac:dyDescent="0.15">
      <c r="A428" s="125">
        <v>383</v>
      </c>
      <c r="B428" s="126" t="s">
        <v>626</v>
      </c>
      <c r="C428" s="126" t="s">
        <v>586</v>
      </c>
      <c r="D428" s="126" t="s">
        <v>501</v>
      </c>
      <c r="E428" s="126" t="s">
        <v>627</v>
      </c>
      <c r="F428" s="126" t="s">
        <v>628</v>
      </c>
      <c r="G428" s="82"/>
      <c r="I428" s="5"/>
      <c r="J428" s="71"/>
      <c r="K428" s="71"/>
      <c r="L428" s="71"/>
      <c r="M428" s="71"/>
      <c r="N428" s="71"/>
    </row>
    <row r="429" spans="1:14" ht="78.75" x14ac:dyDescent="0.15">
      <c r="A429" s="125">
        <v>392</v>
      </c>
      <c r="B429" s="126" t="s">
        <v>258</v>
      </c>
      <c r="C429" s="126" t="s">
        <v>491</v>
      </c>
      <c r="D429" s="126" t="s">
        <v>501</v>
      </c>
      <c r="E429" s="126" t="s">
        <v>629</v>
      </c>
      <c r="F429" s="126" t="s">
        <v>630</v>
      </c>
      <c r="G429" s="82"/>
      <c r="I429" s="5"/>
      <c r="J429" s="71"/>
      <c r="K429" s="71"/>
      <c r="L429" s="71"/>
      <c r="M429" s="71"/>
      <c r="N429" s="71"/>
    </row>
    <row r="430" spans="1:14" ht="22.5" x14ac:dyDescent="0.15">
      <c r="A430" s="125">
        <v>393</v>
      </c>
      <c r="B430" s="126" t="s">
        <v>191</v>
      </c>
      <c r="C430" s="126" t="s">
        <v>532</v>
      </c>
      <c r="D430" s="126" t="s">
        <v>597</v>
      </c>
      <c r="E430" s="126" t="s">
        <v>551</v>
      </c>
      <c r="F430" s="126" t="s">
        <v>551</v>
      </c>
      <c r="G430" s="82"/>
      <c r="I430" s="5"/>
    </row>
    <row r="431" spans="1:14" ht="22.5" x14ac:dyDescent="0.15">
      <c r="A431" s="125">
        <v>396</v>
      </c>
      <c r="B431" s="126" t="s">
        <v>631</v>
      </c>
      <c r="C431" s="126" t="s">
        <v>567</v>
      </c>
      <c r="D431" s="126" t="s">
        <v>632</v>
      </c>
      <c r="E431" s="126" t="s">
        <v>633</v>
      </c>
      <c r="F431" s="126" t="s">
        <v>633</v>
      </c>
      <c r="G431" s="82"/>
      <c r="I431" s="5"/>
    </row>
    <row r="432" spans="1:14" ht="101.25" x14ac:dyDescent="0.15">
      <c r="A432" s="125" t="s">
        <v>634</v>
      </c>
      <c r="B432" s="126" t="s">
        <v>229</v>
      </c>
      <c r="C432" s="126" t="s">
        <v>532</v>
      </c>
      <c r="D432" s="126" t="s">
        <v>505</v>
      </c>
      <c r="E432" s="126" t="s">
        <v>635</v>
      </c>
      <c r="F432" s="126" t="s">
        <v>600</v>
      </c>
      <c r="G432" s="82"/>
      <c r="I432" s="5"/>
    </row>
    <row r="433" spans="1:14" ht="45" x14ac:dyDescent="0.15">
      <c r="A433" s="125">
        <v>405</v>
      </c>
      <c r="B433" s="128">
        <v>38393</v>
      </c>
      <c r="C433" s="126" t="s">
        <v>532</v>
      </c>
      <c r="D433" s="126" t="s">
        <v>492</v>
      </c>
      <c r="E433" s="126" t="s">
        <v>636</v>
      </c>
      <c r="F433" s="126" t="s">
        <v>636</v>
      </c>
      <c r="G433" s="80"/>
      <c r="H433" s="80"/>
      <c r="I433" s="80"/>
      <c r="J433" s="71"/>
      <c r="K433" s="71"/>
      <c r="L433" s="71"/>
      <c r="M433" s="71"/>
      <c r="N433" s="80"/>
    </row>
    <row r="434" spans="1:14" ht="22.5" x14ac:dyDescent="0.15">
      <c r="A434" s="122">
        <v>410</v>
      </c>
      <c r="B434" s="129">
        <v>38454</v>
      </c>
      <c r="C434" s="130" t="s">
        <v>532</v>
      </c>
      <c r="D434" s="130" t="s">
        <v>597</v>
      </c>
      <c r="E434" s="130" t="s">
        <v>551</v>
      </c>
      <c r="F434" s="130" t="s">
        <v>551</v>
      </c>
      <c r="J434" s="71"/>
      <c r="K434" s="71"/>
      <c r="L434" s="71"/>
      <c r="M434" s="71"/>
      <c r="N434" s="71"/>
    </row>
    <row r="435" spans="1:14" ht="45" x14ac:dyDescent="0.15">
      <c r="A435" s="125">
        <v>412</v>
      </c>
      <c r="B435" s="128">
        <v>38470</v>
      </c>
      <c r="C435" s="126" t="s">
        <v>526</v>
      </c>
      <c r="D435" s="126" t="s">
        <v>637</v>
      </c>
      <c r="E435" s="126" t="s">
        <v>638</v>
      </c>
      <c r="F435" s="126" t="s">
        <v>638</v>
      </c>
    </row>
    <row r="436" spans="1:14" ht="22.5" x14ac:dyDescent="0.15">
      <c r="A436" s="125">
        <v>414</v>
      </c>
      <c r="B436" s="128">
        <v>38498</v>
      </c>
      <c r="C436" s="126" t="s">
        <v>567</v>
      </c>
      <c r="D436" s="126" t="s">
        <v>639</v>
      </c>
      <c r="E436" s="126" t="s">
        <v>640</v>
      </c>
      <c r="F436" s="126" t="s">
        <v>640</v>
      </c>
    </row>
    <row r="437" spans="1:14" ht="22.5" x14ac:dyDescent="0.15">
      <c r="A437" s="125">
        <v>420</v>
      </c>
      <c r="B437" s="128">
        <v>38526</v>
      </c>
      <c r="C437" s="126" t="s">
        <v>504</v>
      </c>
      <c r="D437" s="126" t="s">
        <v>492</v>
      </c>
      <c r="E437" s="126" t="s">
        <v>511</v>
      </c>
      <c r="F437" s="126" t="s">
        <v>511</v>
      </c>
    </row>
    <row r="438" spans="1:14" ht="33.75" x14ac:dyDescent="0.15">
      <c r="A438" s="125">
        <v>424</v>
      </c>
      <c r="B438" s="128">
        <v>38553</v>
      </c>
      <c r="C438" s="128" t="s">
        <v>498</v>
      </c>
      <c r="D438" s="123" t="s">
        <v>559</v>
      </c>
      <c r="E438" s="123" t="s">
        <v>560</v>
      </c>
      <c r="F438" s="123" t="s">
        <v>561</v>
      </c>
    </row>
    <row r="439" spans="1:14" ht="22.5" x14ac:dyDescent="0.15">
      <c r="A439" s="125" t="s">
        <v>641</v>
      </c>
      <c r="B439" s="128">
        <v>38559</v>
      </c>
      <c r="C439" s="126" t="s">
        <v>592</v>
      </c>
      <c r="D439" s="126" t="s">
        <v>505</v>
      </c>
      <c r="E439" s="126" t="s">
        <v>642</v>
      </c>
      <c r="F439" s="126" t="s">
        <v>642</v>
      </c>
    </row>
    <row r="440" spans="1:14" ht="33.75" x14ac:dyDescent="0.15">
      <c r="A440" s="125">
        <v>430</v>
      </c>
      <c r="B440" s="128">
        <v>38576</v>
      </c>
      <c r="C440" s="128" t="s">
        <v>498</v>
      </c>
      <c r="D440" s="126" t="s">
        <v>643</v>
      </c>
      <c r="E440" s="126" t="s">
        <v>644</v>
      </c>
      <c r="F440" s="126" t="s">
        <v>561</v>
      </c>
    </row>
    <row r="441" spans="1:14" ht="45" x14ac:dyDescent="0.15">
      <c r="A441" s="125">
        <v>436</v>
      </c>
      <c r="B441" s="128">
        <v>38638</v>
      </c>
      <c r="C441" s="126" t="s">
        <v>567</v>
      </c>
      <c r="D441" s="126" t="s">
        <v>578</v>
      </c>
      <c r="E441" s="126" t="s">
        <v>579</v>
      </c>
      <c r="F441" s="126" t="s">
        <v>580</v>
      </c>
    </row>
    <row r="442" spans="1:14" ht="78.75" x14ac:dyDescent="0.15">
      <c r="A442" s="125" t="s">
        <v>645</v>
      </c>
      <c r="B442" s="128">
        <v>38649</v>
      </c>
      <c r="C442" s="126" t="s">
        <v>532</v>
      </c>
      <c r="D442" s="126" t="s">
        <v>505</v>
      </c>
      <c r="E442" s="126" t="s">
        <v>646</v>
      </c>
      <c r="F442" s="126" t="s">
        <v>600</v>
      </c>
    </row>
    <row r="443" spans="1:14" ht="22.5" x14ac:dyDescent="0.15">
      <c r="A443" s="125">
        <v>441</v>
      </c>
      <c r="B443" s="128">
        <v>38673</v>
      </c>
      <c r="C443" s="126" t="s">
        <v>567</v>
      </c>
      <c r="D443" s="130" t="s">
        <v>597</v>
      </c>
      <c r="E443" s="130" t="s">
        <v>551</v>
      </c>
      <c r="F443" s="130" t="s">
        <v>551</v>
      </c>
    </row>
    <row r="444" spans="1:14" ht="22.5" x14ac:dyDescent="0.15">
      <c r="A444" s="125">
        <v>442</v>
      </c>
      <c r="B444" s="128">
        <v>38677</v>
      </c>
      <c r="C444" s="126" t="s">
        <v>526</v>
      </c>
      <c r="D444" s="126" t="s">
        <v>647</v>
      </c>
      <c r="E444" s="126" t="s">
        <v>648</v>
      </c>
      <c r="F444" s="126" t="s">
        <v>648</v>
      </c>
    </row>
    <row r="445" spans="1:14" ht="360" x14ac:dyDescent="0.15">
      <c r="A445" s="125">
        <v>449</v>
      </c>
      <c r="B445" s="128">
        <v>38716</v>
      </c>
      <c r="C445" s="126" t="s">
        <v>491</v>
      </c>
      <c r="D445" s="126" t="s">
        <v>501</v>
      </c>
      <c r="E445" s="131" t="s">
        <v>649</v>
      </c>
      <c r="F445" s="126" t="s">
        <v>650</v>
      </c>
    </row>
    <row r="446" spans="1:14" ht="45" x14ac:dyDescent="0.15">
      <c r="A446" s="125" t="s">
        <v>651</v>
      </c>
      <c r="B446" s="128">
        <v>38734</v>
      </c>
      <c r="C446" s="126" t="s">
        <v>526</v>
      </c>
      <c r="D446" s="126" t="s">
        <v>563</v>
      </c>
      <c r="E446" s="126" t="s">
        <v>598</v>
      </c>
      <c r="F446" s="126" t="s">
        <v>565</v>
      </c>
    </row>
    <row r="447" spans="1:14" ht="22.5" x14ac:dyDescent="0.15">
      <c r="A447" s="125">
        <v>455</v>
      </c>
      <c r="B447" s="128">
        <v>38769</v>
      </c>
      <c r="C447" s="126" t="s">
        <v>652</v>
      </c>
      <c r="D447" s="126" t="s">
        <v>653</v>
      </c>
      <c r="E447" s="126" t="s">
        <v>654</v>
      </c>
      <c r="F447" s="126" t="s">
        <v>654</v>
      </c>
    </row>
    <row r="448" spans="1:14" ht="22.5" x14ac:dyDescent="0.15">
      <c r="A448" s="125">
        <v>458</v>
      </c>
      <c r="B448" s="128">
        <v>38792</v>
      </c>
      <c r="C448" s="130" t="s">
        <v>733</v>
      </c>
      <c r="D448" s="126" t="s">
        <v>597</v>
      </c>
      <c r="E448" s="130" t="s">
        <v>551</v>
      </c>
      <c r="F448" s="130" t="s">
        <v>551</v>
      </c>
    </row>
    <row r="449" spans="1:6" ht="22.5" x14ac:dyDescent="0.15">
      <c r="A449" s="125">
        <v>460</v>
      </c>
      <c r="B449" s="128">
        <v>38812</v>
      </c>
      <c r="C449" s="126" t="s">
        <v>504</v>
      </c>
      <c r="D449" s="126" t="s">
        <v>505</v>
      </c>
      <c r="E449" s="126" t="s">
        <v>593</v>
      </c>
      <c r="F449" s="126" t="s">
        <v>593</v>
      </c>
    </row>
    <row r="450" spans="1:6" ht="123.75" x14ac:dyDescent="0.15">
      <c r="A450" s="125">
        <v>462</v>
      </c>
      <c r="B450" s="128">
        <v>38818</v>
      </c>
      <c r="C450" s="126" t="s">
        <v>526</v>
      </c>
      <c r="D450" s="126" t="s">
        <v>656</v>
      </c>
      <c r="E450" s="126" t="s">
        <v>657</v>
      </c>
      <c r="F450" s="126" t="s">
        <v>658</v>
      </c>
    </row>
    <row r="451" spans="1:6" ht="22.5" x14ac:dyDescent="0.15">
      <c r="A451" s="125">
        <v>471</v>
      </c>
      <c r="B451" s="128">
        <v>38960</v>
      </c>
      <c r="C451" s="126" t="s">
        <v>526</v>
      </c>
      <c r="D451" s="126" t="s">
        <v>659</v>
      </c>
      <c r="E451" s="126" t="s">
        <v>660</v>
      </c>
      <c r="F451" s="126" t="s">
        <v>660</v>
      </c>
    </row>
    <row r="452" spans="1:6" ht="22.5" x14ac:dyDescent="0.15">
      <c r="A452" s="125">
        <v>472</v>
      </c>
      <c r="B452" s="128">
        <v>38973</v>
      </c>
      <c r="C452" s="126" t="s">
        <v>592</v>
      </c>
      <c r="D452" s="123" t="s">
        <v>550</v>
      </c>
      <c r="E452" s="123" t="s">
        <v>551</v>
      </c>
      <c r="F452" s="123" t="s">
        <v>551</v>
      </c>
    </row>
    <row r="453" spans="1:6" x14ac:dyDescent="0.15">
      <c r="A453" s="125">
        <v>473</v>
      </c>
      <c r="B453" s="128">
        <v>38986</v>
      </c>
      <c r="C453" s="126" t="s">
        <v>526</v>
      </c>
      <c r="D453" s="126" t="s">
        <v>661</v>
      </c>
      <c r="E453" s="126" t="s">
        <v>662</v>
      </c>
      <c r="F453" s="126" t="s">
        <v>662</v>
      </c>
    </row>
    <row r="454" spans="1:6" ht="33.75" x14ac:dyDescent="0.15">
      <c r="A454" s="125">
        <v>486</v>
      </c>
      <c r="B454" s="128" t="s">
        <v>346</v>
      </c>
      <c r="C454" s="126" t="s">
        <v>592</v>
      </c>
      <c r="D454" s="126" t="s">
        <v>505</v>
      </c>
      <c r="E454" s="126" t="s">
        <v>663</v>
      </c>
      <c r="F454" s="126" t="s">
        <v>663</v>
      </c>
    </row>
    <row r="455" spans="1:6" ht="78.75" x14ac:dyDescent="0.15">
      <c r="A455" s="125" t="s">
        <v>664</v>
      </c>
      <c r="B455" s="128" t="s">
        <v>308</v>
      </c>
      <c r="C455" s="126" t="s">
        <v>532</v>
      </c>
      <c r="D455" s="126" t="s">
        <v>505</v>
      </c>
      <c r="E455" s="126" t="s">
        <v>646</v>
      </c>
      <c r="F455" s="126" t="s">
        <v>600</v>
      </c>
    </row>
    <row r="456" spans="1:6" ht="56.25" x14ac:dyDescent="0.15">
      <c r="A456" s="125" t="s">
        <v>665</v>
      </c>
      <c r="B456" s="128" t="s">
        <v>352</v>
      </c>
      <c r="C456" s="126" t="s">
        <v>526</v>
      </c>
      <c r="D456" s="126" t="s">
        <v>613</v>
      </c>
      <c r="E456" s="126" t="s">
        <v>614</v>
      </c>
      <c r="F456" s="126" t="s">
        <v>615</v>
      </c>
    </row>
    <row r="457" spans="1:6" ht="22.5" x14ac:dyDescent="0.15">
      <c r="A457" s="125" t="s">
        <v>666</v>
      </c>
      <c r="B457" s="128" t="s">
        <v>359</v>
      </c>
      <c r="C457" s="126" t="s">
        <v>504</v>
      </c>
      <c r="D457" s="126" t="s">
        <v>505</v>
      </c>
      <c r="E457" s="126" t="s">
        <v>593</v>
      </c>
      <c r="F457" s="126" t="s">
        <v>593</v>
      </c>
    </row>
    <row r="458" spans="1:6" ht="101.25" x14ac:dyDescent="0.15">
      <c r="A458" s="125">
        <v>496</v>
      </c>
      <c r="B458" s="128" t="s">
        <v>379</v>
      </c>
      <c r="C458" s="126" t="s">
        <v>526</v>
      </c>
      <c r="D458" s="126" t="s">
        <v>667</v>
      </c>
      <c r="E458" s="126" t="s">
        <v>668</v>
      </c>
      <c r="F458" s="126" t="s">
        <v>669</v>
      </c>
    </row>
    <row r="459" spans="1:6" ht="45" x14ac:dyDescent="0.15">
      <c r="A459" s="125" t="s">
        <v>670</v>
      </c>
      <c r="B459" s="128" t="s">
        <v>327</v>
      </c>
      <c r="C459" s="126" t="s">
        <v>526</v>
      </c>
      <c r="D459" s="126" t="s">
        <v>671</v>
      </c>
      <c r="E459" s="126" t="s">
        <v>564</v>
      </c>
      <c r="F459" s="126" t="s">
        <v>565</v>
      </c>
    </row>
    <row r="460" spans="1:6" ht="45" x14ac:dyDescent="0.15">
      <c r="A460" s="125">
        <v>501</v>
      </c>
      <c r="B460" s="128" t="s">
        <v>383</v>
      </c>
      <c r="C460" s="126" t="s">
        <v>491</v>
      </c>
      <c r="D460" s="126" t="s">
        <v>501</v>
      </c>
      <c r="E460" s="126" t="s">
        <v>672</v>
      </c>
      <c r="F460" s="126" t="s">
        <v>650</v>
      </c>
    </row>
    <row r="461" spans="1:6" ht="56.25" x14ac:dyDescent="0.15">
      <c r="A461" s="125" t="s">
        <v>673</v>
      </c>
      <c r="B461" s="128" t="s">
        <v>327</v>
      </c>
      <c r="C461" s="126" t="s">
        <v>526</v>
      </c>
      <c r="D461" s="126" t="s">
        <v>613</v>
      </c>
      <c r="E461" s="126" t="s">
        <v>614</v>
      </c>
      <c r="F461" s="126" t="s">
        <v>615</v>
      </c>
    </row>
    <row r="462" spans="1:6" ht="22.5" x14ac:dyDescent="0.15">
      <c r="A462" s="125">
        <v>510</v>
      </c>
      <c r="B462" s="128" t="s">
        <v>387</v>
      </c>
      <c r="C462" s="126" t="s">
        <v>504</v>
      </c>
      <c r="D462" s="126" t="s">
        <v>505</v>
      </c>
      <c r="E462" s="126" t="s">
        <v>511</v>
      </c>
      <c r="F462" s="126" t="s">
        <v>511</v>
      </c>
    </row>
    <row r="463" spans="1:6" ht="45" x14ac:dyDescent="0.15">
      <c r="A463" s="125">
        <v>511</v>
      </c>
      <c r="B463" s="128" t="s">
        <v>393</v>
      </c>
      <c r="C463" s="126" t="s">
        <v>567</v>
      </c>
      <c r="D463" s="126" t="s">
        <v>578</v>
      </c>
      <c r="E463" s="126" t="s">
        <v>579</v>
      </c>
      <c r="F463" s="126" t="s">
        <v>580</v>
      </c>
    </row>
    <row r="464" spans="1:6" ht="22.5" x14ac:dyDescent="0.15">
      <c r="A464" s="125">
        <v>514</v>
      </c>
      <c r="B464" s="128" t="s">
        <v>395</v>
      </c>
      <c r="C464" s="126" t="s">
        <v>567</v>
      </c>
      <c r="D464" s="126" t="s">
        <v>674</v>
      </c>
      <c r="E464" s="126"/>
      <c r="F464" s="126" t="s">
        <v>243</v>
      </c>
    </row>
    <row r="465" spans="1:6" ht="22.5" x14ac:dyDescent="0.15">
      <c r="A465" s="125" t="s">
        <v>675</v>
      </c>
      <c r="B465" s="128" t="s">
        <v>368</v>
      </c>
      <c r="C465" s="126" t="s">
        <v>504</v>
      </c>
      <c r="D465" s="126" t="s">
        <v>505</v>
      </c>
      <c r="E465" s="126" t="s">
        <v>642</v>
      </c>
      <c r="F465" s="126" t="s">
        <v>642</v>
      </c>
    </row>
    <row r="466" spans="1:6" ht="22.5" x14ac:dyDescent="0.15">
      <c r="A466" s="125">
        <v>519</v>
      </c>
      <c r="B466" s="128" t="s">
        <v>399</v>
      </c>
      <c r="C466" s="126" t="s">
        <v>526</v>
      </c>
      <c r="D466" s="126" t="s">
        <v>639</v>
      </c>
      <c r="E466" s="126" t="s">
        <v>640</v>
      </c>
      <c r="F466" s="126" t="s">
        <v>640</v>
      </c>
    </row>
    <row r="467" spans="1:6" ht="33.75" x14ac:dyDescent="0.15">
      <c r="A467" s="125">
        <v>523</v>
      </c>
      <c r="B467" s="128" t="s">
        <v>349</v>
      </c>
      <c r="C467" s="126" t="s">
        <v>592</v>
      </c>
      <c r="D467" s="126" t="s">
        <v>505</v>
      </c>
      <c r="E467" s="126" t="s">
        <v>663</v>
      </c>
      <c r="F467" s="126" t="s">
        <v>663</v>
      </c>
    </row>
    <row r="468" spans="1:6" ht="101.25" x14ac:dyDescent="0.15">
      <c r="A468" s="125">
        <v>524</v>
      </c>
      <c r="B468" s="128" t="s">
        <v>402</v>
      </c>
      <c r="C468" s="126" t="s">
        <v>526</v>
      </c>
      <c r="D468" s="126" t="s">
        <v>667</v>
      </c>
      <c r="E468" s="126" t="s">
        <v>668</v>
      </c>
      <c r="F468" s="126" t="s">
        <v>669</v>
      </c>
    </row>
    <row r="469" spans="1:6" ht="22.5" x14ac:dyDescent="0.15">
      <c r="A469" s="125">
        <v>536</v>
      </c>
      <c r="B469" s="128" t="s">
        <v>405</v>
      </c>
      <c r="C469" s="126" t="s">
        <v>567</v>
      </c>
      <c r="D469" s="126" t="s">
        <v>505</v>
      </c>
      <c r="E469" s="126" t="s">
        <v>676</v>
      </c>
      <c r="F469" s="126" t="s">
        <v>642</v>
      </c>
    </row>
    <row r="470" spans="1:6" ht="146.25" x14ac:dyDescent="0.15">
      <c r="A470" s="125">
        <v>554</v>
      </c>
      <c r="B470" s="128" t="s">
        <v>410</v>
      </c>
      <c r="C470" s="126" t="s">
        <v>526</v>
      </c>
      <c r="D470" s="126" t="s">
        <v>677</v>
      </c>
      <c r="E470" s="126" t="s">
        <v>678</v>
      </c>
      <c r="F470" s="126" t="s">
        <v>266</v>
      </c>
    </row>
    <row r="471" spans="1:6" ht="56.25" x14ac:dyDescent="0.15">
      <c r="A471" s="125">
        <v>557</v>
      </c>
      <c r="B471" s="128" t="s">
        <v>415</v>
      </c>
      <c r="C471" s="126" t="s">
        <v>491</v>
      </c>
      <c r="D471" s="126" t="s">
        <v>501</v>
      </c>
      <c r="E471" s="126" t="s">
        <v>679</v>
      </c>
      <c r="F471" s="126" t="s">
        <v>680</v>
      </c>
    </row>
    <row r="472" spans="1:6" ht="22.5" x14ac:dyDescent="0.15">
      <c r="A472" s="125">
        <v>571</v>
      </c>
      <c r="B472" s="128" t="s">
        <v>722</v>
      </c>
      <c r="C472" s="126" t="s">
        <v>526</v>
      </c>
      <c r="D472" s="126" t="s">
        <v>734</v>
      </c>
      <c r="E472" s="126" t="s">
        <v>735</v>
      </c>
      <c r="F472" s="126" t="s">
        <v>735</v>
      </c>
    </row>
    <row r="473" spans="1:6" ht="22.5" x14ac:dyDescent="0.15">
      <c r="A473" s="125">
        <v>582</v>
      </c>
      <c r="B473" s="128" t="s">
        <v>741</v>
      </c>
      <c r="C473" s="126" t="s">
        <v>504</v>
      </c>
      <c r="D473" s="126" t="s">
        <v>505</v>
      </c>
      <c r="E473" s="126" t="s">
        <v>511</v>
      </c>
      <c r="F473" s="126" t="s">
        <v>511</v>
      </c>
    </row>
    <row r="474" spans="1:6" ht="22.5" x14ac:dyDescent="0.15">
      <c r="A474" s="125" t="s">
        <v>797</v>
      </c>
      <c r="B474" s="128" t="s">
        <v>750</v>
      </c>
      <c r="C474" s="126" t="s">
        <v>504</v>
      </c>
      <c r="D474" s="126" t="s">
        <v>505</v>
      </c>
      <c r="E474" s="126" t="s">
        <v>642</v>
      </c>
      <c r="F474" s="126" t="s">
        <v>642</v>
      </c>
    </row>
    <row r="475" spans="1:6" ht="22.5" x14ac:dyDescent="0.15">
      <c r="A475" s="125">
        <v>602</v>
      </c>
      <c r="B475" s="128" t="s">
        <v>787</v>
      </c>
      <c r="C475" s="126" t="s">
        <v>526</v>
      </c>
      <c r="D475" s="126" t="s">
        <v>563</v>
      </c>
      <c r="E475" s="126" t="s">
        <v>798</v>
      </c>
      <c r="F475" s="126" t="s">
        <v>565</v>
      </c>
    </row>
    <row r="476" spans="1:6" ht="22.5" x14ac:dyDescent="0.15">
      <c r="A476" s="125">
        <v>607</v>
      </c>
      <c r="B476" s="128" t="s">
        <v>791</v>
      </c>
      <c r="C476" s="126" t="s">
        <v>567</v>
      </c>
      <c r="D476" s="126" t="s">
        <v>799</v>
      </c>
      <c r="E476" s="126" t="s">
        <v>800</v>
      </c>
      <c r="F476" s="126" t="s">
        <v>800</v>
      </c>
    </row>
    <row r="477" spans="1:6" x14ac:dyDescent="0.15">
      <c r="A477" s="122"/>
      <c r="B477" s="129"/>
      <c r="C477" s="123"/>
      <c r="D477" s="123"/>
      <c r="E477" s="123"/>
      <c r="F477" s="123"/>
    </row>
    <row r="478" spans="1:6" ht="12.75" x14ac:dyDescent="0.2">
      <c r="A478" s="113" t="s">
        <v>681</v>
      </c>
      <c r="B478" s="132" t="s">
        <v>682</v>
      </c>
      <c r="C478" s="114"/>
      <c r="D478" s="114"/>
      <c r="E478" s="124"/>
      <c r="F478" s="114"/>
    </row>
    <row r="479" spans="1:6" ht="12.75" x14ac:dyDescent="0.2">
      <c r="A479" s="113" t="s">
        <v>683</v>
      </c>
      <c r="B479" s="114" t="s">
        <v>505</v>
      </c>
      <c r="C479" s="114"/>
      <c r="D479" s="114"/>
      <c r="E479" s="123"/>
      <c r="F479" s="114"/>
    </row>
    <row r="480" spans="1:6" ht="12.75" x14ac:dyDescent="0.2">
      <c r="A480" s="113" t="s">
        <v>684</v>
      </c>
      <c r="B480" s="132" t="s">
        <v>492</v>
      </c>
      <c r="C480" s="114"/>
      <c r="D480" s="114"/>
      <c r="E480" s="114"/>
      <c r="F480" s="114"/>
    </row>
    <row r="481" spans="1:6" ht="12.75" x14ac:dyDescent="0.2">
      <c r="A481" s="113" t="s">
        <v>685</v>
      </c>
      <c r="B481" s="114" t="s">
        <v>686</v>
      </c>
      <c r="C481" s="114"/>
      <c r="D481" s="114"/>
      <c r="E481" s="114"/>
      <c r="F481" s="114"/>
    </row>
    <row r="482" spans="1:6" ht="12.75" x14ac:dyDescent="0.2">
      <c r="A482" s="113" t="s">
        <v>687</v>
      </c>
      <c r="B482" s="114" t="s">
        <v>688</v>
      </c>
      <c r="C482" s="114"/>
      <c r="D482" s="114"/>
      <c r="E482" s="114"/>
      <c r="F482" s="114"/>
    </row>
    <row r="483" spans="1:6" ht="12.75" x14ac:dyDescent="0.2">
      <c r="A483" s="113" t="s">
        <v>689</v>
      </c>
      <c r="B483" s="114" t="s">
        <v>690</v>
      </c>
      <c r="C483" s="114"/>
      <c r="D483" s="114"/>
      <c r="E483" s="114"/>
      <c r="F483" s="114"/>
    </row>
    <row r="484" spans="1:6" ht="12.75" x14ac:dyDescent="0.2">
      <c r="A484" s="113" t="s">
        <v>691</v>
      </c>
      <c r="B484" s="114" t="s">
        <v>692</v>
      </c>
      <c r="C484" s="114"/>
      <c r="D484" s="114"/>
      <c r="E484" s="114"/>
      <c r="F484" s="114"/>
    </row>
    <row r="485" spans="1:6" ht="12.75" x14ac:dyDescent="0.2">
      <c r="A485" s="113" t="s">
        <v>693</v>
      </c>
      <c r="B485" s="114" t="s">
        <v>694</v>
      </c>
      <c r="C485" s="114"/>
      <c r="D485" s="114"/>
      <c r="E485" s="114"/>
      <c r="F485" s="114"/>
    </row>
    <row r="486" spans="1:6" ht="12.75" x14ac:dyDescent="0.2">
      <c r="A486" s="113" t="s">
        <v>695</v>
      </c>
      <c r="B486" s="114" t="s">
        <v>696</v>
      </c>
      <c r="C486" s="114"/>
      <c r="D486" s="114"/>
      <c r="E486" s="114"/>
      <c r="F486" s="114"/>
    </row>
    <row r="487" spans="1:6" ht="12.75" x14ac:dyDescent="0.2">
      <c r="A487" s="113" t="s">
        <v>697</v>
      </c>
      <c r="B487" s="114" t="s">
        <v>783</v>
      </c>
      <c r="C487" s="114"/>
      <c r="D487" s="114"/>
      <c r="E487" s="114"/>
      <c r="F487" s="114"/>
    </row>
    <row r="488" spans="1:6" ht="12.75" x14ac:dyDescent="0.2">
      <c r="A488" s="113"/>
      <c r="B488" s="114"/>
      <c r="C488" s="114"/>
      <c r="D488" s="114"/>
      <c r="E488" s="114"/>
      <c r="F488" s="114"/>
    </row>
    <row r="489" spans="1:6" x14ac:dyDescent="0.15">
      <c r="A489" s="149" t="s">
        <v>699</v>
      </c>
      <c r="B489" s="149"/>
      <c r="C489" s="149"/>
      <c r="D489" s="149"/>
      <c r="E489" s="149"/>
      <c r="F489" s="149"/>
    </row>
    <row r="490" spans="1:6" x14ac:dyDescent="0.15">
      <c r="A490" s="149"/>
      <c r="B490" s="149"/>
      <c r="C490" s="149"/>
      <c r="D490" s="149"/>
      <c r="E490" s="149"/>
      <c r="F490" s="149"/>
    </row>
    <row r="491" spans="1:6" x14ac:dyDescent="0.15">
      <c r="A491" s="149"/>
      <c r="B491" s="149"/>
      <c r="C491" s="149"/>
      <c r="D491" s="149"/>
      <c r="E491" s="149"/>
      <c r="F491" s="149"/>
    </row>
    <row r="492" spans="1:6" x14ac:dyDescent="0.15">
      <c r="A492" s="149"/>
      <c r="B492" s="149"/>
      <c r="C492" s="149"/>
      <c r="D492" s="149"/>
      <c r="E492" s="149"/>
      <c r="F492" s="149"/>
    </row>
  </sheetData>
  <mergeCells count="1">
    <mergeCell ref="A489:F49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16"/>
  <sheetViews>
    <sheetView workbookViewId="0"/>
  </sheetViews>
  <sheetFormatPr baseColWidth="10" defaultColWidth="11.7109375" defaultRowHeight="12" x14ac:dyDescent="0.15"/>
  <cols>
    <col min="1" max="1" width="37.28515625" style="6" customWidth="1"/>
    <col min="2" max="2" width="11.57031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11.71093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59" width="9.7109375" style="7" customWidth="1"/>
    <col min="160"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15" width="9.7109375" style="7" customWidth="1"/>
    <col min="416"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71" width="9.7109375" style="7" customWidth="1"/>
    <col min="672"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27" width="9.7109375" style="7" customWidth="1"/>
    <col min="928"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83" width="9.7109375" style="7" customWidth="1"/>
    <col min="1184"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39" width="9.7109375" style="7" customWidth="1"/>
    <col min="1440"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95" width="9.7109375" style="7" customWidth="1"/>
    <col min="1696"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51" width="9.7109375" style="7" customWidth="1"/>
    <col min="1952"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207" width="9.7109375" style="7" customWidth="1"/>
    <col min="2208"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63" width="9.7109375" style="7" customWidth="1"/>
    <col min="2464"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19" width="9.7109375" style="7" customWidth="1"/>
    <col min="2720"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75" width="9.7109375" style="7" customWidth="1"/>
    <col min="2976"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31" width="9.7109375" style="7" customWidth="1"/>
    <col min="3232"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87" width="9.7109375" style="7" customWidth="1"/>
    <col min="3488"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43" width="9.7109375" style="7" customWidth="1"/>
    <col min="3744"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99" width="9.7109375" style="7" customWidth="1"/>
    <col min="4000"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55" width="9.7109375" style="7" customWidth="1"/>
    <col min="4256"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511" width="9.7109375" style="7" customWidth="1"/>
    <col min="4512"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67" width="9.7109375" style="7" customWidth="1"/>
    <col min="4768"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23" width="9.7109375" style="7" customWidth="1"/>
    <col min="5024"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79" width="9.7109375" style="7" customWidth="1"/>
    <col min="5280"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35" width="9.7109375" style="7" customWidth="1"/>
    <col min="5536"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91" width="9.7109375" style="7" customWidth="1"/>
    <col min="5792"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47" width="9.7109375" style="7" customWidth="1"/>
    <col min="6048"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303" width="9.7109375" style="7" customWidth="1"/>
    <col min="6304"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59" width="9.7109375" style="7" customWidth="1"/>
    <col min="6560"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15" width="9.7109375" style="7" customWidth="1"/>
    <col min="6816"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71" width="9.7109375" style="7" customWidth="1"/>
    <col min="7072"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27" width="9.7109375" style="7" customWidth="1"/>
    <col min="7328"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83" width="9.7109375" style="7" customWidth="1"/>
    <col min="7584"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39" width="9.7109375" style="7" customWidth="1"/>
    <col min="7840"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95" width="9.7109375" style="7" customWidth="1"/>
    <col min="8096"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51" width="9.7109375" style="7" customWidth="1"/>
    <col min="8352"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607" width="9.7109375" style="7" customWidth="1"/>
    <col min="8608"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63" width="9.7109375" style="7" customWidth="1"/>
    <col min="8864"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19" width="9.7109375" style="7" customWidth="1"/>
    <col min="9120"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75" width="9.7109375" style="7" customWidth="1"/>
    <col min="9376"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31" width="9.7109375" style="7" customWidth="1"/>
    <col min="9632"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87" width="9.7109375" style="7" customWidth="1"/>
    <col min="9888"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43" width="9.7109375" style="7" customWidth="1"/>
    <col min="10144"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99" width="9.7109375" style="7" customWidth="1"/>
    <col min="10400"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55" width="9.7109375" style="7" customWidth="1"/>
    <col min="10656"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911" width="9.7109375" style="7" customWidth="1"/>
    <col min="10912"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67" width="9.7109375" style="7" customWidth="1"/>
    <col min="11168"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23" width="9.7109375" style="7" customWidth="1"/>
    <col min="11424"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79" width="9.7109375" style="7" customWidth="1"/>
    <col min="11680"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35" width="9.7109375" style="7" customWidth="1"/>
    <col min="11936"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91" width="9.7109375" style="7" customWidth="1"/>
    <col min="12192"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47" width="9.7109375" style="7" customWidth="1"/>
    <col min="12448"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703" width="9.7109375" style="7" customWidth="1"/>
    <col min="12704"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59" width="9.7109375" style="7" customWidth="1"/>
    <col min="12960"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15" width="9.7109375" style="7" customWidth="1"/>
    <col min="13216"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71" width="9.7109375" style="7" customWidth="1"/>
    <col min="13472"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27" width="9.7109375" style="7" customWidth="1"/>
    <col min="13728"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83" width="9.7109375" style="7" customWidth="1"/>
    <col min="13984"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39" width="9.7109375" style="7" customWidth="1"/>
    <col min="14240"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95" width="9.7109375" style="7" customWidth="1"/>
    <col min="14496"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51" width="9.7109375" style="7" customWidth="1"/>
    <col min="14752"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5007" width="9.7109375" style="7" customWidth="1"/>
    <col min="15008"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63" width="9.7109375" style="7" customWidth="1"/>
    <col min="15264"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19" width="9.7109375" style="7" customWidth="1"/>
    <col min="15520"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75" width="9.7109375" style="7" customWidth="1"/>
    <col min="15776"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31" width="9.7109375" style="7" customWidth="1"/>
    <col min="16032"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87" width="9.7109375" style="7" customWidth="1"/>
    <col min="16288" max="16384" width="11.7109375" style="7"/>
  </cols>
  <sheetData>
    <row r="1" spans="1:14" ht="12.75" x14ac:dyDescent="0.2">
      <c r="A1" s="1" t="s">
        <v>0</v>
      </c>
      <c r="B1" s="2"/>
      <c r="D1" s="4"/>
      <c r="E1" s="5"/>
    </row>
    <row r="2" spans="1:14" ht="12.75" x14ac:dyDescent="0.2">
      <c r="A2" s="1" t="s">
        <v>1</v>
      </c>
      <c r="B2" s="2"/>
      <c r="D2" s="4"/>
      <c r="E2" s="5"/>
    </row>
    <row r="3" spans="1:14" ht="12.75" x14ac:dyDescent="0.2">
      <c r="A3" s="8" t="s">
        <v>801</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802</v>
      </c>
      <c r="B8" s="30"/>
      <c r="C8" s="30">
        <v>20834.45</v>
      </c>
      <c r="D8" s="31"/>
      <c r="E8" s="30"/>
      <c r="F8" s="30" t="s">
        <v>803</v>
      </c>
      <c r="G8" s="30">
        <v>550.36</v>
      </c>
      <c r="H8" s="32"/>
      <c r="I8" s="32"/>
      <c r="J8" s="33"/>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f t="shared" ref="K10:K22" si="0">ROUND((J10*$C$8/1000),0)</f>
        <v>0</v>
      </c>
      <c r="L10" s="43"/>
      <c r="M10" s="43"/>
      <c r="N10" s="44"/>
    </row>
    <row r="11" spans="1:14" x14ac:dyDescent="0.15">
      <c r="A11" s="37" t="s">
        <v>34</v>
      </c>
      <c r="B11" s="38">
        <v>193</v>
      </c>
      <c r="C11" s="38" t="s">
        <v>35</v>
      </c>
      <c r="D11" s="38" t="s">
        <v>36</v>
      </c>
      <c r="E11" s="39">
        <v>139</v>
      </c>
      <c r="F11" s="40" t="s">
        <v>39</v>
      </c>
      <c r="G11" s="41">
        <v>6.3</v>
      </c>
      <c r="H11" s="38" t="s">
        <v>38</v>
      </c>
      <c r="I11" s="42">
        <v>24.5</v>
      </c>
      <c r="J11" s="43">
        <v>126014.09</v>
      </c>
      <c r="K11" s="43">
        <f t="shared" si="0"/>
        <v>2625434</v>
      </c>
      <c r="L11" s="43">
        <v>40277</v>
      </c>
      <c r="M11" s="43">
        <v>2665711</v>
      </c>
      <c r="N11" s="44"/>
    </row>
    <row r="12" spans="1:14" x14ac:dyDescent="0.15">
      <c r="A12" s="37" t="s">
        <v>34</v>
      </c>
      <c r="B12" s="38">
        <v>199</v>
      </c>
      <c r="C12" s="38" t="s">
        <v>40</v>
      </c>
      <c r="D12" s="38" t="s">
        <v>36</v>
      </c>
      <c r="E12" s="39">
        <v>168</v>
      </c>
      <c r="F12" s="40" t="s">
        <v>41</v>
      </c>
      <c r="G12" s="41">
        <v>6.5</v>
      </c>
      <c r="H12" s="38" t="s">
        <v>38</v>
      </c>
      <c r="I12" s="42">
        <v>11.5</v>
      </c>
      <c r="J12" s="43">
        <v>0</v>
      </c>
      <c r="K12" s="43">
        <f t="shared" si="0"/>
        <v>0</v>
      </c>
      <c r="L12" s="43"/>
      <c r="M12" s="43"/>
      <c r="N12" s="44"/>
    </row>
    <row r="13" spans="1:14" x14ac:dyDescent="0.15">
      <c r="A13" s="37" t="s">
        <v>34</v>
      </c>
      <c r="B13" s="38">
        <v>199</v>
      </c>
      <c r="C13" s="38" t="s">
        <v>40</v>
      </c>
      <c r="D13" s="38" t="s">
        <v>36</v>
      </c>
      <c r="E13" s="39">
        <v>143</v>
      </c>
      <c r="F13" s="40" t="s">
        <v>42</v>
      </c>
      <c r="G13" s="41">
        <v>6.3</v>
      </c>
      <c r="H13" s="38" t="s">
        <v>38</v>
      </c>
      <c r="I13" s="42">
        <v>24.5</v>
      </c>
      <c r="J13" s="43">
        <v>130110.6</v>
      </c>
      <c r="K13" s="43">
        <f t="shared" si="0"/>
        <v>2710783</v>
      </c>
      <c r="L13" s="43">
        <v>41586</v>
      </c>
      <c r="M13" s="43">
        <v>2752369</v>
      </c>
      <c r="N13" s="44"/>
    </row>
    <row r="14" spans="1:14" x14ac:dyDescent="0.15">
      <c r="A14" s="37" t="s">
        <v>34</v>
      </c>
      <c r="B14" s="38">
        <v>202</v>
      </c>
      <c r="C14" s="38" t="s">
        <v>43</v>
      </c>
      <c r="D14" s="38" t="s">
        <v>36</v>
      </c>
      <c r="E14" s="39">
        <v>230</v>
      </c>
      <c r="F14" s="40" t="s">
        <v>44</v>
      </c>
      <c r="G14" s="41">
        <v>7.4</v>
      </c>
      <c r="H14" s="38" t="s">
        <v>38</v>
      </c>
      <c r="I14" s="42">
        <v>5</v>
      </c>
      <c r="J14" s="43">
        <v>0</v>
      </c>
      <c r="K14" s="43">
        <f t="shared" si="0"/>
        <v>0</v>
      </c>
      <c r="L14" s="43"/>
      <c r="M14" s="43"/>
      <c r="N14" s="44"/>
    </row>
    <row r="15" spans="1:14" x14ac:dyDescent="0.15">
      <c r="A15" s="37" t="s">
        <v>45</v>
      </c>
      <c r="B15" s="38">
        <v>202</v>
      </c>
      <c r="C15" s="38" t="s">
        <v>43</v>
      </c>
      <c r="D15" s="38" t="s">
        <v>36</v>
      </c>
      <c r="E15" s="39">
        <v>317</v>
      </c>
      <c r="F15" s="40" t="s">
        <v>46</v>
      </c>
      <c r="G15" s="41">
        <v>7.4</v>
      </c>
      <c r="H15" s="38" t="s">
        <v>38</v>
      </c>
      <c r="I15" s="42">
        <v>20</v>
      </c>
      <c r="J15" s="43">
        <v>210050.52</v>
      </c>
      <c r="K15" s="43">
        <f t="shared" si="0"/>
        <v>4376287</v>
      </c>
      <c r="L15" s="43">
        <v>78652</v>
      </c>
      <c r="M15" s="43">
        <v>4454939</v>
      </c>
      <c r="N15" s="44"/>
    </row>
    <row r="16" spans="1:14" x14ac:dyDescent="0.15">
      <c r="A16" s="37" t="s">
        <v>47</v>
      </c>
      <c r="B16" s="38">
        <v>211</v>
      </c>
      <c r="C16" s="38" t="s">
        <v>48</v>
      </c>
      <c r="D16" s="38" t="s">
        <v>36</v>
      </c>
      <c r="E16" s="39">
        <v>290</v>
      </c>
      <c r="F16" s="38" t="s">
        <v>49</v>
      </c>
      <c r="G16" s="41">
        <v>6.9</v>
      </c>
      <c r="H16" s="38" t="s">
        <v>38</v>
      </c>
      <c r="I16" s="42">
        <v>20</v>
      </c>
      <c r="J16" s="43">
        <v>126821.96</v>
      </c>
      <c r="K16" s="43">
        <f t="shared" si="0"/>
        <v>2642266</v>
      </c>
      <c r="L16" s="43">
        <v>127348</v>
      </c>
      <c r="M16" s="43">
        <v>2769614</v>
      </c>
      <c r="N16" s="44"/>
    </row>
    <row r="17" spans="1:14" x14ac:dyDescent="0.15">
      <c r="A17" s="37" t="s">
        <v>47</v>
      </c>
      <c r="B17" s="38">
        <v>211</v>
      </c>
      <c r="C17" s="38" t="s">
        <v>48</v>
      </c>
      <c r="D17" s="38" t="s">
        <v>36</v>
      </c>
      <c r="E17" s="39">
        <v>128</v>
      </c>
      <c r="F17" s="38" t="s">
        <v>50</v>
      </c>
      <c r="G17" s="41">
        <v>6.9</v>
      </c>
      <c r="H17" s="38" t="s">
        <v>38</v>
      </c>
      <c r="I17" s="42">
        <v>20</v>
      </c>
      <c r="J17" s="43">
        <v>55400.84</v>
      </c>
      <c r="K17" s="43">
        <f t="shared" si="0"/>
        <v>1154246</v>
      </c>
      <c r="L17" s="43">
        <v>55630</v>
      </c>
      <c r="M17" s="43">
        <v>1209876</v>
      </c>
      <c r="N17" s="44"/>
    </row>
    <row r="18" spans="1:14" x14ac:dyDescent="0.15">
      <c r="A18" s="37" t="s">
        <v>51</v>
      </c>
      <c r="B18" s="38">
        <v>211</v>
      </c>
      <c r="C18" s="38" t="s">
        <v>48</v>
      </c>
      <c r="D18" s="38" t="s">
        <v>36</v>
      </c>
      <c r="E18" s="39">
        <v>22</v>
      </c>
      <c r="F18" s="38" t="s">
        <v>52</v>
      </c>
      <c r="G18" s="41">
        <v>6.9</v>
      </c>
      <c r="H18" s="38" t="s">
        <v>38</v>
      </c>
      <c r="I18" s="42">
        <v>20</v>
      </c>
      <c r="J18" s="43">
        <v>43297.760000000002</v>
      </c>
      <c r="K18" s="43">
        <f t="shared" si="0"/>
        <v>902085</v>
      </c>
      <c r="L18" s="43">
        <v>43477</v>
      </c>
      <c r="M18" s="43">
        <v>945562</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f t="shared" si="0"/>
        <v>4791924</v>
      </c>
      <c r="L20" s="43">
        <v>247522</v>
      </c>
      <c r="M20" s="43">
        <v>5039446</v>
      </c>
      <c r="N20" s="44"/>
    </row>
    <row r="21" spans="1:14" x14ac:dyDescent="0.15">
      <c r="A21" s="37" t="s">
        <v>47</v>
      </c>
      <c r="B21" s="38">
        <v>221</v>
      </c>
      <c r="C21" s="38" t="s">
        <v>53</v>
      </c>
      <c r="D21" s="38" t="s">
        <v>36</v>
      </c>
      <c r="E21" s="39">
        <v>43</v>
      </c>
      <c r="F21" s="38" t="s">
        <v>56</v>
      </c>
      <c r="G21" s="41">
        <v>7.4</v>
      </c>
      <c r="H21" s="38" t="s">
        <v>55</v>
      </c>
      <c r="I21" s="42">
        <v>20</v>
      </c>
      <c r="J21" s="43">
        <v>30000</v>
      </c>
      <c r="K21" s="43">
        <f t="shared" si="0"/>
        <v>625034</v>
      </c>
      <c r="L21" s="43">
        <v>32284</v>
      </c>
      <c r="M21" s="43">
        <v>657318</v>
      </c>
      <c r="N21" s="44"/>
    </row>
    <row r="22" spans="1:14" x14ac:dyDescent="0.15">
      <c r="A22" s="37" t="s">
        <v>47</v>
      </c>
      <c r="B22" s="38">
        <v>221</v>
      </c>
      <c r="C22" s="38" t="s">
        <v>53</v>
      </c>
      <c r="D22" s="38" t="s">
        <v>36</v>
      </c>
      <c r="E22" s="39">
        <v>240</v>
      </c>
      <c r="F22" s="38" t="s">
        <v>57</v>
      </c>
      <c r="G22" s="41">
        <v>7.4</v>
      </c>
      <c r="H22" s="38" t="s">
        <v>55</v>
      </c>
      <c r="I22" s="42">
        <v>12</v>
      </c>
      <c r="J22" s="43">
        <v>36885.58</v>
      </c>
      <c r="K22" s="43">
        <f t="shared" si="0"/>
        <v>768491</v>
      </c>
      <c r="L22" s="43">
        <v>39695</v>
      </c>
      <c r="M22" s="43">
        <v>808186</v>
      </c>
      <c r="N22" s="44"/>
    </row>
    <row r="23" spans="1:14" x14ac:dyDescent="0.15">
      <c r="A23" s="37" t="s">
        <v>47</v>
      </c>
      <c r="B23" s="38">
        <v>221</v>
      </c>
      <c r="C23" s="38" t="s">
        <v>53</v>
      </c>
      <c r="D23" s="38" t="s">
        <v>36</v>
      </c>
      <c r="E23" s="39">
        <v>55</v>
      </c>
      <c r="F23" s="38" t="s">
        <v>58</v>
      </c>
      <c r="G23" s="41">
        <v>7.4</v>
      </c>
      <c r="H23" s="38" t="s">
        <v>55</v>
      </c>
      <c r="I23" s="42">
        <v>12</v>
      </c>
      <c r="J23" s="43">
        <v>8462.2199999999993</v>
      </c>
      <c r="K23" s="43">
        <f>ROUND((J23*$C$8/1000),0)</f>
        <v>176306</v>
      </c>
      <c r="L23" s="43">
        <v>9171</v>
      </c>
      <c r="M23" s="43">
        <v>185477</v>
      </c>
      <c r="N23" s="44"/>
    </row>
    <row r="24" spans="1:14" x14ac:dyDescent="0.15">
      <c r="A24" s="37" t="s">
        <v>51</v>
      </c>
      <c r="B24" s="38">
        <v>221</v>
      </c>
      <c r="C24" s="38" t="s">
        <v>53</v>
      </c>
      <c r="D24" s="38" t="s">
        <v>36</v>
      </c>
      <c r="E24" s="39">
        <v>50</v>
      </c>
      <c r="F24" s="38" t="s">
        <v>59</v>
      </c>
      <c r="G24" s="41">
        <v>7.4</v>
      </c>
      <c r="H24" s="38" t="s">
        <v>55</v>
      </c>
      <c r="I24" s="42">
        <v>20</v>
      </c>
      <c r="J24" s="43">
        <v>100689.5</v>
      </c>
      <c r="K24" s="43">
        <f>ROUND((J24*$C$8/1000),0)</f>
        <v>2097810</v>
      </c>
      <c r="L24" s="43">
        <v>107886</v>
      </c>
      <c r="M24" s="43">
        <v>2205696</v>
      </c>
      <c r="N24" s="44"/>
    </row>
    <row r="25" spans="1:14" x14ac:dyDescent="0.15">
      <c r="A25" s="37" t="s">
        <v>703</v>
      </c>
      <c r="B25" s="38">
        <v>225</v>
      </c>
      <c r="C25" s="38" t="s">
        <v>61</v>
      </c>
      <c r="D25" s="38" t="s">
        <v>36</v>
      </c>
      <c r="E25" s="39">
        <v>427</v>
      </c>
      <c r="F25" s="38" t="s">
        <v>62</v>
      </c>
      <c r="G25" s="41">
        <v>7.5</v>
      </c>
      <c r="H25" s="38" t="s">
        <v>63</v>
      </c>
      <c r="I25" s="42">
        <v>24</v>
      </c>
      <c r="J25" s="43">
        <v>0</v>
      </c>
      <c r="K25" s="43">
        <f>ROUND((J25*$C$8/1000),0)</f>
        <v>0</v>
      </c>
      <c r="L25" s="43"/>
      <c r="M25" s="43"/>
      <c r="N25" s="44"/>
    </row>
    <row r="26" spans="1:14" x14ac:dyDescent="0.15">
      <c r="A26" s="37" t="s">
        <v>704</v>
      </c>
      <c r="B26" s="38">
        <v>225</v>
      </c>
      <c r="C26" s="38" t="s">
        <v>61</v>
      </c>
      <c r="D26" s="38" t="s">
        <v>36</v>
      </c>
      <c r="E26" s="39">
        <v>36</v>
      </c>
      <c r="F26" s="38" t="s">
        <v>65</v>
      </c>
      <c r="G26" s="41">
        <v>7.5</v>
      </c>
      <c r="H26" s="38" t="s">
        <v>63</v>
      </c>
      <c r="I26" s="42">
        <v>24</v>
      </c>
      <c r="J26" s="43">
        <v>0</v>
      </c>
      <c r="K26" s="43">
        <f>ROUND((J26*$C$8/1000),0)</f>
        <v>0</v>
      </c>
      <c r="L26" s="43"/>
      <c r="M26" s="43"/>
      <c r="N26" s="44"/>
    </row>
    <row r="27" spans="1:14" x14ac:dyDescent="0.15">
      <c r="A27" s="37"/>
      <c r="B27" s="38"/>
      <c r="C27" s="38"/>
      <c r="D27" s="38"/>
      <c r="E27" s="39"/>
      <c r="F27" s="38"/>
      <c r="G27" s="41"/>
      <c r="H27" s="38"/>
      <c r="I27" s="42"/>
      <c r="J27" s="43"/>
      <c r="K27" s="43"/>
      <c r="L27" s="43"/>
      <c r="M27" s="43"/>
      <c r="N27" s="44"/>
    </row>
    <row r="28" spans="1:14" x14ac:dyDescent="0.15">
      <c r="A28" s="37" t="s">
        <v>703</v>
      </c>
      <c r="B28" s="38">
        <v>228</v>
      </c>
      <c r="C28" s="38" t="s">
        <v>66</v>
      </c>
      <c r="D28" s="38" t="s">
        <v>36</v>
      </c>
      <c r="E28" s="39">
        <v>433</v>
      </c>
      <c r="F28" s="38" t="s">
        <v>41</v>
      </c>
      <c r="G28" s="41">
        <v>7.5</v>
      </c>
      <c r="H28" s="38" t="s">
        <v>63</v>
      </c>
      <c r="I28" s="42">
        <v>21</v>
      </c>
      <c r="J28" s="43">
        <v>237345</v>
      </c>
      <c r="K28" s="43">
        <f>ROUND((J28*$C$8/1000),0)</f>
        <v>4944953</v>
      </c>
      <c r="L28" s="43">
        <v>91041</v>
      </c>
      <c r="M28" s="43">
        <v>5035994</v>
      </c>
      <c r="N28" s="44"/>
    </row>
    <row r="29" spans="1:14" x14ac:dyDescent="0.15">
      <c r="A29" s="37" t="s">
        <v>704</v>
      </c>
      <c r="B29" s="38">
        <v>228</v>
      </c>
      <c r="C29" s="38" t="s">
        <v>66</v>
      </c>
      <c r="D29" s="38" t="s">
        <v>36</v>
      </c>
      <c r="E29" s="39">
        <v>60</v>
      </c>
      <c r="F29" s="38" t="s">
        <v>42</v>
      </c>
      <c r="G29" s="41">
        <v>7.5</v>
      </c>
      <c r="H29" s="38" t="s">
        <v>63</v>
      </c>
      <c r="I29" s="42">
        <v>21</v>
      </c>
      <c r="J29" s="43">
        <v>117133</v>
      </c>
      <c r="K29" s="43">
        <f>ROUND((J29*$C$8/1000),0)</f>
        <v>2440402</v>
      </c>
      <c r="L29" s="43">
        <v>44930</v>
      </c>
      <c r="M29" s="43">
        <v>2485332</v>
      </c>
      <c r="N29" s="44"/>
    </row>
    <row r="30" spans="1:14" x14ac:dyDescent="0.15">
      <c r="A30" s="37" t="s">
        <v>67</v>
      </c>
      <c r="B30" s="38">
        <v>236</v>
      </c>
      <c r="C30" s="38" t="s">
        <v>68</v>
      </c>
      <c r="D30" s="38" t="s">
        <v>36</v>
      </c>
      <c r="E30" s="39">
        <v>403</v>
      </c>
      <c r="F30" s="40" t="s">
        <v>69</v>
      </c>
      <c r="G30" s="41">
        <v>7</v>
      </c>
      <c r="H30" s="38" t="s">
        <v>63</v>
      </c>
      <c r="I30" s="42">
        <v>19</v>
      </c>
      <c r="J30" s="43">
        <v>231100.19</v>
      </c>
      <c r="K30" s="43">
        <f>ROUND((J30*$C$8/1000),0)</f>
        <v>4814845</v>
      </c>
      <c r="L30" s="43">
        <v>109541</v>
      </c>
      <c r="M30" s="43">
        <v>4924386</v>
      </c>
      <c r="N30" s="44"/>
    </row>
    <row r="31" spans="1:14" x14ac:dyDescent="0.15">
      <c r="A31" s="37" t="s">
        <v>70</v>
      </c>
      <c r="B31" s="38">
        <v>236</v>
      </c>
      <c r="C31" s="38" t="s">
        <v>68</v>
      </c>
      <c r="D31" s="38" t="s">
        <v>36</v>
      </c>
      <c r="E31" s="39">
        <v>35.5</v>
      </c>
      <c r="F31" s="40" t="s">
        <v>71</v>
      </c>
      <c r="G31" s="41">
        <v>6.5</v>
      </c>
      <c r="H31" s="38" t="s">
        <v>63</v>
      </c>
      <c r="I31" s="42">
        <v>20</v>
      </c>
      <c r="J31" s="43">
        <v>63894.67</v>
      </c>
      <c r="K31" s="43">
        <f>ROUND((J31*$C$8/1000),0)</f>
        <v>1331210</v>
      </c>
      <c r="L31" s="43">
        <v>0</v>
      </c>
      <c r="M31" s="43">
        <v>1331210</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116605.73</v>
      </c>
      <c r="K33" s="43">
        <f>ROUND((J33*$C$8/1000),0)</f>
        <v>2429416</v>
      </c>
      <c r="L33" s="43">
        <v>2221</v>
      </c>
      <c r="M33" s="43">
        <v>2431637.16</v>
      </c>
      <c r="N33" s="44"/>
    </row>
    <row r="34" spans="1:14" x14ac:dyDescent="0.15">
      <c r="A34" s="37" t="s">
        <v>74</v>
      </c>
      <c r="B34" s="38">
        <v>239</v>
      </c>
      <c r="C34" s="38" t="s">
        <v>73</v>
      </c>
      <c r="D34" s="38" t="s">
        <v>36</v>
      </c>
      <c r="E34" s="39">
        <v>48</v>
      </c>
      <c r="F34" s="38" t="s">
        <v>75</v>
      </c>
      <c r="G34" s="41">
        <v>6.8</v>
      </c>
      <c r="H34" s="38" t="s">
        <v>38</v>
      </c>
      <c r="I34" s="42">
        <v>14</v>
      </c>
      <c r="J34" s="43">
        <v>86298.17</v>
      </c>
      <c r="K34" s="43">
        <f>ROUND((J34*$C$8/1000),0)</f>
        <v>1797975</v>
      </c>
      <c r="L34" s="43">
        <v>0</v>
      </c>
      <c r="M34" s="43">
        <v>1797974.86</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323684.76</v>
      </c>
      <c r="K36" s="43">
        <f>ROUND((J36*$C$8/1000),0)</f>
        <v>6743794</v>
      </c>
      <c r="L36" s="43">
        <v>329664</v>
      </c>
      <c r="M36" s="43">
        <v>7073458</v>
      </c>
      <c r="N36" s="44"/>
    </row>
    <row r="37" spans="1:14" x14ac:dyDescent="0.15">
      <c r="A37" s="37" t="s">
        <v>47</v>
      </c>
      <c r="B37" s="38">
        <v>245</v>
      </c>
      <c r="C37" s="38" t="s">
        <v>76</v>
      </c>
      <c r="D37" s="38" t="s">
        <v>36</v>
      </c>
      <c r="E37" s="39">
        <v>95</v>
      </c>
      <c r="F37" s="38" t="s">
        <v>78</v>
      </c>
      <c r="G37" s="41">
        <v>7</v>
      </c>
      <c r="H37" s="38" t="s">
        <v>55</v>
      </c>
      <c r="I37" s="41">
        <v>19.75</v>
      </c>
      <c r="J37" s="43">
        <v>38725.24</v>
      </c>
      <c r="K37" s="43">
        <f>ROUND((J37*$C$8/1000),0)</f>
        <v>806819</v>
      </c>
      <c r="L37" s="43">
        <v>39437</v>
      </c>
      <c r="M37" s="43">
        <v>846256</v>
      </c>
      <c r="N37" s="44"/>
    </row>
    <row r="38" spans="1:14" x14ac:dyDescent="0.15">
      <c r="A38" s="37" t="s">
        <v>79</v>
      </c>
      <c r="B38" s="38">
        <v>245</v>
      </c>
      <c r="C38" s="38" t="s">
        <v>76</v>
      </c>
      <c r="D38" s="38" t="s">
        <v>36</v>
      </c>
      <c r="E38" s="39">
        <v>90</v>
      </c>
      <c r="F38" s="38" t="s">
        <v>80</v>
      </c>
      <c r="G38" s="41">
        <v>7</v>
      </c>
      <c r="H38" s="38" t="s">
        <v>55</v>
      </c>
      <c r="I38" s="41">
        <v>19.75</v>
      </c>
      <c r="J38" s="43">
        <v>148713.59</v>
      </c>
      <c r="K38" s="43">
        <f>ROUND((J38*$C$8/1000),0)</f>
        <v>3098366</v>
      </c>
      <c r="L38" s="43">
        <v>151474</v>
      </c>
      <c r="M38" s="43">
        <v>3249840</v>
      </c>
      <c r="N38" s="44"/>
    </row>
    <row r="39" spans="1:14" x14ac:dyDescent="0.15">
      <c r="A39" s="37" t="s">
        <v>47</v>
      </c>
      <c r="B39" s="38">
        <v>247</v>
      </c>
      <c r="C39" s="38" t="s">
        <v>81</v>
      </c>
      <c r="D39" s="38" t="s">
        <v>36</v>
      </c>
      <c r="E39" s="39">
        <v>470</v>
      </c>
      <c r="F39" s="38" t="s">
        <v>82</v>
      </c>
      <c r="G39" s="41">
        <v>6.3</v>
      </c>
      <c r="H39" s="38" t="s">
        <v>55</v>
      </c>
      <c r="I39" s="41">
        <v>25</v>
      </c>
      <c r="J39" s="43">
        <v>206690.76</v>
      </c>
      <c r="K39" s="43">
        <f t="shared" ref="K39:K46" si="1">ROUND((J39*$C$8/1000),0)</f>
        <v>4306288</v>
      </c>
      <c r="L39" s="43">
        <v>144866</v>
      </c>
      <c r="M39" s="43">
        <v>4451154</v>
      </c>
      <c r="N39" s="44"/>
    </row>
    <row r="40" spans="1:14" x14ac:dyDescent="0.15">
      <c r="A40" s="37" t="s">
        <v>47</v>
      </c>
      <c r="B40" s="38">
        <v>247</v>
      </c>
      <c r="C40" s="38" t="s">
        <v>81</v>
      </c>
      <c r="D40" s="38" t="s">
        <v>36</v>
      </c>
      <c r="E40" s="39">
        <v>25</v>
      </c>
      <c r="F40" s="38" t="s">
        <v>83</v>
      </c>
      <c r="G40" s="41">
        <v>6.3</v>
      </c>
      <c r="H40" s="38" t="s">
        <v>55</v>
      </c>
      <c r="I40" s="41">
        <v>25</v>
      </c>
      <c r="J40" s="43">
        <v>10945.08</v>
      </c>
      <c r="K40" s="43">
        <f t="shared" si="1"/>
        <v>228035</v>
      </c>
      <c r="L40" s="43">
        <v>7669</v>
      </c>
      <c r="M40" s="43">
        <v>235704</v>
      </c>
      <c r="N40" s="44"/>
    </row>
    <row r="41" spans="1:14" x14ac:dyDescent="0.15">
      <c r="A41" s="37" t="s">
        <v>51</v>
      </c>
      <c r="B41" s="38">
        <v>247</v>
      </c>
      <c r="C41" s="38" t="s">
        <v>81</v>
      </c>
      <c r="D41" s="38" t="s">
        <v>36</v>
      </c>
      <c r="E41" s="39">
        <v>27</v>
      </c>
      <c r="F41" s="38" t="s">
        <v>84</v>
      </c>
      <c r="G41" s="41">
        <v>7.3</v>
      </c>
      <c r="H41" s="38" t="s">
        <v>55</v>
      </c>
      <c r="I41" s="41">
        <v>25</v>
      </c>
      <c r="J41" s="43">
        <v>49859.82</v>
      </c>
      <c r="K41" s="43">
        <f t="shared" si="1"/>
        <v>1038802</v>
      </c>
      <c r="L41" s="43">
        <v>35028</v>
      </c>
      <c r="M41" s="43">
        <v>1073830</v>
      </c>
      <c r="N41" s="44"/>
    </row>
    <row r="42" spans="1:14" x14ac:dyDescent="0.15">
      <c r="A42" s="37" t="s">
        <v>85</v>
      </c>
      <c r="B42" s="38">
        <v>262</v>
      </c>
      <c r="C42" s="38" t="s">
        <v>86</v>
      </c>
      <c r="D42" s="38" t="s">
        <v>36</v>
      </c>
      <c r="E42" s="39">
        <v>405</v>
      </c>
      <c r="F42" s="38" t="s">
        <v>87</v>
      </c>
      <c r="G42" s="41">
        <v>5.75</v>
      </c>
      <c r="H42" s="38" t="s">
        <v>38</v>
      </c>
      <c r="I42" s="41">
        <v>6</v>
      </c>
      <c r="J42" s="43">
        <v>0</v>
      </c>
      <c r="K42" s="43">
        <f>ROUND((J42*$C$8/1000),0)</f>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f t="shared" si="1"/>
        <v>0</v>
      </c>
      <c r="L43" s="43"/>
      <c r="M43" s="43"/>
      <c r="N43" s="44"/>
    </row>
    <row r="44" spans="1:14" x14ac:dyDescent="0.15">
      <c r="A44" s="37" t="s">
        <v>85</v>
      </c>
      <c r="B44" s="38">
        <v>262</v>
      </c>
      <c r="C44" s="38" t="s">
        <v>86</v>
      </c>
      <c r="D44" s="38" t="s">
        <v>36</v>
      </c>
      <c r="E44" s="39">
        <v>465</v>
      </c>
      <c r="F44" s="38" t="s">
        <v>89</v>
      </c>
      <c r="G44" s="41">
        <v>6.5</v>
      </c>
      <c r="H44" s="38" t="s">
        <v>38</v>
      </c>
      <c r="I44" s="41">
        <v>20</v>
      </c>
      <c r="J44" s="43">
        <v>57467.8</v>
      </c>
      <c r="K44" s="43">
        <f t="shared" si="1"/>
        <v>1197310</v>
      </c>
      <c r="L44" s="43">
        <v>18792</v>
      </c>
      <c r="M44" s="43">
        <v>1216102</v>
      </c>
      <c r="N44" s="44"/>
    </row>
    <row r="45" spans="1:14" x14ac:dyDescent="0.15">
      <c r="A45" s="37" t="s">
        <v>85</v>
      </c>
      <c r="B45" s="38">
        <v>262</v>
      </c>
      <c r="C45" s="38" t="s">
        <v>86</v>
      </c>
      <c r="D45" s="38" t="s">
        <v>36</v>
      </c>
      <c r="E45" s="39">
        <v>121</v>
      </c>
      <c r="F45" s="38" t="s">
        <v>90</v>
      </c>
      <c r="G45" s="41">
        <v>6.5</v>
      </c>
      <c r="H45" s="38" t="s">
        <v>38</v>
      </c>
      <c r="I45" s="41">
        <v>20</v>
      </c>
      <c r="J45" s="43">
        <v>14874</v>
      </c>
      <c r="K45" s="43">
        <f t="shared" si="1"/>
        <v>309892</v>
      </c>
      <c r="L45" s="43">
        <v>4864</v>
      </c>
      <c r="M45" s="43">
        <v>314756</v>
      </c>
      <c r="N45" s="44"/>
    </row>
    <row r="46" spans="1:14" x14ac:dyDescent="0.15">
      <c r="A46" s="37" t="s">
        <v>91</v>
      </c>
      <c r="B46" s="38">
        <v>262</v>
      </c>
      <c r="C46" s="38" t="s">
        <v>86</v>
      </c>
      <c r="D46" s="38" t="s">
        <v>36</v>
      </c>
      <c r="E46" s="39">
        <v>35</v>
      </c>
      <c r="F46" s="38" t="s">
        <v>92</v>
      </c>
      <c r="G46" s="41">
        <v>6.5</v>
      </c>
      <c r="H46" s="38" t="s">
        <v>38</v>
      </c>
      <c r="I46" s="41">
        <v>20</v>
      </c>
      <c r="J46" s="43">
        <v>57924.800000000003</v>
      </c>
      <c r="K46" s="43">
        <f t="shared" si="1"/>
        <v>1206831</v>
      </c>
      <c r="L46" s="43">
        <v>18943</v>
      </c>
      <c r="M46" s="43">
        <v>1225774</v>
      </c>
      <c r="N46" s="44"/>
    </row>
    <row r="47" spans="1:14" x14ac:dyDescent="0.15">
      <c r="A47" s="37"/>
      <c r="B47" s="38"/>
      <c r="C47" s="38"/>
      <c r="D47" s="38"/>
      <c r="E47" s="39"/>
      <c r="F47" s="38"/>
      <c r="G47" s="41"/>
      <c r="H47" s="38"/>
      <c r="I47" s="41"/>
      <c r="J47" s="43"/>
      <c r="K47" s="43"/>
      <c r="L47" s="43"/>
      <c r="M47" s="43"/>
      <c r="N47" s="44"/>
    </row>
    <row r="48" spans="1:14" x14ac:dyDescent="0.15">
      <c r="A48" s="37" t="s">
        <v>703</v>
      </c>
      <c r="B48" s="38">
        <v>270</v>
      </c>
      <c r="C48" s="38" t="s">
        <v>93</v>
      </c>
      <c r="D48" s="38" t="s">
        <v>36</v>
      </c>
      <c r="E48" s="39">
        <v>450</v>
      </c>
      <c r="F48" s="38" t="s">
        <v>44</v>
      </c>
      <c r="G48" s="41">
        <v>7</v>
      </c>
      <c r="H48" s="38" t="s">
        <v>63</v>
      </c>
      <c r="I48" s="41">
        <v>21</v>
      </c>
      <c r="J48" s="43">
        <v>267743</v>
      </c>
      <c r="K48" s="43">
        <f t="shared" ref="K48:K56" si="2">ROUND((J48*$C$8/1000),0)</f>
        <v>5578278</v>
      </c>
      <c r="L48" s="43">
        <v>95969</v>
      </c>
      <c r="M48" s="43">
        <v>5674247</v>
      </c>
      <c r="N48" s="44"/>
    </row>
    <row r="49" spans="1:14" x14ac:dyDescent="0.15">
      <c r="A49" s="37" t="s">
        <v>704</v>
      </c>
      <c r="B49" s="38">
        <v>270</v>
      </c>
      <c r="C49" s="38" t="s">
        <v>93</v>
      </c>
      <c r="D49" s="38" t="s">
        <v>36</v>
      </c>
      <c r="E49" s="39">
        <v>80</v>
      </c>
      <c r="F49" s="38" t="s">
        <v>46</v>
      </c>
      <c r="G49" s="41">
        <v>7</v>
      </c>
      <c r="H49" s="38" t="s">
        <v>63</v>
      </c>
      <c r="I49" s="41">
        <v>21</v>
      </c>
      <c r="J49" s="43">
        <v>137455</v>
      </c>
      <c r="K49" s="43">
        <f t="shared" si="2"/>
        <v>2863799</v>
      </c>
      <c r="L49" s="43">
        <v>49269</v>
      </c>
      <c r="M49" s="43">
        <v>2913068</v>
      </c>
      <c r="N49" s="44"/>
    </row>
    <row r="50" spans="1:14" x14ac:dyDescent="0.15">
      <c r="A50" s="37" t="s">
        <v>94</v>
      </c>
      <c r="B50" s="38">
        <v>271</v>
      </c>
      <c r="C50" s="38" t="s">
        <v>95</v>
      </c>
      <c r="D50" s="38" t="s">
        <v>36</v>
      </c>
      <c r="E50" s="39">
        <v>185</v>
      </c>
      <c r="F50" s="38" t="s">
        <v>96</v>
      </c>
      <c r="G50" s="41">
        <v>5.5</v>
      </c>
      <c r="H50" s="38" t="s">
        <v>55</v>
      </c>
      <c r="I50" s="41">
        <v>5</v>
      </c>
      <c r="J50" s="43">
        <v>0</v>
      </c>
      <c r="K50" s="43">
        <f t="shared" si="2"/>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f t="shared" si="2"/>
        <v>0</v>
      </c>
      <c r="L51" s="43"/>
      <c r="M51" s="43"/>
      <c r="N51" s="44"/>
    </row>
    <row r="52" spans="1:14" x14ac:dyDescent="0.15">
      <c r="A52" s="37" t="s">
        <v>94</v>
      </c>
      <c r="B52" s="38">
        <v>271</v>
      </c>
      <c r="C52" s="38" t="s">
        <v>95</v>
      </c>
      <c r="D52" s="38" t="s">
        <v>36</v>
      </c>
      <c r="E52" s="39">
        <v>795</v>
      </c>
      <c r="F52" s="38" t="s">
        <v>97</v>
      </c>
      <c r="G52" s="41">
        <v>6.5</v>
      </c>
      <c r="H52" s="38" t="s">
        <v>55</v>
      </c>
      <c r="I52" s="41">
        <v>22.25</v>
      </c>
      <c r="J52" s="43">
        <v>404244.83</v>
      </c>
      <c r="K52" s="43">
        <f t="shared" si="2"/>
        <v>8422219</v>
      </c>
      <c r="L52" s="43">
        <v>57655</v>
      </c>
      <c r="M52" s="43">
        <v>8479874</v>
      </c>
      <c r="N52" s="44"/>
    </row>
    <row r="53" spans="1:14" x14ac:dyDescent="0.15">
      <c r="A53" s="37" t="s">
        <v>94</v>
      </c>
      <c r="B53" s="38">
        <v>271</v>
      </c>
      <c r="C53" s="38" t="s">
        <v>95</v>
      </c>
      <c r="D53" s="38" t="s">
        <v>36</v>
      </c>
      <c r="E53" s="39">
        <v>203</v>
      </c>
      <c r="F53" s="38" t="s">
        <v>98</v>
      </c>
      <c r="G53" s="41">
        <v>6.5</v>
      </c>
      <c r="H53" s="38" t="s">
        <v>55</v>
      </c>
      <c r="I53" s="41">
        <v>22.25</v>
      </c>
      <c r="J53" s="43">
        <v>102898.67</v>
      </c>
      <c r="K53" s="43">
        <f t="shared" si="2"/>
        <v>2143837</v>
      </c>
      <c r="L53" s="43">
        <v>14675</v>
      </c>
      <c r="M53" s="43">
        <v>2158512</v>
      </c>
      <c r="N53" s="44"/>
    </row>
    <row r="54" spans="1:14" x14ac:dyDescent="0.15">
      <c r="A54" s="37" t="s">
        <v>99</v>
      </c>
      <c r="B54" s="38">
        <v>271</v>
      </c>
      <c r="C54" s="38" t="s">
        <v>95</v>
      </c>
      <c r="D54" s="38" t="s">
        <v>36</v>
      </c>
      <c r="E54" s="39">
        <v>90</v>
      </c>
      <c r="F54" s="38" t="s">
        <v>77</v>
      </c>
      <c r="G54" s="41">
        <v>6.5</v>
      </c>
      <c r="H54" s="38" t="s">
        <v>55</v>
      </c>
      <c r="I54" s="41">
        <v>22.25</v>
      </c>
      <c r="J54" s="43">
        <v>148949.60999999999</v>
      </c>
      <c r="K54" s="43">
        <f t="shared" si="2"/>
        <v>3103283</v>
      </c>
      <c r="L54" s="43">
        <v>21244</v>
      </c>
      <c r="M54" s="43">
        <v>3124527</v>
      </c>
      <c r="N54" s="44"/>
    </row>
    <row r="55" spans="1:14" x14ac:dyDescent="0.15">
      <c r="A55" s="37" t="s">
        <v>47</v>
      </c>
      <c r="B55" s="38">
        <v>280</v>
      </c>
      <c r="C55" s="38" t="s">
        <v>100</v>
      </c>
      <c r="D55" s="38" t="s">
        <v>36</v>
      </c>
      <c r="E55" s="39">
        <v>1100</v>
      </c>
      <c r="F55" s="38" t="s">
        <v>101</v>
      </c>
      <c r="G55" s="41">
        <v>6.3419999999999996</v>
      </c>
      <c r="H55" s="38" t="s">
        <v>102</v>
      </c>
      <c r="I55" s="41">
        <v>7.5</v>
      </c>
      <c r="J55" s="43">
        <v>0</v>
      </c>
      <c r="K55" s="43">
        <f t="shared" si="2"/>
        <v>0</v>
      </c>
      <c r="L55" s="43"/>
      <c r="M55" s="43"/>
      <c r="N55" s="44"/>
    </row>
    <row r="56" spans="1:14" x14ac:dyDescent="0.15">
      <c r="A56" s="37" t="s">
        <v>47</v>
      </c>
      <c r="B56" s="38">
        <v>280</v>
      </c>
      <c r="C56" s="38" t="s">
        <v>100</v>
      </c>
      <c r="D56" s="38" t="s">
        <v>36</v>
      </c>
      <c r="E56" s="39">
        <v>1215</v>
      </c>
      <c r="F56" s="38" t="s">
        <v>103</v>
      </c>
      <c r="G56" s="41">
        <v>6.3419999999999996</v>
      </c>
      <c r="H56" s="38" t="s">
        <v>102</v>
      </c>
      <c r="I56" s="41">
        <v>7.5</v>
      </c>
      <c r="J56" s="43">
        <v>0</v>
      </c>
      <c r="K56" s="43">
        <f t="shared" si="2"/>
        <v>0</v>
      </c>
      <c r="L56" s="43"/>
      <c r="M56" s="43"/>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f t="shared" ref="K58:K64" si="3">ROUND((J58*$C$8/1000),0)</f>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f t="shared" si="3"/>
        <v>0</v>
      </c>
      <c r="L59" s="43"/>
      <c r="M59" s="43"/>
      <c r="N59" s="44"/>
    </row>
    <row r="60" spans="1:14" x14ac:dyDescent="0.15">
      <c r="A60" s="37" t="s">
        <v>94</v>
      </c>
      <c r="B60" s="38">
        <v>282</v>
      </c>
      <c r="C60" s="38" t="s">
        <v>104</v>
      </c>
      <c r="D60" s="38" t="s">
        <v>36</v>
      </c>
      <c r="E60" s="39">
        <v>1090</v>
      </c>
      <c r="F60" s="38" t="s">
        <v>106</v>
      </c>
      <c r="G60" s="41">
        <v>6</v>
      </c>
      <c r="H60" s="38" t="s">
        <v>55</v>
      </c>
      <c r="I60" s="41">
        <v>25</v>
      </c>
      <c r="J60" s="43">
        <v>586588.23</v>
      </c>
      <c r="K60" s="43">
        <f t="shared" si="3"/>
        <v>12221243</v>
      </c>
      <c r="L60" s="43">
        <v>17816</v>
      </c>
      <c r="M60" s="43">
        <v>12239059</v>
      </c>
      <c r="N60" s="44"/>
    </row>
    <row r="61" spans="1:14" x14ac:dyDescent="0.15">
      <c r="A61" s="37" t="s">
        <v>94</v>
      </c>
      <c r="B61" s="38">
        <v>282</v>
      </c>
      <c r="C61" s="38" t="s">
        <v>104</v>
      </c>
      <c r="D61" s="38" t="s">
        <v>36</v>
      </c>
      <c r="E61" s="39">
        <v>274</v>
      </c>
      <c r="F61" s="38" t="s">
        <v>107</v>
      </c>
      <c r="G61" s="41">
        <v>6</v>
      </c>
      <c r="H61" s="38" t="s">
        <v>55</v>
      </c>
      <c r="I61" s="41">
        <v>25</v>
      </c>
      <c r="J61" s="43">
        <v>145832.35999999999</v>
      </c>
      <c r="K61" s="43">
        <f t="shared" si="3"/>
        <v>3038337</v>
      </c>
      <c r="L61" s="43">
        <v>4430</v>
      </c>
      <c r="M61" s="43">
        <v>3042767</v>
      </c>
      <c r="N61" s="44"/>
    </row>
    <row r="62" spans="1:14" x14ac:dyDescent="0.15">
      <c r="A62" s="37" t="s">
        <v>108</v>
      </c>
      <c r="B62" s="38">
        <v>282</v>
      </c>
      <c r="C62" s="38" t="s">
        <v>104</v>
      </c>
      <c r="D62" s="38" t="s">
        <v>36</v>
      </c>
      <c r="E62" s="39">
        <v>197</v>
      </c>
      <c r="F62" s="38" t="s">
        <v>78</v>
      </c>
      <c r="G62" s="41">
        <v>6</v>
      </c>
      <c r="H62" s="38" t="s">
        <v>55</v>
      </c>
      <c r="I62" s="41">
        <v>25</v>
      </c>
      <c r="J62" s="43">
        <v>309447.28999999998</v>
      </c>
      <c r="K62" s="43">
        <f t="shared" si="3"/>
        <v>6447164</v>
      </c>
      <c r="L62" s="43">
        <v>9399</v>
      </c>
      <c r="M62" s="43">
        <v>6456563</v>
      </c>
      <c r="N62" s="44"/>
    </row>
    <row r="63" spans="1:14" x14ac:dyDescent="0.15">
      <c r="A63" s="37" t="s">
        <v>109</v>
      </c>
      <c r="B63" s="38">
        <v>283</v>
      </c>
      <c r="C63" s="38" t="s">
        <v>110</v>
      </c>
      <c r="D63" s="38" t="s">
        <v>36</v>
      </c>
      <c r="E63" s="39">
        <v>438</v>
      </c>
      <c r="F63" s="40" t="s">
        <v>111</v>
      </c>
      <c r="G63" s="41">
        <v>6</v>
      </c>
      <c r="H63" s="38" t="s">
        <v>63</v>
      </c>
      <c r="I63" s="41">
        <v>22</v>
      </c>
      <c r="J63" s="43">
        <v>340236.03</v>
      </c>
      <c r="K63" s="43">
        <f t="shared" si="3"/>
        <v>7088631</v>
      </c>
      <c r="L63" s="43">
        <v>138562</v>
      </c>
      <c r="M63" s="43">
        <v>7227193</v>
      </c>
      <c r="N63" s="44"/>
    </row>
    <row r="64" spans="1:14" x14ac:dyDescent="0.15">
      <c r="A64" s="37" t="s">
        <v>112</v>
      </c>
      <c r="B64" s="38">
        <v>283</v>
      </c>
      <c r="C64" s="38" t="s">
        <v>110</v>
      </c>
      <c r="D64" s="38" t="s">
        <v>36</v>
      </c>
      <c r="E64" s="39">
        <v>122.8</v>
      </c>
      <c r="F64" s="38" t="s">
        <v>113</v>
      </c>
      <c r="G64" s="41">
        <v>6</v>
      </c>
      <c r="H64" s="38" t="s">
        <v>63</v>
      </c>
      <c r="I64" s="41">
        <v>22.5</v>
      </c>
      <c r="J64" s="43">
        <v>193820.47</v>
      </c>
      <c r="K64" s="43">
        <f t="shared" si="3"/>
        <v>4038143</v>
      </c>
      <c r="L64" s="43">
        <v>0</v>
      </c>
      <c r="M64" s="43">
        <v>4038143</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f>ROUND((J66*$C$8/1000),0)</f>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188593.2</v>
      </c>
      <c r="K68" s="43">
        <f t="shared" ref="K68:K75" si="4">ROUND((J68*$C$8/1000),0)</f>
        <v>3929236</v>
      </c>
      <c r="L68" s="43">
        <v>128420</v>
      </c>
      <c r="M68" s="43">
        <v>4057656</v>
      </c>
      <c r="N68" s="44"/>
    </row>
    <row r="69" spans="1:14" x14ac:dyDescent="0.15">
      <c r="A69" s="37" t="s">
        <v>47</v>
      </c>
      <c r="B69" s="38">
        <v>294</v>
      </c>
      <c r="C69" s="45" t="s">
        <v>118</v>
      </c>
      <c r="D69" s="38" t="s">
        <v>36</v>
      </c>
      <c r="E69" s="39">
        <v>69</v>
      </c>
      <c r="F69" s="38" t="s">
        <v>120</v>
      </c>
      <c r="G69" s="41">
        <v>6.25</v>
      </c>
      <c r="H69" s="38" t="s">
        <v>55</v>
      </c>
      <c r="I69" s="41">
        <v>20.83</v>
      </c>
      <c r="J69" s="43">
        <v>33003.81</v>
      </c>
      <c r="K69" s="43">
        <f t="shared" si="4"/>
        <v>687616</v>
      </c>
      <c r="L69" s="43">
        <v>22474</v>
      </c>
      <c r="M69" s="43">
        <v>710090</v>
      </c>
      <c r="N69" s="44"/>
    </row>
    <row r="70" spans="1:14" x14ac:dyDescent="0.15">
      <c r="A70" s="37" t="s">
        <v>51</v>
      </c>
      <c r="B70" s="38">
        <v>294</v>
      </c>
      <c r="C70" s="45" t="s">
        <v>118</v>
      </c>
      <c r="D70" s="38" t="s">
        <v>36</v>
      </c>
      <c r="E70" s="39">
        <v>31.8</v>
      </c>
      <c r="F70" s="38" t="s">
        <v>121</v>
      </c>
      <c r="G70" s="41">
        <v>6.75</v>
      </c>
      <c r="H70" s="38" t="s">
        <v>55</v>
      </c>
      <c r="I70" s="41">
        <v>20.83</v>
      </c>
      <c r="J70" s="43">
        <v>52470.35</v>
      </c>
      <c r="K70" s="43">
        <f t="shared" si="4"/>
        <v>1093191</v>
      </c>
      <c r="L70" s="43">
        <v>39366</v>
      </c>
      <c r="M70" s="43">
        <v>1132557</v>
      </c>
      <c r="N70" s="44"/>
    </row>
    <row r="71" spans="1:14" x14ac:dyDescent="0.15">
      <c r="A71" s="37" t="s">
        <v>94</v>
      </c>
      <c r="B71" s="38">
        <v>299</v>
      </c>
      <c r="C71" s="45" t="s">
        <v>122</v>
      </c>
      <c r="D71" s="38" t="s">
        <v>36</v>
      </c>
      <c r="E71" s="46">
        <v>750</v>
      </c>
      <c r="F71" s="38" t="s">
        <v>123</v>
      </c>
      <c r="G71" s="41">
        <v>5</v>
      </c>
      <c r="H71" s="38" t="s">
        <v>116</v>
      </c>
      <c r="I71" s="41">
        <v>6</v>
      </c>
      <c r="J71" s="43">
        <v>0</v>
      </c>
      <c r="K71" s="43">
        <f t="shared" si="4"/>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f t="shared" si="4"/>
        <v>0</v>
      </c>
      <c r="L72" s="43"/>
      <c r="M72" s="43"/>
      <c r="N72" s="44"/>
    </row>
    <row r="73" spans="1:14" x14ac:dyDescent="0.15">
      <c r="A73" s="37" t="s">
        <v>124</v>
      </c>
      <c r="B73" s="38">
        <v>300</v>
      </c>
      <c r="C73" s="38" t="s">
        <v>125</v>
      </c>
      <c r="D73" s="38" t="s">
        <v>36</v>
      </c>
      <c r="E73" s="39">
        <v>275</v>
      </c>
      <c r="F73" s="38" t="s">
        <v>126</v>
      </c>
      <c r="G73" s="41">
        <v>6.2</v>
      </c>
      <c r="H73" s="38" t="s">
        <v>63</v>
      </c>
      <c r="I73" s="41">
        <v>22.75</v>
      </c>
      <c r="J73" s="43">
        <v>182633</v>
      </c>
      <c r="K73" s="43">
        <f t="shared" si="4"/>
        <v>3805058</v>
      </c>
      <c r="L73" s="43">
        <v>5735</v>
      </c>
      <c r="M73" s="43">
        <v>3810793</v>
      </c>
      <c r="N73" s="44"/>
    </row>
    <row r="74" spans="1:14" x14ac:dyDescent="0.15">
      <c r="A74" s="37" t="s">
        <v>124</v>
      </c>
      <c r="B74" s="38">
        <v>300</v>
      </c>
      <c r="C74" s="45" t="s">
        <v>125</v>
      </c>
      <c r="D74" s="38" t="s">
        <v>36</v>
      </c>
      <c r="E74" s="39">
        <v>74</v>
      </c>
      <c r="F74" s="38" t="s">
        <v>127</v>
      </c>
      <c r="G74" s="41">
        <v>6.2</v>
      </c>
      <c r="H74" s="38" t="s">
        <v>63</v>
      </c>
      <c r="I74" s="41">
        <v>22.75</v>
      </c>
      <c r="J74" s="43">
        <v>46572</v>
      </c>
      <c r="K74" s="43">
        <f t="shared" si="4"/>
        <v>970302</v>
      </c>
      <c r="L74" s="43">
        <v>1450</v>
      </c>
      <c r="M74" s="43">
        <v>971752</v>
      </c>
      <c r="N74" s="44"/>
    </row>
    <row r="75" spans="1:14" x14ac:dyDescent="0.15">
      <c r="A75" s="37" t="s">
        <v>128</v>
      </c>
      <c r="B75" s="38">
        <v>300</v>
      </c>
      <c r="C75" s="45" t="s">
        <v>125</v>
      </c>
      <c r="D75" s="38" t="s">
        <v>36</v>
      </c>
      <c r="E75" s="39">
        <v>70</v>
      </c>
      <c r="F75" s="38" t="s">
        <v>129</v>
      </c>
      <c r="G75" s="41">
        <v>6.2</v>
      </c>
      <c r="H75" s="38" t="s">
        <v>63</v>
      </c>
      <c r="I75" s="41">
        <v>22.75</v>
      </c>
      <c r="J75" s="43">
        <v>70000</v>
      </c>
      <c r="K75" s="43">
        <f t="shared" si="4"/>
        <v>1458412</v>
      </c>
      <c r="L75" s="43">
        <v>800691</v>
      </c>
      <c r="M75" s="47">
        <v>2259103</v>
      </c>
      <c r="N75" s="7"/>
    </row>
    <row r="76" spans="1:14" x14ac:dyDescent="0.15">
      <c r="A76" s="37"/>
      <c r="B76" s="49"/>
      <c r="C76" s="49"/>
      <c r="D76" s="38"/>
      <c r="E76" s="39"/>
      <c r="F76" s="38"/>
      <c r="G76" s="41"/>
      <c r="H76" s="38"/>
      <c r="I76" s="41"/>
      <c r="J76" s="43"/>
      <c r="K76" s="43"/>
      <c r="L76" s="43"/>
      <c r="M76" s="43"/>
      <c r="N76" s="44"/>
    </row>
    <row r="77" spans="1:14" x14ac:dyDescent="0.15">
      <c r="A77" s="37" t="s">
        <v>146</v>
      </c>
      <c r="B77" s="49">
        <v>316</v>
      </c>
      <c r="C77" s="49" t="s">
        <v>147</v>
      </c>
      <c r="D77" s="38" t="s">
        <v>36</v>
      </c>
      <c r="E77" s="39">
        <v>500</v>
      </c>
      <c r="F77" s="38" t="s">
        <v>148</v>
      </c>
      <c r="G77" s="41">
        <v>5</v>
      </c>
      <c r="H77" s="38" t="s">
        <v>116</v>
      </c>
      <c r="I77" s="41">
        <v>6.5</v>
      </c>
      <c r="J77" s="43">
        <v>0</v>
      </c>
      <c r="K77" s="43">
        <f t="shared" ref="K77:K87" si="5">ROUND((J77*$C$8/1000),0)</f>
        <v>0</v>
      </c>
      <c r="L77" s="43"/>
      <c r="M77" s="43"/>
      <c r="N77" s="44"/>
    </row>
    <row r="78" spans="1:14" x14ac:dyDescent="0.15">
      <c r="A78" s="37" t="s">
        <v>146</v>
      </c>
      <c r="B78" s="49">
        <v>316</v>
      </c>
      <c r="C78" s="49" t="s">
        <v>147</v>
      </c>
      <c r="D78" s="38" t="s">
        <v>36</v>
      </c>
      <c r="E78" s="50">
        <v>1E-3</v>
      </c>
      <c r="F78" s="38" t="s">
        <v>149</v>
      </c>
      <c r="G78" s="41">
        <v>0</v>
      </c>
      <c r="H78" s="38" t="s">
        <v>116</v>
      </c>
      <c r="I78" s="41">
        <v>6.5</v>
      </c>
      <c r="J78" s="43">
        <v>0</v>
      </c>
      <c r="K78" s="43">
        <f t="shared" si="5"/>
        <v>0</v>
      </c>
      <c r="L78" s="43"/>
      <c r="M78" s="43"/>
      <c r="N78" s="44"/>
    </row>
    <row r="79" spans="1:14" x14ac:dyDescent="0.15">
      <c r="A79" s="37" t="s">
        <v>703</v>
      </c>
      <c r="B79" s="49">
        <v>319</v>
      </c>
      <c r="C79" s="49" t="s">
        <v>150</v>
      </c>
      <c r="D79" s="38" t="s">
        <v>36</v>
      </c>
      <c r="E79" s="39">
        <v>950</v>
      </c>
      <c r="F79" s="38" t="s">
        <v>69</v>
      </c>
      <c r="G79" s="41">
        <v>6</v>
      </c>
      <c r="H79" s="38" t="s">
        <v>63</v>
      </c>
      <c r="I79" s="41">
        <v>22</v>
      </c>
      <c r="J79" s="43">
        <v>654248</v>
      </c>
      <c r="K79" s="43">
        <f t="shared" si="5"/>
        <v>13630897</v>
      </c>
      <c r="L79" s="43">
        <v>200018</v>
      </c>
      <c r="M79" s="43">
        <v>13830915</v>
      </c>
      <c r="N79" s="44"/>
    </row>
    <row r="80" spans="1:14" x14ac:dyDescent="0.15">
      <c r="A80" s="37" t="s">
        <v>704</v>
      </c>
      <c r="B80" s="49">
        <v>319</v>
      </c>
      <c r="C80" s="49" t="s">
        <v>150</v>
      </c>
      <c r="D80" s="38" t="s">
        <v>36</v>
      </c>
      <c r="E80" s="39">
        <v>58</v>
      </c>
      <c r="F80" s="38" t="s">
        <v>71</v>
      </c>
      <c r="G80" s="41">
        <v>6</v>
      </c>
      <c r="H80" s="38" t="s">
        <v>63</v>
      </c>
      <c r="I80" s="41">
        <v>22</v>
      </c>
      <c r="J80" s="43">
        <v>84706</v>
      </c>
      <c r="K80" s="43">
        <f t="shared" si="5"/>
        <v>1764803</v>
      </c>
      <c r="L80" s="43">
        <v>25896</v>
      </c>
      <c r="M80" s="43">
        <v>1790699</v>
      </c>
      <c r="N80" s="44"/>
    </row>
    <row r="81" spans="1:232" x14ac:dyDescent="0.15">
      <c r="A81" s="37" t="s">
        <v>704</v>
      </c>
      <c r="B81" s="49">
        <v>319</v>
      </c>
      <c r="C81" s="49" t="s">
        <v>150</v>
      </c>
      <c r="D81" s="38" t="s">
        <v>36</v>
      </c>
      <c r="E81" s="39">
        <v>100</v>
      </c>
      <c r="F81" s="38" t="s">
        <v>151</v>
      </c>
      <c r="G81" s="41">
        <v>6</v>
      </c>
      <c r="H81" s="38" t="s">
        <v>63</v>
      </c>
      <c r="I81" s="41">
        <v>22</v>
      </c>
      <c r="J81" s="43">
        <v>146045</v>
      </c>
      <c r="K81" s="43">
        <f t="shared" si="5"/>
        <v>3042767</v>
      </c>
      <c r="L81" s="43">
        <v>44650</v>
      </c>
      <c r="M81" s="43">
        <v>3087417</v>
      </c>
      <c r="N81" s="44"/>
    </row>
    <row r="82" spans="1:232" x14ac:dyDescent="0.15">
      <c r="A82" s="37" t="s">
        <v>94</v>
      </c>
      <c r="B82" s="49">
        <v>322</v>
      </c>
      <c r="C82" s="49" t="s">
        <v>152</v>
      </c>
      <c r="D82" s="38" t="s">
        <v>36</v>
      </c>
      <c r="E82" s="39">
        <v>440</v>
      </c>
      <c r="F82" s="38" t="s">
        <v>153</v>
      </c>
      <c r="G82" s="41">
        <v>4</v>
      </c>
      <c r="H82" s="38" t="s">
        <v>55</v>
      </c>
      <c r="I82" s="41">
        <v>5</v>
      </c>
      <c r="J82" s="43">
        <v>0</v>
      </c>
      <c r="K82" s="43">
        <f t="shared" si="5"/>
        <v>0</v>
      </c>
      <c r="L82" s="43"/>
      <c r="M82" s="43"/>
      <c r="N82" s="44"/>
    </row>
    <row r="83" spans="1:232" x14ac:dyDescent="0.15">
      <c r="A83" s="37" t="s">
        <v>94</v>
      </c>
      <c r="B83" s="49">
        <v>322</v>
      </c>
      <c r="C83" s="49" t="s">
        <v>152</v>
      </c>
      <c r="D83" s="38" t="s">
        <v>36</v>
      </c>
      <c r="E83" s="39">
        <v>114</v>
      </c>
      <c r="F83" s="38" t="s">
        <v>154</v>
      </c>
      <c r="G83" s="41">
        <v>4</v>
      </c>
      <c r="H83" s="38" t="s">
        <v>55</v>
      </c>
      <c r="I83" s="41">
        <v>5</v>
      </c>
      <c r="J83" s="43">
        <v>0</v>
      </c>
      <c r="K83" s="43">
        <f t="shared" si="5"/>
        <v>0</v>
      </c>
      <c r="L83" s="43"/>
      <c r="M83" s="43"/>
      <c r="N83" s="44"/>
    </row>
    <row r="84" spans="1:232" x14ac:dyDescent="0.15">
      <c r="A84" s="37" t="s">
        <v>94</v>
      </c>
      <c r="B84" s="49">
        <v>322</v>
      </c>
      <c r="C84" s="49" t="s">
        <v>152</v>
      </c>
      <c r="D84" s="38" t="s">
        <v>36</v>
      </c>
      <c r="E84" s="39">
        <v>1500</v>
      </c>
      <c r="F84" s="38" t="s">
        <v>155</v>
      </c>
      <c r="G84" s="41">
        <v>5.8</v>
      </c>
      <c r="H84" s="38" t="s">
        <v>55</v>
      </c>
      <c r="I84" s="41">
        <v>19.25</v>
      </c>
      <c r="J84" s="43">
        <v>922097.4</v>
      </c>
      <c r="K84" s="43">
        <f t="shared" si="5"/>
        <v>19211392</v>
      </c>
      <c r="L84" s="43">
        <v>208729</v>
      </c>
      <c r="M84" s="43">
        <v>19420121</v>
      </c>
      <c r="N84" s="44"/>
    </row>
    <row r="85" spans="1:232" x14ac:dyDescent="0.15">
      <c r="A85" s="37" t="s">
        <v>94</v>
      </c>
      <c r="B85" s="49">
        <v>322</v>
      </c>
      <c r="C85" s="49" t="s">
        <v>152</v>
      </c>
      <c r="D85" s="38" t="s">
        <v>36</v>
      </c>
      <c r="E85" s="39">
        <v>374</v>
      </c>
      <c r="F85" s="38" t="s">
        <v>156</v>
      </c>
      <c r="G85" s="41">
        <v>5.8</v>
      </c>
      <c r="H85" s="38" t="s">
        <v>55</v>
      </c>
      <c r="I85" s="41">
        <v>19.25</v>
      </c>
      <c r="J85" s="43">
        <v>230524.34</v>
      </c>
      <c r="K85" s="43">
        <f t="shared" si="5"/>
        <v>4802848</v>
      </c>
      <c r="L85" s="43">
        <v>52182</v>
      </c>
      <c r="M85" s="43">
        <v>4855030</v>
      </c>
      <c r="N85" s="44"/>
    </row>
    <row r="86" spans="1:232" x14ac:dyDescent="0.15">
      <c r="A86" s="37" t="s">
        <v>157</v>
      </c>
      <c r="B86" s="49">
        <v>322</v>
      </c>
      <c r="C86" s="49" t="s">
        <v>152</v>
      </c>
      <c r="D86" s="38" t="s">
        <v>36</v>
      </c>
      <c r="E86" s="39">
        <v>314</v>
      </c>
      <c r="F86" s="38" t="s">
        <v>158</v>
      </c>
      <c r="G86" s="41">
        <v>5.8</v>
      </c>
      <c r="H86" s="38" t="s">
        <v>55</v>
      </c>
      <c r="I86" s="41">
        <v>19</v>
      </c>
      <c r="J86" s="43">
        <v>384562.25</v>
      </c>
      <c r="K86" s="43">
        <f t="shared" si="5"/>
        <v>8012143</v>
      </c>
      <c r="L86" s="43">
        <v>87049</v>
      </c>
      <c r="M86" s="43">
        <v>8099192</v>
      </c>
      <c r="N86" s="44"/>
    </row>
    <row r="87" spans="1:232" x14ac:dyDescent="0.15">
      <c r="A87" s="37" t="s">
        <v>159</v>
      </c>
      <c r="B87" s="49">
        <v>322</v>
      </c>
      <c r="C87" s="49" t="s">
        <v>152</v>
      </c>
      <c r="D87" s="38" t="s">
        <v>36</v>
      </c>
      <c r="E87" s="39">
        <v>28</v>
      </c>
      <c r="F87" s="38" t="s">
        <v>160</v>
      </c>
      <c r="G87" s="41">
        <v>5.8</v>
      </c>
      <c r="H87" s="38" t="s">
        <v>55</v>
      </c>
      <c r="I87" s="41">
        <v>19</v>
      </c>
      <c r="J87" s="43">
        <v>40393.81</v>
      </c>
      <c r="K87" s="43">
        <f t="shared" si="5"/>
        <v>841583</v>
      </c>
      <c r="L87" s="43">
        <v>9144</v>
      </c>
      <c r="M87" s="43">
        <v>850727</v>
      </c>
      <c r="N87" s="44"/>
    </row>
    <row r="88" spans="1:232" x14ac:dyDescent="0.15">
      <c r="A88" s="37"/>
      <c r="B88" s="49"/>
      <c r="C88" s="49"/>
      <c r="D88" s="38"/>
      <c r="E88" s="39"/>
      <c r="F88" s="38"/>
      <c r="G88" s="41"/>
      <c r="H88" s="38"/>
      <c r="I88" s="41"/>
      <c r="J88" s="43"/>
      <c r="K88" s="43"/>
      <c r="L88" s="43"/>
      <c r="M88" s="43"/>
      <c r="N88" s="44"/>
    </row>
    <row r="89" spans="1:232" x14ac:dyDescent="0.15">
      <c r="A89" s="37" t="s">
        <v>124</v>
      </c>
      <c r="B89" s="49">
        <v>330</v>
      </c>
      <c r="C89" s="49" t="s">
        <v>161</v>
      </c>
      <c r="D89" s="38" t="s">
        <v>36</v>
      </c>
      <c r="E89" s="39">
        <v>1000</v>
      </c>
      <c r="F89" s="38" t="s">
        <v>162</v>
      </c>
      <c r="G89" s="41">
        <v>5</v>
      </c>
      <c r="H89" s="38" t="s">
        <v>163</v>
      </c>
      <c r="I89" s="41">
        <v>11</v>
      </c>
      <c r="J89" s="43">
        <v>380000</v>
      </c>
      <c r="K89" s="43">
        <f>ROUND((J89*$C$8/1000),0)</f>
        <v>7917091</v>
      </c>
      <c r="L89" s="43">
        <v>31178</v>
      </c>
      <c r="M89" s="43">
        <v>7948269</v>
      </c>
      <c r="N89" s="44"/>
    </row>
    <row r="90" spans="1:232" x14ac:dyDescent="0.15">
      <c r="A90" s="37" t="s">
        <v>169</v>
      </c>
      <c r="B90" s="49">
        <v>337</v>
      </c>
      <c r="C90" s="49" t="s">
        <v>170</v>
      </c>
      <c r="D90" s="38" t="s">
        <v>36</v>
      </c>
      <c r="E90" s="39">
        <v>400</v>
      </c>
      <c r="F90" s="38" t="s">
        <v>37</v>
      </c>
      <c r="G90" s="41">
        <v>6.3</v>
      </c>
      <c r="H90" s="38" t="s">
        <v>63</v>
      </c>
      <c r="I90" s="41">
        <v>19.5</v>
      </c>
      <c r="J90" s="43">
        <v>271475</v>
      </c>
      <c r="K90" s="43">
        <f t="shared" ref="K90:K96" si="6">ROUND((J90*$C$8/1000),0)</f>
        <v>5656032</v>
      </c>
      <c r="L90" s="43">
        <v>33684</v>
      </c>
      <c r="M90" s="43">
        <v>5689716</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row>
    <row r="91" spans="1:232" x14ac:dyDescent="0.15">
      <c r="A91" s="37" t="s">
        <v>169</v>
      </c>
      <c r="B91" s="49">
        <v>337</v>
      </c>
      <c r="C91" s="49" t="s">
        <v>170</v>
      </c>
      <c r="D91" s="38" t="s">
        <v>36</v>
      </c>
      <c r="E91" s="39">
        <v>74</v>
      </c>
      <c r="F91" s="38" t="s">
        <v>39</v>
      </c>
      <c r="G91" s="41">
        <v>6.3</v>
      </c>
      <c r="H91" s="38" t="s">
        <v>63</v>
      </c>
      <c r="I91" s="41">
        <v>19.5</v>
      </c>
      <c r="J91" s="43">
        <v>50250</v>
      </c>
      <c r="K91" s="43">
        <f t="shared" si="6"/>
        <v>1046931</v>
      </c>
      <c r="L91" s="43">
        <v>6233</v>
      </c>
      <c r="M91" s="43">
        <v>1053164</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row>
    <row r="92" spans="1:232" x14ac:dyDescent="0.15">
      <c r="A92" s="37" t="s">
        <v>171</v>
      </c>
      <c r="B92" s="49">
        <v>337</v>
      </c>
      <c r="C92" s="49" t="s">
        <v>170</v>
      </c>
      <c r="D92" s="38" t="s">
        <v>36</v>
      </c>
      <c r="E92" s="39">
        <v>38</v>
      </c>
      <c r="F92" s="38" t="s">
        <v>172</v>
      </c>
      <c r="G92" s="41">
        <v>7</v>
      </c>
      <c r="H92" s="38" t="s">
        <v>63</v>
      </c>
      <c r="I92" s="41">
        <v>19.75</v>
      </c>
      <c r="J92" s="43">
        <v>38000</v>
      </c>
      <c r="K92" s="43">
        <f t="shared" si="6"/>
        <v>791709</v>
      </c>
      <c r="L92" s="43">
        <v>424676</v>
      </c>
      <c r="M92" s="43">
        <v>1216385</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row>
    <row r="93" spans="1:232" s="52" customFormat="1" x14ac:dyDescent="0.15">
      <c r="A93" s="37" t="s">
        <v>173</v>
      </c>
      <c r="B93" s="49">
        <v>337</v>
      </c>
      <c r="C93" s="49" t="s">
        <v>174</v>
      </c>
      <c r="D93" s="38" t="s">
        <v>36</v>
      </c>
      <c r="E93" s="39">
        <v>539</v>
      </c>
      <c r="F93" s="38" t="s">
        <v>175</v>
      </c>
      <c r="G93" s="41">
        <v>5</v>
      </c>
      <c r="H93" s="49" t="s">
        <v>55</v>
      </c>
      <c r="I93" s="41">
        <v>19.5</v>
      </c>
      <c r="J93" s="43">
        <v>398810</v>
      </c>
      <c r="K93" s="43">
        <f t="shared" si="6"/>
        <v>8308987</v>
      </c>
      <c r="L93" s="43">
        <v>73521</v>
      </c>
      <c r="M93" s="43">
        <v>8382508</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row>
    <row r="94" spans="1:232" s="52" customFormat="1" x14ac:dyDescent="0.15">
      <c r="A94" s="37" t="s">
        <v>173</v>
      </c>
      <c r="B94" s="49">
        <v>337</v>
      </c>
      <c r="C94" s="49" t="s">
        <v>174</v>
      </c>
      <c r="D94" s="38" t="s">
        <v>36</v>
      </c>
      <c r="E94" s="39">
        <v>40</v>
      </c>
      <c r="F94" s="38" t="s">
        <v>176</v>
      </c>
      <c r="G94" s="41">
        <v>7.5</v>
      </c>
      <c r="H94" s="49" t="s">
        <v>55</v>
      </c>
      <c r="I94" s="41">
        <v>19.75</v>
      </c>
      <c r="J94" s="43">
        <v>40000</v>
      </c>
      <c r="K94" s="43">
        <f t="shared" si="6"/>
        <v>833378</v>
      </c>
      <c r="L94" s="43">
        <v>378769</v>
      </c>
      <c r="M94" s="43">
        <v>1212147</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row>
    <row r="95" spans="1:232" x14ac:dyDescent="0.15">
      <c r="A95" s="37" t="s">
        <v>177</v>
      </c>
      <c r="B95" s="49">
        <v>337</v>
      </c>
      <c r="C95" s="49" t="s">
        <v>178</v>
      </c>
      <c r="D95" s="38" t="s">
        <v>36</v>
      </c>
      <c r="E95" s="39">
        <v>512</v>
      </c>
      <c r="F95" s="38" t="s">
        <v>179</v>
      </c>
      <c r="G95" s="41">
        <v>4.5</v>
      </c>
      <c r="H95" s="38" t="s">
        <v>63</v>
      </c>
      <c r="I95" s="41">
        <v>19.5</v>
      </c>
      <c r="J95" s="43">
        <v>401328</v>
      </c>
      <c r="K95" s="43">
        <f t="shared" si="6"/>
        <v>8361448</v>
      </c>
      <c r="L95" s="43">
        <v>35837</v>
      </c>
      <c r="M95" s="43">
        <v>8397285</v>
      </c>
      <c r="N95" s="44"/>
    </row>
    <row r="96" spans="1:232" x14ac:dyDescent="0.15">
      <c r="A96" s="37" t="s">
        <v>177</v>
      </c>
      <c r="B96" s="49">
        <v>337</v>
      </c>
      <c r="C96" s="49" t="s">
        <v>178</v>
      </c>
      <c r="D96" s="38" t="s">
        <v>36</v>
      </c>
      <c r="E96" s="39">
        <v>45</v>
      </c>
      <c r="F96" s="38" t="s">
        <v>180</v>
      </c>
      <c r="G96" s="41">
        <v>8</v>
      </c>
      <c r="H96" s="38" t="s">
        <v>63</v>
      </c>
      <c r="I96" s="41">
        <v>19.75</v>
      </c>
      <c r="J96" s="43">
        <v>45000</v>
      </c>
      <c r="K96" s="43">
        <f t="shared" si="6"/>
        <v>937550</v>
      </c>
      <c r="L96" s="43">
        <v>372522</v>
      </c>
      <c r="M96" s="43">
        <v>1310072</v>
      </c>
      <c r="N96" s="44"/>
    </row>
    <row r="97" spans="1:232" x14ac:dyDescent="0.15">
      <c r="A97" s="37"/>
      <c r="B97" s="49"/>
      <c r="C97" s="49"/>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row>
    <row r="98" spans="1:232" x14ac:dyDescent="0.15">
      <c r="A98" s="37" t="s">
        <v>703</v>
      </c>
      <c r="B98" s="49">
        <v>341</v>
      </c>
      <c r="C98" s="49" t="s">
        <v>181</v>
      </c>
      <c r="D98" s="38" t="s">
        <v>36</v>
      </c>
      <c r="E98" s="39">
        <v>320</v>
      </c>
      <c r="F98" s="38" t="s">
        <v>182</v>
      </c>
      <c r="G98" s="41">
        <v>5.8</v>
      </c>
      <c r="H98" s="38" t="s">
        <v>38</v>
      </c>
      <c r="I98" s="41">
        <v>23.75</v>
      </c>
      <c r="J98" s="43">
        <v>179668</v>
      </c>
      <c r="K98" s="43">
        <f>ROUND((J98*$C$8/1000),0)</f>
        <v>3743284</v>
      </c>
      <c r="L98" s="43">
        <v>53135</v>
      </c>
      <c r="M98" s="43">
        <v>3796419</v>
      </c>
      <c r="N98" s="44"/>
    </row>
    <row r="99" spans="1:232" x14ac:dyDescent="0.15">
      <c r="A99" s="37" t="s">
        <v>704</v>
      </c>
      <c r="B99" s="49">
        <v>341</v>
      </c>
      <c r="C99" s="49" t="s">
        <v>181</v>
      </c>
      <c r="D99" s="38" t="s">
        <v>36</v>
      </c>
      <c r="E99" s="39">
        <v>6</v>
      </c>
      <c r="F99" s="38" t="s">
        <v>183</v>
      </c>
      <c r="G99" s="41">
        <v>7.5</v>
      </c>
      <c r="H99" s="38" t="s">
        <v>38</v>
      </c>
      <c r="I99" s="41">
        <v>23.75</v>
      </c>
      <c r="J99" s="43">
        <v>9094</v>
      </c>
      <c r="K99" s="43">
        <f>ROUND((J99*$C$8/1000),0)</f>
        <v>189468</v>
      </c>
      <c r="L99" s="43">
        <v>3457</v>
      </c>
      <c r="M99" s="43">
        <v>192925</v>
      </c>
      <c r="N99" s="44"/>
    </row>
    <row r="100" spans="1:232" x14ac:dyDescent="0.15">
      <c r="A100" s="37" t="s">
        <v>704</v>
      </c>
      <c r="B100" s="49">
        <v>341</v>
      </c>
      <c r="C100" s="49" t="s">
        <v>181</v>
      </c>
      <c r="D100" s="38" t="s">
        <v>36</v>
      </c>
      <c r="E100" s="39">
        <v>15.2</v>
      </c>
      <c r="F100" s="38" t="s">
        <v>184</v>
      </c>
      <c r="G100" s="41">
        <v>7.5</v>
      </c>
      <c r="H100" s="38" t="s">
        <v>38</v>
      </c>
      <c r="I100" s="41">
        <v>23.75</v>
      </c>
      <c r="J100" s="43">
        <v>23038</v>
      </c>
      <c r="K100" s="43">
        <f>ROUND((J100*$C$8/1000),0)</f>
        <v>479984</v>
      </c>
      <c r="L100" s="43">
        <v>8757</v>
      </c>
      <c r="M100" s="43">
        <v>488741</v>
      </c>
      <c r="N100" s="44"/>
    </row>
    <row r="101" spans="1:232" x14ac:dyDescent="0.15">
      <c r="A101" s="37" t="s">
        <v>94</v>
      </c>
      <c r="B101" s="49">
        <v>342</v>
      </c>
      <c r="C101" s="49" t="s">
        <v>185</v>
      </c>
      <c r="D101" s="38" t="s">
        <v>186</v>
      </c>
      <c r="E101" s="39">
        <v>13200000</v>
      </c>
      <c r="F101" s="38" t="s">
        <v>187</v>
      </c>
      <c r="G101" s="41">
        <v>5.5</v>
      </c>
      <c r="H101" s="38" t="s">
        <v>188</v>
      </c>
      <c r="I101" s="41">
        <v>4</v>
      </c>
      <c r="J101" s="43">
        <v>0</v>
      </c>
      <c r="K101" s="43">
        <f t="shared" ref="K101:K106" si="7">ROUND((J101/1000),0)</f>
        <v>0</v>
      </c>
      <c r="L101" s="43"/>
      <c r="M101" s="43"/>
      <c r="N101" s="44"/>
    </row>
    <row r="102" spans="1:232" x14ac:dyDescent="0.15">
      <c r="A102" s="37" t="s">
        <v>159</v>
      </c>
      <c r="B102" s="49">
        <v>342</v>
      </c>
      <c r="C102" s="49" t="s">
        <v>185</v>
      </c>
      <c r="D102" s="38" t="s">
        <v>186</v>
      </c>
      <c r="E102" s="39">
        <v>2900000</v>
      </c>
      <c r="F102" s="38" t="s">
        <v>189</v>
      </c>
      <c r="G102" s="41">
        <v>10</v>
      </c>
      <c r="H102" s="38" t="s">
        <v>188</v>
      </c>
      <c r="I102" s="41">
        <v>4</v>
      </c>
      <c r="J102" s="43">
        <v>0</v>
      </c>
      <c r="K102" s="43">
        <f t="shared" si="7"/>
        <v>0</v>
      </c>
      <c r="L102" s="43"/>
      <c r="M102" s="43"/>
      <c r="N102" s="44"/>
    </row>
    <row r="103" spans="1:232" x14ac:dyDescent="0.15">
      <c r="A103" s="37" t="s">
        <v>190</v>
      </c>
      <c r="B103" s="49">
        <v>342</v>
      </c>
      <c r="C103" s="49" t="s">
        <v>191</v>
      </c>
      <c r="D103" s="38" t="s">
        <v>186</v>
      </c>
      <c r="E103" s="39">
        <v>15500000</v>
      </c>
      <c r="F103" s="38" t="s">
        <v>192</v>
      </c>
      <c r="G103" s="41">
        <v>4.5</v>
      </c>
      <c r="H103" s="49" t="s">
        <v>188</v>
      </c>
      <c r="I103" s="41">
        <v>4</v>
      </c>
      <c r="J103" s="43">
        <v>0</v>
      </c>
      <c r="K103" s="43">
        <v>0</v>
      </c>
      <c r="L103" s="43"/>
      <c r="M103" s="43"/>
      <c r="N103" s="44"/>
    </row>
    <row r="104" spans="1:232" x14ac:dyDescent="0.15">
      <c r="A104" s="37" t="s">
        <v>193</v>
      </c>
      <c r="B104" s="49">
        <v>342</v>
      </c>
      <c r="C104" s="49" t="s">
        <v>191</v>
      </c>
      <c r="D104" s="38" t="s">
        <v>186</v>
      </c>
      <c r="E104" s="39">
        <v>100000</v>
      </c>
      <c r="F104" s="38" t="s">
        <v>194</v>
      </c>
      <c r="G104" s="41">
        <v>10</v>
      </c>
      <c r="H104" s="49" t="s">
        <v>188</v>
      </c>
      <c r="I104" s="41">
        <v>4.25</v>
      </c>
      <c r="J104" s="43">
        <v>0</v>
      </c>
      <c r="K104" s="43">
        <f t="shared" si="7"/>
        <v>0</v>
      </c>
      <c r="L104" s="43"/>
      <c r="M104" s="43"/>
      <c r="N104" s="44"/>
    </row>
    <row r="105" spans="1:232" x14ac:dyDescent="0.15">
      <c r="A105" s="37" t="s">
        <v>195</v>
      </c>
      <c r="B105" s="49">
        <v>342</v>
      </c>
      <c r="C105" s="49" t="s">
        <v>196</v>
      </c>
      <c r="D105" s="38" t="s">
        <v>186</v>
      </c>
      <c r="E105" s="53">
        <v>15860000</v>
      </c>
      <c r="F105" s="38" t="s">
        <v>197</v>
      </c>
      <c r="G105" s="41">
        <v>4.5</v>
      </c>
      <c r="H105" s="49" t="s">
        <v>188</v>
      </c>
      <c r="I105" s="41">
        <v>4</v>
      </c>
      <c r="J105" s="43">
        <v>0</v>
      </c>
      <c r="K105" s="43">
        <f t="shared" si="7"/>
        <v>0</v>
      </c>
      <c r="L105" s="43"/>
      <c r="M105" s="43"/>
      <c r="N105" s="44"/>
    </row>
    <row r="106" spans="1:232" x14ac:dyDescent="0.15">
      <c r="A106" s="37" t="s">
        <v>198</v>
      </c>
      <c r="B106" s="49">
        <v>342</v>
      </c>
      <c r="C106" s="49" t="s">
        <v>196</v>
      </c>
      <c r="D106" s="38" t="s">
        <v>186</v>
      </c>
      <c r="E106" s="53">
        <v>100000</v>
      </c>
      <c r="F106" s="38" t="s">
        <v>199</v>
      </c>
      <c r="G106" s="41">
        <v>10</v>
      </c>
      <c r="H106" s="49" t="s">
        <v>188</v>
      </c>
      <c r="I106" s="41">
        <v>4.25</v>
      </c>
      <c r="J106" s="43">
        <v>0</v>
      </c>
      <c r="K106" s="43">
        <f t="shared" si="7"/>
        <v>0</v>
      </c>
      <c r="L106" s="43"/>
      <c r="M106" s="43"/>
      <c r="N106" s="44"/>
    </row>
    <row r="107" spans="1:232" x14ac:dyDescent="0.15">
      <c r="A107" s="37"/>
      <c r="B107" s="49"/>
      <c r="C107" s="49"/>
      <c r="D107" s="38"/>
      <c r="E107" s="39"/>
      <c r="F107" s="38"/>
      <c r="G107" s="41"/>
      <c r="H107" s="38"/>
      <c r="I107" s="41"/>
      <c r="J107" s="43"/>
      <c r="K107" s="43"/>
      <c r="L107" s="43"/>
      <c r="M107" s="43"/>
      <c r="N107" s="44"/>
    </row>
    <row r="108" spans="1:232" x14ac:dyDescent="0.15">
      <c r="A108" s="37" t="s">
        <v>94</v>
      </c>
      <c r="B108" s="49">
        <v>351</v>
      </c>
      <c r="C108" s="49" t="s">
        <v>202</v>
      </c>
      <c r="D108" s="38" t="s">
        <v>36</v>
      </c>
      <c r="E108" s="39">
        <v>400</v>
      </c>
      <c r="F108" s="38" t="s">
        <v>203</v>
      </c>
      <c r="G108" s="41">
        <v>6.5</v>
      </c>
      <c r="H108" s="38" t="s">
        <v>55</v>
      </c>
      <c r="I108" s="41">
        <v>20</v>
      </c>
      <c r="J108" s="43">
        <v>280791.74</v>
      </c>
      <c r="K108" s="43">
        <f>ROUND((J108*$C$8/1000),0)</f>
        <v>5850141</v>
      </c>
      <c r="L108" s="43">
        <v>63476</v>
      </c>
      <c r="M108" s="43">
        <v>5913617</v>
      </c>
      <c r="N108" s="44"/>
    </row>
    <row r="109" spans="1:232" x14ac:dyDescent="0.15">
      <c r="A109" s="37" t="s">
        <v>94</v>
      </c>
      <c r="B109" s="49">
        <v>351</v>
      </c>
      <c r="C109" s="49" t="s">
        <v>202</v>
      </c>
      <c r="D109" s="38" t="s">
        <v>36</v>
      </c>
      <c r="E109" s="39">
        <v>155</v>
      </c>
      <c r="F109" s="38" t="s">
        <v>204</v>
      </c>
      <c r="G109" s="41">
        <v>6.5</v>
      </c>
      <c r="H109" s="38" t="s">
        <v>55</v>
      </c>
      <c r="I109" s="41">
        <v>20</v>
      </c>
      <c r="J109" s="43">
        <v>108807.01</v>
      </c>
      <c r="K109" s="43">
        <f>ROUND((J109*$C$8/1000),0)</f>
        <v>2266934</v>
      </c>
      <c r="L109" s="43">
        <v>24597</v>
      </c>
      <c r="M109" s="43">
        <v>2291531</v>
      </c>
      <c r="N109" s="44"/>
    </row>
    <row r="110" spans="1:232" x14ac:dyDescent="0.15">
      <c r="A110" s="37" t="s">
        <v>205</v>
      </c>
      <c r="B110" s="49">
        <v>351</v>
      </c>
      <c r="C110" s="49" t="s">
        <v>202</v>
      </c>
      <c r="D110" s="38" t="s">
        <v>36</v>
      </c>
      <c r="E110" s="39">
        <v>21</v>
      </c>
      <c r="F110" s="38" t="s">
        <v>206</v>
      </c>
      <c r="G110" s="41">
        <v>5</v>
      </c>
      <c r="H110" s="38" t="s">
        <v>55</v>
      </c>
      <c r="I110" s="41">
        <v>5.5</v>
      </c>
      <c r="J110" s="43">
        <v>0</v>
      </c>
      <c r="K110" s="43">
        <f>ROUND((J110*$C$8/1000),0)</f>
        <v>0</v>
      </c>
      <c r="L110" s="43"/>
      <c r="M110" s="43"/>
      <c r="N110" s="44"/>
    </row>
    <row r="111" spans="1:232" x14ac:dyDescent="0.15">
      <c r="A111" s="37" t="s">
        <v>108</v>
      </c>
      <c r="B111" s="49">
        <v>351</v>
      </c>
      <c r="C111" s="49" t="s">
        <v>202</v>
      </c>
      <c r="D111" s="38" t="s">
        <v>36</v>
      </c>
      <c r="E111" s="39">
        <v>60</v>
      </c>
      <c r="F111" s="38" t="s">
        <v>207</v>
      </c>
      <c r="G111" s="41">
        <v>6.5</v>
      </c>
      <c r="H111" s="38" t="s">
        <v>55</v>
      </c>
      <c r="I111" s="41">
        <v>20</v>
      </c>
      <c r="J111" s="43">
        <v>86180.99</v>
      </c>
      <c r="K111" s="43">
        <f>ROUND((J111*$C$8/1000),0)</f>
        <v>1795534</v>
      </c>
      <c r="L111" s="43">
        <v>19482</v>
      </c>
      <c r="M111" s="43">
        <v>1815016</v>
      </c>
      <c r="N111" s="44"/>
    </row>
    <row r="112" spans="1:232" x14ac:dyDescent="0.15">
      <c r="A112" s="37" t="s">
        <v>108</v>
      </c>
      <c r="B112" s="49">
        <v>351</v>
      </c>
      <c r="C112" s="49" t="s">
        <v>202</v>
      </c>
      <c r="D112" s="38" t="s">
        <v>36</v>
      </c>
      <c r="E112" s="39">
        <v>2</v>
      </c>
      <c r="F112" s="38" t="s">
        <v>208</v>
      </c>
      <c r="G112" s="41">
        <v>6.5</v>
      </c>
      <c r="H112" s="38" t="s">
        <v>55</v>
      </c>
      <c r="I112" s="41">
        <v>21</v>
      </c>
      <c r="J112" s="43">
        <v>2872.7</v>
      </c>
      <c r="K112" s="43">
        <f>ROUND((J112*$C$8/1000),0)</f>
        <v>59851</v>
      </c>
      <c r="L112" s="43">
        <v>650</v>
      </c>
      <c r="M112" s="43">
        <v>60501</v>
      </c>
      <c r="N112" s="44"/>
    </row>
    <row r="113" spans="1:14" x14ac:dyDescent="0.15">
      <c r="A113" s="37" t="s">
        <v>209</v>
      </c>
      <c r="B113" s="49">
        <v>351</v>
      </c>
      <c r="C113" s="49" t="s">
        <v>210</v>
      </c>
      <c r="D113" s="38" t="s">
        <v>36</v>
      </c>
      <c r="E113" s="39">
        <v>160</v>
      </c>
      <c r="F113" s="38" t="s">
        <v>211</v>
      </c>
      <c r="G113" s="41">
        <v>5.3</v>
      </c>
      <c r="H113" s="38" t="s">
        <v>55</v>
      </c>
      <c r="I113" s="41">
        <v>6</v>
      </c>
      <c r="J113" s="43">
        <v>11453.66</v>
      </c>
      <c r="K113" s="43">
        <f t="shared" ref="K113:K125" si="8">ROUND((J113*$C$8/1000),0)</f>
        <v>238631</v>
      </c>
      <c r="L113" s="43">
        <v>2373</v>
      </c>
      <c r="M113" s="43">
        <v>241004</v>
      </c>
      <c r="N113" s="44"/>
    </row>
    <row r="114" spans="1:14" x14ac:dyDescent="0.15">
      <c r="A114" s="37" t="s">
        <v>209</v>
      </c>
      <c r="B114" s="49">
        <v>351</v>
      </c>
      <c r="C114" s="49" t="s">
        <v>210</v>
      </c>
      <c r="D114" s="38" t="s">
        <v>36</v>
      </c>
      <c r="E114" s="39">
        <v>60</v>
      </c>
      <c r="F114" s="38" t="s">
        <v>212</v>
      </c>
      <c r="G114" s="41">
        <v>5.3</v>
      </c>
      <c r="H114" s="38" t="s">
        <v>55</v>
      </c>
      <c r="I114" s="41">
        <v>6</v>
      </c>
      <c r="J114" s="43">
        <v>4295.09</v>
      </c>
      <c r="K114" s="43">
        <f t="shared" si="8"/>
        <v>89486</v>
      </c>
      <c r="L114" s="43">
        <v>890</v>
      </c>
      <c r="M114" s="43">
        <v>90376</v>
      </c>
      <c r="N114" s="44"/>
    </row>
    <row r="115" spans="1:14" x14ac:dyDescent="0.15">
      <c r="A115" s="37" t="s">
        <v>209</v>
      </c>
      <c r="B115" s="49">
        <v>351</v>
      </c>
      <c r="C115" s="49" t="s">
        <v>210</v>
      </c>
      <c r="D115" s="38" t="s">
        <v>36</v>
      </c>
      <c r="E115" s="39">
        <v>600</v>
      </c>
      <c r="F115" s="38" t="s">
        <v>213</v>
      </c>
      <c r="G115" s="41">
        <v>6.5</v>
      </c>
      <c r="H115" s="38" t="s">
        <v>55</v>
      </c>
      <c r="I115" s="41">
        <v>22.5</v>
      </c>
      <c r="J115" s="43">
        <v>508849.54</v>
      </c>
      <c r="K115" s="43">
        <f t="shared" si="8"/>
        <v>10601600</v>
      </c>
      <c r="L115" s="43">
        <v>128739</v>
      </c>
      <c r="M115" s="43">
        <v>10730339</v>
      </c>
      <c r="N115" s="44"/>
    </row>
    <row r="116" spans="1:14" x14ac:dyDescent="0.15">
      <c r="A116" s="37" t="s">
        <v>209</v>
      </c>
      <c r="B116" s="49">
        <v>351</v>
      </c>
      <c r="C116" s="49" t="s">
        <v>210</v>
      </c>
      <c r="D116" s="38" t="s">
        <v>36</v>
      </c>
      <c r="E116" s="39">
        <v>129</v>
      </c>
      <c r="F116" s="38" t="s">
        <v>214</v>
      </c>
      <c r="G116" s="41">
        <v>6.5</v>
      </c>
      <c r="H116" s="38" t="s">
        <v>55</v>
      </c>
      <c r="I116" s="41">
        <v>22.5</v>
      </c>
      <c r="J116" s="43">
        <v>109403.12</v>
      </c>
      <c r="K116" s="43">
        <f t="shared" si="8"/>
        <v>2279354</v>
      </c>
      <c r="L116" s="43">
        <v>27679</v>
      </c>
      <c r="M116" s="43">
        <v>2307033</v>
      </c>
      <c r="N116" s="44"/>
    </row>
    <row r="117" spans="1:14" x14ac:dyDescent="0.15">
      <c r="A117" s="37" t="s">
        <v>215</v>
      </c>
      <c r="B117" s="49">
        <v>351</v>
      </c>
      <c r="C117" s="49" t="s">
        <v>210</v>
      </c>
      <c r="D117" s="38" t="s">
        <v>36</v>
      </c>
      <c r="E117" s="39">
        <v>82</v>
      </c>
      <c r="F117" s="38" t="s">
        <v>216</v>
      </c>
      <c r="G117" s="41">
        <v>6.5</v>
      </c>
      <c r="H117" s="38" t="s">
        <v>55</v>
      </c>
      <c r="I117" s="41">
        <v>22.5</v>
      </c>
      <c r="J117" s="43">
        <v>115940.91</v>
      </c>
      <c r="K117" s="43">
        <f t="shared" si="8"/>
        <v>2415565</v>
      </c>
      <c r="L117" s="43">
        <v>29333</v>
      </c>
      <c r="M117" s="43">
        <v>2444898</v>
      </c>
      <c r="N117" s="44"/>
    </row>
    <row r="118" spans="1:14" x14ac:dyDescent="0.15">
      <c r="A118" s="37" t="s">
        <v>215</v>
      </c>
      <c r="B118" s="49">
        <v>351</v>
      </c>
      <c r="C118" s="49" t="s">
        <v>210</v>
      </c>
      <c r="D118" s="38" t="s">
        <v>36</v>
      </c>
      <c r="E118" s="39">
        <v>7</v>
      </c>
      <c r="F118" s="38" t="s">
        <v>217</v>
      </c>
      <c r="G118" s="41">
        <v>6.5</v>
      </c>
      <c r="H118" s="38" t="s">
        <v>55</v>
      </c>
      <c r="I118" s="41">
        <v>22.5</v>
      </c>
      <c r="J118" s="43">
        <v>9897.39</v>
      </c>
      <c r="K118" s="43">
        <f t="shared" si="8"/>
        <v>206207</v>
      </c>
      <c r="L118" s="43">
        <v>2504</v>
      </c>
      <c r="M118" s="43">
        <v>208711</v>
      </c>
      <c r="N118" s="44"/>
    </row>
    <row r="119" spans="1:14" x14ac:dyDescent="0.15">
      <c r="A119" s="37" t="s">
        <v>218</v>
      </c>
      <c r="B119" s="49">
        <v>351</v>
      </c>
      <c r="C119" s="49" t="s">
        <v>219</v>
      </c>
      <c r="D119" s="38" t="s">
        <v>36</v>
      </c>
      <c r="E119" s="39">
        <v>255</v>
      </c>
      <c r="F119" s="38" t="s">
        <v>220</v>
      </c>
      <c r="G119" s="41">
        <v>4</v>
      </c>
      <c r="H119" s="49" t="s">
        <v>63</v>
      </c>
      <c r="I119" s="41">
        <v>5.75</v>
      </c>
      <c r="J119" s="43">
        <v>37174.69</v>
      </c>
      <c r="K119" s="43">
        <f t="shared" si="8"/>
        <v>774514</v>
      </c>
      <c r="L119" s="43">
        <v>5844</v>
      </c>
      <c r="M119" s="43">
        <v>780358</v>
      </c>
      <c r="N119" s="44"/>
    </row>
    <row r="120" spans="1:14" x14ac:dyDescent="0.15">
      <c r="A120" s="37" t="s">
        <v>218</v>
      </c>
      <c r="B120" s="49">
        <v>351</v>
      </c>
      <c r="C120" s="49" t="s">
        <v>219</v>
      </c>
      <c r="D120" s="38" t="s">
        <v>36</v>
      </c>
      <c r="E120" s="39">
        <v>69</v>
      </c>
      <c r="F120" s="38" t="s">
        <v>221</v>
      </c>
      <c r="G120" s="41">
        <v>4</v>
      </c>
      <c r="H120" s="49" t="s">
        <v>63</v>
      </c>
      <c r="I120" s="41">
        <v>5.75</v>
      </c>
      <c r="J120" s="43">
        <v>10059.17</v>
      </c>
      <c r="K120" s="43">
        <f t="shared" si="8"/>
        <v>209577</v>
      </c>
      <c r="L120" s="43">
        <v>1582</v>
      </c>
      <c r="M120" s="43">
        <v>211159</v>
      </c>
      <c r="N120" s="44"/>
    </row>
    <row r="121" spans="1:14" s="141" customFormat="1" x14ac:dyDescent="0.15">
      <c r="A121" s="134" t="s">
        <v>222</v>
      </c>
      <c r="B121" s="135">
        <v>351</v>
      </c>
      <c r="C121" s="135" t="s">
        <v>219</v>
      </c>
      <c r="D121" s="136" t="s">
        <v>36</v>
      </c>
      <c r="E121" s="137">
        <v>305</v>
      </c>
      <c r="F121" s="136" t="s">
        <v>223</v>
      </c>
      <c r="G121" s="138">
        <v>6</v>
      </c>
      <c r="H121" s="135" t="s">
        <v>63</v>
      </c>
      <c r="I121" s="138">
        <v>22.5</v>
      </c>
      <c r="J121" s="139">
        <v>330765.59000000003</v>
      </c>
      <c r="K121" s="139">
        <f t="shared" si="8"/>
        <v>6891319</v>
      </c>
      <c r="L121" s="139">
        <v>77395</v>
      </c>
      <c r="M121" s="139">
        <v>6968714</v>
      </c>
      <c r="N121" s="140"/>
    </row>
    <row r="122" spans="1:14" s="141" customFormat="1" x14ac:dyDescent="0.15">
      <c r="A122" s="134" t="s">
        <v>222</v>
      </c>
      <c r="B122" s="135">
        <v>351</v>
      </c>
      <c r="C122" s="135" t="s">
        <v>219</v>
      </c>
      <c r="D122" s="136" t="s">
        <v>36</v>
      </c>
      <c r="E122" s="137">
        <v>77</v>
      </c>
      <c r="F122" s="136" t="s">
        <v>224</v>
      </c>
      <c r="G122" s="138">
        <v>6</v>
      </c>
      <c r="H122" s="135" t="s">
        <v>63</v>
      </c>
      <c r="I122" s="138">
        <v>22.5</v>
      </c>
      <c r="J122" s="139">
        <v>83505.210000000006</v>
      </c>
      <c r="K122" s="139">
        <f t="shared" si="8"/>
        <v>1739785</v>
      </c>
      <c r="L122" s="139">
        <v>19540</v>
      </c>
      <c r="M122" s="139">
        <v>1759325</v>
      </c>
      <c r="N122" s="140"/>
    </row>
    <row r="123" spans="1:14" x14ac:dyDescent="0.15">
      <c r="A123" s="37" t="s">
        <v>222</v>
      </c>
      <c r="B123" s="49">
        <v>351</v>
      </c>
      <c r="C123" s="49" t="s">
        <v>219</v>
      </c>
      <c r="D123" s="38" t="s">
        <v>36</v>
      </c>
      <c r="E123" s="39">
        <v>29</v>
      </c>
      <c r="F123" s="38" t="s">
        <v>225</v>
      </c>
      <c r="G123" s="41">
        <v>6</v>
      </c>
      <c r="H123" s="49" t="s">
        <v>63</v>
      </c>
      <c r="I123" s="41">
        <v>25.5</v>
      </c>
      <c r="J123" s="43">
        <v>38620.550000000003</v>
      </c>
      <c r="K123" s="43">
        <f t="shared" si="8"/>
        <v>804638</v>
      </c>
      <c r="L123" s="43">
        <v>9037</v>
      </c>
      <c r="M123" s="43">
        <v>813675</v>
      </c>
      <c r="N123" s="44"/>
    </row>
    <row r="124" spans="1:14" x14ac:dyDescent="0.15">
      <c r="A124" s="37" t="s">
        <v>226</v>
      </c>
      <c r="B124" s="49">
        <v>351</v>
      </c>
      <c r="C124" s="49" t="s">
        <v>219</v>
      </c>
      <c r="D124" s="38" t="s">
        <v>36</v>
      </c>
      <c r="E124" s="39">
        <v>29</v>
      </c>
      <c r="F124" s="38" t="s">
        <v>227</v>
      </c>
      <c r="G124" s="41">
        <v>4.5</v>
      </c>
      <c r="H124" s="49" t="s">
        <v>63</v>
      </c>
      <c r="I124" s="41">
        <v>26</v>
      </c>
      <c r="J124" s="43">
        <v>36006.959999999999</v>
      </c>
      <c r="K124" s="43">
        <f t="shared" si="8"/>
        <v>750185</v>
      </c>
      <c r="L124" s="43">
        <v>6356</v>
      </c>
      <c r="M124" s="43">
        <v>756541</v>
      </c>
      <c r="N124" s="44"/>
    </row>
    <row r="125" spans="1:14" x14ac:dyDescent="0.15">
      <c r="A125" s="37" t="s">
        <v>228</v>
      </c>
      <c r="B125" s="49">
        <v>351</v>
      </c>
      <c r="C125" s="49" t="s">
        <v>229</v>
      </c>
      <c r="D125" s="38" t="s">
        <v>36</v>
      </c>
      <c r="E125" s="39">
        <v>205</v>
      </c>
      <c r="F125" s="38" t="s">
        <v>230</v>
      </c>
      <c r="G125" s="41">
        <v>4</v>
      </c>
      <c r="H125" s="49" t="s">
        <v>63</v>
      </c>
      <c r="I125" s="41">
        <v>5.75</v>
      </c>
      <c r="J125" s="43">
        <v>36977.4</v>
      </c>
      <c r="K125" s="43">
        <f t="shared" si="8"/>
        <v>770404</v>
      </c>
      <c r="L125" s="43">
        <v>5813</v>
      </c>
      <c r="M125" s="43">
        <v>776217</v>
      </c>
      <c r="N125" s="44"/>
    </row>
    <row r="126" spans="1:14" x14ac:dyDescent="0.15">
      <c r="A126" s="37" t="s">
        <v>228</v>
      </c>
      <c r="B126" s="49">
        <v>351</v>
      </c>
      <c r="C126" s="49" t="s">
        <v>229</v>
      </c>
      <c r="D126" s="38" t="s">
        <v>36</v>
      </c>
      <c r="E126" s="39">
        <v>57</v>
      </c>
      <c r="F126" s="38" t="s">
        <v>231</v>
      </c>
      <c r="G126" s="41">
        <v>4</v>
      </c>
      <c r="H126" s="49" t="s">
        <v>63</v>
      </c>
      <c r="I126" s="41">
        <v>5.75</v>
      </c>
      <c r="J126" s="43">
        <v>10281.59</v>
      </c>
      <c r="K126" s="43">
        <f>ROUND((J126*$C$8/1000),0)</f>
        <v>214211</v>
      </c>
      <c r="L126" s="43">
        <v>1617</v>
      </c>
      <c r="M126" s="43">
        <v>215828</v>
      </c>
      <c r="N126" s="44"/>
    </row>
    <row r="127" spans="1:14" s="141" customFormat="1" x14ac:dyDescent="0.15">
      <c r="A127" s="134" t="s">
        <v>232</v>
      </c>
      <c r="B127" s="135">
        <v>351</v>
      </c>
      <c r="C127" s="135" t="s">
        <v>229</v>
      </c>
      <c r="D127" s="136" t="s">
        <v>36</v>
      </c>
      <c r="E127" s="137">
        <v>270</v>
      </c>
      <c r="F127" s="136" t="s">
        <v>233</v>
      </c>
      <c r="G127" s="138">
        <v>5.6</v>
      </c>
      <c r="H127" s="135" t="s">
        <v>63</v>
      </c>
      <c r="I127" s="138">
        <v>19.75</v>
      </c>
      <c r="J127" s="139">
        <v>284539.34999999998</v>
      </c>
      <c r="K127" s="139">
        <f>ROUND((J127*$C$8/1000),0)</f>
        <v>5928221</v>
      </c>
      <c r="L127" s="139">
        <v>62236</v>
      </c>
      <c r="M127" s="139">
        <v>5990457</v>
      </c>
      <c r="N127" s="140"/>
    </row>
    <row r="128" spans="1:14" s="141" customFormat="1" x14ac:dyDescent="0.15">
      <c r="A128" s="134" t="s">
        <v>234</v>
      </c>
      <c r="B128" s="135">
        <v>351</v>
      </c>
      <c r="C128" s="135" t="s">
        <v>229</v>
      </c>
      <c r="D128" s="136" t="s">
        <v>36</v>
      </c>
      <c r="E128" s="137">
        <v>69</v>
      </c>
      <c r="F128" s="136" t="s">
        <v>235</v>
      </c>
      <c r="G128" s="138">
        <v>5.6</v>
      </c>
      <c r="H128" s="135" t="s">
        <v>63</v>
      </c>
      <c r="I128" s="138">
        <v>19.75</v>
      </c>
      <c r="J128" s="139">
        <v>72715.839999999997</v>
      </c>
      <c r="K128" s="139">
        <f>ROUND((J128*$C$8/1000),0)</f>
        <v>1514995</v>
      </c>
      <c r="L128" s="139">
        <v>15905</v>
      </c>
      <c r="M128" s="139">
        <v>1530900</v>
      </c>
      <c r="N128" s="140"/>
    </row>
    <row r="129" spans="1:14" s="141" customFormat="1" x14ac:dyDescent="0.15">
      <c r="A129" s="134" t="s">
        <v>236</v>
      </c>
      <c r="B129" s="135">
        <v>351</v>
      </c>
      <c r="C129" s="135" t="s">
        <v>229</v>
      </c>
      <c r="D129" s="136" t="s">
        <v>36</v>
      </c>
      <c r="E129" s="137">
        <v>20</v>
      </c>
      <c r="F129" s="136" t="s">
        <v>237</v>
      </c>
      <c r="G129" s="138">
        <v>6</v>
      </c>
      <c r="H129" s="135" t="s">
        <v>63</v>
      </c>
      <c r="I129" s="138">
        <v>25.25</v>
      </c>
      <c r="J129" s="139">
        <v>26122.53</v>
      </c>
      <c r="K129" s="139">
        <f>ROUND((J129*$C$8/1000),0)</f>
        <v>544249</v>
      </c>
      <c r="L129" s="139">
        <v>6112</v>
      </c>
      <c r="M129" s="139">
        <v>550361</v>
      </c>
      <c r="N129" s="140"/>
    </row>
    <row r="130" spans="1:14" s="141" customFormat="1" x14ac:dyDescent="0.15">
      <c r="A130" s="134" t="s">
        <v>232</v>
      </c>
      <c r="B130" s="135">
        <v>351</v>
      </c>
      <c r="C130" s="135" t="s">
        <v>229</v>
      </c>
      <c r="D130" s="136" t="s">
        <v>36</v>
      </c>
      <c r="E130" s="137">
        <v>46</v>
      </c>
      <c r="F130" s="136" t="s">
        <v>238</v>
      </c>
      <c r="G130" s="138">
        <v>4.5</v>
      </c>
      <c r="H130" s="135" t="s">
        <v>63</v>
      </c>
      <c r="I130" s="138">
        <v>25.75</v>
      </c>
      <c r="J130" s="139">
        <v>56282.6</v>
      </c>
      <c r="K130" s="139">
        <f>ROUND((J130*$C$8/1000),0)</f>
        <v>1172617</v>
      </c>
      <c r="L130" s="139">
        <v>9935</v>
      </c>
      <c r="M130" s="139">
        <v>1182552</v>
      </c>
      <c r="N130" s="140"/>
    </row>
    <row r="131" spans="1:14" s="141" customFormat="1" x14ac:dyDescent="0.15">
      <c r="A131" s="134"/>
      <c r="B131" s="135"/>
      <c r="C131" s="135"/>
      <c r="D131" s="136"/>
      <c r="E131" s="137"/>
      <c r="F131" s="136"/>
      <c r="G131" s="138"/>
      <c r="H131" s="135"/>
      <c r="I131" s="138"/>
      <c r="J131" s="139"/>
      <c r="K131" s="139"/>
      <c r="L131" s="139"/>
      <c r="M131" s="139"/>
      <c r="N131" s="140"/>
    </row>
    <row r="132" spans="1:14" s="141" customFormat="1" x14ac:dyDescent="0.15">
      <c r="A132" s="134" t="s">
        <v>94</v>
      </c>
      <c r="B132" s="135">
        <v>363</v>
      </c>
      <c r="C132" s="135" t="s">
        <v>239</v>
      </c>
      <c r="D132" s="136" t="s">
        <v>36</v>
      </c>
      <c r="E132" s="137">
        <v>400</v>
      </c>
      <c r="F132" s="136" t="s">
        <v>240</v>
      </c>
      <c r="G132" s="138">
        <v>5</v>
      </c>
      <c r="H132" s="135" t="s">
        <v>163</v>
      </c>
      <c r="I132" s="138">
        <v>17.5</v>
      </c>
      <c r="J132" s="139">
        <v>304290.62</v>
      </c>
      <c r="K132" s="139">
        <f>ROUND((J132*$C$8/1000),0)</f>
        <v>6339728</v>
      </c>
      <c r="L132" s="139">
        <v>4304</v>
      </c>
      <c r="M132" s="139">
        <v>6344032</v>
      </c>
      <c r="N132" s="140"/>
    </row>
    <row r="133" spans="1:14" x14ac:dyDescent="0.15">
      <c r="A133" s="37" t="s">
        <v>94</v>
      </c>
      <c r="B133" s="49">
        <v>363</v>
      </c>
      <c r="C133" s="49" t="s">
        <v>239</v>
      </c>
      <c r="D133" s="38" t="s">
        <v>36</v>
      </c>
      <c r="E133" s="39">
        <v>96</v>
      </c>
      <c r="F133" s="38" t="s">
        <v>241</v>
      </c>
      <c r="G133" s="41">
        <v>5</v>
      </c>
      <c r="H133" s="49" t="s">
        <v>163</v>
      </c>
      <c r="I133" s="41">
        <v>17.5</v>
      </c>
      <c r="J133" s="43">
        <v>73029.740000000005</v>
      </c>
      <c r="K133" s="43">
        <f>ROUND((J133*$C$8/1000),0)</f>
        <v>1521534</v>
      </c>
      <c r="L133" s="43">
        <v>1034</v>
      </c>
      <c r="M133" s="43">
        <v>1522568</v>
      </c>
      <c r="N133" s="44"/>
    </row>
    <row r="134" spans="1:14" x14ac:dyDescent="0.15">
      <c r="A134" s="37" t="s">
        <v>205</v>
      </c>
      <c r="B134" s="49">
        <v>363</v>
      </c>
      <c r="C134" s="49" t="s">
        <v>239</v>
      </c>
      <c r="D134" s="38" t="s">
        <v>36</v>
      </c>
      <c r="E134" s="51">
        <v>1E-3</v>
      </c>
      <c r="F134" s="38" t="s">
        <v>242</v>
      </c>
      <c r="G134" s="41">
        <v>0</v>
      </c>
      <c r="H134" s="49" t="s">
        <v>163</v>
      </c>
      <c r="I134" s="41">
        <v>17.5</v>
      </c>
      <c r="J134" s="43">
        <v>1</v>
      </c>
      <c r="K134" s="43">
        <f>ROUND((J134*$C$8/1000),0)</f>
        <v>21</v>
      </c>
      <c r="L134" s="43">
        <v>0</v>
      </c>
      <c r="M134" s="43">
        <v>21</v>
      </c>
      <c r="N134" s="44"/>
    </row>
    <row r="135" spans="1:14" x14ac:dyDescent="0.15">
      <c r="A135" s="37" t="s">
        <v>243</v>
      </c>
      <c r="B135" s="49">
        <v>365</v>
      </c>
      <c r="C135" s="49" t="s">
        <v>244</v>
      </c>
      <c r="D135" s="38" t="s">
        <v>186</v>
      </c>
      <c r="E135" s="39">
        <v>6350000</v>
      </c>
      <c r="F135" s="38" t="s">
        <v>111</v>
      </c>
      <c r="G135" s="41" t="s">
        <v>721</v>
      </c>
      <c r="H135" s="49" t="s">
        <v>163</v>
      </c>
      <c r="I135" s="41">
        <v>6</v>
      </c>
      <c r="J135" s="43">
        <v>3175000000</v>
      </c>
      <c r="K135" s="43">
        <f>ROUND((J135/1000),0)</f>
        <v>3175000</v>
      </c>
      <c r="L135" s="43">
        <v>20977</v>
      </c>
      <c r="M135" s="43">
        <v>3195977</v>
      </c>
      <c r="N135" s="44"/>
    </row>
    <row r="136" spans="1:14" x14ac:dyDescent="0.15">
      <c r="A136" s="37" t="s">
        <v>246</v>
      </c>
      <c r="B136" s="49">
        <v>365</v>
      </c>
      <c r="C136" s="49" t="s">
        <v>244</v>
      </c>
      <c r="D136" s="38" t="s">
        <v>186</v>
      </c>
      <c r="E136" s="39">
        <v>50</v>
      </c>
      <c r="F136" s="38" t="s">
        <v>113</v>
      </c>
      <c r="G136" s="41" t="s">
        <v>245</v>
      </c>
      <c r="H136" s="49" t="s">
        <v>163</v>
      </c>
      <c r="I136" s="41">
        <v>6.25</v>
      </c>
      <c r="J136" s="43">
        <v>75645</v>
      </c>
      <c r="K136" s="43">
        <f>ROUND((J136/1000),0)</f>
        <v>76</v>
      </c>
      <c r="L136" s="43">
        <v>0</v>
      </c>
      <c r="M136" s="43">
        <v>76</v>
      </c>
      <c r="N136" s="44"/>
    </row>
    <row r="137" spans="1:14" x14ac:dyDescent="0.15">
      <c r="A137" s="37" t="s">
        <v>703</v>
      </c>
      <c r="B137" s="49">
        <v>367</v>
      </c>
      <c r="C137" s="49" t="s">
        <v>247</v>
      </c>
      <c r="D137" s="38" t="s">
        <v>36</v>
      </c>
      <c r="E137" s="39">
        <v>321.5</v>
      </c>
      <c r="F137" s="38" t="s">
        <v>248</v>
      </c>
      <c r="G137" s="41">
        <v>5.5</v>
      </c>
      <c r="H137" s="49" t="s">
        <v>63</v>
      </c>
      <c r="I137" s="41">
        <v>19</v>
      </c>
      <c r="J137" s="43">
        <v>224685</v>
      </c>
      <c r="K137" s="43">
        <f>ROUND((J137*$C$8/1000),0)</f>
        <v>4681188</v>
      </c>
      <c r="L137" s="43">
        <v>63080</v>
      </c>
      <c r="M137" s="43">
        <v>4744268</v>
      </c>
      <c r="N137" s="44"/>
    </row>
    <row r="138" spans="1:14" x14ac:dyDescent="0.15">
      <c r="A138" s="37" t="s">
        <v>703</v>
      </c>
      <c r="B138" s="49">
        <v>367</v>
      </c>
      <c r="C138" s="49" t="s">
        <v>247</v>
      </c>
      <c r="D138" s="38" t="s">
        <v>36</v>
      </c>
      <c r="E138" s="39">
        <v>452.5</v>
      </c>
      <c r="F138" s="38" t="s">
        <v>249</v>
      </c>
      <c r="G138" s="41">
        <v>5.9</v>
      </c>
      <c r="H138" s="49" t="s">
        <v>63</v>
      </c>
      <c r="I138" s="41">
        <v>21.5</v>
      </c>
      <c r="J138" s="43">
        <v>383226</v>
      </c>
      <c r="K138" s="43">
        <f>ROUND((J138*$C$8/1000),0)</f>
        <v>7984303</v>
      </c>
      <c r="L138" s="43">
        <v>115250</v>
      </c>
      <c r="M138" s="43">
        <v>8099553</v>
      </c>
      <c r="N138" s="44"/>
    </row>
    <row r="139" spans="1:14" x14ac:dyDescent="0.15">
      <c r="A139" s="37" t="s">
        <v>704</v>
      </c>
      <c r="B139" s="49">
        <v>367</v>
      </c>
      <c r="C139" s="49" t="s">
        <v>247</v>
      </c>
      <c r="D139" s="38" t="s">
        <v>36</v>
      </c>
      <c r="E139" s="39">
        <v>31</v>
      </c>
      <c r="F139" s="38" t="s">
        <v>250</v>
      </c>
      <c r="G139" s="41">
        <v>6.3</v>
      </c>
      <c r="H139" s="49" t="s">
        <v>63</v>
      </c>
      <c r="I139" s="41">
        <v>21.5</v>
      </c>
      <c r="J139" s="43">
        <v>42723</v>
      </c>
      <c r="K139" s="43">
        <f>ROUND((J139*$C$8/1000),0)</f>
        <v>890110</v>
      </c>
      <c r="L139" s="43">
        <v>13700</v>
      </c>
      <c r="M139" s="43">
        <v>903810</v>
      </c>
      <c r="N139" s="44"/>
    </row>
    <row r="140" spans="1:14" x14ac:dyDescent="0.15">
      <c r="A140" s="37" t="s">
        <v>704</v>
      </c>
      <c r="B140" s="49">
        <v>367</v>
      </c>
      <c r="C140" s="49" t="s">
        <v>247</v>
      </c>
      <c r="D140" s="38" t="s">
        <v>36</v>
      </c>
      <c r="E140" s="39">
        <v>51.8</v>
      </c>
      <c r="F140" s="38" t="s">
        <v>251</v>
      </c>
      <c r="G140" s="41">
        <v>6.3</v>
      </c>
      <c r="H140" s="49" t="s">
        <v>63</v>
      </c>
      <c r="I140" s="41">
        <v>21.5</v>
      </c>
      <c r="J140" s="43">
        <v>71389</v>
      </c>
      <c r="K140" s="43">
        <f>ROUND((J140*$C$8/1000),0)</f>
        <v>1487351</v>
      </c>
      <c r="L140" s="43">
        <v>22892</v>
      </c>
      <c r="M140" s="43">
        <v>1510243</v>
      </c>
      <c r="N140" s="44"/>
    </row>
    <row r="141" spans="1:14" x14ac:dyDescent="0.15">
      <c r="A141" s="37"/>
      <c r="B141" s="49"/>
      <c r="C141" s="49"/>
      <c r="D141" s="38"/>
      <c r="E141" s="39"/>
      <c r="F141" s="38"/>
      <c r="G141" s="41"/>
      <c r="H141" s="49"/>
      <c r="I141" s="41"/>
      <c r="J141" s="43"/>
      <c r="K141" s="43"/>
      <c r="L141" s="43"/>
      <c r="M141" s="43"/>
      <c r="N141" s="44"/>
    </row>
    <row r="142" spans="1:14" x14ac:dyDescent="0.15">
      <c r="A142" s="37" t="s">
        <v>124</v>
      </c>
      <c r="B142" s="49">
        <v>373</v>
      </c>
      <c r="C142" s="49" t="s">
        <v>252</v>
      </c>
      <c r="D142" s="38" t="s">
        <v>186</v>
      </c>
      <c r="E142" s="39">
        <v>8400000</v>
      </c>
      <c r="F142" s="38" t="s">
        <v>253</v>
      </c>
      <c r="G142" s="41">
        <v>6</v>
      </c>
      <c r="H142" s="49" t="s">
        <v>163</v>
      </c>
      <c r="I142" s="41">
        <v>6</v>
      </c>
      <c r="J142" s="43">
        <v>0</v>
      </c>
      <c r="K142" s="43">
        <v>0</v>
      </c>
      <c r="L142" s="43"/>
      <c r="M142" s="43"/>
      <c r="N142" s="54"/>
    </row>
    <row r="143" spans="1:14" x14ac:dyDescent="0.15">
      <c r="A143" s="37" t="s">
        <v>128</v>
      </c>
      <c r="B143" s="49">
        <v>373</v>
      </c>
      <c r="C143" s="49" t="s">
        <v>252</v>
      </c>
      <c r="D143" s="38" t="s">
        <v>186</v>
      </c>
      <c r="E143" s="39">
        <v>3100000</v>
      </c>
      <c r="F143" s="38" t="s">
        <v>254</v>
      </c>
      <c r="G143" s="41">
        <v>6.5</v>
      </c>
      <c r="H143" s="49" t="s">
        <v>163</v>
      </c>
      <c r="I143" s="41">
        <v>6.25</v>
      </c>
      <c r="J143" s="43">
        <v>3100000000</v>
      </c>
      <c r="K143" s="43">
        <f>ROUND((J143/1000),0)</f>
        <v>3100000</v>
      </c>
      <c r="L143" s="43">
        <v>1158428</v>
      </c>
      <c r="M143" s="43">
        <v>4258428</v>
      </c>
      <c r="N143" s="44"/>
    </row>
    <row r="144" spans="1:14" x14ac:dyDescent="0.15">
      <c r="A144" s="37" t="s">
        <v>164</v>
      </c>
      <c r="B144" s="49">
        <v>383</v>
      </c>
      <c r="C144" s="49" t="s">
        <v>219</v>
      </c>
      <c r="D144" s="38" t="s">
        <v>36</v>
      </c>
      <c r="E144" s="39">
        <v>1250</v>
      </c>
      <c r="F144" s="38" t="s">
        <v>105</v>
      </c>
      <c r="G144" s="41">
        <v>4.5</v>
      </c>
      <c r="H144" s="49" t="s">
        <v>55</v>
      </c>
      <c r="I144" s="41">
        <v>22</v>
      </c>
      <c r="J144" s="43">
        <v>559305</v>
      </c>
      <c r="K144" s="43">
        <f t="shared" ref="K144:K149" si="9">ROUND((J144*$C$8/1000),0)</f>
        <v>11652812</v>
      </c>
      <c r="L144" s="43">
        <v>5754</v>
      </c>
      <c r="M144" s="43">
        <v>11658566</v>
      </c>
      <c r="N144" s="44"/>
    </row>
    <row r="145" spans="1:14" x14ac:dyDescent="0.15">
      <c r="A145" s="37" t="s">
        <v>168</v>
      </c>
      <c r="B145" s="49">
        <v>383</v>
      </c>
      <c r="C145" s="49" t="s">
        <v>219</v>
      </c>
      <c r="D145" s="38" t="s">
        <v>36</v>
      </c>
      <c r="E145" s="51">
        <v>161</v>
      </c>
      <c r="F145" s="38" t="s">
        <v>56</v>
      </c>
      <c r="G145" s="41">
        <v>6</v>
      </c>
      <c r="H145" s="49" t="s">
        <v>55</v>
      </c>
      <c r="I145" s="41">
        <v>22</v>
      </c>
      <c r="J145" s="43">
        <v>213373</v>
      </c>
      <c r="K145" s="43">
        <f t="shared" si="9"/>
        <v>4445509</v>
      </c>
      <c r="L145" s="43">
        <v>11555</v>
      </c>
      <c r="M145" s="43">
        <v>4457064</v>
      </c>
      <c r="N145" s="44"/>
    </row>
    <row r="146" spans="1:14" x14ac:dyDescent="0.15">
      <c r="A146" s="37" t="s">
        <v>67</v>
      </c>
      <c r="B146" s="49">
        <v>392</v>
      </c>
      <c r="C146" s="49" t="s">
        <v>258</v>
      </c>
      <c r="D146" s="38" t="s">
        <v>36</v>
      </c>
      <c r="E146" s="39">
        <v>240</v>
      </c>
      <c r="F146" s="38" t="s">
        <v>259</v>
      </c>
      <c r="G146" s="41">
        <v>3.5</v>
      </c>
      <c r="H146" s="49" t="s">
        <v>55</v>
      </c>
      <c r="I146" s="41">
        <v>7</v>
      </c>
      <c r="J146" s="43">
        <v>69920.3</v>
      </c>
      <c r="K146" s="43">
        <f t="shared" si="9"/>
        <v>1456751</v>
      </c>
      <c r="L146" s="43">
        <v>4010</v>
      </c>
      <c r="M146" s="43">
        <v>1460761</v>
      </c>
      <c r="N146" s="44"/>
    </row>
    <row r="147" spans="1:14" x14ac:dyDescent="0.15">
      <c r="A147" s="37" t="s">
        <v>260</v>
      </c>
      <c r="B147" s="49">
        <v>392</v>
      </c>
      <c r="C147" s="49" t="s">
        <v>258</v>
      </c>
      <c r="D147" s="38" t="s">
        <v>36</v>
      </c>
      <c r="E147" s="39">
        <v>245</v>
      </c>
      <c r="F147" s="38" t="s">
        <v>250</v>
      </c>
      <c r="G147" s="41">
        <v>4.5</v>
      </c>
      <c r="H147" s="49" t="s">
        <v>55</v>
      </c>
      <c r="I147" s="41">
        <v>11</v>
      </c>
      <c r="J147" s="43">
        <v>138717.6</v>
      </c>
      <c r="K147" s="43">
        <f t="shared" si="9"/>
        <v>2890105</v>
      </c>
      <c r="L147" s="43">
        <v>0</v>
      </c>
      <c r="M147" s="43">
        <v>2890105</v>
      </c>
      <c r="N147" s="44"/>
    </row>
    <row r="148" spans="1:14" x14ac:dyDescent="0.15">
      <c r="A148" s="37" t="s">
        <v>260</v>
      </c>
      <c r="B148" s="49">
        <v>392</v>
      </c>
      <c r="C148" s="49" t="s">
        <v>258</v>
      </c>
      <c r="D148" s="38" t="s">
        <v>36</v>
      </c>
      <c r="E148" s="55" t="s">
        <v>261</v>
      </c>
      <c r="F148" s="38" t="s">
        <v>262</v>
      </c>
      <c r="G148" s="41">
        <v>4.5</v>
      </c>
      <c r="H148" s="49" t="s">
        <v>55</v>
      </c>
      <c r="I148" s="41">
        <v>11</v>
      </c>
      <c r="J148" s="43">
        <v>225.73</v>
      </c>
      <c r="K148" s="43">
        <f t="shared" si="9"/>
        <v>4703</v>
      </c>
      <c r="L148" s="43">
        <v>0</v>
      </c>
      <c r="M148" s="43">
        <v>4703</v>
      </c>
      <c r="N148" s="44"/>
    </row>
    <row r="149" spans="1:14" x14ac:dyDescent="0.15">
      <c r="A149" s="37" t="s">
        <v>260</v>
      </c>
      <c r="B149" s="49">
        <v>392</v>
      </c>
      <c r="C149" s="49" t="s">
        <v>258</v>
      </c>
      <c r="D149" s="38" t="s">
        <v>36</v>
      </c>
      <c r="E149" s="55" t="s">
        <v>261</v>
      </c>
      <c r="F149" s="38" t="s">
        <v>263</v>
      </c>
      <c r="G149" s="41">
        <v>5</v>
      </c>
      <c r="H149" s="49" t="s">
        <v>55</v>
      </c>
      <c r="I149" s="41">
        <v>11.5</v>
      </c>
      <c r="J149" s="43">
        <v>172742.14</v>
      </c>
      <c r="K149" s="43">
        <f t="shared" si="9"/>
        <v>3598987</v>
      </c>
      <c r="L149" s="43">
        <v>0</v>
      </c>
      <c r="M149" s="43">
        <v>3598987</v>
      </c>
      <c r="N149" s="44"/>
    </row>
    <row r="151" spans="1:14" x14ac:dyDescent="0.15">
      <c r="A151" s="37" t="s">
        <v>146</v>
      </c>
      <c r="B151" s="49">
        <v>405</v>
      </c>
      <c r="C151" s="49" t="s">
        <v>264</v>
      </c>
      <c r="D151" s="38" t="s">
        <v>36</v>
      </c>
      <c r="E151" s="39">
        <v>680</v>
      </c>
      <c r="F151" s="38" t="s">
        <v>265</v>
      </c>
      <c r="G151" s="41">
        <v>6.4107000000000003</v>
      </c>
      <c r="H151" s="49" t="s">
        <v>38</v>
      </c>
      <c r="I151" s="41">
        <v>25</v>
      </c>
      <c r="J151" s="43">
        <v>0</v>
      </c>
      <c r="K151" s="43">
        <f>ROUND((J151*$C$8/1000),0)</f>
        <v>0</v>
      </c>
      <c r="L151" s="43"/>
      <c r="M151" s="43"/>
      <c r="N151" s="44"/>
    </row>
    <row r="152" spans="1:14" x14ac:dyDescent="0.15">
      <c r="A152" s="37" t="s">
        <v>266</v>
      </c>
      <c r="B152" s="49">
        <v>412</v>
      </c>
      <c r="C152" s="49" t="s">
        <v>267</v>
      </c>
      <c r="D152" s="38" t="s">
        <v>186</v>
      </c>
      <c r="E152" s="53">
        <v>50000000</v>
      </c>
      <c r="F152" s="38" t="s">
        <v>268</v>
      </c>
      <c r="G152" s="41">
        <v>5</v>
      </c>
      <c r="H152" s="49" t="s">
        <v>163</v>
      </c>
      <c r="I152" s="41">
        <v>7</v>
      </c>
      <c r="J152" s="43">
        <v>0</v>
      </c>
      <c r="K152" s="43">
        <f>ROUND((J152/1000),0)</f>
        <v>0</v>
      </c>
      <c r="L152" s="43">
        <v>0</v>
      </c>
      <c r="M152" s="43">
        <v>0</v>
      </c>
      <c r="N152" s="44"/>
    </row>
    <row r="153" spans="1:14" x14ac:dyDescent="0.15">
      <c r="A153" s="37" t="s">
        <v>266</v>
      </c>
      <c r="B153" s="49">
        <v>412</v>
      </c>
      <c r="C153" s="49" t="s">
        <v>267</v>
      </c>
      <c r="D153" s="38" t="s">
        <v>186</v>
      </c>
      <c r="E153" s="53">
        <v>30000000</v>
      </c>
      <c r="F153" s="38" t="s">
        <v>269</v>
      </c>
      <c r="G153" s="41">
        <v>0</v>
      </c>
      <c r="H153" s="49" t="s">
        <v>163</v>
      </c>
      <c r="I153" s="41">
        <v>7.25</v>
      </c>
      <c r="J153" s="43">
        <v>0</v>
      </c>
      <c r="K153" s="43">
        <f>ROUND((J153/1000),0)</f>
        <v>0</v>
      </c>
      <c r="L153" s="43">
        <v>0</v>
      </c>
      <c r="M153" s="43">
        <v>0</v>
      </c>
      <c r="N153" s="44"/>
    </row>
    <row r="154" spans="1:14" x14ac:dyDescent="0.15">
      <c r="A154" s="37" t="s">
        <v>243</v>
      </c>
      <c r="B154" s="49">
        <v>414</v>
      </c>
      <c r="C154" s="49" t="s">
        <v>270</v>
      </c>
      <c r="D154" s="38" t="s">
        <v>186</v>
      </c>
      <c r="E154" s="53">
        <v>36000000</v>
      </c>
      <c r="F154" s="38" t="s">
        <v>271</v>
      </c>
      <c r="G154" s="41">
        <v>5.5</v>
      </c>
      <c r="H154" s="49" t="s">
        <v>163</v>
      </c>
      <c r="I154" s="41">
        <v>6</v>
      </c>
      <c r="J154" s="43">
        <v>0</v>
      </c>
      <c r="K154" s="43">
        <f>ROUND((J154/1000),0)</f>
        <v>0</v>
      </c>
      <c r="L154" s="43"/>
      <c r="M154" s="43"/>
      <c r="N154" s="44"/>
    </row>
    <row r="155" spans="1:14" x14ac:dyDescent="0.15">
      <c r="A155" s="37" t="s">
        <v>246</v>
      </c>
      <c r="B155" s="49">
        <v>414</v>
      </c>
      <c r="C155" s="49" t="s">
        <v>270</v>
      </c>
      <c r="D155" s="38" t="s">
        <v>186</v>
      </c>
      <c r="E155" s="53">
        <v>2500000</v>
      </c>
      <c r="F155" s="38" t="s">
        <v>272</v>
      </c>
      <c r="G155" s="41">
        <v>10</v>
      </c>
      <c r="H155" s="49" t="s">
        <v>163</v>
      </c>
      <c r="I155" s="41">
        <v>6.25</v>
      </c>
      <c r="J155" s="43">
        <v>0</v>
      </c>
      <c r="K155" s="43">
        <f>ROUND((J155/1000),0)</f>
        <v>0</v>
      </c>
      <c r="L155" s="43"/>
      <c r="M155" s="43"/>
      <c r="N155" s="44"/>
    </row>
    <row r="156" spans="1:14" x14ac:dyDescent="0.15">
      <c r="A156" s="37" t="s">
        <v>703</v>
      </c>
      <c r="B156" s="49">
        <v>420</v>
      </c>
      <c r="C156" s="49" t="s">
        <v>273</v>
      </c>
      <c r="D156" s="38" t="s">
        <v>36</v>
      </c>
      <c r="E156" s="39">
        <v>507</v>
      </c>
      <c r="F156" s="38" t="s">
        <v>268</v>
      </c>
      <c r="G156" s="41">
        <v>4.5</v>
      </c>
      <c r="H156" s="49" t="s">
        <v>38</v>
      </c>
      <c r="I156" s="41">
        <v>19.5</v>
      </c>
      <c r="J156" s="43">
        <v>339460</v>
      </c>
      <c r="K156" s="43">
        <f>ROUND((J156*$C$8/1000),0)</f>
        <v>7072462</v>
      </c>
      <c r="L156" s="43">
        <v>78258</v>
      </c>
      <c r="M156" s="43">
        <v>7150720</v>
      </c>
      <c r="N156" s="44"/>
    </row>
    <row r="157" spans="1:14" x14ac:dyDescent="0.15">
      <c r="A157" s="37" t="s">
        <v>703</v>
      </c>
      <c r="B157" s="49">
        <v>420</v>
      </c>
      <c r="C157" s="49" t="s">
        <v>273</v>
      </c>
      <c r="D157" s="38" t="s">
        <v>36</v>
      </c>
      <c r="E157" s="39">
        <v>91</v>
      </c>
      <c r="F157" s="38" t="s">
        <v>269</v>
      </c>
      <c r="G157" s="41">
        <v>4.5</v>
      </c>
      <c r="H157" s="49" t="s">
        <v>38</v>
      </c>
      <c r="I157" s="41">
        <v>19.5</v>
      </c>
      <c r="J157" s="43">
        <v>77227</v>
      </c>
      <c r="K157" s="43">
        <f>ROUND((J157*$C$8/1000),0)</f>
        <v>1608982</v>
      </c>
      <c r="L157" s="43">
        <v>17804</v>
      </c>
      <c r="M157" s="43">
        <v>1626786</v>
      </c>
      <c r="N157" s="44"/>
    </row>
    <row r="158" spans="1:14" x14ac:dyDescent="0.15">
      <c r="A158" s="37" t="s">
        <v>704</v>
      </c>
      <c r="B158" s="49">
        <v>420</v>
      </c>
      <c r="C158" s="49" t="s">
        <v>273</v>
      </c>
      <c r="D158" s="38" t="s">
        <v>36</v>
      </c>
      <c r="E158" s="39">
        <v>32</v>
      </c>
      <c r="F158" s="38" t="s">
        <v>274</v>
      </c>
      <c r="G158" s="41">
        <v>4.5</v>
      </c>
      <c r="H158" s="49" t="s">
        <v>38</v>
      </c>
      <c r="I158" s="41">
        <v>19.5</v>
      </c>
      <c r="J158" s="43">
        <v>38583</v>
      </c>
      <c r="K158" s="43">
        <f>ROUND((J158*$C$8/1000),0)</f>
        <v>803856</v>
      </c>
      <c r="L158" s="43">
        <v>8894</v>
      </c>
      <c r="M158" s="43">
        <v>812750</v>
      </c>
      <c r="N158" s="44"/>
    </row>
    <row r="159" spans="1:14" x14ac:dyDescent="0.15">
      <c r="A159" s="37" t="s">
        <v>704</v>
      </c>
      <c r="B159" s="49">
        <v>420</v>
      </c>
      <c r="C159" s="49" t="s">
        <v>273</v>
      </c>
      <c r="D159" s="38" t="s">
        <v>36</v>
      </c>
      <c r="E159" s="39">
        <v>28</v>
      </c>
      <c r="F159" s="38" t="s">
        <v>275</v>
      </c>
      <c r="G159" s="41">
        <v>4.5</v>
      </c>
      <c r="H159" s="49" t="s">
        <v>38</v>
      </c>
      <c r="I159" s="41">
        <v>19.5</v>
      </c>
      <c r="J159" s="43">
        <v>33760</v>
      </c>
      <c r="K159" s="43">
        <f>ROUND((J159*$C$8/1000),0)</f>
        <v>703371</v>
      </c>
      <c r="L159" s="43">
        <v>7783</v>
      </c>
      <c r="M159" s="43">
        <v>711154</v>
      </c>
      <c r="N159" s="44"/>
    </row>
    <row r="160" spans="1:14" x14ac:dyDescent="0.15">
      <c r="A160" s="37" t="s">
        <v>704</v>
      </c>
      <c r="B160" s="49">
        <v>420</v>
      </c>
      <c r="C160" s="49" t="s">
        <v>273</v>
      </c>
      <c r="D160" s="38" t="s">
        <v>36</v>
      </c>
      <c r="E160" s="39">
        <v>25</v>
      </c>
      <c r="F160" s="38" t="s">
        <v>276</v>
      </c>
      <c r="G160" s="41">
        <v>4.5</v>
      </c>
      <c r="H160" s="49" t="s">
        <v>38</v>
      </c>
      <c r="I160" s="41">
        <v>19.5</v>
      </c>
      <c r="J160" s="43">
        <v>30143</v>
      </c>
      <c r="K160" s="43">
        <f>ROUND((J160*$C$8/1000),0)</f>
        <v>628013</v>
      </c>
      <c r="L160" s="43">
        <v>6949</v>
      </c>
      <c r="M160" s="43">
        <v>634962</v>
      </c>
      <c r="N160" s="44"/>
    </row>
    <row r="161" spans="1:14" x14ac:dyDescent="0.15">
      <c r="A161" s="37"/>
      <c r="B161" s="49"/>
      <c r="C161" s="49"/>
      <c r="D161" s="38"/>
      <c r="E161" s="39"/>
      <c r="F161" s="38"/>
      <c r="G161" s="41"/>
      <c r="H161" s="49"/>
      <c r="I161" s="41"/>
      <c r="J161" s="43"/>
      <c r="K161" s="43"/>
      <c r="L161" s="43"/>
      <c r="M161" s="43"/>
      <c r="N161" s="44"/>
    </row>
    <row r="162" spans="1:14" x14ac:dyDescent="0.15">
      <c r="A162" s="37" t="s">
        <v>130</v>
      </c>
      <c r="B162" s="49">
        <v>424</v>
      </c>
      <c r="C162" s="49" t="s">
        <v>277</v>
      </c>
      <c r="D162" s="38" t="s">
        <v>36</v>
      </c>
      <c r="E162" s="39">
        <v>893.5</v>
      </c>
      <c r="F162" s="38" t="s">
        <v>278</v>
      </c>
      <c r="G162" s="41">
        <v>1.51</v>
      </c>
      <c r="H162" s="38" t="s">
        <v>102</v>
      </c>
      <c r="I162" s="41">
        <v>1.04</v>
      </c>
      <c r="J162" s="43">
        <v>0</v>
      </c>
      <c r="K162" s="43">
        <f>ROUND((J162*$C$8/1000),0)</f>
        <v>0</v>
      </c>
      <c r="L162" s="43"/>
      <c r="M162" s="43"/>
      <c r="N162" s="44"/>
    </row>
    <row r="163" spans="1:14" x14ac:dyDescent="0.15">
      <c r="A163" s="37" t="s">
        <v>130</v>
      </c>
      <c r="B163" s="49">
        <v>424</v>
      </c>
      <c r="C163" s="49" t="s">
        <v>277</v>
      </c>
      <c r="D163" s="38" t="s">
        <v>36</v>
      </c>
      <c r="E163" s="39">
        <v>638.5</v>
      </c>
      <c r="F163" s="38" t="s">
        <v>279</v>
      </c>
      <c r="G163" s="41">
        <v>1.61</v>
      </c>
      <c r="H163" s="38" t="s">
        <v>102</v>
      </c>
      <c r="I163" s="41">
        <v>1.1399999999999999</v>
      </c>
      <c r="J163" s="43">
        <v>0</v>
      </c>
      <c r="K163" s="43">
        <f>ROUND((J163*$C$8/1000),0)</f>
        <v>0</v>
      </c>
      <c r="L163" s="43"/>
      <c r="M163" s="43"/>
      <c r="N163" s="44"/>
    </row>
    <row r="164" spans="1:14" x14ac:dyDescent="0.15">
      <c r="A164" s="37" t="s">
        <v>130</v>
      </c>
      <c r="B164" s="49">
        <v>424</v>
      </c>
      <c r="C164" s="49" t="s">
        <v>277</v>
      </c>
      <c r="D164" s="38" t="s">
        <v>36</v>
      </c>
      <c r="E164" s="39">
        <v>618</v>
      </c>
      <c r="F164" s="38" t="s">
        <v>280</v>
      </c>
      <c r="G164" s="41">
        <v>2.41</v>
      </c>
      <c r="H164" s="38" t="s">
        <v>102</v>
      </c>
      <c r="I164" s="41">
        <v>2.15</v>
      </c>
      <c r="J164" s="43">
        <v>0</v>
      </c>
      <c r="K164" s="43">
        <f t="shared" ref="K164:K170" si="10">ROUND((J164*$C$8/1000),0)</f>
        <v>0</v>
      </c>
      <c r="L164" s="43"/>
      <c r="M164" s="43"/>
      <c r="N164" s="44"/>
    </row>
    <row r="165" spans="1:14" x14ac:dyDescent="0.15">
      <c r="A165" s="37" t="s">
        <v>130</v>
      </c>
      <c r="B165" s="49">
        <v>424</v>
      </c>
      <c r="C165" s="49" t="s">
        <v>277</v>
      </c>
      <c r="D165" s="38" t="s">
        <v>36</v>
      </c>
      <c r="E165" s="39">
        <v>821</v>
      </c>
      <c r="F165" s="38" t="s">
        <v>281</v>
      </c>
      <c r="G165" s="41">
        <v>2.72</v>
      </c>
      <c r="H165" s="38" t="s">
        <v>102</v>
      </c>
      <c r="I165" s="41">
        <v>3.07</v>
      </c>
      <c r="J165" s="43">
        <v>0</v>
      </c>
      <c r="K165" s="43">
        <f t="shared" si="10"/>
        <v>0</v>
      </c>
      <c r="L165" s="43"/>
      <c r="M165" s="43"/>
      <c r="N165" s="44"/>
    </row>
    <row r="166" spans="1:14" x14ac:dyDescent="0.15">
      <c r="A166" s="37" t="s">
        <v>130</v>
      </c>
      <c r="B166" s="49">
        <v>424</v>
      </c>
      <c r="C166" s="49" t="s">
        <v>277</v>
      </c>
      <c r="D166" s="38" t="s">
        <v>36</v>
      </c>
      <c r="E166" s="39">
        <v>789.5</v>
      </c>
      <c r="F166" s="38" t="s">
        <v>282</v>
      </c>
      <c r="G166" s="41">
        <v>3.02</v>
      </c>
      <c r="H166" s="38" t="s">
        <v>102</v>
      </c>
      <c r="I166" s="41">
        <v>4.08</v>
      </c>
      <c r="J166" s="43">
        <v>0</v>
      </c>
      <c r="K166" s="43">
        <f t="shared" si="10"/>
        <v>0</v>
      </c>
      <c r="L166" s="43"/>
      <c r="M166" s="43"/>
      <c r="N166" s="44"/>
    </row>
    <row r="167" spans="1:14" x14ac:dyDescent="0.15">
      <c r="A167" s="37" t="s">
        <v>130</v>
      </c>
      <c r="B167" s="49">
        <v>424</v>
      </c>
      <c r="C167" s="49" t="s">
        <v>277</v>
      </c>
      <c r="D167" s="38" t="s">
        <v>36</v>
      </c>
      <c r="E167" s="39">
        <v>764</v>
      </c>
      <c r="F167" s="38" t="s">
        <v>283</v>
      </c>
      <c r="G167" s="41">
        <v>3.07</v>
      </c>
      <c r="H167" s="38" t="s">
        <v>102</v>
      </c>
      <c r="I167" s="41">
        <v>5.09</v>
      </c>
      <c r="J167" s="43">
        <v>764000</v>
      </c>
      <c r="K167" s="43">
        <f t="shared" si="10"/>
        <v>15917520</v>
      </c>
      <c r="L167" s="43">
        <v>2188330</v>
      </c>
      <c r="M167" s="43">
        <v>18105850</v>
      </c>
      <c r="N167" s="44"/>
    </row>
    <row r="168" spans="1:14" x14ac:dyDescent="0.15">
      <c r="A168" s="37" t="s">
        <v>130</v>
      </c>
      <c r="B168" s="49">
        <v>424</v>
      </c>
      <c r="C168" s="49" t="s">
        <v>277</v>
      </c>
      <c r="D168" s="38" t="s">
        <v>36</v>
      </c>
      <c r="E168" s="39">
        <v>738.5</v>
      </c>
      <c r="F168" s="38" t="s">
        <v>284</v>
      </c>
      <c r="G168" s="41">
        <v>3.12</v>
      </c>
      <c r="H168" s="38" t="s">
        <v>102</v>
      </c>
      <c r="I168" s="41">
        <v>6.11</v>
      </c>
      <c r="J168" s="43">
        <v>738500</v>
      </c>
      <c r="K168" s="43">
        <f t="shared" si="10"/>
        <v>15386241</v>
      </c>
      <c r="L168" s="43">
        <v>2152004</v>
      </c>
      <c r="M168" s="43">
        <v>17538245</v>
      </c>
      <c r="N168" s="44"/>
    </row>
    <row r="169" spans="1:14" x14ac:dyDescent="0.15">
      <c r="A169" s="37" t="s">
        <v>130</v>
      </c>
      <c r="B169" s="49">
        <v>424</v>
      </c>
      <c r="C169" s="49" t="s">
        <v>277</v>
      </c>
      <c r="D169" s="38" t="s">
        <v>36</v>
      </c>
      <c r="E169" s="39">
        <v>708</v>
      </c>
      <c r="F169" s="38" t="s">
        <v>285</v>
      </c>
      <c r="G169" s="41">
        <v>3.17</v>
      </c>
      <c r="H169" s="38" t="s">
        <v>102</v>
      </c>
      <c r="I169" s="41">
        <v>7.13</v>
      </c>
      <c r="J169" s="43">
        <v>708000</v>
      </c>
      <c r="K169" s="43">
        <f t="shared" si="10"/>
        <v>14750791</v>
      </c>
      <c r="L169" s="43">
        <v>2098389</v>
      </c>
      <c r="M169" s="43">
        <v>16849180</v>
      </c>
      <c r="N169" s="44"/>
    </row>
    <row r="170" spans="1:14" x14ac:dyDescent="0.15">
      <c r="A170" s="37" t="s">
        <v>130</v>
      </c>
      <c r="B170" s="49">
        <v>424</v>
      </c>
      <c r="C170" s="49" t="s">
        <v>277</v>
      </c>
      <c r="D170" s="38" t="s">
        <v>36</v>
      </c>
      <c r="E170" s="51">
        <v>1E-3</v>
      </c>
      <c r="F170" s="38" t="s">
        <v>286</v>
      </c>
      <c r="G170" s="41">
        <v>0</v>
      </c>
      <c r="H170" s="38" t="s">
        <v>102</v>
      </c>
      <c r="I170" s="41">
        <v>7.13</v>
      </c>
      <c r="J170" s="43">
        <v>1</v>
      </c>
      <c r="K170" s="43">
        <f t="shared" si="10"/>
        <v>21</v>
      </c>
      <c r="L170" s="43">
        <v>0</v>
      </c>
      <c r="M170" s="43">
        <v>21</v>
      </c>
      <c r="N170" s="44"/>
    </row>
    <row r="171" spans="1:14" x14ac:dyDescent="0.15">
      <c r="A171" s="37"/>
      <c r="B171" s="49"/>
      <c r="C171" s="49"/>
      <c r="D171" s="38"/>
      <c r="E171" s="39"/>
      <c r="F171" s="38"/>
      <c r="G171" s="41"/>
      <c r="H171" s="49"/>
      <c r="I171" s="41"/>
      <c r="J171" s="43"/>
      <c r="K171" s="43"/>
      <c r="L171" s="43"/>
      <c r="M171" s="43"/>
      <c r="N171" s="44"/>
    </row>
    <row r="172" spans="1:14" x14ac:dyDescent="0.15">
      <c r="A172" s="37" t="s">
        <v>287</v>
      </c>
      <c r="B172" s="49">
        <v>430</v>
      </c>
      <c r="C172" s="49" t="s">
        <v>288</v>
      </c>
      <c r="D172" s="38" t="s">
        <v>36</v>
      </c>
      <c r="E172" s="53">
        <v>3660</v>
      </c>
      <c r="F172" s="38" t="s">
        <v>289</v>
      </c>
      <c r="G172" s="41">
        <v>3</v>
      </c>
      <c r="H172" s="49" t="s">
        <v>163</v>
      </c>
      <c r="I172" s="41">
        <v>11.42</v>
      </c>
      <c r="J172" s="43">
        <v>2637599.5</v>
      </c>
      <c r="K172" s="43">
        <f>ROUND((J172*$C$8/1000),0)</f>
        <v>54952935</v>
      </c>
      <c r="L172" s="43">
        <v>1723511</v>
      </c>
      <c r="M172" s="43">
        <v>56676446</v>
      </c>
      <c r="N172" s="44"/>
    </row>
    <row r="173" spans="1:14" x14ac:dyDescent="0.15">
      <c r="A173" s="37" t="s">
        <v>287</v>
      </c>
      <c r="B173" s="49">
        <v>430</v>
      </c>
      <c r="C173" s="49" t="s">
        <v>288</v>
      </c>
      <c r="D173" s="38" t="s">
        <v>36</v>
      </c>
      <c r="E173" s="53">
        <v>479</v>
      </c>
      <c r="F173" s="38" t="s">
        <v>290</v>
      </c>
      <c r="G173" s="41">
        <v>4</v>
      </c>
      <c r="H173" s="49" t="s">
        <v>163</v>
      </c>
      <c r="I173" s="41">
        <v>11.42</v>
      </c>
      <c r="J173" s="43">
        <v>477023.6</v>
      </c>
      <c r="K173" s="43">
        <f>ROUND((J173*$C$8/1000),0)</f>
        <v>9938524</v>
      </c>
      <c r="L173" s="43">
        <v>407307</v>
      </c>
      <c r="M173" s="43">
        <v>10345831</v>
      </c>
      <c r="N173" s="44"/>
    </row>
    <row r="174" spans="1:14" x14ac:dyDescent="0.15">
      <c r="A174" s="37" t="s">
        <v>291</v>
      </c>
      <c r="B174" s="49">
        <v>430</v>
      </c>
      <c r="C174" s="49" t="s">
        <v>288</v>
      </c>
      <c r="D174" s="38" t="s">
        <v>36</v>
      </c>
      <c r="E174" s="51">
        <v>1.5349999999999999</v>
      </c>
      <c r="F174" s="38" t="s">
        <v>292</v>
      </c>
      <c r="G174" s="41">
        <v>10</v>
      </c>
      <c r="H174" s="49" t="s">
        <v>163</v>
      </c>
      <c r="I174" s="41">
        <v>11.42</v>
      </c>
      <c r="J174" s="43">
        <v>2248.5700000000002</v>
      </c>
      <c r="K174" s="43">
        <f>ROUND((J174*$C$8/1000),0)</f>
        <v>46848</v>
      </c>
      <c r="L174" s="43">
        <v>4921</v>
      </c>
      <c r="M174" s="43">
        <v>51769</v>
      </c>
      <c r="N174" s="44"/>
    </row>
    <row r="175" spans="1:14" x14ac:dyDescent="0.15">
      <c r="A175" s="37" t="s">
        <v>293</v>
      </c>
      <c r="B175" s="49">
        <v>436</v>
      </c>
      <c r="C175" s="49" t="s">
        <v>294</v>
      </c>
      <c r="D175" s="38" t="s">
        <v>186</v>
      </c>
      <c r="E175" s="53">
        <v>22000000</v>
      </c>
      <c r="F175" s="49" t="s">
        <v>295</v>
      </c>
      <c r="G175" s="41">
        <v>5.5</v>
      </c>
      <c r="H175" s="49" t="s">
        <v>163</v>
      </c>
      <c r="I175" s="41">
        <v>6</v>
      </c>
      <c r="J175" s="43">
        <v>14666665200</v>
      </c>
      <c r="K175" s="43">
        <f>ROUND((J175/1000),0)</f>
        <v>14666665</v>
      </c>
      <c r="L175" s="43">
        <v>19372</v>
      </c>
      <c r="M175" s="43">
        <v>14686037</v>
      </c>
      <c r="N175" s="44"/>
    </row>
    <row r="176" spans="1:14" x14ac:dyDescent="0.15">
      <c r="A176" s="37" t="s">
        <v>246</v>
      </c>
      <c r="B176" s="49">
        <v>436</v>
      </c>
      <c r="C176" s="49" t="s">
        <v>294</v>
      </c>
      <c r="D176" s="38" t="s">
        <v>186</v>
      </c>
      <c r="E176" s="53">
        <v>14100000</v>
      </c>
      <c r="F176" s="49" t="s">
        <v>296</v>
      </c>
      <c r="G176" s="41">
        <v>10</v>
      </c>
      <c r="H176" s="49" t="s">
        <v>163</v>
      </c>
      <c r="I176" s="41">
        <v>6</v>
      </c>
      <c r="J176" s="43">
        <v>20643809999</v>
      </c>
      <c r="K176" s="43">
        <f>ROUND((J176/1000),0)</f>
        <v>20643810</v>
      </c>
      <c r="L176" s="43">
        <v>48557</v>
      </c>
      <c r="M176" s="43">
        <v>20692367</v>
      </c>
      <c r="N176" s="44"/>
    </row>
    <row r="177" spans="1:14" x14ac:dyDescent="0.15">
      <c r="A177" s="37"/>
      <c r="B177" s="49"/>
      <c r="C177" s="49"/>
      <c r="D177" s="38"/>
      <c r="E177" s="53"/>
      <c r="F177" s="49"/>
      <c r="G177" s="41"/>
      <c r="H177" s="49"/>
      <c r="I177" s="41"/>
      <c r="J177" s="43"/>
      <c r="K177" s="43"/>
      <c r="L177" s="43"/>
      <c r="M177" s="43"/>
      <c r="N177" s="44"/>
    </row>
    <row r="178" spans="1:14" x14ac:dyDescent="0.15">
      <c r="A178" s="37" t="s">
        <v>146</v>
      </c>
      <c r="B178" s="49">
        <v>437</v>
      </c>
      <c r="C178" s="49" t="s">
        <v>297</v>
      </c>
      <c r="D178" s="38" t="s">
        <v>36</v>
      </c>
      <c r="E178" s="53">
        <v>110</v>
      </c>
      <c r="F178" s="38" t="s">
        <v>298</v>
      </c>
      <c r="G178" s="41">
        <v>3</v>
      </c>
      <c r="H178" s="49" t="s">
        <v>63</v>
      </c>
      <c r="I178" s="41">
        <v>7</v>
      </c>
      <c r="J178" s="43">
        <v>39101.99</v>
      </c>
      <c r="K178" s="43">
        <f>ROUND((J178*$C$8/1000),0)</f>
        <v>814668</v>
      </c>
      <c r="L178" s="43">
        <v>603</v>
      </c>
      <c r="M178" s="43">
        <v>815271</v>
      </c>
      <c r="N178" s="44"/>
    </row>
    <row r="179" spans="1:14" x14ac:dyDescent="0.15">
      <c r="A179" s="37" t="s">
        <v>146</v>
      </c>
      <c r="B179" s="49">
        <v>437</v>
      </c>
      <c r="C179" s="49" t="s">
        <v>297</v>
      </c>
      <c r="D179" s="38" t="s">
        <v>36</v>
      </c>
      <c r="E179" s="53">
        <v>33</v>
      </c>
      <c r="F179" s="38" t="s">
        <v>299</v>
      </c>
      <c r="G179" s="41">
        <v>3</v>
      </c>
      <c r="H179" s="49" t="s">
        <v>63</v>
      </c>
      <c r="I179" s="41">
        <v>7</v>
      </c>
      <c r="J179" s="43">
        <v>11730.6</v>
      </c>
      <c r="K179" s="43">
        <f t="shared" ref="K179:K191" si="11">ROUND((J179*$C$8/1000),0)</f>
        <v>244401</v>
      </c>
      <c r="L179" s="43">
        <v>180</v>
      </c>
      <c r="M179" s="43">
        <v>244581</v>
      </c>
      <c r="N179" s="44"/>
    </row>
    <row r="180" spans="1:14" x14ac:dyDescent="0.15">
      <c r="A180" s="37" t="s">
        <v>146</v>
      </c>
      <c r="B180" s="49">
        <v>437</v>
      </c>
      <c r="C180" s="49" t="s">
        <v>297</v>
      </c>
      <c r="D180" s="38" t="s">
        <v>36</v>
      </c>
      <c r="E180" s="53">
        <v>260</v>
      </c>
      <c r="F180" s="38" t="s">
        <v>300</v>
      </c>
      <c r="G180" s="41">
        <v>4.2</v>
      </c>
      <c r="H180" s="49" t="s">
        <v>63</v>
      </c>
      <c r="I180" s="41">
        <v>20</v>
      </c>
      <c r="J180" s="43">
        <v>221499.21</v>
      </c>
      <c r="K180" s="43">
        <f t="shared" si="11"/>
        <v>4614814</v>
      </c>
      <c r="L180" s="43">
        <v>4748</v>
      </c>
      <c r="M180" s="43">
        <v>4619562</v>
      </c>
      <c r="N180" s="44"/>
    </row>
    <row r="181" spans="1:14" x14ac:dyDescent="0.15">
      <c r="A181" s="37" t="s">
        <v>146</v>
      </c>
      <c r="B181" s="49">
        <v>437</v>
      </c>
      <c r="C181" s="49" t="s">
        <v>297</v>
      </c>
      <c r="D181" s="38" t="s">
        <v>36</v>
      </c>
      <c r="E181" s="53">
        <v>68</v>
      </c>
      <c r="F181" s="38" t="s">
        <v>301</v>
      </c>
      <c r="G181" s="41">
        <v>4.2</v>
      </c>
      <c r="H181" s="49" t="s">
        <v>63</v>
      </c>
      <c r="I181" s="41">
        <v>20</v>
      </c>
      <c r="J181" s="43">
        <v>57930.559999999998</v>
      </c>
      <c r="K181" s="43">
        <f t="shared" si="11"/>
        <v>1206951</v>
      </c>
      <c r="L181" s="43">
        <v>1242</v>
      </c>
      <c r="M181" s="43">
        <v>1208193</v>
      </c>
      <c r="N181" s="44"/>
    </row>
    <row r="182" spans="1:14" x14ac:dyDescent="0.15">
      <c r="A182" s="37" t="s">
        <v>302</v>
      </c>
      <c r="B182" s="49">
        <v>437</v>
      </c>
      <c r="C182" s="49" t="s">
        <v>297</v>
      </c>
      <c r="D182" s="38" t="s">
        <v>36</v>
      </c>
      <c r="E182" s="56">
        <v>132</v>
      </c>
      <c r="F182" s="38" t="s">
        <v>303</v>
      </c>
      <c r="G182" s="41">
        <v>4.2</v>
      </c>
      <c r="H182" s="49" t="s">
        <v>63</v>
      </c>
      <c r="I182" s="41">
        <v>20</v>
      </c>
      <c r="J182" s="43">
        <v>105614.66</v>
      </c>
      <c r="K182" s="43">
        <f t="shared" si="11"/>
        <v>2200423</v>
      </c>
      <c r="L182" s="43">
        <v>2265</v>
      </c>
      <c r="M182" s="43">
        <v>2202688</v>
      </c>
      <c r="N182" s="44"/>
    </row>
    <row r="183" spans="1:14" x14ac:dyDescent="0.15">
      <c r="A183" s="37" t="s">
        <v>304</v>
      </c>
      <c r="B183" s="49">
        <v>437</v>
      </c>
      <c r="C183" s="49" t="s">
        <v>297</v>
      </c>
      <c r="D183" s="38" t="s">
        <v>36</v>
      </c>
      <c r="E183" s="56">
        <v>55</v>
      </c>
      <c r="F183" s="38" t="s">
        <v>305</v>
      </c>
      <c r="G183" s="41">
        <v>4.2</v>
      </c>
      <c r="H183" s="49" t="s">
        <v>63</v>
      </c>
      <c r="I183" s="41">
        <v>20</v>
      </c>
      <c r="J183" s="43">
        <v>60123.05</v>
      </c>
      <c r="K183" s="43">
        <f t="shared" si="11"/>
        <v>1252631</v>
      </c>
      <c r="L183" s="43">
        <v>1288</v>
      </c>
      <c r="M183" s="43">
        <v>1253919</v>
      </c>
      <c r="N183" s="44"/>
    </row>
    <row r="184" spans="1:14" x14ac:dyDescent="0.15">
      <c r="A184" s="37" t="s">
        <v>304</v>
      </c>
      <c r="B184" s="49">
        <v>437</v>
      </c>
      <c r="C184" s="49" t="s">
        <v>297</v>
      </c>
      <c r="D184" s="38" t="s">
        <v>36</v>
      </c>
      <c r="E184" s="56">
        <v>1</v>
      </c>
      <c r="F184" s="38" t="s">
        <v>306</v>
      </c>
      <c r="G184" s="41">
        <v>4.2</v>
      </c>
      <c r="H184" s="49" t="s">
        <v>63</v>
      </c>
      <c r="I184" s="41">
        <v>20</v>
      </c>
      <c r="J184" s="43">
        <v>1178.8800000000001</v>
      </c>
      <c r="K184" s="43">
        <f t="shared" si="11"/>
        <v>24561</v>
      </c>
      <c r="L184" s="43">
        <v>26</v>
      </c>
      <c r="M184" s="43">
        <v>24587</v>
      </c>
      <c r="N184" s="44"/>
    </row>
    <row r="185" spans="1:14" x14ac:dyDescent="0.15">
      <c r="A185" s="37" t="s">
        <v>307</v>
      </c>
      <c r="B185" s="49">
        <v>437</v>
      </c>
      <c r="C185" s="49" t="s">
        <v>308</v>
      </c>
      <c r="D185" s="38" t="s">
        <v>36</v>
      </c>
      <c r="E185" s="39">
        <v>110</v>
      </c>
      <c r="F185" s="38" t="s">
        <v>309</v>
      </c>
      <c r="G185" s="41">
        <v>3</v>
      </c>
      <c r="H185" s="49" t="s">
        <v>63</v>
      </c>
      <c r="I185" s="41">
        <v>5.93</v>
      </c>
      <c r="J185" s="43">
        <v>56528.76</v>
      </c>
      <c r="K185" s="43">
        <f t="shared" si="11"/>
        <v>1177746</v>
      </c>
      <c r="L185" s="43">
        <v>870</v>
      </c>
      <c r="M185" s="43">
        <v>1178616</v>
      </c>
      <c r="N185" s="44"/>
    </row>
    <row r="186" spans="1:14" x14ac:dyDescent="0.15">
      <c r="A186" s="37" t="s">
        <v>310</v>
      </c>
      <c r="B186" s="49">
        <v>437</v>
      </c>
      <c r="C186" s="49" t="s">
        <v>308</v>
      </c>
      <c r="D186" s="38" t="s">
        <v>36</v>
      </c>
      <c r="E186" s="39">
        <v>33</v>
      </c>
      <c r="F186" s="38" t="s">
        <v>311</v>
      </c>
      <c r="G186" s="41">
        <v>3</v>
      </c>
      <c r="H186" s="49" t="s">
        <v>63</v>
      </c>
      <c r="I186" s="41">
        <v>5.93</v>
      </c>
      <c r="J186" s="43">
        <v>16958.63</v>
      </c>
      <c r="K186" s="43">
        <f t="shared" si="11"/>
        <v>353324</v>
      </c>
      <c r="L186" s="43">
        <v>261</v>
      </c>
      <c r="M186" s="43">
        <v>353585</v>
      </c>
      <c r="N186" s="44"/>
    </row>
    <row r="187" spans="1:14" x14ac:dyDescent="0.15">
      <c r="A187" s="37" t="s">
        <v>307</v>
      </c>
      <c r="B187" s="49">
        <v>437</v>
      </c>
      <c r="C187" s="49" t="s">
        <v>308</v>
      </c>
      <c r="D187" s="38" t="s">
        <v>36</v>
      </c>
      <c r="E187" s="39">
        <v>375</v>
      </c>
      <c r="F187" s="38" t="s">
        <v>312</v>
      </c>
      <c r="G187" s="41">
        <v>4.2</v>
      </c>
      <c r="H187" s="49" t="s">
        <v>63</v>
      </c>
      <c r="I187" s="41">
        <v>19.75</v>
      </c>
      <c r="J187" s="43">
        <v>339146.06</v>
      </c>
      <c r="K187" s="43">
        <f t="shared" si="11"/>
        <v>7065922</v>
      </c>
      <c r="L187" s="43">
        <v>7271</v>
      </c>
      <c r="M187" s="43">
        <v>7073193</v>
      </c>
      <c r="N187" s="44"/>
    </row>
    <row r="188" spans="1:14" x14ac:dyDescent="0.15">
      <c r="A188" s="37" t="s">
        <v>307</v>
      </c>
      <c r="B188" s="49">
        <v>437</v>
      </c>
      <c r="C188" s="49" t="s">
        <v>308</v>
      </c>
      <c r="D188" s="38" t="s">
        <v>36</v>
      </c>
      <c r="E188" s="39">
        <v>99</v>
      </c>
      <c r="F188" s="38" t="s">
        <v>313</v>
      </c>
      <c r="G188" s="41">
        <v>4.2</v>
      </c>
      <c r="H188" s="49" t="s">
        <v>63</v>
      </c>
      <c r="I188" s="41">
        <v>19.75</v>
      </c>
      <c r="J188" s="43">
        <v>89534.55</v>
      </c>
      <c r="K188" s="43">
        <f t="shared" si="11"/>
        <v>1865403</v>
      </c>
      <c r="L188" s="43">
        <v>1920</v>
      </c>
      <c r="M188" s="43">
        <v>1867323</v>
      </c>
      <c r="N188" s="44"/>
    </row>
    <row r="189" spans="1:14" x14ac:dyDescent="0.15">
      <c r="A189" s="37" t="s">
        <v>307</v>
      </c>
      <c r="B189" s="49">
        <v>437</v>
      </c>
      <c r="C189" s="49" t="s">
        <v>308</v>
      </c>
      <c r="D189" s="38" t="s">
        <v>36</v>
      </c>
      <c r="E189" s="39">
        <v>93</v>
      </c>
      <c r="F189" s="38" t="s">
        <v>314</v>
      </c>
      <c r="G189" s="41">
        <v>4.2</v>
      </c>
      <c r="H189" s="49" t="s">
        <v>63</v>
      </c>
      <c r="I189" s="41">
        <v>19.75</v>
      </c>
      <c r="J189" s="43">
        <v>82131.61</v>
      </c>
      <c r="K189" s="43">
        <f t="shared" si="11"/>
        <v>1711167</v>
      </c>
      <c r="L189" s="43">
        <v>1761</v>
      </c>
      <c r="M189" s="43">
        <v>1712928</v>
      </c>
      <c r="N189" s="44"/>
    </row>
    <row r="190" spans="1:14" x14ac:dyDescent="0.15">
      <c r="A190" s="37" t="s">
        <v>315</v>
      </c>
      <c r="B190" s="49">
        <v>437</v>
      </c>
      <c r="C190" s="49" t="s">
        <v>308</v>
      </c>
      <c r="D190" s="38" t="s">
        <v>36</v>
      </c>
      <c r="E190" s="39">
        <v>122</v>
      </c>
      <c r="F190" s="38" t="s">
        <v>316</v>
      </c>
      <c r="G190" s="41">
        <v>4.2</v>
      </c>
      <c r="H190" s="49" t="s">
        <v>63</v>
      </c>
      <c r="I190" s="41">
        <v>19.75</v>
      </c>
      <c r="J190" s="43">
        <v>132798.81</v>
      </c>
      <c r="K190" s="43">
        <f t="shared" si="11"/>
        <v>2766790</v>
      </c>
      <c r="L190" s="43">
        <v>2848</v>
      </c>
      <c r="M190" s="43">
        <v>2769638</v>
      </c>
      <c r="N190" s="44"/>
    </row>
    <row r="191" spans="1:14" x14ac:dyDescent="0.15">
      <c r="A191" s="37" t="s">
        <v>315</v>
      </c>
      <c r="B191" s="49">
        <v>437</v>
      </c>
      <c r="C191" s="49" t="s">
        <v>308</v>
      </c>
      <c r="D191" s="38" t="s">
        <v>36</v>
      </c>
      <c r="E191" s="39">
        <v>1</v>
      </c>
      <c r="F191" s="38" t="s">
        <v>317</v>
      </c>
      <c r="G191" s="41">
        <v>4.2</v>
      </c>
      <c r="H191" s="49" t="s">
        <v>63</v>
      </c>
      <c r="I191" s="41">
        <v>19.75</v>
      </c>
      <c r="J191" s="43">
        <v>1115.96</v>
      </c>
      <c r="K191" s="43">
        <f t="shared" si="11"/>
        <v>23250</v>
      </c>
      <c r="L191" s="43">
        <v>24</v>
      </c>
      <c r="M191" s="43">
        <v>23274</v>
      </c>
      <c r="N191" s="44"/>
    </row>
    <row r="192" spans="1:14" x14ac:dyDescent="0.15">
      <c r="A192" s="37"/>
      <c r="B192" s="49"/>
      <c r="C192" s="49"/>
      <c r="D192" s="38"/>
      <c r="E192" s="39"/>
      <c r="F192" s="38"/>
      <c r="G192" s="41"/>
      <c r="H192" s="49"/>
      <c r="I192" s="41"/>
      <c r="J192" s="43"/>
      <c r="K192" s="43"/>
      <c r="L192" s="43"/>
      <c r="M192" s="43"/>
      <c r="N192" s="44"/>
    </row>
    <row r="193" spans="1:14" x14ac:dyDescent="0.15">
      <c r="A193" s="37" t="s">
        <v>243</v>
      </c>
      <c r="B193" s="49">
        <v>441</v>
      </c>
      <c r="C193" s="49" t="s">
        <v>318</v>
      </c>
      <c r="D193" s="38" t="s">
        <v>186</v>
      </c>
      <c r="E193" s="39">
        <v>17200000</v>
      </c>
      <c r="F193" s="38" t="s">
        <v>319</v>
      </c>
      <c r="G193" s="41">
        <v>6</v>
      </c>
      <c r="H193" s="49" t="s">
        <v>188</v>
      </c>
      <c r="I193" s="41">
        <v>4</v>
      </c>
      <c r="J193" s="43">
        <v>0</v>
      </c>
      <c r="K193" s="43">
        <f>ROUND((J193/1000),0)</f>
        <v>0</v>
      </c>
      <c r="L193" s="43"/>
      <c r="M193" s="43"/>
      <c r="N193" s="44"/>
    </row>
    <row r="194" spans="1:14" x14ac:dyDescent="0.15">
      <c r="A194" s="37" t="s">
        <v>320</v>
      </c>
      <c r="B194" s="49">
        <v>441</v>
      </c>
      <c r="C194" s="49" t="s">
        <v>318</v>
      </c>
      <c r="D194" s="38" t="s">
        <v>186</v>
      </c>
      <c r="E194" s="39">
        <v>2500000</v>
      </c>
      <c r="F194" s="38" t="s">
        <v>321</v>
      </c>
      <c r="G194" s="41">
        <v>10</v>
      </c>
      <c r="H194" s="49" t="s">
        <v>188</v>
      </c>
      <c r="I194" s="41">
        <v>4</v>
      </c>
      <c r="J194" s="43">
        <v>0</v>
      </c>
      <c r="K194" s="43">
        <f>ROUND((J194/1000),0)</f>
        <v>0</v>
      </c>
      <c r="L194" s="43"/>
      <c r="M194" s="43"/>
      <c r="N194" s="44"/>
    </row>
    <row r="195" spans="1:14" x14ac:dyDescent="0.15">
      <c r="A195" s="37" t="s">
        <v>266</v>
      </c>
      <c r="B195" s="49">
        <v>442</v>
      </c>
      <c r="C195" s="49" t="s">
        <v>322</v>
      </c>
      <c r="D195" s="38" t="s">
        <v>186</v>
      </c>
      <c r="E195" s="39">
        <v>30700000</v>
      </c>
      <c r="F195" s="38" t="s">
        <v>271</v>
      </c>
      <c r="G195" s="41">
        <v>6</v>
      </c>
      <c r="H195" s="49" t="s">
        <v>163</v>
      </c>
      <c r="I195" s="41">
        <v>6.25</v>
      </c>
      <c r="J195" s="43">
        <v>14944956480</v>
      </c>
      <c r="K195" s="43">
        <f>ROUND((J195/1000),0)</f>
        <v>14944956</v>
      </c>
      <c r="L195" s="43">
        <v>328728</v>
      </c>
      <c r="M195" s="43">
        <v>15273684</v>
      </c>
      <c r="N195" s="44"/>
    </row>
    <row r="196" spans="1:14" x14ac:dyDescent="0.15">
      <c r="A196" s="37" t="s">
        <v>266</v>
      </c>
      <c r="B196" s="49">
        <v>442</v>
      </c>
      <c r="C196" s="49" t="s">
        <v>322</v>
      </c>
      <c r="D196" s="38" t="s">
        <v>186</v>
      </c>
      <c r="E196" s="39">
        <v>18000</v>
      </c>
      <c r="F196" s="38" t="s">
        <v>272</v>
      </c>
      <c r="G196" s="41">
        <v>0</v>
      </c>
      <c r="H196" s="49" t="s">
        <v>163</v>
      </c>
      <c r="I196" s="41">
        <v>6.5</v>
      </c>
      <c r="J196" s="43">
        <v>18000000</v>
      </c>
      <c r="K196" s="43">
        <f>ROUND((J196/1000),0)</f>
        <v>18000</v>
      </c>
      <c r="L196" s="43">
        <v>0</v>
      </c>
      <c r="M196" s="43">
        <v>18000</v>
      </c>
      <c r="N196" s="44"/>
    </row>
    <row r="197" spans="1:14" x14ac:dyDescent="0.15">
      <c r="A197" s="37" t="s">
        <v>67</v>
      </c>
      <c r="B197" s="49">
        <v>449</v>
      </c>
      <c r="C197" s="49" t="s">
        <v>323</v>
      </c>
      <c r="D197" s="38" t="s">
        <v>36</v>
      </c>
      <c r="E197" s="39">
        <v>162</v>
      </c>
      <c r="F197" s="38" t="s">
        <v>268</v>
      </c>
      <c r="G197" s="41">
        <v>4.8</v>
      </c>
      <c r="H197" s="38" t="s">
        <v>55</v>
      </c>
      <c r="I197" s="41">
        <v>7.75</v>
      </c>
      <c r="J197" s="43">
        <v>97282.3</v>
      </c>
      <c r="K197" s="43">
        <f>ROUND((J197*$C$8/1000),0)</f>
        <v>2026823</v>
      </c>
      <c r="L197" s="43">
        <v>23637</v>
      </c>
      <c r="M197" s="43">
        <v>2050460</v>
      </c>
      <c r="N197" s="44"/>
    </row>
    <row r="198" spans="1:14" x14ac:dyDescent="0.15">
      <c r="A198" s="37" t="s">
        <v>324</v>
      </c>
      <c r="B198" s="49">
        <v>449</v>
      </c>
      <c r="C198" s="49" t="s">
        <v>323</v>
      </c>
      <c r="D198" s="38" t="s">
        <v>36</v>
      </c>
      <c r="E198" s="39">
        <v>50</v>
      </c>
      <c r="F198" s="38" t="s">
        <v>269</v>
      </c>
      <c r="G198" s="41">
        <v>5.4</v>
      </c>
      <c r="H198" s="38" t="s">
        <v>55</v>
      </c>
      <c r="I198" s="41">
        <v>14.75</v>
      </c>
      <c r="J198" s="43">
        <v>60892.05</v>
      </c>
      <c r="K198" s="43">
        <f>ROUND((J198*$C$8/1000),0)</f>
        <v>1268652</v>
      </c>
      <c r="L198" s="43">
        <v>0</v>
      </c>
      <c r="M198" s="43">
        <v>1268652</v>
      </c>
      <c r="N198" s="44"/>
    </row>
    <row r="199" spans="1:14" x14ac:dyDescent="0.15">
      <c r="A199" s="37" t="s">
        <v>324</v>
      </c>
      <c r="B199" s="49">
        <v>449</v>
      </c>
      <c r="C199" s="49" t="s">
        <v>323</v>
      </c>
      <c r="D199" s="38" t="s">
        <v>36</v>
      </c>
      <c r="E199" s="39">
        <v>59.52</v>
      </c>
      <c r="F199" s="38" t="s">
        <v>274</v>
      </c>
      <c r="G199" s="41">
        <v>4.5</v>
      </c>
      <c r="H199" s="38" t="s">
        <v>55</v>
      </c>
      <c r="I199" s="41">
        <v>15</v>
      </c>
      <c r="J199" s="43">
        <v>70193.570000000007</v>
      </c>
      <c r="K199" s="43">
        <f>ROUND((J199*$C$8/1000),0)</f>
        <v>1462444</v>
      </c>
      <c r="L199" s="43">
        <v>0</v>
      </c>
      <c r="M199" s="43">
        <v>1462444</v>
      </c>
      <c r="N199" s="44"/>
    </row>
    <row r="200" spans="1:14" x14ac:dyDescent="0.15">
      <c r="A200" s="37" t="s">
        <v>266</v>
      </c>
      <c r="B200" s="49">
        <v>450</v>
      </c>
      <c r="C200" s="49" t="s">
        <v>325</v>
      </c>
      <c r="D200" s="38" t="s">
        <v>186</v>
      </c>
      <c r="E200" s="39">
        <v>30420000</v>
      </c>
      <c r="F200" s="38" t="s">
        <v>319</v>
      </c>
      <c r="G200" s="41">
        <v>6.5</v>
      </c>
      <c r="H200" s="49" t="s">
        <v>163</v>
      </c>
      <c r="I200" s="41">
        <v>6.5</v>
      </c>
      <c r="J200" s="43">
        <v>24461014032</v>
      </c>
      <c r="K200" s="43">
        <f>ROUND((J200/1000),0)</f>
        <v>24461014</v>
      </c>
      <c r="L200" s="43">
        <v>123697</v>
      </c>
      <c r="M200" s="43">
        <v>24584711</v>
      </c>
      <c r="N200" s="44"/>
    </row>
    <row r="201" spans="1:14" x14ac:dyDescent="0.15">
      <c r="A201" s="37" t="s">
        <v>201</v>
      </c>
      <c r="B201" s="49">
        <v>450</v>
      </c>
      <c r="C201" s="49" t="s">
        <v>325</v>
      </c>
      <c r="D201" s="38" t="s">
        <v>186</v>
      </c>
      <c r="E201" s="39">
        <v>19580000</v>
      </c>
      <c r="F201" s="38" t="s">
        <v>321</v>
      </c>
      <c r="G201" s="41">
        <v>5</v>
      </c>
      <c r="H201" s="49" t="s">
        <v>163</v>
      </c>
      <c r="I201" s="41">
        <v>9.75</v>
      </c>
      <c r="J201" s="43">
        <v>23511072684</v>
      </c>
      <c r="K201" s="43">
        <f>ROUND((J201/1000),0)</f>
        <v>23511073</v>
      </c>
      <c r="L201" s="43">
        <v>91950</v>
      </c>
      <c r="M201" s="43">
        <v>23603023</v>
      </c>
      <c r="N201" s="44"/>
    </row>
    <row r="202" spans="1:14" x14ac:dyDescent="0.15">
      <c r="A202" s="37" t="s">
        <v>326</v>
      </c>
      <c r="B202" s="49">
        <v>450</v>
      </c>
      <c r="C202" s="49" t="s">
        <v>327</v>
      </c>
      <c r="D202" s="38" t="s">
        <v>186</v>
      </c>
      <c r="E202" s="39">
        <v>21280000</v>
      </c>
      <c r="F202" s="38" t="s">
        <v>328</v>
      </c>
      <c r="G202" s="41">
        <v>6</v>
      </c>
      <c r="H202" s="49" t="s">
        <v>163</v>
      </c>
      <c r="I202" s="41">
        <v>5.3</v>
      </c>
      <c r="J202" s="43">
        <v>17456188288</v>
      </c>
      <c r="K202" s="43">
        <f>ROUND((J202/1000),0)</f>
        <v>17456188</v>
      </c>
      <c r="L202" s="43">
        <v>81630</v>
      </c>
      <c r="M202" s="43">
        <v>17537818</v>
      </c>
      <c r="N202" s="44"/>
    </row>
    <row r="203" spans="1:14" x14ac:dyDescent="0.15">
      <c r="A203" s="37" t="s">
        <v>329</v>
      </c>
      <c r="B203" s="49">
        <v>450</v>
      </c>
      <c r="C203" s="49" t="s">
        <v>327</v>
      </c>
      <c r="D203" s="38" t="s">
        <v>186</v>
      </c>
      <c r="E203" s="39">
        <v>13720000</v>
      </c>
      <c r="F203" s="38" t="s">
        <v>330</v>
      </c>
      <c r="G203" s="41">
        <v>2</v>
      </c>
      <c r="H203" s="49" t="s">
        <v>163</v>
      </c>
      <c r="I203" s="41">
        <v>8.5</v>
      </c>
      <c r="J203" s="43">
        <v>14416328416</v>
      </c>
      <c r="K203" s="43">
        <f>ROUND((J203/1000),0)</f>
        <v>14416328</v>
      </c>
      <c r="L203" s="43">
        <v>22801</v>
      </c>
      <c r="M203" s="43">
        <v>14439129</v>
      </c>
      <c r="N203" s="44"/>
    </row>
    <row r="204" spans="1:14" x14ac:dyDescent="0.15">
      <c r="A204" s="37"/>
      <c r="B204" s="49"/>
      <c r="C204" s="49"/>
      <c r="D204" s="38"/>
      <c r="E204" s="39"/>
      <c r="F204" s="38"/>
      <c r="G204" s="41"/>
      <c r="H204" s="49"/>
      <c r="I204" s="41"/>
      <c r="J204" s="43"/>
      <c r="K204" s="43"/>
      <c r="L204" s="43"/>
      <c r="M204" s="43"/>
      <c r="N204" s="44"/>
    </row>
    <row r="205" spans="1:14" x14ac:dyDescent="0.15">
      <c r="A205" s="37" t="s">
        <v>331</v>
      </c>
      <c r="B205" s="49">
        <v>455</v>
      </c>
      <c r="C205" s="49" t="s">
        <v>332</v>
      </c>
      <c r="D205" s="38" t="s">
        <v>36</v>
      </c>
      <c r="E205" s="39">
        <v>750</v>
      </c>
      <c r="F205" s="38" t="s">
        <v>115</v>
      </c>
      <c r="G205" s="41">
        <v>5.3</v>
      </c>
      <c r="H205" s="49" t="s">
        <v>163</v>
      </c>
      <c r="I205" s="41">
        <v>8</v>
      </c>
      <c r="J205" s="43"/>
      <c r="K205" s="43"/>
      <c r="L205" s="43"/>
      <c r="M205" s="43"/>
      <c r="N205" s="44"/>
    </row>
    <row r="206" spans="1:14" x14ac:dyDescent="0.15">
      <c r="A206" s="37" t="s">
        <v>331</v>
      </c>
      <c r="B206" s="49">
        <v>455</v>
      </c>
      <c r="C206" s="49" t="s">
        <v>332</v>
      </c>
      <c r="D206" s="38" t="s">
        <v>36</v>
      </c>
      <c r="E206" s="51">
        <v>1E-3</v>
      </c>
      <c r="F206" s="38" t="s">
        <v>57</v>
      </c>
      <c r="G206" s="41">
        <v>0</v>
      </c>
      <c r="H206" s="49" t="s">
        <v>163</v>
      </c>
      <c r="I206" s="41">
        <v>8</v>
      </c>
      <c r="J206" s="43"/>
      <c r="K206" s="43"/>
      <c r="L206" s="43"/>
      <c r="M206" s="43"/>
      <c r="N206" s="44"/>
    </row>
    <row r="207" spans="1:14" x14ac:dyDescent="0.15">
      <c r="A207" s="37" t="s">
        <v>333</v>
      </c>
      <c r="B207" s="49">
        <v>458</v>
      </c>
      <c r="C207" s="49" t="s">
        <v>334</v>
      </c>
      <c r="D207" s="38" t="s">
        <v>186</v>
      </c>
      <c r="E207" s="39">
        <v>16320000</v>
      </c>
      <c r="F207" s="38" t="s">
        <v>335</v>
      </c>
      <c r="G207" s="41">
        <v>6</v>
      </c>
      <c r="H207" s="49" t="s">
        <v>163</v>
      </c>
      <c r="I207" s="41">
        <v>4</v>
      </c>
      <c r="J207" s="43">
        <v>747834624</v>
      </c>
      <c r="K207" s="43">
        <f>ROUND((J207/1000),0)</f>
        <v>747835</v>
      </c>
      <c r="L207" s="43">
        <v>7175</v>
      </c>
      <c r="M207" s="43">
        <v>755010</v>
      </c>
      <c r="N207" s="44"/>
    </row>
    <row r="208" spans="1:14" x14ac:dyDescent="0.15">
      <c r="A208" s="37" t="s">
        <v>157</v>
      </c>
      <c r="B208" s="49">
        <v>458</v>
      </c>
      <c r="C208" s="49" t="s">
        <v>334</v>
      </c>
      <c r="D208" s="38" t="s">
        <v>186</v>
      </c>
      <c r="E208" s="39">
        <v>3500000</v>
      </c>
      <c r="F208" s="38" t="s">
        <v>336</v>
      </c>
      <c r="G208" s="41">
        <v>10</v>
      </c>
      <c r="H208" s="49" t="s">
        <v>163</v>
      </c>
      <c r="I208" s="41">
        <v>6.1666600000000003</v>
      </c>
      <c r="J208" s="43">
        <v>1088852544</v>
      </c>
      <c r="K208" s="43">
        <f>ROUND((J208/1000),0)</f>
        <v>1088853</v>
      </c>
      <c r="L208" s="43">
        <v>17141</v>
      </c>
      <c r="M208" s="43">
        <v>1105994</v>
      </c>
      <c r="N208" s="44"/>
    </row>
    <row r="209" spans="1:14" x14ac:dyDescent="0.15">
      <c r="A209" s="37" t="s">
        <v>157</v>
      </c>
      <c r="B209" s="49">
        <v>458</v>
      </c>
      <c r="C209" s="49" t="s">
        <v>334</v>
      </c>
      <c r="D209" s="38" t="s">
        <v>186</v>
      </c>
      <c r="E209" s="39">
        <v>1000</v>
      </c>
      <c r="F209" s="38" t="s">
        <v>337</v>
      </c>
      <c r="G209" s="41">
        <v>10</v>
      </c>
      <c r="H209" s="49" t="s">
        <v>163</v>
      </c>
      <c r="I209" s="41">
        <v>6.1666600000000003</v>
      </c>
      <c r="J209" s="43">
        <v>1395967</v>
      </c>
      <c r="K209" s="43">
        <f>ROUND((J209/1000),0)</f>
        <v>1396</v>
      </c>
      <c r="L209" s="43">
        <v>22</v>
      </c>
      <c r="M209" s="43">
        <v>1418</v>
      </c>
      <c r="N209" s="44"/>
    </row>
    <row r="210" spans="1:14" x14ac:dyDescent="0.15">
      <c r="A210" s="37"/>
      <c r="B210" s="49"/>
      <c r="C210" s="49"/>
      <c r="D210" s="38"/>
      <c r="E210" s="39"/>
      <c r="F210" s="38"/>
      <c r="G210" s="41"/>
      <c r="H210" s="49"/>
      <c r="I210" s="41"/>
      <c r="J210" s="43"/>
      <c r="K210" s="43"/>
      <c r="L210" s="43"/>
      <c r="M210" s="43"/>
      <c r="N210" s="44"/>
    </row>
    <row r="211" spans="1:14" x14ac:dyDescent="0.15">
      <c r="A211" s="37" t="s">
        <v>266</v>
      </c>
      <c r="B211" s="49">
        <v>471</v>
      </c>
      <c r="C211" s="49" t="s">
        <v>338</v>
      </c>
      <c r="D211" s="38" t="s">
        <v>186</v>
      </c>
      <c r="E211" s="39">
        <v>35250000</v>
      </c>
      <c r="F211" s="38" t="s">
        <v>339</v>
      </c>
      <c r="G211" s="41">
        <v>6.5</v>
      </c>
      <c r="H211" s="49" t="s">
        <v>163</v>
      </c>
      <c r="I211" s="41">
        <v>7</v>
      </c>
      <c r="J211" s="43">
        <v>35250000000</v>
      </c>
      <c r="K211" s="43">
        <f t="shared" ref="K211:K217" si="12">ROUND((J211/1000),0)</f>
        <v>35250000</v>
      </c>
      <c r="L211" s="43">
        <v>178256</v>
      </c>
      <c r="M211" s="43">
        <v>35428256</v>
      </c>
      <c r="N211" s="44"/>
    </row>
    <row r="212" spans="1:14" x14ac:dyDescent="0.15">
      <c r="A212" s="37" t="s">
        <v>266</v>
      </c>
      <c r="B212" s="49">
        <v>471</v>
      </c>
      <c r="C212" s="49" t="s">
        <v>338</v>
      </c>
      <c r="D212" s="38" t="s">
        <v>186</v>
      </c>
      <c r="E212" s="39">
        <v>4750000</v>
      </c>
      <c r="F212" s="38" t="s">
        <v>340</v>
      </c>
      <c r="G212" s="41">
        <v>0</v>
      </c>
      <c r="H212" s="49" t="s">
        <v>163</v>
      </c>
      <c r="I212" s="41">
        <v>7.25</v>
      </c>
      <c r="J212" s="43">
        <v>4750000000</v>
      </c>
      <c r="K212" s="43">
        <f t="shared" si="12"/>
        <v>4750000</v>
      </c>
      <c r="L212" s="43">
        <v>0</v>
      </c>
      <c r="M212" s="43">
        <v>4750000</v>
      </c>
      <c r="N212" s="44"/>
    </row>
    <row r="213" spans="1:14" x14ac:dyDescent="0.15">
      <c r="A213" s="37" t="s">
        <v>169</v>
      </c>
      <c r="B213" s="49">
        <v>472</v>
      </c>
      <c r="C213" s="49" t="s">
        <v>341</v>
      </c>
      <c r="D213" s="38" t="s">
        <v>186</v>
      </c>
      <c r="E213" s="39">
        <v>15700000</v>
      </c>
      <c r="F213" s="38" t="s">
        <v>69</v>
      </c>
      <c r="G213" s="41">
        <v>6</v>
      </c>
      <c r="H213" s="49" t="s">
        <v>163</v>
      </c>
      <c r="I213" s="41">
        <v>4</v>
      </c>
      <c r="J213" s="43">
        <v>1292029196</v>
      </c>
      <c r="K213" s="43">
        <f t="shared" si="12"/>
        <v>1292029</v>
      </c>
      <c r="L213" s="43">
        <v>18747</v>
      </c>
      <c r="M213" s="43">
        <v>1310776</v>
      </c>
      <c r="N213" s="44"/>
    </row>
    <row r="214" spans="1:14" x14ac:dyDescent="0.15">
      <c r="A214" s="37" t="s">
        <v>169</v>
      </c>
      <c r="B214" s="49">
        <v>472</v>
      </c>
      <c r="C214" s="49" t="s">
        <v>341</v>
      </c>
      <c r="D214" s="38" t="s">
        <v>186</v>
      </c>
      <c r="E214" s="39">
        <v>500000</v>
      </c>
      <c r="F214" s="38" t="s">
        <v>71</v>
      </c>
      <c r="G214" s="41" t="s">
        <v>342</v>
      </c>
      <c r="H214" s="49" t="s">
        <v>163</v>
      </c>
      <c r="I214" s="41">
        <v>6</v>
      </c>
      <c r="J214" s="43">
        <v>500000000</v>
      </c>
      <c r="K214" s="43">
        <f t="shared" si="12"/>
        <v>500000</v>
      </c>
      <c r="L214" s="43">
        <v>0</v>
      </c>
      <c r="M214" s="43">
        <v>500000</v>
      </c>
      <c r="N214" s="44"/>
    </row>
    <row r="215" spans="1:14" x14ac:dyDescent="0.15">
      <c r="A215" s="37" t="s">
        <v>169</v>
      </c>
      <c r="B215" s="49">
        <v>472</v>
      </c>
      <c r="C215" s="49" t="s">
        <v>341</v>
      </c>
      <c r="D215" s="38" t="s">
        <v>186</v>
      </c>
      <c r="E215" s="39">
        <v>1000</v>
      </c>
      <c r="F215" s="38" t="s">
        <v>151</v>
      </c>
      <c r="G215" s="41">
        <v>10</v>
      </c>
      <c r="H215" s="49" t="s">
        <v>163</v>
      </c>
      <c r="I215" s="41">
        <v>6</v>
      </c>
      <c r="J215" s="43">
        <v>1000000</v>
      </c>
      <c r="K215" s="43">
        <f t="shared" si="12"/>
        <v>1000</v>
      </c>
      <c r="L215" s="43">
        <v>363</v>
      </c>
      <c r="M215" s="43">
        <v>1363</v>
      </c>
      <c r="N215" s="43"/>
    </row>
    <row r="216" spans="1:14" x14ac:dyDescent="0.15">
      <c r="A216" s="37" t="s">
        <v>266</v>
      </c>
      <c r="B216" s="49">
        <v>473</v>
      </c>
      <c r="C216" s="49" t="s">
        <v>343</v>
      </c>
      <c r="D216" s="38" t="s">
        <v>186</v>
      </c>
      <c r="E216" s="39">
        <v>13000000</v>
      </c>
      <c r="F216" s="38" t="s">
        <v>344</v>
      </c>
      <c r="G216" s="41">
        <v>6.5</v>
      </c>
      <c r="H216" s="49" t="s">
        <v>163</v>
      </c>
      <c r="I216" s="41">
        <v>5.25</v>
      </c>
      <c r="J216" s="43">
        <v>13000000000</v>
      </c>
      <c r="K216" s="43">
        <f t="shared" si="12"/>
        <v>13000000</v>
      </c>
      <c r="L216" s="43">
        <v>204044</v>
      </c>
      <c r="M216" s="43">
        <v>13204044</v>
      </c>
      <c r="N216" s="44"/>
    </row>
    <row r="217" spans="1:14" x14ac:dyDescent="0.15">
      <c r="A217" s="37" t="s">
        <v>266</v>
      </c>
      <c r="B217" s="49">
        <v>473</v>
      </c>
      <c r="C217" s="49" t="s">
        <v>343</v>
      </c>
      <c r="D217" s="38" t="s">
        <v>186</v>
      </c>
      <c r="E217" s="39">
        <v>10000</v>
      </c>
      <c r="F217" s="38" t="s">
        <v>345</v>
      </c>
      <c r="G217" s="41">
        <v>0</v>
      </c>
      <c r="H217" s="49" t="s">
        <v>163</v>
      </c>
      <c r="I217" s="41">
        <v>5.5</v>
      </c>
      <c r="J217" s="43">
        <v>10000000</v>
      </c>
      <c r="K217" s="43">
        <f t="shared" si="12"/>
        <v>10000</v>
      </c>
      <c r="L217" s="43">
        <v>0</v>
      </c>
      <c r="M217" s="43">
        <v>10000</v>
      </c>
      <c r="N217" s="44"/>
    </row>
    <row r="218" spans="1:14" x14ac:dyDescent="0.15">
      <c r="A218" s="37" t="s">
        <v>169</v>
      </c>
      <c r="B218" s="49">
        <v>486</v>
      </c>
      <c r="C218" s="49" t="s">
        <v>346</v>
      </c>
      <c r="D218" s="38" t="s">
        <v>36</v>
      </c>
      <c r="E218" s="39">
        <v>450</v>
      </c>
      <c r="F218" s="38" t="s">
        <v>111</v>
      </c>
      <c r="G218" s="41">
        <v>4.25</v>
      </c>
      <c r="H218" s="49" t="s">
        <v>63</v>
      </c>
      <c r="I218" s="41">
        <v>19.5</v>
      </c>
      <c r="J218" s="43">
        <v>376897</v>
      </c>
      <c r="K218" s="43">
        <f>ROUND((J218*$C$8/1000),0)</f>
        <v>7852442</v>
      </c>
      <c r="L218" s="43">
        <v>59229</v>
      </c>
      <c r="M218" s="43">
        <v>7911671</v>
      </c>
      <c r="N218" s="44"/>
    </row>
    <row r="219" spans="1:14" x14ac:dyDescent="0.15">
      <c r="A219" s="37" t="s">
        <v>347</v>
      </c>
      <c r="B219" s="49">
        <v>486</v>
      </c>
      <c r="C219" s="49" t="s">
        <v>346</v>
      </c>
      <c r="D219" s="38" t="s">
        <v>36</v>
      </c>
      <c r="E219" s="39">
        <v>50</v>
      </c>
      <c r="F219" s="38" t="s">
        <v>113</v>
      </c>
      <c r="G219" s="41">
        <v>8</v>
      </c>
      <c r="H219" s="49" t="s">
        <v>63</v>
      </c>
      <c r="I219" s="41">
        <v>23.25</v>
      </c>
      <c r="J219" s="43">
        <v>50000</v>
      </c>
      <c r="K219" s="43">
        <f>ROUND((J219*$C$8/1000),0)</f>
        <v>1041723</v>
      </c>
      <c r="L219" s="43">
        <v>288910</v>
      </c>
      <c r="M219" s="43">
        <v>1330633</v>
      </c>
      <c r="N219" s="44"/>
    </row>
    <row r="220" spans="1:14" x14ac:dyDescent="0.15">
      <c r="A220" s="37" t="s">
        <v>348</v>
      </c>
      <c r="B220" s="49">
        <v>486</v>
      </c>
      <c r="C220" s="49" t="s">
        <v>349</v>
      </c>
      <c r="D220" s="38" t="s">
        <v>36</v>
      </c>
      <c r="E220" s="39">
        <v>427</v>
      </c>
      <c r="F220" s="38" t="s">
        <v>263</v>
      </c>
      <c r="G220" s="41">
        <v>4</v>
      </c>
      <c r="H220" s="49" t="s">
        <v>63</v>
      </c>
      <c r="I220" s="41">
        <v>20</v>
      </c>
      <c r="J220" s="43">
        <v>388833</v>
      </c>
      <c r="K220" s="43">
        <f>ROUND((J220*$C$8/1000),0)</f>
        <v>8101122</v>
      </c>
      <c r="L220" s="43">
        <v>57583</v>
      </c>
      <c r="M220" s="43">
        <v>8158705</v>
      </c>
      <c r="N220" s="44"/>
    </row>
    <row r="221" spans="1:14" x14ac:dyDescent="0.15">
      <c r="A221" s="37" t="s">
        <v>348</v>
      </c>
      <c r="B221" s="49">
        <v>486</v>
      </c>
      <c r="C221" s="49" t="s">
        <v>349</v>
      </c>
      <c r="D221" s="38" t="s">
        <v>36</v>
      </c>
      <c r="E221" s="39">
        <v>37</v>
      </c>
      <c r="F221" s="38" t="s">
        <v>350</v>
      </c>
      <c r="G221" s="41">
        <v>4</v>
      </c>
      <c r="H221" s="49" t="s">
        <v>63</v>
      </c>
      <c r="I221" s="41">
        <v>20</v>
      </c>
      <c r="J221" s="43">
        <v>37000</v>
      </c>
      <c r="K221" s="43">
        <f>ROUND((J221*$C$8/1000),0)</f>
        <v>770875</v>
      </c>
      <c r="L221" s="43">
        <v>52522</v>
      </c>
      <c r="M221" s="43">
        <v>823397</v>
      </c>
      <c r="N221" s="44"/>
    </row>
    <row r="222" spans="1:14" x14ac:dyDescent="0.15">
      <c r="A222" s="37" t="s">
        <v>348</v>
      </c>
      <c r="B222" s="49">
        <v>486</v>
      </c>
      <c r="C222" s="49" t="s">
        <v>349</v>
      </c>
      <c r="D222" s="38" t="s">
        <v>36</v>
      </c>
      <c r="E222" s="39">
        <v>59</v>
      </c>
      <c r="F222" s="38" t="s">
        <v>351</v>
      </c>
      <c r="G222" s="41">
        <v>7</v>
      </c>
      <c r="H222" s="49" t="s">
        <v>63</v>
      </c>
      <c r="I222" s="41">
        <v>21.75</v>
      </c>
      <c r="J222" s="43">
        <v>59000</v>
      </c>
      <c r="K222" s="43">
        <f>ROUND((J222*$C$8/1000),0)</f>
        <v>1229233</v>
      </c>
      <c r="L222" s="43">
        <v>148024</v>
      </c>
      <c r="M222" s="43">
        <v>1377257</v>
      </c>
      <c r="N222" s="44"/>
    </row>
    <row r="223" spans="1:14" x14ac:dyDescent="0.15">
      <c r="A223" s="37"/>
      <c r="B223" s="49"/>
      <c r="C223" s="49"/>
      <c r="D223" s="38"/>
      <c r="E223" s="39"/>
      <c r="F223" s="38"/>
      <c r="G223" s="41"/>
      <c r="H223" s="49"/>
      <c r="I223" s="41"/>
      <c r="J223" s="43"/>
      <c r="K223" s="43"/>
      <c r="L223" s="43"/>
      <c r="M223" s="43"/>
      <c r="N223" s="44"/>
    </row>
    <row r="224" spans="1:14" x14ac:dyDescent="0.15">
      <c r="A224" s="37" t="s">
        <v>266</v>
      </c>
      <c r="B224" s="49">
        <v>490</v>
      </c>
      <c r="C224" s="49" t="s">
        <v>352</v>
      </c>
      <c r="D224" s="38" t="s">
        <v>186</v>
      </c>
      <c r="E224" s="39">
        <v>15000000</v>
      </c>
      <c r="F224" s="38" t="s">
        <v>353</v>
      </c>
      <c r="G224" s="41">
        <v>6.25</v>
      </c>
      <c r="H224" s="49" t="s">
        <v>163</v>
      </c>
      <c r="I224" s="41">
        <v>6.25</v>
      </c>
      <c r="J224" s="43">
        <v>15000000000</v>
      </c>
      <c r="K224" s="43">
        <f>ROUND((J224/1000),0)</f>
        <v>15000000</v>
      </c>
      <c r="L224" s="43">
        <v>73002</v>
      </c>
      <c r="M224" s="43">
        <v>15073002</v>
      </c>
      <c r="N224" s="44"/>
    </row>
    <row r="225" spans="1:14" x14ac:dyDescent="0.15">
      <c r="A225" s="37" t="s">
        <v>266</v>
      </c>
      <c r="B225" s="49">
        <v>490</v>
      </c>
      <c r="C225" s="49" t="s">
        <v>352</v>
      </c>
      <c r="D225" s="38" t="s">
        <v>186</v>
      </c>
      <c r="E225" s="39">
        <v>10000000</v>
      </c>
      <c r="F225" s="38" t="s">
        <v>354</v>
      </c>
      <c r="G225" s="41">
        <v>0</v>
      </c>
      <c r="H225" s="49" t="s">
        <v>163</v>
      </c>
      <c r="I225" s="41">
        <v>6.5</v>
      </c>
      <c r="J225" s="43">
        <v>8872000000</v>
      </c>
      <c r="K225" s="43">
        <f>ROUND((J225/1000),0)</f>
        <v>8872000</v>
      </c>
      <c r="L225" s="43">
        <v>0</v>
      </c>
      <c r="M225" s="43">
        <v>8872000</v>
      </c>
      <c r="N225" s="44"/>
    </row>
    <row r="226" spans="1:14" x14ac:dyDescent="0.15">
      <c r="A226" s="37" t="s">
        <v>355</v>
      </c>
      <c r="B226" s="49">
        <v>490</v>
      </c>
      <c r="C226" s="49" t="s">
        <v>356</v>
      </c>
      <c r="D226" s="38" t="s">
        <v>186</v>
      </c>
      <c r="E226" s="39">
        <v>16800000</v>
      </c>
      <c r="F226" s="38" t="s">
        <v>357</v>
      </c>
      <c r="G226" s="41">
        <v>6.5</v>
      </c>
      <c r="H226" s="49" t="s">
        <v>163</v>
      </c>
      <c r="I226" s="41">
        <v>5.75</v>
      </c>
      <c r="J226" s="43">
        <v>16800000000</v>
      </c>
      <c r="K226" s="43">
        <f>ROUND((J226/1000),0)</f>
        <v>16800000</v>
      </c>
      <c r="L226" s="43">
        <v>84956</v>
      </c>
      <c r="M226" s="43">
        <v>16884956</v>
      </c>
      <c r="N226" s="44"/>
    </row>
    <row r="227" spans="1:14" x14ac:dyDescent="0.15">
      <c r="A227" s="37" t="s">
        <v>355</v>
      </c>
      <c r="B227" s="49">
        <v>490</v>
      </c>
      <c r="C227" s="49" t="s">
        <v>356</v>
      </c>
      <c r="D227" s="38" t="s">
        <v>186</v>
      </c>
      <c r="E227" s="39">
        <v>11200000</v>
      </c>
      <c r="F227" s="38" t="s">
        <v>358</v>
      </c>
      <c r="G227" s="41">
        <v>0</v>
      </c>
      <c r="H227" s="49" t="s">
        <v>163</v>
      </c>
      <c r="I227" s="41">
        <v>6</v>
      </c>
      <c r="J227" s="43">
        <v>9928000320</v>
      </c>
      <c r="K227" s="43">
        <f>ROUND((J227/1000),0)</f>
        <v>9928000</v>
      </c>
      <c r="L227" s="43">
        <v>0</v>
      </c>
      <c r="M227" s="43">
        <v>9928000</v>
      </c>
      <c r="N227" s="44"/>
    </row>
    <row r="228" spans="1:14" x14ac:dyDescent="0.15">
      <c r="A228" s="37" t="s">
        <v>703</v>
      </c>
      <c r="B228" s="49">
        <v>495</v>
      </c>
      <c r="C228" s="49" t="s">
        <v>359</v>
      </c>
      <c r="D228" s="38" t="s">
        <v>36</v>
      </c>
      <c r="E228" s="39">
        <v>578.5</v>
      </c>
      <c r="F228" s="38" t="s">
        <v>360</v>
      </c>
      <c r="G228" s="41">
        <v>4</v>
      </c>
      <c r="H228" s="49" t="s">
        <v>63</v>
      </c>
      <c r="I228" s="41">
        <v>19.25</v>
      </c>
      <c r="J228" s="43">
        <v>489750</v>
      </c>
      <c r="K228" s="43">
        <f t="shared" ref="K228:K245" si="13">ROUND((J228*$C$8/1000),0)</f>
        <v>10203672</v>
      </c>
      <c r="L228" s="43">
        <v>100535</v>
      </c>
      <c r="M228" s="43">
        <v>10304207</v>
      </c>
      <c r="N228" s="44"/>
    </row>
    <row r="229" spans="1:14" x14ac:dyDescent="0.15">
      <c r="A229" s="37" t="s">
        <v>703</v>
      </c>
      <c r="B229" s="49">
        <v>495</v>
      </c>
      <c r="C229" s="49" t="s">
        <v>359</v>
      </c>
      <c r="D229" s="38" t="s">
        <v>36</v>
      </c>
      <c r="E229" s="39">
        <v>52.2</v>
      </c>
      <c r="F229" s="38" t="s">
        <v>361</v>
      </c>
      <c r="G229" s="41">
        <v>5</v>
      </c>
      <c r="H229" s="49" t="s">
        <v>63</v>
      </c>
      <c r="I229" s="41">
        <v>19.25</v>
      </c>
      <c r="J229" s="43">
        <v>52841</v>
      </c>
      <c r="K229" s="43">
        <f t="shared" si="13"/>
        <v>1100913</v>
      </c>
      <c r="L229" s="43">
        <v>13510</v>
      </c>
      <c r="M229" s="43">
        <v>1114423</v>
      </c>
      <c r="N229" s="44"/>
    </row>
    <row r="230" spans="1:14" x14ac:dyDescent="0.15">
      <c r="A230" s="37" t="s">
        <v>704</v>
      </c>
      <c r="B230" s="49">
        <v>495</v>
      </c>
      <c r="C230" s="49" t="s">
        <v>359</v>
      </c>
      <c r="D230" s="38" t="s">
        <v>36</v>
      </c>
      <c r="E230" s="39">
        <v>27.4</v>
      </c>
      <c r="F230" s="38" t="s">
        <v>362</v>
      </c>
      <c r="G230" s="41">
        <v>5.5</v>
      </c>
      <c r="H230" s="49" t="s">
        <v>63</v>
      </c>
      <c r="I230" s="41">
        <v>19.25</v>
      </c>
      <c r="J230" s="43">
        <v>30091</v>
      </c>
      <c r="K230" s="43">
        <f t="shared" si="13"/>
        <v>626929</v>
      </c>
      <c r="L230" s="43">
        <v>8448</v>
      </c>
      <c r="M230" s="43">
        <v>635377</v>
      </c>
      <c r="N230" s="44"/>
    </row>
    <row r="231" spans="1:14" x14ac:dyDescent="0.15">
      <c r="A231" s="37" t="s">
        <v>704</v>
      </c>
      <c r="B231" s="49">
        <v>495</v>
      </c>
      <c r="C231" s="49" t="s">
        <v>359</v>
      </c>
      <c r="D231" s="38" t="s">
        <v>36</v>
      </c>
      <c r="E231" s="39">
        <v>20.399999999999999</v>
      </c>
      <c r="F231" s="38" t="s">
        <v>363</v>
      </c>
      <c r="G231" s="41">
        <v>6</v>
      </c>
      <c r="H231" s="49" t="s">
        <v>63</v>
      </c>
      <c r="I231" s="41">
        <v>19.25</v>
      </c>
      <c r="J231" s="43">
        <v>23599</v>
      </c>
      <c r="K231" s="43">
        <f t="shared" si="13"/>
        <v>491672</v>
      </c>
      <c r="L231" s="43">
        <v>7215</v>
      </c>
      <c r="M231" s="43">
        <v>498887</v>
      </c>
      <c r="N231" s="44"/>
    </row>
    <row r="232" spans="1:14" x14ac:dyDescent="0.15">
      <c r="A232" s="37" t="s">
        <v>705</v>
      </c>
      <c r="B232" s="49">
        <v>495</v>
      </c>
      <c r="C232" s="49" t="s">
        <v>359</v>
      </c>
      <c r="D232" s="38" t="s">
        <v>36</v>
      </c>
      <c r="E232" s="39">
        <v>22</v>
      </c>
      <c r="F232" s="57" t="s">
        <v>365</v>
      </c>
      <c r="G232" s="41">
        <v>7</v>
      </c>
      <c r="H232" s="49" t="s">
        <v>63</v>
      </c>
      <c r="I232" s="41">
        <v>19.25</v>
      </c>
      <c r="J232" s="43">
        <v>26055</v>
      </c>
      <c r="K232" s="43">
        <f t="shared" si="13"/>
        <v>542842</v>
      </c>
      <c r="L232" s="43">
        <v>9260</v>
      </c>
      <c r="M232" s="43">
        <v>552102</v>
      </c>
      <c r="N232" s="44"/>
    </row>
    <row r="233" spans="1:14" x14ac:dyDescent="0.15">
      <c r="A233" s="37" t="s">
        <v>705</v>
      </c>
      <c r="B233" s="49">
        <v>495</v>
      </c>
      <c r="C233" s="49" t="s">
        <v>359</v>
      </c>
      <c r="D233" s="38" t="s">
        <v>36</v>
      </c>
      <c r="E233" s="39">
        <v>31</v>
      </c>
      <c r="F233" s="38" t="s">
        <v>366</v>
      </c>
      <c r="G233" s="41">
        <v>7.5</v>
      </c>
      <c r="H233" s="49" t="s">
        <v>63</v>
      </c>
      <c r="I233" s="41">
        <v>19.25</v>
      </c>
      <c r="J233" s="43">
        <v>37144</v>
      </c>
      <c r="K233" s="43">
        <f t="shared" si="13"/>
        <v>773875</v>
      </c>
      <c r="L233" s="43">
        <v>14119</v>
      </c>
      <c r="M233" s="43">
        <v>787994</v>
      </c>
      <c r="N233" s="44"/>
    </row>
    <row r="234" spans="1:14" x14ac:dyDescent="0.15">
      <c r="A234" s="37" t="s">
        <v>706</v>
      </c>
      <c r="B234" s="49">
        <v>495</v>
      </c>
      <c r="C234" s="49" t="s">
        <v>368</v>
      </c>
      <c r="D234" s="38" t="s">
        <v>36</v>
      </c>
      <c r="E234" s="39">
        <v>478</v>
      </c>
      <c r="F234" s="38" t="s">
        <v>369</v>
      </c>
      <c r="G234" s="41">
        <v>4</v>
      </c>
      <c r="H234" s="49" t="s">
        <v>63</v>
      </c>
      <c r="I234" s="41">
        <v>18.25</v>
      </c>
      <c r="J234" s="43">
        <v>432977</v>
      </c>
      <c r="K234" s="43">
        <f t="shared" si="13"/>
        <v>9020838</v>
      </c>
      <c r="L234" s="43">
        <v>88885</v>
      </c>
      <c r="M234" s="43">
        <v>9109723</v>
      </c>
      <c r="N234" s="44"/>
    </row>
    <row r="235" spans="1:14" x14ac:dyDescent="0.15">
      <c r="A235" s="37" t="s">
        <v>707</v>
      </c>
      <c r="B235" s="49">
        <v>495</v>
      </c>
      <c r="C235" s="49" t="s">
        <v>368</v>
      </c>
      <c r="D235" s="38" t="s">
        <v>36</v>
      </c>
      <c r="E235" s="39">
        <v>55</v>
      </c>
      <c r="F235" s="38" t="s">
        <v>371</v>
      </c>
      <c r="G235" s="41">
        <v>5</v>
      </c>
      <c r="H235" s="49" t="s">
        <v>63</v>
      </c>
      <c r="I235" s="41">
        <v>18.25</v>
      </c>
      <c r="J235" s="43">
        <v>55675</v>
      </c>
      <c r="K235" s="43">
        <f t="shared" si="13"/>
        <v>1159958</v>
      </c>
      <c r="L235" s="43">
        <v>14234</v>
      </c>
      <c r="M235" s="43">
        <v>1174192</v>
      </c>
      <c r="N235" s="44"/>
    </row>
    <row r="236" spans="1:14" x14ac:dyDescent="0.15">
      <c r="A236" s="37" t="s">
        <v>764</v>
      </c>
      <c r="B236" s="49">
        <v>495</v>
      </c>
      <c r="C236" s="49" t="s">
        <v>368</v>
      </c>
      <c r="D236" s="38" t="s">
        <v>36</v>
      </c>
      <c r="E236" s="39">
        <v>18</v>
      </c>
      <c r="F236" s="38" t="s">
        <v>373</v>
      </c>
      <c r="G236" s="41">
        <v>5.5</v>
      </c>
      <c r="H236" s="49" t="s">
        <v>63</v>
      </c>
      <c r="I236" s="41">
        <v>18.25</v>
      </c>
      <c r="J236" s="43">
        <v>18737</v>
      </c>
      <c r="K236" s="43">
        <f t="shared" si="13"/>
        <v>390375</v>
      </c>
      <c r="L236" s="43">
        <v>5260</v>
      </c>
      <c r="M236" s="43">
        <v>395635</v>
      </c>
      <c r="N236" s="44"/>
    </row>
    <row r="237" spans="1:14" x14ac:dyDescent="0.15">
      <c r="A237" s="37" t="s">
        <v>709</v>
      </c>
      <c r="B237" s="49">
        <v>495</v>
      </c>
      <c r="C237" s="49" t="s">
        <v>368</v>
      </c>
      <c r="D237" s="38" t="s">
        <v>36</v>
      </c>
      <c r="E237" s="39">
        <v>8</v>
      </c>
      <c r="F237" s="38" t="s">
        <v>374</v>
      </c>
      <c r="G237" s="41">
        <v>6</v>
      </c>
      <c r="H237" s="49" t="s">
        <v>63</v>
      </c>
      <c r="I237" s="41">
        <v>18.25</v>
      </c>
      <c r="J237" s="43">
        <v>8731</v>
      </c>
      <c r="K237" s="43">
        <f t="shared" si="13"/>
        <v>181906</v>
      </c>
      <c r="L237" s="43">
        <v>2669</v>
      </c>
      <c r="M237" s="43">
        <v>184575</v>
      </c>
      <c r="N237" s="44"/>
    </row>
    <row r="238" spans="1:14" x14ac:dyDescent="0.15">
      <c r="A238" s="37" t="s">
        <v>709</v>
      </c>
      <c r="B238" s="49">
        <v>495</v>
      </c>
      <c r="C238" s="49" t="s">
        <v>368</v>
      </c>
      <c r="D238" s="38" t="s">
        <v>36</v>
      </c>
      <c r="E238" s="39">
        <v>15</v>
      </c>
      <c r="F238" s="38" t="s">
        <v>739</v>
      </c>
      <c r="G238" s="41">
        <v>7</v>
      </c>
      <c r="H238" s="49" t="s">
        <v>63</v>
      </c>
      <c r="I238" s="41">
        <v>18.25</v>
      </c>
      <c r="J238" s="43">
        <v>16602</v>
      </c>
      <c r="K238" s="43">
        <f t="shared" si="13"/>
        <v>345894</v>
      </c>
      <c r="L238" s="43">
        <v>5900</v>
      </c>
      <c r="M238" s="43">
        <v>351794</v>
      </c>
      <c r="N238" s="44"/>
    </row>
    <row r="239" spans="1:14" x14ac:dyDescent="0.15">
      <c r="A239" s="37" t="s">
        <v>709</v>
      </c>
      <c r="B239" s="49">
        <v>495</v>
      </c>
      <c r="C239" s="49" t="s">
        <v>368</v>
      </c>
      <c r="D239" s="38" t="s">
        <v>36</v>
      </c>
      <c r="E239" s="39">
        <v>25</v>
      </c>
      <c r="F239" s="38" t="s">
        <v>377</v>
      </c>
      <c r="G239" s="41">
        <v>7.5</v>
      </c>
      <c r="H239" s="49" t="s">
        <v>63</v>
      </c>
      <c r="I239" s="41">
        <v>18.25</v>
      </c>
      <c r="J239" s="43">
        <v>27864</v>
      </c>
      <c r="K239" s="43">
        <f t="shared" si="13"/>
        <v>580531</v>
      </c>
      <c r="L239" s="43">
        <v>10591</v>
      </c>
      <c r="M239" s="43">
        <v>591122</v>
      </c>
      <c r="N239" s="44"/>
    </row>
    <row r="240" spans="1:14" x14ac:dyDescent="0.15">
      <c r="A240" s="37" t="s">
        <v>775</v>
      </c>
      <c r="B240" s="49">
        <v>495</v>
      </c>
      <c r="C240" s="49" t="s">
        <v>750</v>
      </c>
      <c r="D240" s="38" t="s">
        <v>36</v>
      </c>
      <c r="E240" s="39">
        <f>500*804/1000</f>
        <v>402</v>
      </c>
      <c r="F240" s="38" t="s">
        <v>751</v>
      </c>
      <c r="G240" s="41">
        <v>4.7</v>
      </c>
      <c r="H240" s="38" t="s">
        <v>63</v>
      </c>
      <c r="I240" s="41">
        <v>17</v>
      </c>
      <c r="J240" s="43">
        <v>396496</v>
      </c>
      <c r="K240" s="43">
        <f t="shared" si="13"/>
        <v>8260776</v>
      </c>
      <c r="L240" s="43">
        <v>95399</v>
      </c>
      <c r="M240" s="43">
        <v>8356175</v>
      </c>
      <c r="N240" s="44"/>
    </row>
    <row r="241" spans="1:14" x14ac:dyDescent="0.15">
      <c r="A241" s="37" t="s">
        <v>776</v>
      </c>
      <c r="B241" s="49">
        <v>495</v>
      </c>
      <c r="C241" s="49" t="s">
        <v>750</v>
      </c>
      <c r="D241" s="38" t="s">
        <v>36</v>
      </c>
      <c r="E241" s="39">
        <v>38.200000000000003</v>
      </c>
      <c r="F241" s="38" t="s">
        <v>752</v>
      </c>
      <c r="G241" s="41">
        <v>5.2</v>
      </c>
      <c r="H241" s="38" t="s">
        <v>63</v>
      </c>
      <c r="I241" s="41">
        <v>17</v>
      </c>
      <c r="J241" s="43">
        <v>38687</v>
      </c>
      <c r="K241" s="43">
        <f t="shared" si="13"/>
        <v>806022</v>
      </c>
      <c r="L241" s="43">
        <v>10279</v>
      </c>
      <c r="M241" s="43">
        <v>816301</v>
      </c>
      <c r="N241" s="44"/>
    </row>
    <row r="242" spans="1:14" x14ac:dyDescent="0.15">
      <c r="A242" s="37" t="s">
        <v>776</v>
      </c>
      <c r="B242" s="49">
        <v>495</v>
      </c>
      <c r="C242" s="49" t="s">
        <v>750</v>
      </c>
      <c r="D242" s="38" t="s">
        <v>36</v>
      </c>
      <c r="E242" s="39">
        <v>12</v>
      </c>
      <c r="F242" s="38" t="s">
        <v>753</v>
      </c>
      <c r="G242" s="41">
        <v>5.2</v>
      </c>
      <c r="H242" s="38" t="s">
        <v>63</v>
      </c>
      <c r="I242" s="41">
        <v>17</v>
      </c>
      <c r="J242" s="43">
        <v>12153</v>
      </c>
      <c r="K242" s="43">
        <f t="shared" si="13"/>
        <v>253201</v>
      </c>
      <c r="L242" s="43">
        <v>3229</v>
      </c>
      <c r="M242" s="43">
        <v>256430</v>
      </c>
      <c r="N242" s="44"/>
    </row>
    <row r="243" spans="1:14" x14ac:dyDescent="0.15">
      <c r="A243" s="37" t="s">
        <v>776</v>
      </c>
      <c r="B243" s="49">
        <v>495</v>
      </c>
      <c r="C243" s="49" t="s">
        <v>750</v>
      </c>
      <c r="D243" s="38" t="s">
        <v>36</v>
      </c>
      <c r="E243" s="39">
        <v>6</v>
      </c>
      <c r="F243" s="38" t="s">
        <v>754</v>
      </c>
      <c r="G243" s="41">
        <v>5.2</v>
      </c>
      <c r="H243" s="38" t="s">
        <v>63</v>
      </c>
      <c r="I243" s="41">
        <v>17</v>
      </c>
      <c r="J243" s="43">
        <v>6077</v>
      </c>
      <c r="K243" s="43">
        <f t="shared" si="13"/>
        <v>126611</v>
      </c>
      <c r="L243" s="43">
        <v>1614</v>
      </c>
      <c r="M243" s="43">
        <v>128225</v>
      </c>
      <c r="N243" s="44"/>
    </row>
    <row r="244" spans="1:14" x14ac:dyDescent="0.15">
      <c r="A244" s="37" t="s">
        <v>776</v>
      </c>
      <c r="B244" s="49">
        <v>495</v>
      </c>
      <c r="C244" s="49" t="s">
        <v>750</v>
      </c>
      <c r="D244" s="38" t="s">
        <v>36</v>
      </c>
      <c r="E244" s="39">
        <v>9</v>
      </c>
      <c r="F244" s="38" t="s">
        <v>755</v>
      </c>
      <c r="G244" s="41">
        <v>5.2</v>
      </c>
      <c r="H244" s="38" t="s">
        <v>63</v>
      </c>
      <c r="I244" s="41">
        <v>17</v>
      </c>
      <c r="J244" s="43">
        <v>9115</v>
      </c>
      <c r="K244" s="43">
        <f t="shared" si="13"/>
        <v>189906</v>
      </c>
      <c r="L244" s="43">
        <v>2422</v>
      </c>
      <c r="M244" s="43">
        <v>192328</v>
      </c>
      <c r="N244" s="44"/>
    </row>
    <row r="245" spans="1:14" x14ac:dyDescent="0.15">
      <c r="A245" s="37" t="s">
        <v>776</v>
      </c>
      <c r="B245" s="49">
        <v>495</v>
      </c>
      <c r="C245" s="49" t="s">
        <v>750</v>
      </c>
      <c r="D245" s="38" t="s">
        <v>36</v>
      </c>
      <c r="E245" s="39">
        <v>27.4</v>
      </c>
      <c r="F245" s="38" t="s">
        <v>756</v>
      </c>
      <c r="G245" s="41">
        <v>5.2</v>
      </c>
      <c r="H245" s="38" t="s">
        <v>63</v>
      </c>
      <c r="I245" s="41">
        <v>17</v>
      </c>
      <c r="J245" s="43">
        <v>27749</v>
      </c>
      <c r="K245" s="43">
        <f t="shared" si="13"/>
        <v>578135</v>
      </c>
      <c r="L245" s="43">
        <v>7373</v>
      </c>
      <c r="M245" s="43">
        <v>585508</v>
      </c>
      <c r="N245" s="44"/>
    </row>
    <row r="246" spans="1:14" x14ac:dyDescent="0.15">
      <c r="A246" s="37"/>
      <c r="B246" s="49"/>
      <c r="C246" s="49"/>
      <c r="D246" s="38"/>
      <c r="E246" s="39"/>
      <c r="F246" s="38"/>
      <c r="G246" s="41"/>
      <c r="H246" s="49"/>
      <c r="I246" s="41"/>
      <c r="J246" s="43"/>
      <c r="K246" s="43"/>
      <c r="L246" s="43"/>
      <c r="M246" s="43"/>
      <c r="N246" s="44"/>
    </row>
    <row r="247" spans="1:14" x14ac:dyDescent="0.15">
      <c r="A247" s="37" t="s">
        <v>378</v>
      </c>
      <c r="B247" s="49">
        <v>496</v>
      </c>
      <c r="C247" s="49" t="s">
        <v>379</v>
      </c>
      <c r="D247" s="38" t="s">
        <v>186</v>
      </c>
      <c r="E247" s="39">
        <v>55000000</v>
      </c>
      <c r="F247" s="38" t="s">
        <v>380</v>
      </c>
      <c r="G247" s="41">
        <v>8</v>
      </c>
      <c r="H247" s="49" t="s">
        <v>163</v>
      </c>
      <c r="I247" s="41">
        <v>6.5</v>
      </c>
      <c r="J247" s="43"/>
      <c r="K247" s="43"/>
      <c r="L247" s="43"/>
      <c r="M247" s="43"/>
      <c r="N247" s="44"/>
    </row>
    <row r="248" spans="1:14" x14ac:dyDescent="0.15">
      <c r="A248" s="37" t="s">
        <v>378</v>
      </c>
      <c r="B248" s="49">
        <v>496</v>
      </c>
      <c r="C248" s="49" t="s">
        <v>379</v>
      </c>
      <c r="D248" s="38" t="s">
        <v>186</v>
      </c>
      <c r="E248" s="39">
        <v>27200000</v>
      </c>
      <c r="F248" s="38" t="s">
        <v>381</v>
      </c>
      <c r="G248" s="41">
        <v>0</v>
      </c>
      <c r="H248" s="49" t="s">
        <v>163</v>
      </c>
      <c r="I248" s="41">
        <v>6.75</v>
      </c>
      <c r="J248" s="43"/>
      <c r="K248" s="43"/>
      <c r="L248" s="43"/>
      <c r="M248" s="43"/>
      <c r="N248" s="44"/>
    </row>
    <row r="249" spans="1:14" x14ac:dyDescent="0.15">
      <c r="A249" s="37" t="s">
        <v>378</v>
      </c>
      <c r="B249" s="49">
        <v>496</v>
      </c>
      <c r="C249" s="49" t="s">
        <v>379</v>
      </c>
      <c r="D249" s="38" t="s">
        <v>186</v>
      </c>
      <c r="E249" s="39">
        <v>2800000</v>
      </c>
      <c r="F249" s="38" t="s">
        <v>382</v>
      </c>
      <c r="G249" s="41">
        <v>0</v>
      </c>
      <c r="H249" s="49" t="s">
        <v>163</v>
      </c>
      <c r="I249" s="41">
        <v>6.75</v>
      </c>
      <c r="J249" s="43"/>
      <c r="K249" s="43"/>
      <c r="L249" s="43"/>
      <c r="M249" s="43"/>
      <c r="N249" s="44"/>
    </row>
    <row r="250" spans="1:14" x14ac:dyDescent="0.15">
      <c r="A250" s="37" t="s">
        <v>67</v>
      </c>
      <c r="B250" s="49">
        <v>501</v>
      </c>
      <c r="C250" s="49" t="s">
        <v>383</v>
      </c>
      <c r="D250" s="38" t="s">
        <v>36</v>
      </c>
      <c r="E250" s="39">
        <v>156.30000000000001</v>
      </c>
      <c r="F250" s="38" t="s">
        <v>271</v>
      </c>
      <c r="G250" s="41">
        <v>4.1500000000000004</v>
      </c>
      <c r="H250" s="38" t="s">
        <v>55</v>
      </c>
      <c r="I250" s="41">
        <v>7.75</v>
      </c>
      <c r="J250" s="43">
        <v>111201.78</v>
      </c>
      <c r="K250" s="43">
        <f>ROUND((J250*$C$8/1000),0)</f>
        <v>2316828</v>
      </c>
      <c r="L250" s="43">
        <v>7544</v>
      </c>
      <c r="M250" s="43">
        <v>2324372</v>
      </c>
      <c r="N250" s="44"/>
    </row>
    <row r="251" spans="1:14" x14ac:dyDescent="0.15">
      <c r="A251" s="37" t="s">
        <v>324</v>
      </c>
      <c r="B251" s="49">
        <v>501</v>
      </c>
      <c r="C251" s="49" t="s">
        <v>383</v>
      </c>
      <c r="D251" s="38" t="s">
        <v>36</v>
      </c>
      <c r="E251" s="39">
        <v>47.1</v>
      </c>
      <c r="F251" s="38" t="s">
        <v>272</v>
      </c>
      <c r="G251" s="41">
        <v>4.5</v>
      </c>
      <c r="H251" s="38" t="s">
        <v>55</v>
      </c>
      <c r="I251" s="41">
        <v>14.75</v>
      </c>
      <c r="J251" s="43">
        <v>52764.26</v>
      </c>
      <c r="K251" s="43">
        <f>ROUND((J251*$C$8/1000),0)</f>
        <v>1099314</v>
      </c>
      <c r="L251" s="43">
        <v>0</v>
      </c>
      <c r="M251" s="43">
        <v>1099314</v>
      </c>
      <c r="N251" s="44"/>
    </row>
    <row r="252" spans="1:14" x14ac:dyDescent="0.15">
      <c r="A252" s="37" t="s">
        <v>324</v>
      </c>
      <c r="B252" s="49">
        <v>501</v>
      </c>
      <c r="C252" s="49" t="s">
        <v>383</v>
      </c>
      <c r="D252" s="38" t="s">
        <v>36</v>
      </c>
      <c r="E252" s="39">
        <v>11.4</v>
      </c>
      <c r="F252" s="38" t="s">
        <v>384</v>
      </c>
      <c r="G252" s="41">
        <v>5.5</v>
      </c>
      <c r="H252" s="38" t="s">
        <v>55</v>
      </c>
      <c r="I252" s="41">
        <v>15</v>
      </c>
      <c r="J252" s="43">
        <v>13088.72</v>
      </c>
      <c r="K252" s="43">
        <f>ROUND((J252*$C$8/1000),0)</f>
        <v>272696</v>
      </c>
      <c r="L252" s="43">
        <v>0</v>
      </c>
      <c r="M252" s="43">
        <v>272696</v>
      </c>
      <c r="N252" s="44"/>
    </row>
    <row r="253" spans="1:14" x14ac:dyDescent="0.15">
      <c r="A253" s="37" t="s">
        <v>324</v>
      </c>
      <c r="B253" s="49">
        <v>501</v>
      </c>
      <c r="C253" s="49" t="s">
        <v>383</v>
      </c>
      <c r="D253" s="38" t="s">
        <v>36</v>
      </c>
      <c r="E253" s="39">
        <v>58</v>
      </c>
      <c r="F253" s="38" t="s">
        <v>385</v>
      </c>
      <c r="G253" s="41">
        <v>5</v>
      </c>
      <c r="H253" s="38" t="s">
        <v>55</v>
      </c>
      <c r="I253" s="41">
        <v>15.25</v>
      </c>
      <c r="J253" s="43">
        <v>65780.38</v>
      </c>
      <c r="K253" s="43">
        <f>ROUND((J253*$C$8/1000),0)</f>
        <v>1370498</v>
      </c>
      <c r="L253" s="43">
        <v>0</v>
      </c>
      <c r="M253" s="43">
        <v>1370498</v>
      </c>
      <c r="N253" s="44"/>
    </row>
    <row r="254" spans="1:14" x14ac:dyDescent="0.15">
      <c r="A254" s="37"/>
      <c r="B254" s="49"/>
      <c r="C254" s="49"/>
      <c r="D254" s="38"/>
      <c r="E254" s="39"/>
      <c r="F254" s="38"/>
      <c r="G254" s="41"/>
      <c r="H254" s="49"/>
      <c r="I254" s="41"/>
      <c r="J254" s="43"/>
      <c r="K254" s="43"/>
      <c r="L254" s="43"/>
      <c r="M254" s="43"/>
      <c r="N254" s="44"/>
    </row>
    <row r="255" spans="1:14" x14ac:dyDescent="0.15">
      <c r="A255" s="37" t="s">
        <v>710</v>
      </c>
      <c r="B255" s="49">
        <v>510</v>
      </c>
      <c r="C255" s="38" t="s">
        <v>387</v>
      </c>
      <c r="D255" s="38" t="s">
        <v>36</v>
      </c>
      <c r="E255" s="39">
        <v>863</v>
      </c>
      <c r="F255" s="38" t="s">
        <v>319</v>
      </c>
      <c r="G255" s="41">
        <v>4</v>
      </c>
      <c r="H255" s="49" t="s">
        <v>63</v>
      </c>
      <c r="I255" s="41">
        <v>18.5</v>
      </c>
      <c r="J255" s="43">
        <v>771017</v>
      </c>
      <c r="K255" s="43">
        <f t="shared" ref="K255:K260" si="14">ROUND((J255*$C$8/1000),0)</f>
        <v>16063715</v>
      </c>
      <c r="L255" s="43">
        <v>159833</v>
      </c>
      <c r="M255" s="43">
        <v>16223548</v>
      </c>
      <c r="N255" s="44"/>
    </row>
    <row r="256" spans="1:14" x14ac:dyDescent="0.15">
      <c r="A256" s="37" t="s">
        <v>710</v>
      </c>
      <c r="B256" s="49">
        <v>510</v>
      </c>
      <c r="C256" s="38" t="s">
        <v>387</v>
      </c>
      <c r="D256" s="38" t="s">
        <v>36</v>
      </c>
      <c r="E256" s="39">
        <v>141</v>
      </c>
      <c r="F256" s="38" t="s">
        <v>321</v>
      </c>
      <c r="G256" s="41">
        <v>4</v>
      </c>
      <c r="H256" s="49" t="s">
        <v>63</v>
      </c>
      <c r="I256" s="41">
        <v>18.5</v>
      </c>
      <c r="J256" s="43">
        <v>124724</v>
      </c>
      <c r="K256" s="43">
        <f t="shared" si="14"/>
        <v>2598556</v>
      </c>
      <c r="L256" s="43">
        <v>25603</v>
      </c>
      <c r="M256" s="43">
        <v>2624159</v>
      </c>
      <c r="N256" s="44"/>
    </row>
    <row r="257" spans="1:14" x14ac:dyDescent="0.15">
      <c r="A257" s="37" t="s">
        <v>704</v>
      </c>
      <c r="B257" s="49">
        <v>510</v>
      </c>
      <c r="C257" s="38" t="s">
        <v>387</v>
      </c>
      <c r="D257" s="38" t="s">
        <v>36</v>
      </c>
      <c r="E257" s="39">
        <v>45</v>
      </c>
      <c r="F257" s="38" t="s">
        <v>388</v>
      </c>
      <c r="G257" s="41">
        <v>4</v>
      </c>
      <c r="H257" s="49" t="s">
        <v>63</v>
      </c>
      <c r="I257" s="41">
        <v>18.5</v>
      </c>
      <c r="J257" s="43">
        <v>48672</v>
      </c>
      <c r="K257" s="43">
        <f t="shared" si="14"/>
        <v>1014054</v>
      </c>
      <c r="L257" s="43">
        <v>9992</v>
      </c>
      <c r="M257" s="43">
        <v>1024046</v>
      </c>
      <c r="N257" s="44"/>
    </row>
    <row r="258" spans="1:14" x14ac:dyDescent="0.15">
      <c r="A258" s="37" t="s">
        <v>704</v>
      </c>
      <c r="B258" s="49">
        <v>510</v>
      </c>
      <c r="C258" s="38" t="s">
        <v>387</v>
      </c>
      <c r="D258" s="38" t="s">
        <v>36</v>
      </c>
      <c r="E258" s="39">
        <v>18</v>
      </c>
      <c r="F258" s="38" t="s">
        <v>389</v>
      </c>
      <c r="G258" s="41">
        <v>4</v>
      </c>
      <c r="H258" s="49" t="s">
        <v>63</v>
      </c>
      <c r="I258" s="41">
        <v>18.5</v>
      </c>
      <c r="J258" s="43">
        <v>19469</v>
      </c>
      <c r="K258" s="43">
        <f t="shared" si="14"/>
        <v>405626</v>
      </c>
      <c r="L258" s="43">
        <v>3996</v>
      </c>
      <c r="M258" s="43">
        <v>409622</v>
      </c>
      <c r="N258" s="44"/>
    </row>
    <row r="259" spans="1:14" x14ac:dyDescent="0.15">
      <c r="A259" s="37" t="s">
        <v>711</v>
      </c>
      <c r="B259" s="49">
        <v>510</v>
      </c>
      <c r="C259" s="38" t="s">
        <v>387</v>
      </c>
      <c r="D259" s="38" t="s">
        <v>36</v>
      </c>
      <c r="E259" s="39">
        <v>46</v>
      </c>
      <c r="F259" s="38" t="s">
        <v>391</v>
      </c>
      <c r="G259" s="41">
        <v>4</v>
      </c>
      <c r="H259" s="49" t="s">
        <v>63</v>
      </c>
      <c r="I259" s="41">
        <v>18.5</v>
      </c>
      <c r="J259" s="43">
        <v>49753</v>
      </c>
      <c r="K259" s="43">
        <f t="shared" si="14"/>
        <v>1036576</v>
      </c>
      <c r="L259" s="43">
        <v>10214</v>
      </c>
      <c r="M259" s="43">
        <v>1046790</v>
      </c>
      <c r="N259" s="44"/>
    </row>
    <row r="260" spans="1:14" x14ac:dyDescent="0.15">
      <c r="A260" s="37" t="s">
        <v>711</v>
      </c>
      <c r="B260" s="49">
        <v>510</v>
      </c>
      <c r="C260" s="38" t="s">
        <v>387</v>
      </c>
      <c r="D260" s="38" t="s">
        <v>36</v>
      </c>
      <c r="E260" s="39">
        <v>113</v>
      </c>
      <c r="F260" s="38" t="s">
        <v>392</v>
      </c>
      <c r="G260" s="41">
        <v>4</v>
      </c>
      <c r="H260" s="49" t="s">
        <v>63</v>
      </c>
      <c r="I260" s="41">
        <v>18.5</v>
      </c>
      <c r="J260" s="43">
        <v>122220</v>
      </c>
      <c r="K260" s="43">
        <f t="shared" si="14"/>
        <v>2546386</v>
      </c>
      <c r="L260" s="43">
        <v>25090</v>
      </c>
      <c r="M260" s="43">
        <v>2571476</v>
      </c>
      <c r="N260" s="44"/>
    </row>
    <row r="261" spans="1:14" x14ac:dyDescent="0.15">
      <c r="A261" s="37" t="s">
        <v>293</v>
      </c>
      <c r="B261" s="49">
        <v>511</v>
      </c>
      <c r="C261" s="49" t="s">
        <v>393</v>
      </c>
      <c r="D261" s="38" t="s">
        <v>186</v>
      </c>
      <c r="E261" s="39">
        <v>17160000</v>
      </c>
      <c r="F261" s="38" t="s">
        <v>339</v>
      </c>
      <c r="G261" s="41">
        <v>7</v>
      </c>
      <c r="H261" s="38" t="s">
        <v>163</v>
      </c>
      <c r="I261" s="41">
        <v>6</v>
      </c>
      <c r="J261" s="43">
        <v>17160000000</v>
      </c>
      <c r="K261" s="43">
        <f>ROUND((J261/1000),0)</f>
        <v>17160000</v>
      </c>
      <c r="L261" s="43">
        <v>227026</v>
      </c>
      <c r="M261" s="43">
        <v>17387026</v>
      </c>
      <c r="N261" s="44"/>
    </row>
    <row r="262" spans="1:14" x14ac:dyDescent="0.15">
      <c r="A262" s="37" t="s">
        <v>293</v>
      </c>
      <c r="B262" s="49">
        <v>511</v>
      </c>
      <c r="C262" s="49" t="s">
        <v>393</v>
      </c>
      <c r="D262" s="38" t="s">
        <v>186</v>
      </c>
      <c r="E262" s="39">
        <v>3450000</v>
      </c>
      <c r="F262" s="38" t="s">
        <v>340</v>
      </c>
      <c r="G262" s="41">
        <v>7.7</v>
      </c>
      <c r="H262" s="38" t="s">
        <v>163</v>
      </c>
      <c r="I262" s="41">
        <v>6</v>
      </c>
      <c r="J262" s="43">
        <v>3450000000</v>
      </c>
      <c r="K262" s="43">
        <f>ROUND((J262/1000),0)</f>
        <v>3450000</v>
      </c>
      <c r="L262" s="43">
        <v>50089</v>
      </c>
      <c r="M262" s="43">
        <v>3500089</v>
      </c>
      <c r="N262" s="44"/>
    </row>
    <row r="263" spans="1:14" x14ac:dyDescent="0.15">
      <c r="A263" s="37" t="s">
        <v>246</v>
      </c>
      <c r="B263" s="49">
        <v>511</v>
      </c>
      <c r="C263" s="49" t="s">
        <v>393</v>
      </c>
      <c r="D263" s="38" t="s">
        <v>186</v>
      </c>
      <c r="E263" s="39">
        <v>3596000</v>
      </c>
      <c r="F263" s="38" t="s">
        <v>394</v>
      </c>
      <c r="G263" s="41">
        <v>10</v>
      </c>
      <c r="H263" s="38" t="s">
        <v>163</v>
      </c>
      <c r="I263" s="41">
        <v>6.25</v>
      </c>
      <c r="J263" s="43">
        <v>4351159992</v>
      </c>
      <c r="K263" s="43">
        <f>ROUND((J263/1000),0)</f>
        <v>4351160</v>
      </c>
      <c r="L263" s="43">
        <v>81323</v>
      </c>
      <c r="M263" s="43">
        <v>4432483</v>
      </c>
      <c r="N263" s="44"/>
    </row>
    <row r="264" spans="1:14" x14ac:dyDescent="0.15">
      <c r="A264" s="37"/>
      <c r="B264" s="49"/>
      <c r="C264" s="49"/>
      <c r="D264" s="38"/>
      <c r="E264" s="39"/>
      <c r="F264" s="38"/>
      <c r="G264" s="41"/>
      <c r="H264" s="38"/>
      <c r="I264" s="41"/>
      <c r="J264" s="43"/>
      <c r="K264" s="43"/>
      <c r="L264" s="43"/>
      <c r="M264" s="43"/>
      <c r="N264" s="44"/>
    </row>
    <row r="265" spans="1:14" x14ac:dyDescent="0.15">
      <c r="A265" s="37" t="s">
        <v>243</v>
      </c>
      <c r="B265" s="49">
        <v>514</v>
      </c>
      <c r="C265" s="49" t="s">
        <v>395</v>
      </c>
      <c r="D265" s="38" t="s">
        <v>396</v>
      </c>
      <c r="E265" s="39">
        <v>65000</v>
      </c>
      <c r="F265" s="38" t="s">
        <v>344</v>
      </c>
      <c r="G265" s="41">
        <v>7.61</v>
      </c>
      <c r="H265" s="38" t="s">
        <v>116</v>
      </c>
      <c r="I265" s="41">
        <v>14.5</v>
      </c>
      <c r="J265" s="43">
        <v>65000000</v>
      </c>
      <c r="K265" s="43">
        <f>ROUND((J265*$G$8/1000),0)</f>
        <v>35773400</v>
      </c>
      <c r="L265" s="43">
        <v>249549</v>
      </c>
      <c r="M265" s="43">
        <v>36022949</v>
      </c>
      <c r="N265" s="44"/>
    </row>
    <row r="266" spans="1:14" x14ac:dyDescent="0.15">
      <c r="A266" s="37" t="s">
        <v>397</v>
      </c>
      <c r="B266" s="49">
        <v>514</v>
      </c>
      <c r="C266" s="49" t="s">
        <v>395</v>
      </c>
      <c r="D266" s="38" t="s">
        <v>396</v>
      </c>
      <c r="E266" s="39">
        <v>1</v>
      </c>
      <c r="F266" s="38" t="s">
        <v>398</v>
      </c>
      <c r="G266" s="41">
        <v>7.75</v>
      </c>
      <c r="H266" s="38" t="s">
        <v>116</v>
      </c>
      <c r="I266" s="41">
        <v>15</v>
      </c>
      <c r="J266" s="43">
        <v>1164.24</v>
      </c>
      <c r="K266" s="43">
        <f>ROUND((J266*$G$8/1000),0)</f>
        <v>641</v>
      </c>
      <c r="L266" s="43">
        <v>4</v>
      </c>
      <c r="M266" s="43">
        <v>645</v>
      </c>
      <c r="N266" s="44"/>
    </row>
    <row r="267" spans="1:14" x14ac:dyDescent="0.15">
      <c r="A267" s="37" t="s">
        <v>266</v>
      </c>
      <c r="B267" s="49">
        <v>519</v>
      </c>
      <c r="C267" s="49" t="s">
        <v>399</v>
      </c>
      <c r="D267" s="38" t="s">
        <v>186</v>
      </c>
      <c r="E267" s="39">
        <v>34000000</v>
      </c>
      <c r="F267" s="38" t="s">
        <v>400</v>
      </c>
      <c r="G267" s="41">
        <v>6.5</v>
      </c>
      <c r="H267" s="38" t="s">
        <v>163</v>
      </c>
      <c r="I267" s="41">
        <v>7.25</v>
      </c>
      <c r="J267" s="43">
        <v>34000000000</v>
      </c>
      <c r="K267" s="43">
        <f>ROUND((J267/1000),0)</f>
        <v>34000000</v>
      </c>
      <c r="L267" s="43">
        <v>171935</v>
      </c>
      <c r="M267" s="43">
        <v>34171935</v>
      </c>
      <c r="N267" s="44"/>
    </row>
    <row r="268" spans="1:14" x14ac:dyDescent="0.15">
      <c r="A268" s="37" t="s">
        <v>266</v>
      </c>
      <c r="B268" s="49">
        <v>519</v>
      </c>
      <c r="C268" s="49" t="s">
        <v>399</v>
      </c>
      <c r="D268" s="38" t="s">
        <v>186</v>
      </c>
      <c r="E268" s="39">
        <v>6000000</v>
      </c>
      <c r="F268" s="38" t="s">
        <v>401</v>
      </c>
      <c r="G268" s="41">
        <v>0</v>
      </c>
      <c r="H268" s="38" t="s">
        <v>163</v>
      </c>
      <c r="I268" s="41">
        <v>7.5</v>
      </c>
      <c r="J268" s="43">
        <v>6000000000</v>
      </c>
      <c r="K268" s="43">
        <f>ROUND((J268/1000),0)</f>
        <v>6000000</v>
      </c>
      <c r="L268" s="43">
        <v>0</v>
      </c>
      <c r="M268" s="43">
        <v>6000000</v>
      </c>
      <c r="N268" s="44"/>
    </row>
    <row r="269" spans="1:14" x14ac:dyDescent="0.15">
      <c r="A269" s="37" t="s">
        <v>378</v>
      </c>
      <c r="B269" s="49">
        <v>524</v>
      </c>
      <c r="C269" s="49" t="s">
        <v>402</v>
      </c>
      <c r="D269" s="38" t="s">
        <v>186</v>
      </c>
      <c r="E269" s="39">
        <v>55000000</v>
      </c>
      <c r="F269" s="38" t="s">
        <v>403</v>
      </c>
      <c r="G269" s="41">
        <v>6.5</v>
      </c>
      <c r="H269" s="38" t="s">
        <v>163</v>
      </c>
      <c r="I269" s="41">
        <v>6.5</v>
      </c>
      <c r="J269" s="43"/>
      <c r="K269" s="43"/>
      <c r="L269" s="43"/>
      <c r="M269" s="43"/>
      <c r="N269" s="44"/>
    </row>
    <row r="270" spans="1:14" x14ac:dyDescent="0.15">
      <c r="A270" s="37" t="s">
        <v>378</v>
      </c>
      <c r="B270" s="49">
        <v>524</v>
      </c>
      <c r="C270" s="49" t="s">
        <v>402</v>
      </c>
      <c r="D270" s="38" t="s">
        <v>186</v>
      </c>
      <c r="E270" s="39">
        <v>30000000</v>
      </c>
      <c r="F270" s="38" t="s">
        <v>404</v>
      </c>
      <c r="G270" s="41">
        <v>0</v>
      </c>
      <c r="H270" s="38" t="s">
        <v>163</v>
      </c>
      <c r="I270" s="41">
        <v>6.75</v>
      </c>
      <c r="J270" s="43"/>
      <c r="K270" s="43"/>
      <c r="L270" s="43"/>
      <c r="M270" s="43"/>
      <c r="N270" s="44"/>
    </row>
    <row r="271" spans="1:14" x14ac:dyDescent="0.15">
      <c r="A271" s="37" t="s">
        <v>243</v>
      </c>
      <c r="B271" s="49">
        <v>536</v>
      </c>
      <c r="C271" s="49" t="s">
        <v>405</v>
      </c>
      <c r="D271" s="38" t="s">
        <v>36</v>
      </c>
      <c r="E271" s="39">
        <v>302</v>
      </c>
      <c r="F271" s="38" t="s">
        <v>406</v>
      </c>
      <c r="G271" s="41">
        <v>3.7</v>
      </c>
      <c r="H271" s="38" t="s">
        <v>63</v>
      </c>
      <c r="I271" s="41">
        <v>19.5</v>
      </c>
      <c r="J271" s="43">
        <v>272717.59999999998</v>
      </c>
      <c r="K271" s="43">
        <f>ROUND((J271*$C$8/1000),0)</f>
        <v>5681921</v>
      </c>
      <c r="L271" s="43">
        <v>34004</v>
      </c>
      <c r="M271" s="43">
        <v>5715925</v>
      </c>
      <c r="N271" s="44"/>
    </row>
    <row r="272" spans="1:14" x14ac:dyDescent="0.15">
      <c r="A272" s="37" t="s">
        <v>397</v>
      </c>
      <c r="B272" s="49">
        <v>536</v>
      </c>
      <c r="C272" s="49" t="s">
        <v>405</v>
      </c>
      <c r="D272" s="38" t="s">
        <v>36</v>
      </c>
      <c r="E272" s="39">
        <v>19</v>
      </c>
      <c r="F272" s="38" t="s">
        <v>407</v>
      </c>
      <c r="G272" s="41">
        <v>4</v>
      </c>
      <c r="H272" s="38" t="s">
        <v>63</v>
      </c>
      <c r="I272" s="41">
        <v>19.5</v>
      </c>
      <c r="J272" s="43">
        <v>19954.7</v>
      </c>
      <c r="K272" s="43">
        <f>ROUND((J272*$C$8/1000),0)</f>
        <v>415745</v>
      </c>
      <c r="L272" s="43">
        <v>2687</v>
      </c>
      <c r="M272" s="43">
        <v>418432</v>
      </c>
      <c r="N272" s="44"/>
    </row>
    <row r="273" spans="1:14" x14ac:dyDescent="0.15">
      <c r="A273" s="37" t="s">
        <v>397</v>
      </c>
      <c r="B273" s="49">
        <v>536</v>
      </c>
      <c r="C273" s="49" t="s">
        <v>405</v>
      </c>
      <c r="D273" s="38" t="s">
        <v>36</v>
      </c>
      <c r="E273" s="39">
        <v>17</v>
      </c>
      <c r="F273" s="38" t="s">
        <v>328</v>
      </c>
      <c r="G273" s="41">
        <v>4.7</v>
      </c>
      <c r="H273" s="38" t="s">
        <v>63</v>
      </c>
      <c r="I273" s="41">
        <v>19.5</v>
      </c>
      <c r="J273" s="43">
        <v>18004.55</v>
      </c>
      <c r="K273" s="43">
        <f>ROUND((J273*$C$8/1000),0)</f>
        <v>375115</v>
      </c>
      <c r="L273" s="43">
        <v>2841</v>
      </c>
      <c r="M273" s="43">
        <v>377956</v>
      </c>
      <c r="N273" s="44"/>
    </row>
    <row r="274" spans="1:14" x14ac:dyDescent="0.15">
      <c r="A274" s="37" t="s">
        <v>397</v>
      </c>
      <c r="B274" s="49">
        <v>536</v>
      </c>
      <c r="C274" s="49" t="s">
        <v>405</v>
      </c>
      <c r="D274" s="38" t="s">
        <v>36</v>
      </c>
      <c r="E274" s="39">
        <v>11.5</v>
      </c>
      <c r="F274" s="38" t="s">
        <v>330</v>
      </c>
      <c r="G274" s="41">
        <v>5.5</v>
      </c>
      <c r="H274" s="38" t="s">
        <v>63</v>
      </c>
      <c r="I274" s="41">
        <v>19.5</v>
      </c>
      <c r="J274" s="43">
        <v>12295.99</v>
      </c>
      <c r="K274" s="43">
        <f>ROUND((J274*$C$8/1000),0)</f>
        <v>256180</v>
      </c>
      <c r="L274" s="43">
        <v>2263</v>
      </c>
      <c r="M274" s="43">
        <v>258443</v>
      </c>
      <c r="N274" s="44"/>
    </row>
    <row r="275" spans="1:14" x14ac:dyDescent="0.15">
      <c r="A275" s="37" t="s">
        <v>408</v>
      </c>
      <c r="B275" s="49">
        <v>536</v>
      </c>
      <c r="C275" s="49" t="s">
        <v>405</v>
      </c>
      <c r="D275" s="38" t="s">
        <v>36</v>
      </c>
      <c r="E275" s="39">
        <v>20</v>
      </c>
      <c r="F275" s="38" t="s">
        <v>409</v>
      </c>
      <c r="G275" s="41">
        <v>7.5</v>
      </c>
      <c r="H275" s="38" t="s">
        <v>63</v>
      </c>
      <c r="I275" s="41">
        <v>19.5</v>
      </c>
      <c r="J275" s="43">
        <v>21892.26</v>
      </c>
      <c r="K275" s="43">
        <f>ROUND((J275*$C$8/1000),0)</f>
        <v>456113</v>
      </c>
      <c r="L275" s="43">
        <v>5451</v>
      </c>
      <c r="M275" s="43">
        <v>461564</v>
      </c>
      <c r="N275" s="44"/>
    </row>
    <row r="276" spans="1:14" x14ac:dyDescent="0.15">
      <c r="A276" s="37"/>
      <c r="B276" s="49"/>
      <c r="C276" s="49"/>
      <c r="D276" s="38"/>
      <c r="E276" s="39"/>
      <c r="F276" s="38"/>
      <c r="G276" s="41"/>
      <c r="H276" s="38"/>
      <c r="I276" s="41"/>
      <c r="J276" s="43"/>
      <c r="K276" s="43"/>
      <c r="L276" s="43"/>
      <c r="M276" s="43"/>
      <c r="N276" s="44"/>
    </row>
    <row r="277" spans="1:14" x14ac:dyDescent="0.15">
      <c r="A277" s="37" t="s">
        <v>378</v>
      </c>
      <c r="B277" s="49">
        <v>554</v>
      </c>
      <c r="C277" s="49" t="s">
        <v>410</v>
      </c>
      <c r="D277" s="38" t="s">
        <v>36</v>
      </c>
      <c r="E277" s="39">
        <v>529.5</v>
      </c>
      <c r="F277" s="38" t="s">
        <v>411</v>
      </c>
      <c r="G277" s="41">
        <v>4</v>
      </c>
      <c r="H277" s="38" t="s">
        <v>188</v>
      </c>
      <c r="I277" s="41">
        <v>15</v>
      </c>
      <c r="J277" s="43"/>
      <c r="K277" s="43"/>
      <c r="L277" s="43"/>
      <c r="M277" s="43"/>
      <c r="N277" s="44"/>
    </row>
    <row r="278" spans="1:14" x14ac:dyDescent="0.15">
      <c r="A278" s="37" t="s">
        <v>378</v>
      </c>
      <c r="B278" s="49">
        <v>554</v>
      </c>
      <c r="C278" s="49" t="s">
        <v>410</v>
      </c>
      <c r="D278" s="38" t="s">
        <v>36</v>
      </c>
      <c r="E278" s="39">
        <v>76</v>
      </c>
      <c r="F278" s="38" t="s">
        <v>412</v>
      </c>
      <c r="G278" s="41">
        <v>3.9</v>
      </c>
      <c r="H278" s="38" t="s">
        <v>188</v>
      </c>
      <c r="I278" s="41">
        <v>15</v>
      </c>
      <c r="J278" s="43"/>
      <c r="K278" s="43"/>
      <c r="L278" s="43"/>
      <c r="M278" s="43"/>
      <c r="N278" s="44"/>
    </row>
    <row r="279" spans="1:14" x14ac:dyDescent="0.15">
      <c r="A279" s="37" t="s">
        <v>378</v>
      </c>
      <c r="B279" s="49">
        <v>554</v>
      </c>
      <c r="C279" s="49" t="s">
        <v>410</v>
      </c>
      <c r="D279" s="38" t="s">
        <v>36</v>
      </c>
      <c r="E279" s="39">
        <v>0.5</v>
      </c>
      <c r="F279" s="38" t="s">
        <v>413</v>
      </c>
      <c r="G279" s="41">
        <v>0</v>
      </c>
      <c r="H279" s="38" t="s">
        <v>188</v>
      </c>
      <c r="I279" s="41">
        <v>15.25</v>
      </c>
      <c r="J279" s="43"/>
      <c r="K279" s="43"/>
      <c r="L279" s="43"/>
      <c r="M279" s="43"/>
      <c r="N279" s="44"/>
    </row>
    <row r="280" spans="1:14" x14ac:dyDescent="0.15">
      <c r="A280" s="37" t="s">
        <v>67</v>
      </c>
      <c r="B280" s="49">
        <v>557</v>
      </c>
      <c r="C280" s="49" t="s">
        <v>415</v>
      </c>
      <c r="D280" s="38" t="s">
        <v>36</v>
      </c>
      <c r="E280" s="39">
        <v>120.8</v>
      </c>
      <c r="F280" s="38" t="s">
        <v>295</v>
      </c>
      <c r="G280" s="41">
        <v>4.2</v>
      </c>
      <c r="H280" s="38" t="s">
        <v>55</v>
      </c>
      <c r="I280" s="41">
        <v>9.75</v>
      </c>
      <c r="J280" s="43">
        <v>0</v>
      </c>
      <c r="K280" s="43">
        <f>ROUND((J280*$C$8/1000),0)</f>
        <v>0</v>
      </c>
      <c r="L280" s="43"/>
      <c r="M280" s="43"/>
      <c r="N280" s="44"/>
    </row>
    <row r="281" spans="1:14" x14ac:dyDescent="0.15">
      <c r="A281" s="37" t="s">
        <v>414</v>
      </c>
      <c r="B281" s="49">
        <v>557</v>
      </c>
      <c r="C281" s="49" t="s">
        <v>415</v>
      </c>
      <c r="D281" s="38" t="s">
        <v>36</v>
      </c>
      <c r="E281" s="39">
        <v>41.9</v>
      </c>
      <c r="F281" s="38" t="s">
        <v>296</v>
      </c>
      <c r="G281" s="41">
        <v>5</v>
      </c>
      <c r="H281" s="38" t="s">
        <v>55</v>
      </c>
      <c r="I281" s="41">
        <v>19.5</v>
      </c>
      <c r="J281" s="43"/>
      <c r="K281" s="43"/>
      <c r="L281" s="43"/>
      <c r="M281" s="43"/>
      <c r="N281" s="44"/>
    </row>
    <row r="282" spans="1:14" x14ac:dyDescent="0.15">
      <c r="A282" s="37" t="s">
        <v>414</v>
      </c>
      <c r="B282" s="49">
        <v>557</v>
      </c>
      <c r="C282" s="49" t="s">
        <v>415</v>
      </c>
      <c r="D282" s="38" t="s">
        <v>36</v>
      </c>
      <c r="E282" s="39">
        <v>11</v>
      </c>
      <c r="F282" s="38" t="s">
        <v>416</v>
      </c>
      <c r="G282" s="41">
        <v>5</v>
      </c>
      <c r="H282" s="38" t="s">
        <v>55</v>
      </c>
      <c r="I282" s="41">
        <v>19.75</v>
      </c>
      <c r="J282" s="43"/>
      <c r="K282" s="43"/>
      <c r="L282" s="43"/>
      <c r="M282" s="43"/>
      <c r="N282" s="44"/>
    </row>
    <row r="283" spans="1:14" x14ac:dyDescent="0.15">
      <c r="A283" s="37" t="s">
        <v>414</v>
      </c>
      <c r="B283" s="49">
        <v>557</v>
      </c>
      <c r="C283" s="49" t="s">
        <v>415</v>
      </c>
      <c r="D283" s="38" t="s">
        <v>36</v>
      </c>
      <c r="E283" s="39">
        <v>64</v>
      </c>
      <c r="F283" s="38" t="s">
        <v>417</v>
      </c>
      <c r="G283" s="41">
        <v>3</v>
      </c>
      <c r="H283" s="38" t="s">
        <v>55</v>
      </c>
      <c r="I283" s="41">
        <v>20</v>
      </c>
      <c r="J283" s="43"/>
      <c r="K283" s="43"/>
      <c r="L283" s="43"/>
      <c r="M283" s="43"/>
      <c r="N283" s="44"/>
    </row>
    <row r="284" spans="1:14" x14ac:dyDescent="0.15">
      <c r="A284" s="37" t="s">
        <v>266</v>
      </c>
      <c r="B284" s="49">
        <v>571</v>
      </c>
      <c r="C284" s="49" t="s">
        <v>722</v>
      </c>
      <c r="D284" s="38" t="s">
        <v>186</v>
      </c>
      <c r="E284" s="39">
        <v>90000000</v>
      </c>
      <c r="F284" s="38" t="s">
        <v>723</v>
      </c>
      <c r="G284" s="41">
        <v>5</v>
      </c>
      <c r="H284" s="38" t="s">
        <v>163</v>
      </c>
      <c r="I284" s="41">
        <v>6.5</v>
      </c>
      <c r="J284" s="43">
        <v>90000000000</v>
      </c>
      <c r="K284" s="43">
        <f>ROUND((J284/1000),0)</f>
        <v>90000000</v>
      </c>
      <c r="L284" s="43">
        <v>351983</v>
      </c>
      <c r="M284" s="43">
        <v>90351983</v>
      </c>
      <c r="N284" s="44"/>
    </row>
    <row r="285" spans="1:14" x14ac:dyDescent="0.15">
      <c r="A285" s="37" t="s">
        <v>266</v>
      </c>
      <c r="B285" s="49">
        <v>571</v>
      </c>
      <c r="C285" s="49" t="s">
        <v>722</v>
      </c>
      <c r="D285" s="38" t="s">
        <v>186</v>
      </c>
      <c r="E285" s="39">
        <v>21495000</v>
      </c>
      <c r="F285" s="38" t="s">
        <v>724</v>
      </c>
      <c r="G285" s="41">
        <v>0</v>
      </c>
      <c r="H285" s="38" t="s">
        <v>163</v>
      </c>
      <c r="I285" s="41">
        <v>6.75</v>
      </c>
      <c r="J285" s="43">
        <v>21495000000</v>
      </c>
      <c r="K285" s="43">
        <f>ROUND((J285/1000),0)</f>
        <v>21495000</v>
      </c>
      <c r="L285" s="43">
        <v>0</v>
      </c>
      <c r="M285" s="43">
        <v>21495000</v>
      </c>
      <c r="N285" s="44"/>
    </row>
    <row r="286" spans="1:14" x14ac:dyDescent="0.15">
      <c r="A286" s="37" t="s">
        <v>266</v>
      </c>
      <c r="B286" s="49">
        <v>571</v>
      </c>
      <c r="C286" s="49" t="s">
        <v>722</v>
      </c>
      <c r="D286" s="38" t="s">
        <v>186</v>
      </c>
      <c r="E286" s="39">
        <v>3500000</v>
      </c>
      <c r="F286" s="38" t="s">
        <v>725</v>
      </c>
      <c r="G286" s="41">
        <v>0</v>
      </c>
      <c r="H286" s="38" t="s">
        <v>163</v>
      </c>
      <c r="I286" s="41">
        <v>6.75</v>
      </c>
      <c r="J286" s="43">
        <v>3500000000</v>
      </c>
      <c r="K286" s="43">
        <f>ROUND((J286/1000),0)</f>
        <v>3500000</v>
      </c>
      <c r="L286" s="43">
        <v>0</v>
      </c>
      <c r="M286" s="43">
        <v>3500000</v>
      </c>
      <c r="N286" s="44"/>
    </row>
    <row r="287" spans="1:14" x14ac:dyDescent="0.15">
      <c r="A287" s="37" t="s">
        <v>266</v>
      </c>
      <c r="B287" s="49">
        <v>571</v>
      </c>
      <c r="C287" s="49" t="s">
        <v>722</v>
      </c>
      <c r="D287" s="38" t="s">
        <v>186</v>
      </c>
      <c r="E287" s="39">
        <v>5000</v>
      </c>
      <c r="F287" s="38" t="s">
        <v>726</v>
      </c>
      <c r="G287" s="41">
        <v>0</v>
      </c>
      <c r="H287" s="38" t="s">
        <v>163</v>
      </c>
      <c r="I287" s="41">
        <v>6.75</v>
      </c>
      <c r="J287" s="43">
        <v>5000000</v>
      </c>
      <c r="K287" s="43">
        <f>ROUND((J287/1000),0)</f>
        <v>5000</v>
      </c>
      <c r="L287" s="43">
        <v>0</v>
      </c>
      <c r="M287" s="43">
        <v>5000</v>
      </c>
      <c r="N287" s="44"/>
    </row>
    <row r="288" spans="1:14" x14ac:dyDescent="0.15">
      <c r="A288" s="37"/>
      <c r="B288" s="49"/>
      <c r="C288" s="49"/>
      <c r="D288" s="38"/>
      <c r="E288" s="39"/>
      <c r="F288" s="38"/>
      <c r="G288" s="41"/>
      <c r="H288" s="38"/>
      <c r="I288" s="41"/>
      <c r="J288" s="43"/>
      <c r="K288" s="43"/>
      <c r="L288" s="43"/>
      <c r="M288" s="43"/>
      <c r="N288" s="44"/>
    </row>
    <row r="289" spans="1:14" x14ac:dyDescent="0.15">
      <c r="A289" s="37" t="s">
        <v>710</v>
      </c>
      <c r="B289" s="49">
        <v>582</v>
      </c>
      <c r="C289" s="49" t="s">
        <v>741</v>
      </c>
      <c r="D289" s="38" t="s">
        <v>36</v>
      </c>
      <c r="E289" s="39">
        <v>750</v>
      </c>
      <c r="F289" s="38" t="s">
        <v>406</v>
      </c>
      <c r="G289" s="41">
        <v>4.5</v>
      </c>
      <c r="H289" s="38" t="s">
        <v>63</v>
      </c>
      <c r="I289" s="41">
        <v>18.5</v>
      </c>
      <c r="J289" s="43">
        <v>743401</v>
      </c>
      <c r="K289" s="43">
        <f>ROUND((J289*$C$8/1000),0)</f>
        <v>15488351</v>
      </c>
      <c r="L289" s="43">
        <v>171378</v>
      </c>
      <c r="M289" s="43">
        <v>15659729</v>
      </c>
      <c r="N289" s="44"/>
    </row>
    <row r="290" spans="1:14" x14ac:dyDescent="0.15">
      <c r="A290" s="37" t="s">
        <v>740</v>
      </c>
      <c r="B290" s="49">
        <v>582</v>
      </c>
      <c r="C290" s="49" t="s">
        <v>741</v>
      </c>
      <c r="D290" s="38" t="s">
        <v>36</v>
      </c>
      <c r="E290" s="39">
        <v>45</v>
      </c>
      <c r="F290" s="38" t="s">
        <v>407</v>
      </c>
      <c r="G290" s="41">
        <v>4.5</v>
      </c>
      <c r="H290" s="38" t="s">
        <v>63</v>
      </c>
      <c r="I290" s="41">
        <v>18.5</v>
      </c>
      <c r="J290" s="43"/>
      <c r="K290" s="43"/>
      <c r="L290" s="43"/>
      <c r="M290" s="43"/>
      <c r="N290" s="44"/>
    </row>
    <row r="291" spans="1:14" x14ac:dyDescent="0.15">
      <c r="A291" s="37" t="s">
        <v>740</v>
      </c>
      <c r="B291" s="49">
        <v>582</v>
      </c>
      <c r="C291" s="49" t="s">
        <v>741</v>
      </c>
      <c r="D291" s="38" t="s">
        <v>36</v>
      </c>
      <c r="E291" s="39">
        <v>19</v>
      </c>
      <c r="F291" s="38" t="s">
        <v>328</v>
      </c>
      <c r="G291" s="41">
        <v>4.5</v>
      </c>
      <c r="H291" s="38" t="s">
        <v>63</v>
      </c>
      <c r="I291" s="41">
        <v>18.5</v>
      </c>
      <c r="J291" s="43"/>
      <c r="K291" s="43"/>
      <c r="L291" s="43"/>
      <c r="M291" s="43"/>
      <c r="N291" s="44"/>
    </row>
    <row r="292" spans="1:14" x14ac:dyDescent="0.15">
      <c r="A292" s="37" t="s">
        <v>740</v>
      </c>
      <c r="B292" s="49">
        <v>582</v>
      </c>
      <c r="C292" s="49" t="s">
        <v>741</v>
      </c>
      <c r="D292" s="38" t="s">
        <v>36</v>
      </c>
      <c r="E292" s="39">
        <v>9</v>
      </c>
      <c r="F292" s="38" t="s">
        <v>330</v>
      </c>
      <c r="G292" s="41">
        <v>4.5</v>
      </c>
      <c r="H292" s="38" t="s">
        <v>63</v>
      </c>
      <c r="I292" s="41">
        <v>18.5</v>
      </c>
      <c r="J292" s="43"/>
      <c r="K292" s="43"/>
      <c r="L292" s="43"/>
      <c r="M292" s="43"/>
      <c r="N292" s="44"/>
    </row>
    <row r="293" spans="1:14" x14ac:dyDescent="0.15">
      <c r="A293" s="37" t="s">
        <v>740</v>
      </c>
      <c r="B293" s="49">
        <v>582</v>
      </c>
      <c r="C293" s="49" t="s">
        <v>741</v>
      </c>
      <c r="D293" s="38" t="s">
        <v>36</v>
      </c>
      <c r="E293" s="39">
        <v>24.6</v>
      </c>
      <c r="F293" s="38" t="s">
        <v>409</v>
      </c>
      <c r="G293" s="41">
        <v>4.5</v>
      </c>
      <c r="H293" s="38" t="s">
        <v>63</v>
      </c>
      <c r="I293" s="41">
        <v>18.5</v>
      </c>
      <c r="J293" s="43"/>
      <c r="K293" s="43"/>
      <c r="L293" s="43"/>
      <c r="M293" s="43"/>
      <c r="N293" s="44"/>
    </row>
    <row r="294" spans="1:14" x14ac:dyDescent="0.15">
      <c r="A294" s="37" t="s">
        <v>740</v>
      </c>
      <c r="B294" s="49">
        <v>582</v>
      </c>
      <c r="C294" s="49" t="s">
        <v>741</v>
      </c>
      <c r="D294" s="38" t="s">
        <v>36</v>
      </c>
      <c r="E294" s="39">
        <v>112.4</v>
      </c>
      <c r="F294" s="38" t="s">
        <v>742</v>
      </c>
      <c r="G294" s="41">
        <v>4.5</v>
      </c>
      <c r="H294" s="38" t="s">
        <v>63</v>
      </c>
      <c r="I294" s="41">
        <v>18.5</v>
      </c>
      <c r="J294" s="43"/>
      <c r="K294" s="43"/>
      <c r="L294" s="43"/>
      <c r="M294" s="43"/>
      <c r="N294" s="44"/>
    </row>
    <row r="295" spans="1:14" x14ac:dyDescent="0.15">
      <c r="A295" s="37"/>
      <c r="B295" s="49"/>
      <c r="C295" s="49"/>
      <c r="D295" s="38"/>
      <c r="E295" s="39"/>
      <c r="F295" s="38"/>
      <c r="G295" s="41"/>
      <c r="H295" s="38"/>
      <c r="I295" s="41"/>
      <c r="J295" s="43"/>
      <c r="K295" s="43"/>
      <c r="L295" s="43"/>
      <c r="M295" s="43"/>
      <c r="N295" s="44"/>
    </row>
    <row r="296" spans="1:14" x14ac:dyDescent="0.15">
      <c r="A296" s="37" t="s">
        <v>266</v>
      </c>
      <c r="B296" s="49">
        <v>602</v>
      </c>
      <c r="C296" s="49" t="s">
        <v>787</v>
      </c>
      <c r="D296" s="38" t="s">
        <v>186</v>
      </c>
      <c r="E296" s="39">
        <v>34500000</v>
      </c>
      <c r="F296" s="38" t="s">
        <v>788</v>
      </c>
      <c r="G296" s="41">
        <v>6</v>
      </c>
      <c r="H296" s="38" t="s">
        <v>163</v>
      </c>
      <c r="I296" s="41">
        <v>6.75</v>
      </c>
      <c r="J296" s="43">
        <v>34500000000</v>
      </c>
      <c r="K296" s="43">
        <f>ROUND((J296/1000),0)</f>
        <v>34500000</v>
      </c>
      <c r="L296" s="43">
        <v>500743</v>
      </c>
      <c r="M296" s="43">
        <v>35000743</v>
      </c>
      <c r="N296" s="44"/>
    </row>
    <row r="297" spans="1:14" x14ac:dyDescent="0.15">
      <c r="A297" s="37" t="s">
        <v>266</v>
      </c>
      <c r="B297" s="49">
        <v>602</v>
      </c>
      <c r="C297" s="49" t="s">
        <v>787</v>
      </c>
      <c r="D297" s="38" t="s">
        <v>186</v>
      </c>
      <c r="E297" s="39">
        <v>30500000</v>
      </c>
      <c r="F297" s="38" t="s">
        <v>789</v>
      </c>
      <c r="G297" s="41">
        <v>1</v>
      </c>
      <c r="H297" s="38" t="s">
        <v>163</v>
      </c>
      <c r="I297" s="41">
        <v>7</v>
      </c>
      <c r="J297" s="43">
        <v>30500000000</v>
      </c>
      <c r="K297" s="43">
        <f>ROUND((J297/1000),0)</f>
        <v>30500000</v>
      </c>
      <c r="L297" s="43">
        <v>0</v>
      </c>
      <c r="M297" s="43">
        <v>30500000</v>
      </c>
      <c r="N297" s="44"/>
    </row>
    <row r="298" spans="1:14" x14ac:dyDescent="0.15">
      <c r="A298" s="37" t="s">
        <v>243</v>
      </c>
      <c r="B298" s="49">
        <v>607</v>
      </c>
      <c r="C298" s="49" t="s">
        <v>791</v>
      </c>
      <c r="D298" s="38" t="s">
        <v>186</v>
      </c>
      <c r="E298" s="39">
        <v>52800000</v>
      </c>
      <c r="F298" s="38" t="s">
        <v>353</v>
      </c>
      <c r="G298" s="41">
        <v>7.5</v>
      </c>
      <c r="H298" s="38" t="s">
        <v>163</v>
      </c>
      <c r="I298" s="41">
        <v>9.75</v>
      </c>
      <c r="J298" s="43">
        <v>52800000000</v>
      </c>
      <c r="K298" s="43">
        <f>ROUND((J298/1000),0)</f>
        <v>52800000</v>
      </c>
      <c r="L298" s="43">
        <v>630951</v>
      </c>
      <c r="M298" s="43">
        <v>53430951</v>
      </c>
      <c r="N298" s="44"/>
    </row>
    <row r="299" spans="1:14" x14ac:dyDescent="0.15">
      <c r="A299" s="37" t="s">
        <v>243</v>
      </c>
      <c r="B299" s="49">
        <v>607</v>
      </c>
      <c r="C299" s="49" t="s">
        <v>791</v>
      </c>
      <c r="D299" s="38" t="s">
        <v>186</v>
      </c>
      <c r="E299" s="39">
        <v>2700000</v>
      </c>
      <c r="F299" s="38" t="s">
        <v>792</v>
      </c>
      <c r="G299" s="41">
        <v>9</v>
      </c>
      <c r="H299" s="38" t="s">
        <v>163</v>
      </c>
      <c r="I299" s="41">
        <v>9.75</v>
      </c>
      <c r="J299" s="43">
        <v>2700000000</v>
      </c>
      <c r="K299" s="43">
        <f>ROUND((J299/1000),0)</f>
        <v>2700000</v>
      </c>
      <c r="L299" s="43">
        <v>38501</v>
      </c>
      <c r="M299" s="43">
        <v>2738501</v>
      </c>
      <c r="N299" s="44"/>
    </row>
    <row r="300" spans="1:14" x14ac:dyDescent="0.15">
      <c r="A300" s="37" t="s">
        <v>243</v>
      </c>
      <c r="B300" s="49">
        <v>607</v>
      </c>
      <c r="C300" s="49" t="s">
        <v>791</v>
      </c>
      <c r="D300" s="38" t="s">
        <v>186</v>
      </c>
      <c r="E300" s="39">
        <v>4500000</v>
      </c>
      <c r="F300" s="38" t="s">
        <v>354</v>
      </c>
      <c r="G300" s="41">
        <v>0</v>
      </c>
      <c r="H300" s="38" t="s">
        <v>163</v>
      </c>
      <c r="I300" s="41">
        <v>10</v>
      </c>
      <c r="J300" s="43">
        <v>4500000000</v>
      </c>
      <c r="K300" s="43">
        <f>ROUND((J300/1000),0)</f>
        <v>4500000</v>
      </c>
      <c r="L300" s="43">
        <v>0</v>
      </c>
      <c r="M300" s="43">
        <v>4500000</v>
      </c>
      <c r="N300" s="44"/>
    </row>
    <row r="301" spans="1:14" x14ac:dyDescent="0.15">
      <c r="A301" s="37"/>
      <c r="B301" s="49"/>
      <c r="C301" s="49"/>
      <c r="D301" s="38"/>
      <c r="E301" s="39"/>
      <c r="F301" s="38"/>
      <c r="G301" s="41"/>
      <c r="H301" s="38"/>
      <c r="I301" s="41"/>
      <c r="J301" s="43"/>
      <c r="K301" s="43"/>
      <c r="L301" s="43"/>
      <c r="M301" s="43"/>
      <c r="N301" s="44"/>
    </row>
    <row r="302" spans="1:14" x14ac:dyDescent="0.15">
      <c r="A302" s="37" t="s">
        <v>378</v>
      </c>
      <c r="B302" s="49">
        <v>612</v>
      </c>
      <c r="C302" s="49" t="s">
        <v>804</v>
      </c>
      <c r="D302" s="38" t="s">
        <v>186</v>
      </c>
      <c r="E302" s="39">
        <v>34500000</v>
      </c>
      <c r="F302" s="38" t="s">
        <v>805</v>
      </c>
      <c r="G302" s="41">
        <v>6</v>
      </c>
      <c r="H302" s="38" t="s">
        <v>163</v>
      </c>
      <c r="I302" s="41">
        <v>7.25</v>
      </c>
      <c r="J302" s="43"/>
      <c r="K302" s="43"/>
      <c r="L302" s="43"/>
      <c r="M302" s="43"/>
      <c r="N302" s="44"/>
    </row>
    <row r="303" spans="1:14" x14ac:dyDescent="0.15">
      <c r="A303" s="37" t="s">
        <v>378</v>
      </c>
      <c r="B303" s="49">
        <v>612</v>
      </c>
      <c r="C303" s="49" t="s">
        <v>804</v>
      </c>
      <c r="D303" s="38" t="s">
        <v>186</v>
      </c>
      <c r="E303" s="39">
        <v>10500000</v>
      </c>
      <c r="F303" s="38" t="s">
        <v>806</v>
      </c>
      <c r="G303" s="41">
        <v>0</v>
      </c>
      <c r="H303" s="38" t="s">
        <v>163</v>
      </c>
      <c r="I303" s="41">
        <v>7.5</v>
      </c>
      <c r="J303" s="43"/>
      <c r="K303" s="43"/>
      <c r="L303" s="43"/>
      <c r="M303" s="43"/>
      <c r="N303" s="44"/>
    </row>
    <row r="304" spans="1:14" x14ac:dyDescent="0.15">
      <c r="A304" s="37"/>
      <c r="B304" s="49"/>
      <c r="C304" s="49"/>
      <c r="D304" s="38"/>
      <c r="E304" s="39"/>
      <c r="F304" s="38"/>
      <c r="G304" s="41"/>
      <c r="H304" s="38"/>
      <c r="I304" s="41"/>
      <c r="J304" s="43"/>
      <c r="K304" s="43"/>
      <c r="L304" s="43"/>
      <c r="M304" s="43"/>
      <c r="N304" s="44"/>
    </row>
    <row r="305" spans="1:14" ht="18.75" customHeight="1" x14ac:dyDescent="0.15">
      <c r="A305" s="58" t="s">
        <v>418</v>
      </c>
      <c r="B305" s="59"/>
      <c r="C305" s="59"/>
      <c r="D305" s="60"/>
      <c r="E305" s="61"/>
      <c r="F305" s="60"/>
      <c r="G305" s="60"/>
      <c r="H305" s="60" t="s">
        <v>3</v>
      </c>
      <c r="I305" s="62"/>
      <c r="J305" s="63"/>
      <c r="K305" s="64">
        <f>SUM(K10:K304)</f>
        <v>1152383851</v>
      </c>
      <c r="L305" s="64">
        <f>SUM(L10:L304)</f>
        <v>21034414</v>
      </c>
      <c r="M305" s="64">
        <f>SUM(M10:M304)</f>
        <v>1173418265.02</v>
      </c>
      <c r="N305" s="65"/>
    </row>
    <row r="306" spans="1:14" ht="10.5" customHeight="1" x14ac:dyDescent="0.15">
      <c r="A306" s="66"/>
      <c r="G306" s="67"/>
      <c r="H306" s="68"/>
      <c r="I306" s="69"/>
      <c r="J306" s="70"/>
      <c r="K306" s="70"/>
      <c r="L306" s="70"/>
      <c r="M306" s="70"/>
      <c r="N306" s="71"/>
    </row>
    <row r="307" spans="1:14" x14ac:dyDescent="0.15">
      <c r="A307" s="72" t="s">
        <v>807</v>
      </c>
      <c r="B307" s="72"/>
      <c r="C307" s="72" t="s">
        <v>808</v>
      </c>
      <c r="G307" s="67"/>
      <c r="H307" s="68"/>
      <c r="I307" s="69"/>
    </row>
    <row r="308" spans="1:14" x14ac:dyDescent="0.15">
      <c r="A308" s="73" t="s">
        <v>421</v>
      </c>
      <c r="B308" s="49"/>
      <c r="C308" s="49"/>
      <c r="H308" s="74"/>
      <c r="J308" s="75"/>
      <c r="K308" s="76"/>
    </row>
    <row r="309" spans="1:14" x14ac:dyDescent="0.15">
      <c r="A309" s="73" t="s">
        <v>422</v>
      </c>
    </row>
    <row r="310" spans="1:14" x14ac:dyDescent="0.15">
      <c r="A310" s="73" t="s">
        <v>423</v>
      </c>
    </row>
    <row r="311" spans="1:14" x14ac:dyDescent="0.15">
      <c r="A311" s="73" t="s">
        <v>424</v>
      </c>
    </row>
    <row r="312" spans="1:14" x14ac:dyDescent="0.15">
      <c r="A312" s="77" t="s">
        <v>426</v>
      </c>
      <c r="B312" s="77" t="s">
        <v>427</v>
      </c>
    </row>
    <row r="313" spans="1:14" x14ac:dyDescent="0.15">
      <c r="A313" s="77" t="s">
        <v>428</v>
      </c>
    </row>
    <row r="314" spans="1:14" x14ac:dyDescent="0.15">
      <c r="A314" s="77" t="s">
        <v>429</v>
      </c>
    </row>
    <row r="315" spans="1:14" x14ac:dyDescent="0.15">
      <c r="A315" s="77" t="s">
        <v>779</v>
      </c>
      <c r="E315" s="78"/>
    </row>
    <row r="316" spans="1:14" x14ac:dyDescent="0.15">
      <c r="A316" s="79" t="s">
        <v>431</v>
      </c>
      <c r="B316" s="79" t="s">
        <v>432</v>
      </c>
      <c r="G316" s="79" t="s">
        <v>433</v>
      </c>
    </row>
    <row r="317" spans="1:14" x14ac:dyDescent="0.15">
      <c r="A317" s="79" t="s">
        <v>434</v>
      </c>
      <c r="B317" s="79" t="s">
        <v>435</v>
      </c>
      <c r="F317" s="79" t="s">
        <v>436</v>
      </c>
      <c r="G317" s="7"/>
    </row>
    <row r="318" spans="1:14" x14ac:dyDescent="0.15">
      <c r="A318" s="7"/>
      <c r="B318" s="7"/>
    </row>
    <row r="319" spans="1:14" x14ac:dyDescent="0.15">
      <c r="A319" s="79"/>
    </row>
    <row r="320" spans="1:14" ht="12.75" x14ac:dyDescent="0.2">
      <c r="A320" s="83" t="s">
        <v>437</v>
      </c>
      <c r="C320" s="6"/>
      <c r="E320" s="6"/>
    </row>
    <row r="321" spans="1:9" ht="12.75" x14ac:dyDescent="0.2">
      <c r="A321" s="1" t="s">
        <v>438</v>
      </c>
      <c r="C321" s="6"/>
      <c r="E321" s="6"/>
    </row>
    <row r="322" spans="1:9" ht="12.75" x14ac:dyDescent="0.2">
      <c r="A322" s="83" t="s">
        <v>809</v>
      </c>
      <c r="C322" s="6"/>
      <c r="E322" s="6"/>
    </row>
    <row r="323" spans="1:9" x14ac:dyDescent="0.15">
      <c r="A323" s="11"/>
      <c r="B323" s="2"/>
      <c r="C323" s="11"/>
      <c r="D323" s="11"/>
      <c r="E323" s="11"/>
      <c r="F323" s="11"/>
    </row>
    <row r="324" spans="1:9" ht="12.75" x14ac:dyDescent="0.2">
      <c r="A324" s="84"/>
      <c r="B324" s="85"/>
      <c r="C324" s="86"/>
      <c r="D324" s="86" t="s">
        <v>440</v>
      </c>
      <c r="E324" s="85"/>
      <c r="F324" s="87" t="s">
        <v>441</v>
      </c>
    </row>
    <row r="325" spans="1:9" ht="12.75" x14ac:dyDescent="0.2">
      <c r="A325" s="88" t="s">
        <v>4</v>
      </c>
      <c r="B325" s="89" t="s">
        <v>5</v>
      </c>
      <c r="C325" s="22"/>
      <c r="D325" s="89" t="s">
        <v>442</v>
      </c>
      <c r="E325" s="89" t="s">
        <v>443</v>
      </c>
      <c r="F325" s="90" t="s">
        <v>444</v>
      </c>
    </row>
    <row r="326" spans="1:9" ht="12.75" x14ac:dyDescent="0.2">
      <c r="A326" s="88" t="s">
        <v>445</v>
      </c>
      <c r="B326" s="89" t="s">
        <v>446</v>
      </c>
      <c r="C326" s="89" t="s">
        <v>7</v>
      </c>
      <c r="D326" s="89" t="s">
        <v>447</v>
      </c>
      <c r="E326" s="89" t="s">
        <v>448</v>
      </c>
      <c r="F326" s="90" t="s">
        <v>449</v>
      </c>
    </row>
    <row r="327" spans="1:9" ht="12.75" x14ac:dyDescent="0.2">
      <c r="A327" s="91"/>
      <c r="B327" s="33"/>
      <c r="C327" s="32"/>
      <c r="D327" s="33" t="s">
        <v>33</v>
      </c>
      <c r="E327" s="33" t="s">
        <v>33</v>
      </c>
      <c r="F327" s="92" t="s">
        <v>33</v>
      </c>
    </row>
    <row r="328" spans="1:9" x14ac:dyDescent="0.15">
      <c r="A328" s="11"/>
      <c r="B328" s="2"/>
      <c r="C328" s="11"/>
      <c r="D328" s="11"/>
      <c r="E328" s="11"/>
      <c r="F328" s="11"/>
    </row>
    <row r="329" spans="1:9" x14ac:dyDescent="0.15">
      <c r="A329" s="37" t="s">
        <v>450</v>
      </c>
      <c r="B329" s="38">
        <v>239</v>
      </c>
      <c r="C329" s="38" t="s">
        <v>52</v>
      </c>
      <c r="D329" s="93">
        <v>60041.17</v>
      </c>
      <c r="E329" s="93">
        <v>13685.48</v>
      </c>
      <c r="F329" s="94"/>
    </row>
    <row r="330" spans="1:9" x14ac:dyDescent="0.15">
      <c r="A330" s="79" t="s">
        <v>47</v>
      </c>
      <c r="B330" s="2">
        <v>247</v>
      </c>
      <c r="C330" s="2" t="s">
        <v>82</v>
      </c>
      <c r="D330" s="93">
        <v>163728</v>
      </c>
      <c r="E330" s="93">
        <v>70341</v>
      </c>
      <c r="F330" s="94"/>
    </row>
    <row r="331" spans="1:9" x14ac:dyDescent="0.15">
      <c r="A331" s="79" t="s">
        <v>47</v>
      </c>
      <c r="B331" s="2">
        <v>247</v>
      </c>
      <c r="C331" s="2" t="s">
        <v>83</v>
      </c>
      <c r="D331" s="93">
        <v>5235</v>
      </c>
      <c r="E331" s="93">
        <v>3671</v>
      </c>
      <c r="F331" s="94"/>
    </row>
    <row r="332" spans="1:9" x14ac:dyDescent="0.15">
      <c r="A332" s="79" t="s">
        <v>730</v>
      </c>
      <c r="B332" s="2">
        <v>282</v>
      </c>
      <c r="C332" s="38" t="s">
        <v>106</v>
      </c>
      <c r="D332" s="93">
        <v>358246</v>
      </c>
      <c r="E332" s="93">
        <v>184589</v>
      </c>
      <c r="F332" s="94"/>
    </row>
    <row r="333" spans="1:9" x14ac:dyDescent="0.15">
      <c r="A333" s="79" t="s">
        <v>730</v>
      </c>
      <c r="B333" s="2">
        <v>282</v>
      </c>
      <c r="C333" s="38" t="s">
        <v>107</v>
      </c>
      <c r="D333" s="93">
        <v>102198</v>
      </c>
      <c r="E333" s="93">
        <v>46084</v>
      </c>
      <c r="F333" s="94"/>
    </row>
    <row r="334" spans="1:9" x14ac:dyDescent="0.15">
      <c r="A334" s="37" t="s">
        <v>47</v>
      </c>
      <c r="B334" s="2">
        <v>294</v>
      </c>
      <c r="C334" s="38" t="s">
        <v>119</v>
      </c>
      <c r="D334" s="93">
        <v>74580</v>
      </c>
      <c r="E334" s="93">
        <v>62514</v>
      </c>
      <c r="F334" s="94"/>
    </row>
    <row r="335" spans="1:9" x14ac:dyDescent="0.15">
      <c r="A335" s="37" t="s">
        <v>130</v>
      </c>
      <c r="B335" s="2">
        <v>294</v>
      </c>
      <c r="C335" s="38" t="s">
        <v>120</v>
      </c>
      <c r="D335" s="93">
        <v>13051</v>
      </c>
      <c r="E335" s="93">
        <v>10940</v>
      </c>
      <c r="F335" s="94"/>
      <c r="G335" s="80"/>
      <c r="H335" s="80"/>
      <c r="I335" s="80"/>
    </row>
    <row r="336" spans="1:9" x14ac:dyDescent="0.15">
      <c r="A336" s="37" t="s">
        <v>124</v>
      </c>
      <c r="B336" s="2">
        <v>300</v>
      </c>
      <c r="C336" s="38" t="s">
        <v>126</v>
      </c>
      <c r="D336" s="93">
        <v>16148</v>
      </c>
      <c r="E336" s="93">
        <v>57900</v>
      </c>
      <c r="F336" s="94"/>
      <c r="G336" s="80"/>
      <c r="H336" s="80"/>
      <c r="I336" s="80"/>
    </row>
    <row r="337" spans="1:14" x14ac:dyDescent="0.15">
      <c r="A337" s="37" t="s">
        <v>124</v>
      </c>
      <c r="B337" s="2">
        <v>300</v>
      </c>
      <c r="C337" s="38" t="s">
        <v>127</v>
      </c>
      <c r="D337" s="93">
        <v>4118</v>
      </c>
      <c r="E337" s="93">
        <v>14764</v>
      </c>
      <c r="F337" s="94"/>
      <c r="G337" s="80"/>
      <c r="H337" s="80"/>
      <c r="I337" s="80"/>
    </row>
    <row r="338" spans="1:14" x14ac:dyDescent="0.15">
      <c r="A338" s="79" t="s">
        <v>124</v>
      </c>
      <c r="B338" s="2">
        <v>330</v>
      </c>
      <c r="C338" s="38" t="s">
        <v>162</v>
      </c>
      <c r="D338" s="93">
        <v>0</v>
      </c>
      <c r="E338" s="93">
        <v>97160</v>
      </c>
      <c r="F338" s="94"/>
      <c r="G338" s="80"/>
      <c r="H338" s="80"/>
    </row>
    <row r="339" spans="1:14" x14ac:dyDescent="0.15">
      <c r="A339" s="79" t="s">
        <v>94</v>
      </c>
      <c r="B339" s="2">
        <v>363</v>
      </c>
      <c r="C339" s="38" t="s">
        <v>240</v>
      </c>
      <c r="D339" s="93">
        <v>33860</v>
      </c>
      <c r="E339" s="93">
        <v>25967</v>
      </c>
      <c r="F339" s="94"/>
      <c r="G339" s="80"/>
      <c r="H339" s="80"/>
    </row>
    <row r="340" spans="1:14" x14ac:dyDescent="0.15">
      <c r="A340" s="37" t="s">
        <v>94</v>
      </c>
      <c r="B340" s="2">
        <v>363</v>
      </c>
      <c r="C340" s="38" t="s">
        <v>241</v>
      </c>
      <c r="D340" s="93">
        <v>8126</v>
      </c>
      <c r="E340" s="93">
        <v>6232</v>
      </c>
      <c r="F340" s="94"/>
      <c r="H340" s="80"/>
    </row>
    <row r="341" spans="1:14" x14ac:dyDescent="0.15">
      <c r="A341" s="37" t="s">
        <v>452</v>
      </c>
      <c r="B341" s="49">
        <v>383</v>
      </c>
      <c r="C341" s="38" t="s">
        <v>105</v>
      </c>
      <c r="D341" s="93">
        <v>49068</v>
      </c>
      <c r="E341" s="93">
        <v>43004</v>
      </c>
      <c r="F341" s="94"/>
      <c r="H341" s="80"/>
    </row>
    <row r="342" spans="1:14" x14ac:dyDescent="0.15">
      <c r="A342" s="37" t="s">
        <v>67</v>
      </c>
      <c r="B342" s="49">
        <v>392</v>
      </c>
      <c r="C342" s="38" t="s">
        <v>259</v>
      </c>
      <c r="D342" s="93">
        <v>229939</v>
      </c>
      <c r="E342" s="93">
        <v>14569</v>
      </c>
      <c r="F342" s="94"/>
      <c r="H342" s="80"/>
    </row>
    <row r="343" spans="1:14" x14ac:dyDescent="0.15">
      <c r="A343" s="37" t="s">
        <v>266</v>
      </c>
      <c r="B343" s="49">
        <v>412</v>
      </c>
      <c r="C343" s="38" t="s">
        <v>268</v>
      </c>
      <c r="D343" s="93">
        <v>25000000</v>
      </c>
      <c r="E343" s="93">
        <v>306810</v>
      </c>
      <c r="F343" s="94"/>
      <c r="H343" s="80"/>
    </row>
    <row r="344" spans="1:14" x14ac:dyDescent="0.15">
      <c r="A344" s="37" t="s">
        <v>266</v>
      </c>
      <c r="B344" s="49">
        <v>412</v>
      </c>
      <c r="C344" s="38" t="s">
        <v>269</v>
      </c>
      <c r="D344" s="93">
        <v>23100000</v>
      </c>
      <c r="E344" s="93">
        <v>0</v>
      </c>
      <c r="F344" s="94"/>
    </row>
    <row r="345" spans="1:14" x14ac:dyDescent="0.15">
      <c r="A345" s="37" t="s">
        <v>243</v>
      </c>
      <c r="B345" s="49">
        <v>436</v>
      </c>
      <c r="C345" s="38" t="s">
        <v>295</v>
      </c>
      <c r="D345" s="93">
        <v>1833334</v>
      </c>
      <c r="E345" s="93">
        <v>222341</v>
      </c>
      <c r="F345" s="94"/>
    </row>
    <row r="346" spans="1:14" x14ac:dyDescent="0.15">
      <c r="A346" s="37" t="s">
        <v>146</v>
      </c>
      <c r="B346" s="49">
        <v>437</v>
      </c>
      <c r="C346" s="38" t="s">
        <v>298</v>
      </c>
      <c r="D346" s="93">
        <v>75862</v>
      </c>
      <c r="E346" s="93">
        <v>6605</v>
      </c>
      <c r="F346" s="94"/>
    </row>
    <row r="347" spans="1:14" x14ac:dyDescent="0.15">
      <c r="A347" s="37" t="s">
        <v>146</v>
      </c>
      <c r="B347" s="49">
        <v>437</v>
      </c>
      <c r="C347" s="38" t="s">
        <v>299</v>
      </c>
      <c r="D347" s="93">
        <v>22759</v>
      </c>
      <c r="E347" s="93">
        <v>1982</v>
      </c>
      <c r="F347" s="94"/>
    </row>
    <row r="348" spans="1:14" x14ac:dyDescent="0.15">
      <c r="A348" s="37" t="s">
        <v>146</v>
      </c>
      <c r="B348" s="49">
        <v>437</v>
      </c>
      <c r="C348" s="38" t="s">
        <v>300</v>
      </c>
      <c r="D348" s="93">
        <v>58662</v>
      </c>
      <c r="E348" s="93">
        <v>48317</v>
      </c>
      <c r="F348" s="94"/>
      <c r="G348" s="80"/>
      <c r="H348" s="80"/>
      <c r="I348" s="80"/>
      <c r="J348" s="80"/>
      <c r="K348" s="80"/>
      <c r="L348" s="80"/>
      <c r="M348" s="80"/>
      <c r="N348" s="80"/>
    </row>
    <row r="349" spans="1:14" x14ac:dyDescent="0.15">
      <c r="A349" s="37" t="s">
        <v>146</v>
      </c>
      <c r="B349" s="49">
        <v>437</v>
      </c>
      <c r="C349" s="38" t="s">
        <v>301</v>
      </c>
      <c r="D349" s="93">
        <v>15342</v>
      </c>
      <c r="E349" s="93">
        <v>12637</v>
      </c>
      <c r="F349" s="94"/>
      <c r="K349" s="80"/>
      <c r="L349" s="80"/>
      <c r="M349" s="80"/>
    </row>
    <row r="350" spans="1:14" x14ac:dyDescent="0.15">
      <c r="A350" s="37" t="s">
        <v>146</v>
      </c>
      <c r="B350" s="49">
        <v>437</v>
      </c>
      <c r="C350" s="38" t="s">
        <v>303</v>
      </c>
      <c r="D350" s="93">
        <v>51507</v>
      </c>
      <c r="E350" s="93">
        <v>23282</v>
      </c>
      <c r="F350" s="94"/>
      <c r="J350" s="80"/>
      <c r="K350" s="80"/>
      <c r="L350" s="80"/>
      <c r="M350" s="80"/>
    </row>
    <row r="351" spans="1:14" x14ac:dyDescent="0.15">
      <c r="A351" s="37" t="s">
        <v>94</v>
      </c>
      <c r="B351" s="49">
        <v>437</v>
      </c>
      <c r="C351" s="38" t="s">
        <v>309</v>
      </c>
      <c r="D351" s="93">
        <v>102060</v>
      </c>
      <c r="E351" s="93">
        <v>9492</v>
      </c>
      <c r="F351" s="94"/>
      <c r="J351" s="80"/>
      <c r="K351" s="80"/>
      <c r="L351" s="80"/>
    </row>
    <row r="352" spans="1:14" x14ac:dyDescent="0.15">
      <c r="A352" s="37" t="s">
        <v>94</v>
      </c>
      <c r="B352" s="49">
        <v>437</v>
      </c>
      <c r="C352" s="38" t="s">
        <v>311</v>
      </c>
      <c r="D352" s="93">
        <v>30618</v>
      </c>
      <c r="E352" s="93">
        <v>2848</v>
      </c>
      <c r="F352" s="94"/>
      <c r="K352" s="80"/>
    </row>
    <row r="353" spans="1:14" x14ac:dyDescent="0.15">
      <c r="A353" s="37" t="s">
        <v>94</v>
      </c>
      <c r="B353" s="49">
        <v>437</v>
      </c>
      <c r="C353" s="38" t="s">
        <v>312</v>
      </c>
      <c r="D353" s="93">
        <v>89820</v>
      </c>
      <c r="E353" s="93">
        <v>73980</v>
      </c>
      <c r="F353" s="94"/>
      <c r="G353" s="80"/>
      <c r="H353" s="80"/>
      <c r="I353" s="80"/>
      <c r="J353" s="80"/>
      <c r="K353" s="80"/>
      <c r="L353" s="80"/>
      <c r="M353" s="80"/>
      <c r="N353" s="80"/>
    </row>
    <row r="354" spans="1:14" x14ac:dyDescent="0.15">
      <c r="A354" s="37" t="s">
        <v>94</v>
      </c>
      <c r="B354" s="49">
        <v>437</v>
      </c>
      <c r="C354" s="38" t="s">
        <v>313</v>
      </c>
      <c r="D354" s="93">
        <v>23712</v>
      </c>
      <c r="E354" s="93">
        <v>19531</v>
      </c>
      <c r="F354" s="94"/>
      <c r="G354" s="81"/>
      <c r="I354" s="5"/>
      <c r="J354" s="71"/>
      <c r="K354" s="71"/>
      <c r="L354" s="71"/>
      <c r="M354" s="71"/>
    </row>
    <row r="355" spans="1:14" x14ac:dyDescent="0.15">
      <c r="A355" s="37" t="s">
        <v>94</v>
      </c>
      <c r="B355" s="49">
        <v>437</v>
      </c>
      <c r="C355" s="38" t="s">
        <v>314</v>
      </c>
      <c r="D355" s="93">
        <v>40055</v>
      </c>
      <c r="E355" s="93">
        <v>18105</v>
      </c>
      <c r="F355" s="94"/>
      <c r="G355" s="81"/>
      <c r="I355" s="5"/>
      <c r="J355" s="71"/>
      <c r="K355" s="71"/>
      <c r="L355" s="71"/>
      <c r="M355" s="71"/>
    </row>
    <row r="356" spans="1:14" x14ac:dyDescent="0.15">
      <c r="A356" s="37" t="s">
        <v>266</v>
      </c>
      <c r="B356" s="49">
        <v>450</v>
      </c>
      <c r="C356" s="38" t="s">
        <v>319</v>
      </c>
      <c r="D356" s="93">
        <v>5958986</v>
      </c>
      <c r="E356" s="93">
        <v>482711</v>
      </c>
      <c r="F356" s="94"/>
      <c r="G356" s="81"/>
      <c r="I356" s="5"/>
      <c r="J356" s="71"/>
      <c r="K356" s="71"/>
      <c r="L356" s="71"/>
      <c r="M356" s="71"/>
    </row>
    <row r="357" spans="1:14" x14ac:dyDescent="0.15">
      <c r="A357" s="37" t="s">
        <v>266</v>
      </c>
      <c r="B357" s="49">
        <v>450</v>
      </c>
      <c r="C357" s="38" t="s">
        <v>328</v>
      </c>
      <c r="D357" s="93">
        <v>3823812</v>
      </c>
      <c r="E357" s="93">
        <v>312258</v>
      </c>
      <c r="F357" s="94"/>
      <c r="G357" s="81"/>
      <c r="I357" s="5"/>
      <c r="J357" s="71"/>
      <c r="K357" s="71"/>
      <c r="L357" s="71"/>
      <c r="M357" s="71"/>
    </row>
    <row r="358" spans="1:14" x14ac:dyDescent="0.15">
      <c r="A358" s="37" t="s">
        <v>266</v>
      </c>
      <c r="B358" s="49">
        <v>471</v>
      </c>
      <c r="C358" s="38" t="s">
        <v>339</v>
      </c>
      <c r="D358" s="93">
        <v>0</v>
      </c>
      <c r="E358" s="93">
        <v>559354</v>
      </c>
      <c r="F358" s="94"/>
      <c r="G358" s="81"/>
      <c r="I358" s="5"/>
      <c r="J358" s="71"/>
      <c r="K358" s="71"/>
      <c r="L358" s="71"/>
      <c r="M358" s="71"/>
    </row>
    <row r="359" spans="1:14" x14ac:dyDescent="0.15">
      <c r="A359" s="37" t="s">
        <v>266</v>
      </c>
      <c r="B359" s="49">
        <v>490</v>
      </c>
      <c r="C359" s="38" t="s">
        <v>353</v>
      </c>
      <c r="D359" s="93">
        <v>0</v>
      </c>
      <c r="E359" s="93">
        <v>229074</v>
      </c>
      <c r="F359" s="94"/>
      <c r="I359" s="5"/>
    </row>
    <row r="360" spans="1:14" x14ac:dyDescent="0.15">
      <c r="A360" s="37" t="s">
        <v>266</v>
      </c>
      <c r="B360" s="49">
        <v>490</v>
      </c>
      <c r="C360" s="38" t="s">
        <v>357</v>
      </c>
      <c r="D360" s="93">
        <v>0</v>
      </c>
      <c r="E360" s="93">
        <v>266586</v>
      </c>
      <c r="F360" s="94"/>
      <c r="G360" s="81"/>
      <c r="I360" s="5"/>
      <c r="J360" s="71"/>
      <c r="K360" s="71"/>
      <c r="L360" s="71"/>
      <c r="M360" s="71"/>
    </row>
    <row r="361" spans="1:14" x14ac:dyDescent="0.15">
      <c r="A361" s="37" t="s">
        <v>67</v>
      </c>
      <c r="B361" s="49">
        <v>501</v>
      </c>
      <c r="C361" s="38" t="s">
        <v>271</v>
      </c>
      <c r="D361" s="93">
        <v>90800</v>
      </c>
      <c r="E361" s="93">
        <v>24598</v>
      </c>
      <c r="F361" s="94"/>
      <c r="G361" s="81"/>
      <c r="I361" s="5"/>
      <c r="J361" s="71"/>
      <c r="K361" s="71"/>
      <c r="L361" s="71"/>
      <c r="M361" s="71"/>
    </row>
    <row r="362" spans="1:14" x14ac:dyDescent="0.15">
      <c r="A362" s="37" t="s">
        <v>266</v>
      </c>
      <c r="B362" s="49">
        <v>519</v>
      </c>
      <c r="C362" s="38" t="s">
        <v>400</v>
      </c>
      <c r="D362" s="93">
        <v>0</v>
      </c>
      <c r="E362" s="93">
        <v>539519</v>
      </c>
      <c r="F362" s="94"/>
      <c r="G362" s="81"/>
      <c r="I362" s="5"/>
      <c r="J362" s="71"/>
      <c r="K362" s="71"/>
      <c r="L362" s="71"/>
      <c r="M362" s="71"/>
    </row>
    <row r="363" spans="1:14" x14ac:dyDescent="0.15">
      <c r="A363" s="37" t="s">
        <v>378</v>
      </c>
      <c r="B363" s="49">
        <v>571</v>
      </c>
      <c r="C363" s="38" t="s">
        <v>723</v>
      </c>
      <c r="D363" s="93">
        <v>0</v>
      </c>
      <c r="E363" s="93">
        <v>1101498</v>
      </c>
      <c r="F363" s="94"/>
      <c r="G363" s="81"/>
      <c r="I363" s="5"/>
      <c r="J363" s="71"/>
      <c r="K363" s="71"/>
      <c r="L363" s="71"/>
      <c r="M363" s="71"/>
    </row>
    <row r="364" spans="1:14" x14ac:dyDescent="0.15">
      <c r="A364" s="37"/>
      <c r="B364" s="49"/>
      <c r="C364" s="38"/>
      <c r="D364" s="93"/>
      <c r="E364" s="93"/>
      <c r="F364" s="94"/>
      <c r="G364" s="81"/>
      <c r="I364" s="5"/>
      <c r="J364" s="71"/>
      <c r="K364" s="71"/>
      <c r="L364" s="71"/>
      <c r="M364" s="71"/>
    </row>
    <row r="365" spans="1:14" x14ac:dyDescent="0.15">
      <c r="A365" s="95" t="s">
        <v>454</v>
      </c>
      <c r="B365" s="59"/>
      <c r="C365" s="60"/>
      <c r="D365" s="58">
        <v>61435667.170000002</v>
      </c>
      <c r="E365" s="58">
        <v>4912948.4800000004</v>
      </c>
      <c r="F365" s="58">
        <v>0</v>
      </c>
      <c r="G365" s="81"/>
      <c r="I365" s="5"/>
    </row>
    <row r="366" spans="1:14" x14ac:dyDescent="0.15">
      <c r="B366" s="2"/>
      <c r="C366" s="2"/>
      <c r="D366" s="80"/>
      <c r="E366" s="5"/>
      <c r="F366" s="80"/>
      <c r="G366" s="81"/>
      <c r="I366" s="5"/>
      <c r="J366" s="71"/>
      <c r="K366" s="71"/>
      <c r="L366" s="71"/>
      <c r="M366" s="71"/>
    </row>
    <row r="367" spans="1:14" ht="12.75" x14ac:dyDescent="0.2">
      <c r="A367" s="8" t="s">
        <v>455</v>
      </c>
      <c r="B367" s="80"/>
      <c r="C367" s="80"/>
      <c r="E367" s="6"/>
      <c r="F367" s="96"/>
      <c r="G367" s="96"/>
      <c r="L367" s="97"/>
      <c r="M367" s="71"/>
    </row>
    <row r="368" spans="1:14" ht="12.75" x14ac:dyDescent="0.2">
      <c r="A368" s="1" t="s">
        <v>438</v>
      </c>
      <c r="B368" s="80"/>
      <c r="C368" s="80"/>
      <c r="E368" s="6"/>
      <c r="F368" s="96"/>
      <c r="G368" s="96"/>
      <c r="L368" s="97"/>
      <c r="M368" s="71"/>
    </row>
    <row r="369" spans="1:13" ht="12.75" x14ac:dyDescent="0.2">
      <c r="A369" s="83" t="s">
        <v>809</v>
      </c>
      <c r="B369" s="6"/>
      <c r="C369" s="6"/>
      <c r="E369" s="6"/>
      <c r="F369" s="96"/>
      <c r="G369" s="96"/>
      <c r="L369" s="97"/>
      <c r="M369" s="71"/>
    </row>
    <row r="370" spans="1:13" x14ac:dyDescent="0.15">
      <c r="A370" s="11"/>
      <c r="B370" s="11"/>
      <c r="C370" s="11"/>
      <c r="D370" s="11"/>
      <c r="E370" s="11"/>
      <c r="F370" s="98"/>
      <c r="G370" s="98"/>
      <c r="H370" s="11"/>
      <c r="I370" s="11"/>
      <c r="J370" s="11"/>
      <c r="K370" s="11"/>
      <c r="L370" s="97"/>
      <c r="M370" s="71"/>
    </row>
    <row r="371" spans="1:13" ht="12.75" x14ac:dyDescent="0.2">
      <c r="A371" s="84"/>
      <c r="B371" s="85" t="s">
        <v>456</v>
      </c>
      <c r="C371" s="85"/>
      <c r="D371" s="85"/>
      <c r="E371" s="99"/>
      <c r="F371" s="85" t="s">
        <v>457</v>
      </c>
      <c r="G371" s="85" t="s">
        <v>458</v>
      </c>
      <c r="H371" s="85" t="s">
        <v>459</v>
      </c>
      <c r="I371" s="85" t="s">
        <v>14</v>
      </c>
      <c r="J371" s="85" t="s">
        <v>459</v>
      </c>
      <c r="K371" s="85" t="s">
        <v>460</v>
      </c>
      <c r="L371" s="85" t="s">
        <v>461</v>
      </c>
    </row>
    <row r="372" spans="1:13" ht="12.75" x14ac:dyDescent="0.2">
      <c r="A372" s="88" t="s">
        <v>462</v>
      </c>
      <c r="B372" s="89" t="s">
        <v>463</v>
      </c>
      <c r="C372" s="89" t="s">
        <v>464</v>
      </c>
      <c r="D372" s="89" t="s">
        <v>5</v>
      </c>
      <c r="E372" s="89" t="s">
        <v>7</v>
      </c>
      <c r="F372" s="89" t="s">
        <v>15</v>
      </c>
      <c r="G372" s="89" t="s">
        <v>465</v>
      </c>
      <c r="H372" s="89" t="s">
        <v>466</v>
      </c>
      <c r="I372" s="89" t="s">
        <v>467</v>
      </c>
      <c r="J372" s="89" t="s">
        <v>468</v>
      </c>
      <c r="K372" s="89" t="s">
        <v>469</v>
      </c>
      <c r="L372" s="89" t="s">
        <v>470</v>
      </c>
      <c r="M372" s="71"/>
    </row>
    <row r="373" spans="1:13" ht="12.75" x14ac:dyDescent="0.2">
      <c r="A373" s="88" t="s">
        <v>445</v>
      </c>
      <c r="B373" s="89" t="s">
        <v>471</v>
      </c>
      <c r="C373" s="89" t="s">
        <v>472</v>
      </c>
      <c r="D373" s="89" t="s">
        <v>473</v>
      </c>
      <c r="E373" s="22"/>
      <c r="F373" s="89" t="s">
        <v>474</v>
      </c>
      <c r="G373" s="89" t="s">
        <v>475</v>
      </c>
      <c r="H373" s="89" t="s">
        <v>476</v>
      </c>
      <c r="I373" s="89" t="s">
        <v>477</v>
      </c>
      <c r="J373" s="89" t="s">
        <v>21</v>
      </c>
      <c r="K373" s="100" t="s">
        <v>21</v>
      </c>
      <c r="L373" s="100" t="s">
        <v>478</v>
      </c>
      <c r="M373" s="71"/>
    </row>
    <row r="374" spans="1:13" ht="12.75" x14ac:dyDescent="0.2">
      <c r="A374" s="91"/>
      <c r="B374" s="33" t="s">
        <v>479</v>
      </c>
      <c r="C374" s="33"/>
      <c r="D374" s="33"/>
      <c r="E374" s="32"/>
      <c r="F374" s="101"/>
      <c r="G374" s="101"/>
      <c r="H374" s="33"/>
      <c r="I374" s="33" t="s">
        <v>33</v>
      </c>
      <c r="J374" s="33"/>
      <c r="K374" s="102"/>
      <c r="L374" s="102" t="s">
        <v>480</v>
      </c>
      <c r="M374" s="71"/>
    </row>
    <row r="375" spans="1:13" x14ac:dyDescent="0.15">
      <c r="A375" s="11"/>
      <c r="B375" s="11"/>
      <c r="C375" s="11"/>
      <c r="D375" s="11"/>
      <c r="E375" s="11"/>
      <c r="F375" s="98"/>
      <c r="G375" s="98"/>
      <c r="H375" s="11"/>
      <c r="I375" s="11"/>
      <c r="J375" s="11"/>
      <c r="K375" s="11"/>
      <c r="L375" s="97"/>
      <c r="M375" s="71"/>
    </row>
    <row r="376" spans="1:13" x14ac:dyDescent="0.15">
      <c r="A376" s="37" t="s">
        <v>810</v>
      </c>
      <c r="B376" s="37" t="s">
        <v>796</v>
      </c>
      <c r="C376" s="6" t="s">
        <v>769</v>
      </c>
      <c r="D376" s="49">
        <v>602</v>
      </c>
      <c r="E376" s="38" t="s">
        <v>789</v>
      </c>
      <c r="F376" s="145">
        <v>39995</v>
      </c>
      <c r="G376" s="38" t="s">
        <v>186</v>
      </c>
      <c r="H376" s="105">
        <v>30500000000</v>
      </c>
      <c r="I376" s="105">
        <v>30552020</v>
      </c>
      <c r="J376" s="105">
        <v>30500000</v>
      </c>
      <c r="K376" s="105"/>
      <c r="L376" s="97">
        <v>1.03E-2</v>
      </c>
      <c r="M376" s="71"/>
    </row>
    <row r="377" spans="1:13" x14ac:dyDescent="0.15">
      <c r="A377" s="37" t="s">
        <v>243</v>
      </c>
      <c r="B377" s="6" t="s">
        <v>811</v>
      </c>
      <c r="C377" s="6" t="s">
        <v>812</v>
      </c>
      <c r="D377" s="49">
        <v>607</v>
      </c>
      <c r="E377" s="38" t="s">
        <v>353</v>
      </c>
      <c r="F377" s="145">
        <v>40026</v>
      </c>
      <c r="G377" s="38" t="s">
        <v>186</v>
      </c>
      <c r="H377" s="105">
        <v>52800000000</v>
      </c>
      <c r="I377" s="105">
        <v>53217436</v>
      </c>
      <c r="J377" s="105">
        <v>52564959</v>
      </c>
      <c r="K377" s="105"/>
      <c r="L377" s="97">
        <v>7.7499999999999999E-2</v>
      </c>
    </row>
    <row r="378" spans="1:13" x14ac:dyDescent="0.15">
      <c r="A378" s="37" t="s">
        <v>813</v>
      </c>
      <c r="B378" s="6" t="s">
        <v>811</v>
      </c>
      <c r="C378" s="6" t="s">
        <v>812</v>
      </c>
      <c r="D378" s="49">
        <v>607</v>
      </c>
      <c r="E378" s="38" t="s">
        <v>792</v>
      </c>
      <c r="F378" s="145">
        <v>40026</v>
      </c>
      <c r="G378" s="38" t="s">
        <v>186</v>
      </c>
      <c r="H378" s="105">
        <v>2700000000</v>
      </c>
      <c r="I378" s="105">
        <v>2725480</v>
      </c>
      <c r="J378" s="105">
        <v>2645280</v>
      </c>
      <c r="K378" s="105"/>
      <c r="L378" s="97">
        <v>9.5000000000000001E-2</v>
      </c>
      <c r="M378" s="71"/>
    </row>
    <row r="379" spans="1:13" x14ac:dyDescent="0.15">
      <c r="A379" s="37" t="s">
        <v>813</v>
      </c>
      <c r="B379" s="6" t="s">
        <v>811</v>
      </c>
      <c r="C379" s="6" t="s">
        <v>812</v>
      </c>
      <c r="D379" s="49">
        <v>607</v>
      </c>
      <c r="E379" s="38" t="s">
        <v>354</v>
      </c>
      <c r="F379" s="145">
        <v>40026</v>
      </c>
      <c r="G379" s="38" t="s">
        <v>186</v>
      </c>
      <c r="H379" s="105">
        <v>4500000000</v>
      </c>
      <c r="I379" s="105">
        <v>4500000</v>
      </c>
      <c r="J379" s="105">
        <v>4500000</v>
      </c>
      <c r="K379" s="105"/>
      <c r="L379" s="97">
        <v>0</v>
      </c>
      <c r="M379" s="71"/>
    </row>
    <row r="380" spans="1:13" x14ac:dyDescent="0.15">
      <c r="A380" s="37"/>
      <c r="B380" s="6"/>
      <c r="C380" s="6"/>
      <c r="D380" s="49"/>
      <c r="E380" s="38"/>
      <c r="F380" s="104"/>
      <c r="G380" s="38"/>
      <c r="H380" s="105"/>
      <c r="I380" s="105"/>
      <c r="J380" s="105"/>
      <c r="K380" s="105"/>
      <c r="L380" s="97"/>
      <c r="M380" s="71"/>
    </row>
    <row r="381" spans="1:13" x14ac:dyDescent="0.15">
      <c r="A381" s="106" t="s">
        <v>454</v>
      </c>
      <c r="B381" s="60"/>
      <c r="C381" s="60"/>
      <c r="D381" s="60"/>
      <c r="E381" s="60"/>
      <c r="F381" s="107"/>
      <c r="G381" s="107"/>
      <c r="H381" s="58"/>
      <c r="I381" s="62">
        <v>90994936</v>
      </c>
      <c r="J381" s="62">
        <v>90210239</v>
      </c>
      <c r="K381" s="62">
        <v>0</v>
      </c>
      <c r="L381" s="58"/>
      <c r="M381" s="71"/>
    </row>
    <row r="382" spans="1:13" x14ac:dyDescent="0.15">
      <c r="A382" s="108"/>
      <c r="B382" s="6"/>
      <c r="C382" s="6"/>
      <c r="E382" s="6"/>
      <c r="F382" s="96"/>
      <c r="G382" s="96"/>
      <c r="H382" s="66"/>
      <c r="I382" s="66"/>
      <c r="J382" s="66"/>
      <c r="K382" s="66"/>
      <c r="L382" s="97"/>
      <c r="M382" s="71"/>
    </row>
    <row r="383" spans="1:13" x14ac:dyDescent="0.15">
      <c r="A383" s="109" t="s">
        <v>482</v>
      </c>
      <c r="B383" s="6"/>
      <c r="C383" s="6"/>
      <c r="E383" s="6"/>
      <c r="F383" s="96"/>
      <c r="G383" s="96"/>
      <c r="H383" s="71"/>
      <c r="I383" s="71"/>
      <c r="J383" s="71"/>
      <c r="K383" s="71"/>
      <c r="L383" s="97"/>
    </row>
    <row r="384" spans="1:13" x14ac:dyDescent="0.15">
      <c r="A384" s="73" t="s">
        <v>483</v>
      </c>
      <c r="B384" s="6"/>
      <c r="C384" s="6"/>
      <c r="E384" s="75"/>
      <c r="F384" s="110"/>
      <c r="G384" s="111"/>
      <c r="H384" s="71"/>
      <c r="I384" s="71"/>
      <c r="J384" s="71"/>
      <c r="K384" s="71"/>
      <c r="L384" s="97"/>
      <c r="M384" s="71"/>
    </row>
    <row r="385" spans="1:14" x14ac:dyDescent="0.15">
      <c r="A385" s="73" t="s">
        <v>732</v>
      </c>
      <c r="B385" s="6"/>
      <c r="C385" s="6"/>
      <c r="E385" s="6"/>
      <c r="F385" s="96"/>
      <c r="G385" s="96"/>
      <c r="L385" s="97"/>
      <c r="M385" s="71"/>
    </row>
    <row r="386" spans="1:14" x14ac:dyDescent="0.15">
      <c r="A386" s="80"/>
      <c r="B386" s="2"/>
      <c r="C386" s="2"/>
      <c r="D386" s="80"/>
      <c r="E386" s="5"/>
      <c r="F386" s="80"/>
      <c r="G386" s="81"/>
      <c r="I386" s="5"/>
      <c r="J386" s="71"/>
      <c r="K386" s="71"/>
      <c r="L386" s="71"/>
      <c r="M386" s="71"/>
    </row>
    <row r="387" spans="1:14" x14ac:dyDescent="0.15">
      <c r="A387" s="80"/>
      <c r="B387" s="2"/>
      <c r="C387" s="2"/>
      <c r="D387" s="80"/>
      <c r="E387" s="5"/>
      <c r="F387" s="80"/>
      <c r="G387" s="81"/>
      <c r="I387" s="5"/>
      <c r="J387" s="71"/>
      <c r="K387" s="71"/>
      <c r="L387" s="71"/>
      <c r="M387" s="71"/>
      <c r="N387" s="80"/>
    </row>
    <row r="388" spans="1:14" ht="12.75" x14ac:dyDescent="0.2">
      <c r="A388" s="113"/>
      <c r="B388" s="113"/>
      <c r="C388" s="114"/>
      <c r="D388" s="114"/>
      <c r="E388" s="114"/>
      <c r="F388" s="114"/>
      <c r="G388" s="81"/>
      <c r="I388" s="5"/>
    </row>
    <row r="389" spans="1:14" x14ac:dyDescent="0.15">
      <c r="A389" s="115" t="s">
        <v>484</v>
      </c>
      <c r="B389" s="116"/>
      <c r="C389" s="116"/>
      <c r="D389" s="116"/>
      <c r="E389" s="116"/>
      <c r="F389" s="117"/>
      <c r="G389" s="81"/>
      <c r="I389" s="5"/>
      <c r="J389" s="71"/>
      <c r="K389" s="71"/>
      <c r="L389" s="71"/>
      <c r="M389" s="71"/>
    </row>
    <row r="390" spans="1:14" ht="31.5" x14ac:dyDescent="0.15">
      <c r="A390" s="118" t="s">
        <v>485</v>
      </c>
      <c r="B390" s="119" t="s">
        <v>486</v>
      </c>
      <c r="C390" s="119" t="s">
        <v>487</v>
      </c>
      <c r="D390" s="120" t="s">
        <v>488</v>
      </c>
      <c r="E390" s="119" t="s">
        <v>489</v>
      </c>
      <c r="F390" s="121" t="s">
        <v>490</v>
      </c>
      <c r="G390" s="81"/>
      <c r="I390" s="5"/>
      <c r="J390" s="71"/>
      <c r="K390" s="71"/>
      <c r="L390" s="71"/>
      <c r="M390" s="71"/>
    </row>
    <row r="391" spans="1:14" ht="112.5" x14ac:dyDescent="0.15">
      <c r="A391" s="122">
        <v>193</v>
      </c>
      <c r="B391" s="123" t="s">
        <v>35</v>
      </c>
      <c r="C391" s="123" t="s">
        <v>491</v>
      </c>
      <c r="D391" s="123" t="s">
        <v>492</v>
      </c>
      <c r="E391" s="124" t="s">
        <v>493</v>
      </c>
      <c r="F391" s="124" t="s">
        <v>494</v>
      </c>
      <c r="G391" s="81"/>
      <c r="I391" s="5"/>
      <c r="J391" s="71"/>
      <c r="K391" s="71"/>
      <c r="L391" s="71"/>
      <c r="M391" s="71"/>
    </row>
    <row r="392" spans="1:14" ht="112.5" x14ac:dyDescent="0.15">
      <c r="A392" s="125">
        <v>199</v>
      </c>
      <c r="B392" s="126" t="s">
        <v>40</v>
      </c>
      <c r="C392" s="126" t="s">
        <v>491</v>
      </c>
      <c r="D392" s="126" t="s">
        <v>492</v>
      </c>
      <c r="E392" s="127" t="s">
        <v>493</v>
      </c>
      <c r="F392" s="127" t="s">
        <v>495</v>
      </c>
      <c r="G392" s="81"/>
      <c r="I392" s="5"/>
      <c r="J392" s="71"/>
      <c r="K392" s="71"/>
      <c r="L392" s="71"/>
      <c r="M392" s="71"/>
    </row>
    <row r="393" spans="1:14" ht="146.25" x14ac:dyDescent="0.15">
      <c r="A393" s="122">
        <v>202</v>
      </c>
      <c r="B393" s="123" t="s">
        <v>43</v>
      </c>
      <c r="C393" s="123" t="s">
        <v>491</v>
      </c>
      <c r="D393" s="123" t="s">
        <v>492</v>
      </c>
      <c r="E393" s="124" t="s">
        <v>496</v>
      </c>
      <c r="F393" s="124" t="s">
        <v>497</v>
      </c>
    </row>
    <row r="394" spans="1:14" ht="45" x14ac:dyDescent="0.15">
      <c r="A394" s="125">
        <v>211</v>
      </c>
      <c r="B394" s="126" t="s">
        <v>48</v>
      </c>
      <c r="C394" s="126" t="s">
        <v>498</v>
      </c>
      <c r="D394" s="126" t="s">
        <v>492</v>
      </c>
      <c r="E394" s="126" t="s">
        <v>499</v>
      </c>
      <c r="F394" s="126" t="s">
        <v>500</v>
      </c>
      <c r="G394" s="81"/>
      <c r="I394" s="5"/>
      <c r="J394" s="71"/>
      <c r="K394" s="71"/>
      <c r="L394" s="71"/>
      <c r="M394" s="71"/>
    </row>
    <row r="395" spans="1:14" ht="56.25" x14ac:dyDescent="0.15">
      <c r="A395" s="122">
        <v>221</v>
      </c>
      <c r="B395" s="123" t="s">
        <v>53</v>
      </c>
      <c r="C395" s="123" t="s">
        <v>498</v>
      </c>
      <c r="D395" s="123" t="s">
        <v>501</v>
      </c>
      <c r="E395" s="126" t="s">
        <v>502</v>
      </c>
      <c r="F395" s="126" t="s">
        <v>503</v>
      </c>
      <c r="G395" s="81"/>
      <c r="I395" s="5"/>
      <c r="J395" s="71"/>
      <c r="K395" s="71"/>
      <c r="L395" s="71"/>
      <c r="M395" s="71"/>
    </row>
    <row r="396" spans="1:14" ht="33.75" x14ac:dyDescent="0.15">
      <c r="A396" s="125">
        <v>225</v>
      </c>
      <c r="B396" s="126" t="s">
        <v>61</v>
      </c>
      <c r="C396" s="126" t="s">
        <v>504</v>
      </c>
      <c r="D396" s="126" t="s">
        <v>505</v>
      </c>
      <c r="E396" s="126" t="s">
        <v>506</v>
      </c>
      <c r="F396" s="126" t="s">
        <v>507</v>
      </c>
      <c r="G396" s="81"/>
      <c r="I396" s="5"/>
      <c r="J396" s="71"/>
      <c r="K396" s="71"/>
      <c r="L396" s="71"/>
      <c r="M396" s="71"/>
    </row>
    <row r="397" spans="1:14" ht="22.5" x14ac:dyDescent="0.15">
      <c r="A397" s="122">
        <v>226</v>
      </c>
      <c r="B397" s="123" t="s">
        <v>508</v>
      </c>
      <c r="C397" s="123" t="s">
        <v>498</v>
      </c>
      <c r="D397" s="123" t="s">
        <v>492</v>
      </c>
      <c r="E397" s="123" t="s">
        <v>509</v>
      </c>
      <c r="F397" s="123" t="s">
        <v>510</v>
      </c>
      <c r="G397" s="81"/>
      <c r="I397" s="5"/>
      <c r="J397" s="71"/>
      <c r="K397" s="71"/>
      <c r="L397" s="71"/>
      <c r="M397" s="71"/>
    </row>
    <row r="398" spans="1:14" ht="22.5" x14ac:dyDescent="0.15">
      <c r="A398" s="125">
        <v>228</v>
      </c>
      <c r="B398" s="126" t="s">
        <v>66</v>
      </c>
      <c r="C398" s="126" t="s">
        <v>504</v>
      </c>
      <c r="D398" s="126" t="s">
        <v>505</v>
      </c>
      <c r="E398" s="126" t="s">
        <v>511</v>
      </c>
      <c r="F398" s="126" t="s">
        <v>511</v>
      </c>
      <c r="G398" s="81"/>
      <c r="I398" s="5"/>
    </row>
    <row r="399" spans="1:14" ht="33.75" x14ac:dyDescent="0.15">
      <c r="A399" s="122">
        <v>233</v>
      </c>
      <c r="B399" s="123" t="s">
        <v>512</v>
      </c>
      <c r="C399" s="123" t="s">
        <v>498</v>
      </c>
      <c r="D399" s="123" t="s">
        <v>513</v>
      </c>
      <c r="E399" s="126" t="s">
        <v>514</v>
      </c>
      <c r="F399" s="126" t="s">
        <v>515</v>
      </c>
      <c r="G399" s="81"/>
      <c r="I399" s="5"/>
      <c r="J399" s="71"/>
      <c r="K399" s="71"/>
      <c r="L399" s="71"/>
      <c r="M399" s="71"/>
    </row>
    <row r="400" spans="1:14" ht="67.5" x14ac:dyDescent="0.15">
      <c r="A400" s="125">
        <v>236</v>
      </c>
      <c r="B400" s="126" t="s">
        <v>68</v>
      </c>
      <c r="C400" s="126" t="s">
        <v>491</v>
      </c>
      <c r="D400" s="126" t="s">
        <v>505</v>
      </c>
      <c r="E400" s="126" t="s">
        <v>516</v>
      </c>
      <c r="F400" s="126" t="s">
        <v>517</v>
      </c>
      <c r="G400" s="81"/>
      <c r="I400" s="5"/>
      <c r="J400" s="71"/>
      <c r="K400" s="71"/>
      <c r="L400" s="71"/>
      <c r="M400" s="71"/>
    </row>
    <row r="401" spans="1:13" ht="33.75" x14ac:dyDescent="0.15">
      <c r="A401" s="122">
        <v>239</v>
      </c>
      <c r="B401" s="123" t="s">
        <v>73</v>
      </c>
      <c r="C401" s="123" t="s">
        <v>518</v>
      </c>
      <c r="D401" s="123" t="s">
        <v>492</v>
      </c>
      <c r="E401" s="123" t="s">
        <v>519</v>
      </c>
      <c r="F401" s="123" t="s">
        <v>519</v>
      </c>
      <c r="G401" s="81"/>
      <c r="I401" s="5"/>
      <c r="J401" s="71"/>
      <c r="K401" s="71"/>
      <c r="L401" s="71"/>
      <c r="M401" s="71"/>
    </row>
    <row r="402" spans="1:13" ht="33.75" x14ac:dyDescent="0.15">
      <c r="A402" s="125">
        <v>243</v>
      </c>
      <c r="B402" s="126" t="s">
        <v>520</v>
      </c>
      <c r="C402" s="126" t="s">
        <v>518</v>
      </c>
      <c r="D402" s="126" t="s">
        <v>492</v>
      </c>
      <c r="E402" s="126" t="s">
        <v>521</v>
      </c>
      <c r="F402" s="126" t="s">
        <v>521</v>
      </c>
      <c r="G402" s="81"/>
      <c r="I402" s="5"/>
      <c r="J402" s="71"/>
      <c r="K402" s="71"/>
      <c r="L402" s="71"/>
      <c r="M402" s="71"/>
    </row>
    <row r="403" spans="1:13" ht="90" x14ac:dyDescent="0.15">
      <c r="A403" s="122">
        <v>245</v>
      </c>
      <c r="B403" s="123" t="s">
        <v>76</v>
      </c>
      <c r="C403" s="123" t="s">
        <v>498</v>
      </c>
      <c r="D403" s="123" t="s">
        <v>501</v>
      </c>
      <c r="E403" s="126" t="s">
        <v>522</v>
      </c>
      <c r="F403" s="126" t="s">
        <v>523</v>
      </c>
      <c r="G403" s="81"/>
    </row>
    <row r="404" spans="1:13" ht="90" x14ac:dyDescent="0.15">
      <c r="A404" s="125">
        <v>247</v>
      </c>
      <c r="B404" s="126" t="s">
        <v>81</v>
      </c>
      <c r="C404" s="126" t="s">
        <v>498</v>
      </c>
      <c r="D404" s="126" t="s">
        <v>501</v>
      </c>
      <c r="E404" s="126" t="s">
        <v>524</v>
      </c>
      <c r="F404" s="126" t="s">
        <v>525</v>
      </c>
      <c r="G404" s="81"/>
      <c r="I404" s="5"/>
      <c r="J404" s="71"/>
      <c r="K404" s="71"/>
      <c r="L404" s="71"/>
      <c r="M404" s="71"/>
    </row>
    <row r="405" spans="1:13" ht="22.5" x14ac:dyDescent="0.15">
      <c r="A405" s="122">
        <v>262</v>
      </c>
      <c r="B405" s="123" t="s">
        <v>86</v>
      </c>
      <c r="C405" s="123" t="s">
        <v>526</v>
      </c>
      <c r="D405" s="123" t="s">
        <v>492</v>
      </c>
      <c r="E405" s="123" t="s">
        <v>527</v>
      </c>
      <c r="F405" s="123" t="s">
        <v>527</v>
      </c>
      <c r="G405" s="81"/>
      <c r="I405" s="5"/>
      <c r="J405" s="71"/>
      <c r="K405" s="71"/>
      <c r="L405" s="71"/>
      <c r="M405" s="71"/>
    </row>
    <row r="406" spans="1:13" ht="67.5" x14ac:dyDescent="0.15">
      <c r="A406" s="125">
        <v>265</v>
      </c>
      <c r="B406" s="126" t="s">
        <v>528</v>
      </c>
      <c r="C406" s="126" t="s">
        <v>529</v>
      </c>
      <c r="D406" s="126" t="s">
        <v>501</v>
      </c>
      <c r="E406" s="126" t="s">
        <v>530</v>
      </c>
      <c r="F406" s="126" t="s">
        <v>531</v>
      </c>
      <c r="G406" s="81"/>
      <c r="I406" s="5"/>
      <c r="J406" s="71"/>
      <c r="K406" s="71"/>
      <c r="L406" s="71"/>
      <c r="M406" s="71"/>
    </row>
    <row r="407" spans="1:13" ht="22.5" x14ac:dyDescent="0.15">
      <c r="A407" s="122">
        <v>270</v>
      </c>
      <c r="B407" s="123" t="s">
        <v>93</v>
      </c>
      <c r="C407" s="123" t="s">
        <v>504</v>
      </c>
      <c r="D407" s="123" t="s">
        <v>505</v>
      </c>
      <c r="E407" s="123" t="s">
        <v>511</v>
      </c>
      <c r="F407" s="123" t="s">
        <v>511</v>
      </c>
      <c r="G407" s="81"/>
      <c r="I407" s="5"/>
      <c r="J407" s="71"/>
      <c r="K407" s="71"/>
      <c r="L407" s="71"/>
      <c r="M407" s="71"/>
    </row>
    <row r="408" spans="1:13" ht="101.25" x14ac:dyDescent="0.15">
      <c r="A408" s="125">
        <v>271</v>
      </c>
      <c r="B408" s="126" t="s">
        <v>95</v>
      </c>
      <c r="C408" s="126" t="s">
        <v>532</v>
      </c>
      <c r="D408" s="126" t="s">
        <v>501</v>
      </c>
      <c r="E408" s="126" t="s">
        <v>533</v>
      </c>
      <c r="F408" s="126" t="s">
        <v>534</v>
      </c>
      <c r="G408" s="81"/>
      <c r="I408" s="5"/>
      <c r="J408" s="71"/>
      <c r="K408" s="71"/>
      <c r="L408" s="71"/>
      <c r="M408" s="71"/>
    </row>
    <row r="409" spans="1:13" ht="22.5" x14ac:dyDescent="0.15">
      <c r="A409" s="122">
        <v>278</v>
      </c>
      <c r="B409" s="123" t="s">
        <v>535</v>
      </c>
      <c r="C409" s="123" t="s">
        <v>536</v>
      </c>
      <c r="D409" s="123" t="s">
        <v>492</v>
      </c>
      <c r="E409" s="123" t="s">
        <v>537</v>
      </c>
      <c r="F409" s="123" t="s">
        <v>537</v>
      </c>
      <c r="G409" s="81"/>
    </row>
    <row r="410" spans="1:13" ht="33.75" x14ac:dyDescent="0.15">
      <c r="A410" s="125">
        <v>280</v>
      </c>
      <c r="B410" s="126" t="s">
        <v>100</v>
      </c>
      <c r="C410" s="126" t="s">
        <v>498</v>
      </c>
      <c r="D410" s="126" t="s">
        <v>538</v>
      </c>
      <c r="E410" s="126" t="s">
        <v>539</v>
      </c>
      <c r="F410" s="126" t="s">
        <v>540</v>
      </c>
      <c r="G410" s="81"/>
      <c r="I410" s="5"/>
      <c r="J410" s="71"/>
      <c r="K410" s="71"/>
      <c r="L410" s="71"/>
      <c r="M410" s="71"/>
    </row>
    <row r="411" spans="1:13" ht="90" x14ac:dyDescent="0.15">
      <c r="A411" s="122">
        <v>282</v>
      </c>
      <c r="B411" s="123" t="s">
        <v>104</v>
      </c>
      <c r="C411" s="123" t="s">
        <v>532</v>
      </c>
      <c r="D411" s="123" t="s">
        <v>501</v>
      </c>
      <c r="E411" s="126" t="s">
        <v>541</v>
      </c>
      <c r="F411" s="126" t="s">
        <v>542</v>
      </c>
      <c r="G411" s="81"/>
      <c r="I411" s="5"/>
      <c r="J411" s="71"/>
      <c r="K411" s="71"/>
      <c r="L411" s="71"/>
      <c r="M411" s="71"/>
    </row>
    <row r="412" spans="1:13" ht="67.5" x14ac:dyDescent="0.15">
      <c r="A412" s="125">
        <v>283</v>
      </c>
      <c r="B412" s="126" t="s">
        <v>110</v>
      </c>
      <c r="C412" s="126" t="s">
        <v>491</v>
      </c>
      <c r="D412" s="126" t="s">
        <v>505</v>
      </c>
      <c r="E412" s="126" t="s">
        <v>543</v>
      </c>
      <c r="F412" s="126" t="s">
        <v>544</v>
      </c>
      <c r="G412" s="81"/>
      <c r="I412" s="5"/>
      <c r="J412" s="71"/>
      <c r="K412" s="71"/>
      <c r="L412" s="71"/>
      <c r="M412" s="71"/>
    </row>
    <row r="413" spans="1:13" x14ac:dyDescent="0.15">
      <c r="A413" s="122">
        <v>290</v>
      </c>
      <c r="B413" s="123" t="s">
        <v>114</v>
      </c>
      <c r="C413" s="123" t="s">
        <v>532</v>
      </c>
      <c r="D413" s="123" t="s">
        <v>545</v>
      </c>
      <c r="E413" s="123"/>
      <c r="F413" s="123" t="s">
        <v>546</v>
      </c>
      <c r="G413" s="81"/>
      <c r="I413" s="5"/>
      <c r="J413" s="71"/>
      <c r="K413" s="71"/>
      <c r="L413" s="71"/>
      <c r="M413" s="71"/>
    </row>
    <row r="414" spans="1:13" ht="90" x14ac:dyDescent="0.15">
      <c r="A414" s="125">
        <v>294</v>
      </c>
      <c r="B414" s="126" t="s">
        <v>118</v>
      </c>
      <c r="C414" s="126" t="s">
        <v>498</v>
      </c>
      <c r="D414" s="126" t="s">
        <v>501</v>
      </c>
      <c r="E414" s="127" t="s">
        <v>547</v>
      </c>
      <c r="F414" s="127" t="s">
        <v>548</v>
      </c>
      <c r="G414" s="81"/>
      <c r="I414" s="5"/>
      <c r="J414" s="71"/>
      <c r="K414" s="71"/>
      <c r="L414" s="71"/>
      <c r="M414" s="71"/>
    </row>
    <row r="415" spans="1:13" ht="22.5" x14ac:dyDescent="0.15">
      <c r="A415" s="122">
        <v>295</v>
      </c>
      <c r="B415" s="123" t="s">
        <v>549</v>
      </c>
      <c r="C415" s="123" t="s">
        <v>532</v>
      </c>
      <c r="D415" s="123" t="s">
        <v>550</v>
      </c>
      <c r="E415" s="123" t="s">
        <v>551</v>
      </c>
      <c r="F415" s="123" t="s">
        <v>551</v>
      </c>
      <c r="G415" s="81"/>
      <c r="I415" s="5"/>
    </row>
    <row r="416" spans="1:13" x14ac:dyDescent="0.15">
      <c r="A416" s="125">
        <v>299</v>
      </c>
      <c r="B416" s="126" t="s">
        <v>122</v>
      </c>
      <c r="C416" s="126" t="s">
        <v>532</v>
      </c>
      <c r="D416" s="126" t="s">
        <v>545</v>
      </c>
      <c r="E416" s="126"/>
      <c r="F416" s="126" t="s">
        <v>546</v>
      </c>
      <c r="G416" s="81"/>
      <c r="I416" s="5"/>
      <c r="J416" s="71"/>
      <c r="K416" s="71"/>
      <c r="L416" s="71"/>
      <c r="M416" s="71"/>
    </row>
    <row r="417" spans="1:14" ht="33.75" x14ac:dyDescent="0.15">
      <c r="A417" s="122">
        <v>300</v>
      </c>
      <c r="B417" s="123" t="s">
        <v>125</v>
      </c>
      <c r="C417" s="123" t="s">
        <v>529</v>
      </c>
      <c r="D417" s="123" t="s">
        <v>505</v>
      </c>
      <c r="E417" s="123" t="s">
        <v>552</v>
      </c>
      <c r="F417" s="123" t="s">
        <v>553</v>
      </c>
      <c r="G417" s="81"/>
      <c r="I417" s="5"/>
      <c r="J417" s="71"/>
      <c r="K417" s="71"/>
      <c r="L417" s="71"/>
      <c r="M417" s="71"/>
    </row>
    <row r="418" spans="1:14" ht="33.75" x14ac:dyDescent="0.15">
      <c r="A418" s="125">
        <v>304</v>
      </c>
      <c r="B418" s="126" t="s">
        <v>554</v>
      </c>
      <c r="C418" s="126" t="s">
        <v>526</v>
      </c>
      <c r="D418" s="126" t="s">
        <v>555</v>
      </c>
      <c r="E418" s="126" t="s">
        <v>556</v>
      </c>
      <c r="F418" s="126" t="s">
        <v>557</v>
      </c>
      <c r="G418" s="81"/>
      <c r="I418" s="5"/>
      <c r="J418" s="71"/>
      <c r="K418" s="71"/>
      <c r="L418" s="71"/>
      <c r="M418" s="71"/>
    </row>
    <row r="419" spans="1:14" ht="33.75" x14ac:dyDescent="0.15">
      <c r="A419" s="125" t="s">
        <v>558</v>
      </c>
      <c r="B419" s="126" t="s">
        <v>131</v>
      </c>
      <c r="C419" s="126" t="s">
        <v>498</v>
      </c>
      <c r="D419" s="126" t="s">
        <v>559</v>
      </c>
      <c r="E419" s="126" t="s">
        <v>560</v>
      </c>
      <c r="F419" s="126" t="s">
        <v>561</v>
      </c>
      <c r="G419" s="81"/>
      <c r="I419" s="5"/>
      <c r="J419" s="71"/>
      <c r="K419" s="71"/>
      <c r="L419" s="71"/>
      <c r="M419" s="71"/>
    </row>
    <row r="420" spans="1:14" ht="45" x14ac:dyDescent="0.15">
      <c r="A420" s="122">
        <v>311</v>
      </c>
      <c r="B420" s="123" t="s">
        <v>562</v>
      </c>
      <c r="C420" s="123" t="s">
        <v>526</v>
      </c>
      <c r="D420" s="123" t="s">
        <v>563</v>
      </c>
      <c r="E420" s="123" t="s">
        <v>564</v>
      </c>
      <c r="F420" s="123" t="s">
        <v>565</v>
      </c>
      <c r="G420" s="81"/>
      <c r="I420" s="5"/>
      <c r="J420" s="71"/>
      <c r="K420" s="71"/>
      <c r="L420" s="71"/>
      <c r="M420" s="71"/>
    </row>
    <row r="421" spans="1:14" ht="22.5" x14ac:dyDescent="0.15">
      <c r="A421" s="125">
        <v>312</v>
      </c>
      <c r="B421" s="126" t="s">
        <v>566</v>
      </c>
      <c r="C421" s="126" t="s">
        <v>567</v>
      </c>
      <c r="D421" s="126" t="s">
        <v>492</v>
      </c>
      <c r="E421" s="126" t="s">
        <v>568</v>
      </c>
      <c r="F421" s="126" t="s">
        <v>568</v>
      </c>
      <c r="G421" s="81"/>
      <c r="I421" s="5"/>
    </row>
    <row r="422" spans="1:14" ht="90" x14ac:dyDescent="0.15">
      <c r="A422" s="122">
        <v>313</v>
      </c>
      <c r="B422" s="123" t="s">
        <v>569</v>
      </c>
      <c r="C422" s="123" t="s">
        <v>570</v>
      </c>
      <c r="D422" s="123" t="s">
        <v>571</v>
      </c>
      <c r="E422" s="126" t="s">
        <v>572</v>
      </c>
      <c r="F422" s="123" t="s">
        <v>573</v>
      </c>
      <c r="G422" s="81"/>
      <c r="I422" s="5"/>
      <c r="J422" s="71"/>
      <c r="K422" s="71"/>
      <c r="L422" s="71"/>
      <c r="M422" s="71"/>
    </row>
    <row r="423" spans="1:14" ht="33.75" x14ac:dyDescent="0.15">
      <c r="A423" s="125">
        <v>315</v>
      </c>
      <c r="B423" s="126" t="s">
        <v>147</v>
      </c>
      <c r="C423" s="126" t="s">
        <v>574</v>
      </c>
      <c r="D423" s="126" t="s">
        <v>575</v>
      </c>
      <c r="E423" s="126"/>
      <c r="F423" s="126" t="s">
        <v>546</v>
      </c>
      <c r="G423" s="81"/>
      <c r="I423" s="5"/>
      <c r="J423" s="71"/>
      <c r="K423" s="71"/>
      <c r="L423" s="71"/>
      <c r="M423" s="71"/>
    </row>
    <row r="424" spans="1:14" x14ac:dyDescent="0.15">
      <c r="A424" s="122">
        <v>316</v>
      </c>
      <c r="B424" s="123" t="s">
        <v>147</v>
      </c>
      <c r="C424" s="123" t="s">
        <v>532</v>
      </c>
      <c r="D424" s="123" t="s">
        <v>545</v>
      </c>
      <c r="E424" s="123"/>
      <c r="F424" s="123" t="s">
        <v>546</v>
      </c>
      <c r="G424" s="81"/>
      <c r="I424" s="5"/>
      <c r="J424" s="71"/>
      <c r="K424" s="71"/>
      <c r="L424" s="71"/>
      <c r="M424" s="71"/>
    </row>
    <row r="425" spans="1:14" ht="22.5" x14ac:dyDescent="0.15">
      <c r="A425" s="125">
        <v>319</v>
      </c>
      <c r="B425" s="126" t="s">
        <v>150</v>
      </c>
      <c r="C425" s="126" t="s">
        <v>504</v>
      </c>
      <c r="D425" s="126" t="s">
        <v>505</v>
      </c>
      <c r="E425" s="126" t="s">
        <v>511</v>
      </c>
      <c r="F425" s="126" t="s">
        <v>511</v>
      </c>
      <c r="G425" s="81"/>
      <c r="I425" s="5"/>
      <c r="J425" s="71"/>
      <c r="K425" s="71"/>
      <c r="L425" s="71"/>
      <c r="M425" s="71"/>
    </row>
    <row r="426" spans="1:14" ht="78.75" x14ac:dyDescent="0.15">
      <c r="A426" s="122">
        <v>322</v>
      </c>
      <c r="B426" s="123" t="s">
        <v>152</v>
      </c>
      <c r="C426" s="123" t="s">
        <v>532</v>
      </c>
      <c r="D426" s="123" t="s">
        <v>501</v>
      </c>
      <c r="E426" s="126" t="s">
        <v>576</v>
      </c>
      <c r="F426" s="126" t="s">
        <v>523</v>
      </c>
      <c r="G426" s="81"/>
      <c r="I426" s="5"/>
      <c r="J426" s="71"/>
      <c r="K426" s="71"/>
      <c r="L426" s="71"/>
      <c r="M426" s="71"/>
    </row>
    <row r="427" spans="1:14" ht="45" x14ac:dyDescent="0.15">
      <c r="A427" s="125">
        <v>323</v>
      </c>
      <c r="B427" s="126" t="s">
        <v>577</v>
      </c>
      <c r="C427" s="126" t="s">
        <v>567</v>
      </c>
      <c r="D427" s="126" t="s">
        <v>578</v>
      </c>
      <c r="E427" s="126" t="s">
        <v>579</v>
      </c>
      <c r="F427" s="126" t="s">
        <v>580</v>
      </c>
      <c r="G427" s="81"/>
      <c r="I427" s="5"/>
    </row>
    <row r="428" spans="1:14" ht="22.5" x14ac:dyDescent="0.15">
      <c r="A428" s="122">
        <v>330</v>
      </c>
      <c r="B428" s="123" t="s">
        <v>161</v>
      </c>
      <c r="C428" s="123" t="s">
        <v>529</v>
      </c>
      <c r="D428" s="123" t="s">
        <v>581</v>
      </c>
      <c r="E428" s="123" t="s">
        <v>582</v>
      </c>
      <c r="F428" s="123" t="s">
        <v>582</v>
      </c>
      <c r="G428" s="81"/>
      <c r="I428" s="5"/>
      <c r="J428" s="71"/>
      <c r="K428" s="71"/>
      <c r="L428" s="71"/>
      <c r="M428" s="71"/>
      <c r="N428" s="71"/>
    </row>
    <row r="429" spans="1:14" ht="33.75" x14ac:dyDescent="0.15">
      <c r="A429" s="125">
        <v>331</v>
      </c>
      <c r="B429" s="126" t="s">
        <v>165</v>
      </c>
      <c r="C429" s="126" t="s">
        <v>574</v>
      </c>
      <c r="D429" s="126" t="s">
        <v>583</v>
      </c>
      <c r="E429" s="126" t="s">
        <v>584</v>
      </c>
      <c r="F429" s="126" t="s">
        <v>585</v>
      </c>
      <c r="G429" s="81"/>
      <c r="I429" s="5"/>
      <c r="J429" s="71"/>
      <c r="K429" s="71"/>
      <c r="L429" s="71"/>
      <c r="M429" s="71"/>
      <c r="N429" s="71"/>
    </row>
    <row r="430" spans="1:14" ht="45" x14ac:dyDescent="0.15">
      <c r="A430" s="125">
        <v>332</v>
      </c>
      <c r="B430" s="126" t="s">
        <v>165</v>
      </c>
      <c r="C430" s="126" t="s">
        <v>586</v>
      </c>
      <c r="D430" s="126" t="s">
        <v>587</v>
      </c>
      <c r="E430" s="126" t="s">
        <v>588</v>
      </c>
      <c r="F430" s="126" t="s">
        <v>589</v>
      </c>
      <c r="G430" s="81"/>
      <c r="I430" s="5"/>
      <c r="J430" s="71"/>
      <c r="K430" s="71"/>
      <c r="L430" s="71"/>
      <c r="M430" s="71"/>
      <c r="N430" s="71"/>
    </row>
    <row r="431" spans="1:14" ht="33.75" x14ac:dyDescent="0.15">
      <c r="A431" s="122" t="s">
        <v>590</v>
      </c>
      <c r="B431" s="123" t="s">
        <v>141</v>
      </c>
      <c r="C431" s="123" t="s">
        <v>498</v>
      </c>
      <c r="D431" s="123" t="s">
        <v>559</v>
      </c>
      <c r="E431" s="123" t="s">
        <v>560</v>
      </c>
      <c r="F431" s="123" t="s">
        <v>561</v>
      </c>
      <c r="G431" s="82"/>
      <c r="I431" s="5"/>
      <c r="J431" s="71"/>
      <c r="K431" s="71"/>
      <c r="L431" s="71"/>
      <c r="M431" s="71"/>
      <c r="N431" s="71"/>
    </row>
    <row r="432" spans="1:14" ht="22.5" x14ac:dyDescent="0.15">
      <c r="A432" s="125" t="s">
        <v>591</v>
      </c>
      <c r="B432" s="126" t="s">
        <v>170</v>
      </c>
      <c r="C432" s="126" t="s">
        <v>592</v>
      </c>
      <c r="D432" s="126" t="s">
        <v>505</v>
      </c>
      <c r="E432" s="126" t="s">
        <v>593</v>
      </c>
      <c r="F432" s="126" t="s">
        <v>593</v>
      </c>
      <c r="G432" s="82"/>
      <c r="I432" s="5"/>
      <c r="J432" s="71"/>
      <c r="K432" s="71"/>
      <c r="L432" s="71"/>
      <c r="M432" s="71"/>
      <c r="N432" s="71"/>
    </row>
    <row r="433" spans="1:14" ht="22.5" x14ac:dyDescent="0.15">
      <c r="A433" s="122">
        <v>338</v>
      </c>
      <c r="B433" s="123" t="s">
        <v>594</v>
      </c>
      <c r="C433" s="123" t="s">
        <v>526</v>
      </c>
      <c r="D433" s="123" t="s">
        <v>492</v>
      </c>
      <c r="E433" s="126" t="s">
        <v>595</v>
      </c>
      <c r="F433" s="126" t="s">
        <v>595</v>
      </c>
      <c r="G433" s="82"/>
      <c r="I433" s="5"/>
    </row>
    <row r="434" spans="1:14" ht="33.75" x14ac:dyDescent="0.15">
      <c r="A434" s="125">
        <v>341</v>
      </c>
      <c r="B434" s="126" t="s">
        <v>181</v>
      </c>
      <c r="C434" s="126" t="s">
        <v>504</v>
      </c>
      <c r="D434" s="126" t="s">
        <v>492</v>
      </c>
      <c r="E434" s="126" t="s">
        <v>596</v>
      </c>
      <c r="F434" s="126" t="s">
        <v>596</v>
      </c>
      <c r="G434" s="82"/>
      <c r="I434" s="5"/>
    </row>
    <row r="435" spans="1:14" ht="22.5" x14ac:dyDescent="0.15">
      <c r="A435" s="122">
        <v>342</v>
      </c>
      <c r="B435" s="123" t="s">
        <v>185</v>
      </c>
      <c r="C435" s="123" t="s">
        <v>532</v>
      </c>
      <c r="D435" s="123" t="s">
        <v>597</v>
      </c>
      <c r="E435" s="126" t="s">
        <v>551</v>
      </c>
      <c r="F435" s="123" t="s">
        <v>551</v>
      </c>
      <c r="G435" s="82"/>
      <c r="I435" s="5"/>
    </row>
    <row r="436" spans="1:14" ht="45" x14ac:dyDescent="0.15">
      <c r="A436" s="125">
        <v>346</v>
      </c>
      <c r="B436" s="126" t="s">
        <v>200</v>
      </c>
      <c r="C436" s="126" t="s">
        <v>526</v>
      </c>
      <c r="D436" s="126" t="s">
        <v>563</v>
      </c>
      <c r="E436" s="126" t="s">
        <v>598</v>
      </c>
      <c r="F436" s="126" t="s">
        <v>565</v>
      </c>
      <c r="G436" s="80"/>
      <c r="H436" s="80"/>
      <c r="I436" s="80"/>
      <c r="J436" s="71"/>
      <c r="K436" s="71"/>
      <c r="L436" s="71"/>
      <c r="M436" s="71"/>
      <c r="N436" s="80"/>
    </row>
    <row r="437" spans="1:14" ht="45" x14ac:dyDescent="0.15">
      <c r="A437" s="122" t="s">
        <v>599</v>
      </c>
      <c r="B437" s="123" t="s">
        <v>202</v>
      </c>
      <c r="C437" s="123" t="s">
        <v>532</v>
      </c>
      <c r="D437" s="126" t="s">
        <v>501</v>
      </c>
      <c r="E437" s="126" t="s">
        <v>600</v>
      </c>
      <c r="F437" s="126" t="s">
        <v>600</v>
      </c>
      <c r="J437" s="71"/>
      <c r="K437" s="71"/>
      <c r="L437" s="71"/>
      <c r="M437" s="71"/>
      <c r="N437" s="71"/>
    </row>
    <row r="438" spans="1:14" ht="45" x14ac:dyDescent="0.15">
      <c r="A438" s="125">
        <v>354</v>
      </c>
      <c r="B438" s="126" t="s">
        <v>601</v>
      </c>
      <c r="C438" s="126" t="s">
        <v>574</v>
      </c>
      <c r="D438" s="126" t="s">
        <v>602</v>
      </c>
      <c r="E438" s="126" t="s">
        <v>603</v>
      </c>
      <c r="F438" s="126" t="s">
        <v>603</v>
      </c>
    </row>
    <row r="439" spans="1:14" ht="22.5" x14ac:dyDescent="0.15">
      <c r="A439" s="122">
        <v>361</v>
      </c>
      <c r="B439" s="123" t="s">
        <v>604</v>
      </c>
      <c r="C439" s="123" t="s">
        <v>567</v>
      </c>
      <c r="D439" s="123" t="s">
        <v>492</v>
      </c>
      <c r="E439" s="123" t="s">
        <v>568</v>
      </c>
      <c r="F439" s="123" t="s">
        <v>568</v>
      </c>
    </row>
    <row r="440" spans="1:14" ht="22.5" x14ac:dyDescent="0.15">
      <c r="A440" s="125">
        <v>362</v>
      </c>
      <c r="B440" s="126" t="s">
        <v>605</v>
      </c>
      <c r="C440" s="126" t="s">
        <v>498</v>
      </c>
      <c r="D440" s="126" t="s">
        <v>492</v>
      </c>
      <c r="E440" s="126" t="s">
        <v>537</v>
      </c>
      <c r="F440" s="126" t="s">
        <v>537</v>
      </c>
    </row>
    <row r="441" spans="1:14" ht="45" x14ac:dyDescent="0.15">
      <c r="A441" s="122">
        <v>363</v>
      </c>
      <c r="B441" s="123" t="s">
        <v>239</v>
      </c>
      <c r="C441" s="123" t="s">
        <v>532</v>
      </c>
      <c r="D441" s="123" t="s">
        <v>606</v>
      </c>
      <c r="E441" s="126" t="s">
        <v>607</v>
      </c>
      <c r="F441" s="126" t="s">
        <v>607</v>
      </c>
    </row>
    <row r="442" spans="1:14" ht="78.75" x14ac:dyDescent="0.15">
      <c r="A442" s="125" t="s">
        <v>608</v>
      </c>
      <c r="B442" s="126" t="s">
        <v>210</v>
      </c>
      <c r="C442" s="126" t="s">
        <v>532</v>
      </c>
      <c r="D442" s="126" t="s">
        <v>501</v>
      </c>
      <c r="E442" s="126" t="s">
        <v>609</v>
      </c>
      <c r="F442" s="126" t="s">
        <v>523</v>
      </c>
    </row>
    <row r="443" spans="1:14" ht="22.5" x14ac:dyDescent="0.15">
      <c r="A443" s="122">
        <v>365</v>
      </c>
      <c r="B443" s="123" t="s">
        <v>244</v>
      </c>
      <c r="C443" s="123" t="s">
        <v>567</v>
      </c>
      <c r="D443" s="123" t="s">
        <v>610</v>
      </c>
      <c r="E443" s="126" t="s">
        <v>611</v>
      </c>
      <c r="F443" s="126" t="s">
        <v>611</v>
      </c>
    </row>
    <row r="444" spans="1:14" ht="22.5" x14ac:dyDescent="0.15">
      <c r="A444" s="125">
        <v>367</v>
      </c>
      <c r="B444" s="126" t="s">
        <v>247</v>
      </c>
      <c r="C444" s="126" t="s">
        <v>504</v>
      </c>
      <c r="D444" s="126" t="s">
        <v>505</v>
      </c>
      <c r="E444" s="126" t="s">
        <v>511</v>
      </c>
      <c r="F444" s="126" t="s">
        <v>511</v>
      </c>
    </row>
    <row r="445" spans="1:14" ht="56.25" x14ac:dyDescent="0.15">
      <c r="A445" s="122">
        <v>368</v>
      </c>
      <c r="B445" s="123" t="s">
        <v>612</v>
      </c>
      <c r="C445" s="123" t="s">
        <v>526</v>
      </c>
      <c r="D445" s="123" t="s">
        <v>613</v>
      </c>
      <c r="E445" s="126" t="s">
        <v>614</v>
      </c>
      <c r="F445" s="126" t="s">
        <v>615</v>
      </c>
    </row>
    <row r="446" spans="1:14" ht="22.5" x14ac:dyDescent="0.15">
      <c r="A446" s="125">
        <v>369</v>
      </c>
      <c r="B446" s="126" t="s">
        <v>616</v>
      </c>
      <c r="C446" s="126" t="s">
        <v>567</v>
      </c>
      <c r="D446" s="126" t="s">
        <v>550</v>
      </c>
      <c r="E446" s="126" t="s">
        <v>551</v>
      </c>
      <c r="F446" s="126" t="s">
        <v>551</v>
      </c>
    </row>
    <row r="447" spans="1:14" ht="45" x14ac:dyDescent="0.15">
      <c r="A447" s="125">
        <v>373</v>
      </c>
      <c r="B447" s="126" t="s">
        <v>252</v>
      </c>
      <c r="C447" s="126" t="s">
        <v>529</v>
      </c>
      <c r="D447" s="126" t="s">
        <v>617</v>
      </c>
      <c r="E447" s="126" t="s">
        <v>618</v>
      </c>
      <c r="F447" s="126" t="s">
        <v>619</v>
      </c>
    </row>
    <row r="448" spans="1:14" x14ac:dyDescent="0.15">
      <c r="A448" s="125">
        <v>379</v>
      </c>
      <c r="B448" s="126" t="s">
        <v>256</v>
      </c>
      <c r="C448" s="126" t="s">
        <v>532</v>
      </c>
      <c r="D448" s="126" t="s">
        <v>620</v>
      </c>
      <c r="E448" s="126"/>
      <c r="F448" s="126" t="s">
        <v>621</v>
      </c>
    </row>
    <row r="449" spans="1:6" ht="56.25" x14ac:dyDescent="0.15">
      <c r="A449" s="125" t="s">
        <v>622</v>
      </c>
      <c r="B449" s="126" t="s">
        <v>174</v>
      </c>
      <c r="C449" s="126" t="s">
        <v>592</v>
      </c>
      <c r="D449" s="126" t="s">
        <v>501</v>
      </c>
      <c r="E449" s="126" t="s">
        <v>623</v>
      </c>
      <c r="F449" s="126" t="s">
        <v>623</v>
      </c>
    </row>
    <row r="450" spans="1:6" ht="78.75" x14ac:dyDescent="0.15">
      <c r="A450" s="125" t="s">
        <v>624</v>
      </c>
      <c r="B450" s="126" t="s">
        <v>219</v>
      </c>
      <c r="C450" s="126" t="s">
        <v>532</v>
      </c>
      <c r="D450" s="126" t="s">
        <v>505</v>
      </c>
      <c r="E450" s="126" t="s">
        <v>625</v>
      </c>
      <c r="F450" s="126" t="s">
        <v>600</v>
      </c>
    </row>
    <row r="451" spans="1:6" ht="56.25" x14ac:dyDescent="0.15">
      <c r="A451" s="125">
        <v>383</v>
      </c>
      <c r="B451" s="126" t="s">
        <v>626</v>
      </c>
      <c r="C451" s="126" t="s">
        <v>586</v>
      </c>
      <c r="D451" s="126" t="s">
        <v>501</v>
      </c>
      <c r="E451" s="126" t="s">
        <v>627</v>
      </c>
      <c r="F451" s="126" t="s">
        <v>628</v>
      </c>
    </row>
    <row r="452" spans="1:6" ht="78.75" x14ac:dyDescent="0.15">
      <c r="A452" s="125">
        <v>392</v>
      </c>
      <c r="B452" s="126" t="s">
        <v>258</v>
      </c>
      <c r="C452" s="126" t="s">
        <v>491</v>
      </c>
      <c r="D452" s="126" t="s">
        <v>501</v>
      </c>
      <c r="E452" s="126" t="s">
        <v>629</v>
      </c>
      <c r="F452" s="126" t="s">
        <v>630</v>
      </c>
    </row>
    <row r="453" spans="1:6" ht="22.5" x14ac:dyDescent="0.15">
      <c r="A453" s="125">
        <v>393</v>
      </c>
      <c r="B453" s="126" t="s">
        <v>191</v>
      </c>
      <c r="C453" s="126" t="s">
        <v>532</v>
      </c>
      <c r="D453" s="126" t="s">
        <v>597</v>
      </c>
      <c r="E453" s="126" t="s">
        <v>551</v>
      </c>
      <c r="F453" s="126" t="s">
        <v>551</v>
      </c>
    </row>
    <row r="454" spans="1:6" ht="22.5" x14ac:dyDescent="0.15">
      <c r="A454" s="125">
        <v>396</v>
      </c>
      <c r="B454" s="126" t="s">
        <v>631</v>
      </c>
      <c r="C454" s="126" t="s">
        <v>567</v>
      </c>
      <c r="D454" s="126" t="s">
        <v>632</v>
      </c>
      <c r="E454" s="126" t="s">
        <v>633</v>
      </c>
      <c r="F454" s="126" t="s">
        <v>633</v>
      </c>
    </row>
    <row r="455" spans="1:6" ht="101.25" x14ac:dyDescent="0.15">
      <c r="A455" s="125" t="s">
        <v>634</v>
      </c>
      <c r="B455" s="126" t="s">
        <v>229</v>
      </c>
      <c r="C455" s="126" t="s">
        <v>532</v>
      </c>
      <c r="D455" s="126" t="s">
        <v>505</v>
      </c>
      <c r="E455" s="126" t="s">
        <v>635</v>
      </c>
      <c r="F455" s="126" t="s">
        <v>600</v>
      </c>
    </row>
    <row r="456" spans="1:6" ht="45" x14ac:dyDescent="0.15">
      <c r="A456" s="125">
        <v>405</v>
      </c>
      <c r="B456" s="128">
        <v>38393</v>
      </c>
      <c r="C456" s="126" t="s">
        <v>532</v>
      </c>
      <c r="D456" s="126" t="s">
        <v>492</v>
      </c>
      <c r="E456" s="126" t="s">
        <v>636</v>
      </c>
      <c r="F456" s="126" t="s">
        <v>636</v>
      </c>
    </row>
    <row r="457" spans="1:6" ht="22.5" x14ac:dyDescent="0.15">
      <c r="A457" s="122">
        <v>410</v>
      </c>
      <c r="B457" s="129">
        <v>38454</v>
      </c>
      <c r="C457" s="130" t="s">
        <v>532</v>
      </c>
      <c r="D457" s="130" t="s">
        <v>597</v>
      </c>
      <c r="E457" s="130" t="s">
        <v>551</v>
      </c>
      <c r="F457" s="130" t="s">
        <v>551</v>
      </c>
    </row>
    <row r="458" spans="1:6" ht="45" x14ac:dyDescent="0.15">
      <c r="A458" s="125">
        <v>412</v>
      </c>
      <c r="B458" s="128">
        <v>38470</v>
      </c>
      <c r="C458" s="126" t="s">
        <v>526</v>
      </c>
      <c r="D458" s="126" t="s">
        <v>637</v>
      </c>
      <c r="E458" s="126" t="s">
        <v>638</v>
      </c>
      <c r="F458" s="126" t="s">
        <v>638</v>
      </c>
    </row>
    <row r="459" spans="1:6" ht="22.5" x14ac:dyDescent="0.15">
      <c r="A459" s="125">
        <v>414</v>
      </c>
      <c r="B459" s="128">
        <v>38498</v>
      </c>
      <c r="C459" s="126" t="s">
        <v>567</v>
      </c>
      <c r="D459" s="126" t="s">
        <v>639</v>
      </c>
      <c r="E459" s="126" t="s">
        <v>640</v>
      </c>
      <c r="F459" s="126" t="s">
        <v>640</v>
      </c>
    </row>
    <row r="460" spans="1:6" ht="22.5" x14ac:dyDescent="0.15">
      <c r="A460" s="125">
        <v>420</v>
      </c>
      <c r="B460" s="128">
        <v>38526</v>
      </c>
      <c r="C460" s="126" t="s">
        <v>504</v>
      </c>
      <c r="D460" s="126" t="s">
        <v>492</v>
      </c>
      <c r="E460" s="126" t="s">
        <v>511</v>
      </c>
      <c r="F460" s="126" t="s">
        <v>511</v>
      </c>
    </row>
    <row r="461" spans="1:6" ht="33.75" x14ac:dyDescent="0.15">
      <c r="A461" s="125">
        <v>424</v>
      </c>
      <c r="B461" s="128">
        <v>38553</v>
      </c>
      <c r="C461" s="128" t="s">
        <v>498</v>
      </c>
      <c r="D461" s="123" t="s">
        <v>559</v>
      </c>
      <c r="E461" s="123" t="s">
        <v>560</v>
      </c>
      <c r="F461" s="123" t="s">
        <v>561</v>
      </c>
    </row>
    <row r="462" spans="1:6" ht="22.5" x14ac:dyDescent="0.15">
      <c r="A462" s="125" t="s">
        <v>641</v>
      </c>
      <c r="B462" s="128">
        <v>38559</v>
      </c>
      <c r="C462" s="126" t="s">
        <v>592</v>
      </c>
      <c r="D462" s="126" t="s">
        <v>505</v>
      </c>
      <c r="E462" s="126" t="s">
        <v>642</v>
      </c>
      <c r="F462" s="126" t="s">
        <v>642</v>
      </c>
    </row>
    <row r="463" spans="1:6" ht="33.75" x14ac:dyDescent="0.15">
      <c r="A463" s="125">
        <v>430</v>
      </c>
      <c r="B463" s="128">
        <v>38576</v>
      </c>
      <c r="C463" s="128" t="s">
        <v>498</v>
      </c>
      <c r="D463" s="126" t="s">
        <v>643</v>
      </c>
      <c r="E463" s="126" t="s">
        <v>644</v>
      </c>
      <c r="F463" s="126" t="s">
        <v>561</v>
      </c>
    </row>
    <row r="464" spans="1:6" ht="45" x14ac:dyDescent="0.15">
      <c r="A464" s="125">
        <v>436</v>
      </c>
      <c r="B464" s="128">
        <v>38638</v>
      </c>
      <c r="C464" s="126" t="s">
        <v>567</v>
      </c>
      <c r="D464" s="126" t="s">
        <v>578</v>
      </c>
      <c r="E464" s="126" t="s">
        <v>579</v>
      </c>
      <c r="F464" s="126" t="s">
        <v>580</v>
      </c>
    </row>
    <row r="465" spans="1:6" ht="78.75" x14ac:dyDescent="0.15">
      <c r="A465" s="125" t="s">
        <v>645</v>
      </c>
      <c r="B465" s="128">
        <v>38649</v>
      </c>
      <c r="C465" s="126" t="s">
        <v>532</v>
      </c>
      <c r="D465" s="126" t="s">
        <v>505</v>
      </c>
      <c r="E465" s="126" t="s">
        <v>646</v>
      </c>
      <c r="F465" s="126" t="s">
        <v>600</v>
      </c>
    </row>
    <row r="466" spans="1:6" ht="22.5" x14ac:dyDescent="0.15">
      <c r="A466" s="125">
        <v>441</v>
      </c>
      <c r="B466" s="128">
        <v>38673</v>
      </c>
      <c r="C466" s="126" t="s">
        <v>567</v>
      </c>
      <c r="D466" s="130" t="s">
        <v>597</v>
      </c>
      <c r="E466" s="130" t="s">
        <v>551</v>
      </c>
      <c r="F466" s="130" t="s">
        <v>551</v>
      </c>
    </row>
    <row r="467" spans="1:6" ht="22.5" x14ac:dyDescent="0.15">
      <c r="A467" s="125">
        <v>442</v>
      </c>
      <c r="B467" s="128">
        <v>38677</v>
      </c>
      <c r="C467" s="126" t="s">
        <v>526</v>
      </c>
      <c r="D467" s="126" t="s">
        <v>647</v>
      </c>
      <c r="E467" s="126" t="s">
        <v>648</v>
      </c>
      <c r="F467" s="126" t="s">
        <v>648</v>
      </c>
    </row>
    <row r="468" spans="1:6" ht="360" x14ac:dyDescent="0.15">
      <c r="A468" s="125">
        <v>449</v>
      </c>
      <c r="B468" s="128">
        <v>38716</v>
      </c>
      <c r="C468" s="126" t="s">
        <v>491</v>
      </c>
      <c r="D468" s="126" t="s">
        <v>501</v>
      </c>
      <c r="E468" s="131" t="s">
        <v>649</v>
      </c>
      <c r="F468" s="126" t="s">
        <v>650</v>
      </c>
    </row>
    <row r="469" spans="1:6" ht="45" x14ac:dyDescent="0.15">
      <c r="A469" s="125" t="s">
        <v>651</v>
      </c>
      <c r="B469" s="128">
        <v>38734</v>
      </c>
      <c r="C469" s="126" t="s">
        <v>526</v>
      </c>
      <c r="D469" s="126" t="s">
        <v>563</v>
      </c>
      <c r="E469" s="126" t="s">
        <v>598</v>
      </c>
      <c r="F469" s="126" t="s">
        <v>565</v>
      </c>
    </row>
    <row r="470" spans="1:6" ht="22.5" x14ac:dyDescent="0.15">
      <c r="A470" s="125">
        <v>455</v>
      </c>
      <c r="B470" s="128">
        <v>38769</v>
      </c>
      <c r="C470" s="126" t="s">
        <v>652</v>
      </c>
      <c r="D470" s="126" t="s">
        <v>653</v>
      </c>
      <c r="E470" s="126" t="s">
        <v>654</v>
      </c>
      <c r="F470" s="126" t="s">
        <v>654</v>
      </c>
    </row>
    <row r="471" spans="1:6" ht="22.5" x14ac:dyDescent="0.15">
      <c r="A471" s="125">
        <v>458</v>
      </c>
      <c r="B471" s="128">
        <v>38792</v>
      </c>
      <c r="C471" s="130" t="s">
        <v>733</v>
      </c>
      <c r="D471" s="126" t="s">
        <v>597</v>
      </c>
      <c r="E471" s="130" t="s">
        <v>551</v>
      </c>
      <c r="F471" s="130" t="s">
        <v>551</v>
      </c>
    </row>
    <row r="472" spans="1:6" ht="22.5" x14ac:dyDescent="0.15">
      <c r="A472" s="125">
        <v>460</v>
      </c>
      <c r="B472" s="128">
        <v>38812</v>
      </c>
      <c r="C472" s="126" t="s">
        <v>504</v>
      </c>
      <c r="D472" s="126" t="s">
        <v>505</v>
      </c>
      <c r="E472" s="126" t="s">
        <v>593</v>
      </c>
      <c r="F472" s="126" t="s">
        <v>593</v>
      </c>
    </row>
    <row r="473" spans="1:6" ht="123.75" x14ac:dyDescent="0.15">
      <c r="A473" s="125">
        <v>462</v>
      </c>
      <c r="B473" s="128">
        <v>38818</v>
      </c>
      <c r="C473" s="126" t="s">
        <v>526</v>
      </c>
      <c r="D473" s="126" t="s">
        <v>656</v>
      </c>
      <c r="E473" s="126" t="s">
        <v>657</v>
      </c>
      <c r="F473" s="126" t="s">
        <v>658</v>
      </c>
    </row>
    <row r="474" spans="1:6" ht="22.5" x14ac:dyDescent="0.15">
      <c r="A474" s="125">
        <v>471</v>
      </c>
      <c r="B474" s="128">
        <v>38960</v>
      </c>
      <c r="C474" s="126" t="s">
        <v>526</v>
      </c>
      <c r="D474" s="126" t="s">
        <v>659</v>
      </c>
      <c r="E474" s="126" t="s">
        <v>660</v>
      </c>
      <c r="F474" s="126" t="s">
        <v>660</v>
      </c>
    </row>
    <row r="475" spans="1:6" ht="22.5" x14ac:dyDescent="0.15">
      <c r="A475" s="125">
        <v>472</v>
      </c>
      <c r="B475" s="128">
        <v>38973</v>
      </c>
      <c r="C475" s="126" t="s">
        <v>592</v>
      </c>
      <c r="D475" s="123" t="s">
        <v>550</v>
      </c>
      <c r="E475" s="123" t="s">
        <v>551</v>
      </c>
      <c r="F475" s="123" t="s">
        <v>551</v>
      </c>
    </row>
    <row r="476" spans="1:6" x14ac:dyDescent="0.15">
      <c r="A476" s="125">
        <v>473</v>
      </c>
      <c r="B476" s="128">
        <v>38986</v>
      </c>
      <c r="C476" s="126" t="s">
        <v>526</v>
      </c>
      <c r="D476" s="126" t="s">
        <v>661</v>
      </c>
      <c r="E476" s="126" t="s">
        <v>662</v>
      </c>
      <c r="F476" s="126" t="s">
        <v>662</v>
      </c>
    </row>
    <row r="477" spans="1:6" ht="33.75" x14ac:dyDescent="0.15">
      <c r="A477" s="125">
        <v>486</v>
      </c>
      <c r="B477" s="128" t="s">
        <v>346</v>
      </c>
      <c r="C477" s="126" t="s">
        <v>592</v>
      </c>
      <c r="D477" s="126" t="s">
        <v>505</v>
      </c>
      <c r="E477" s="126" t="s">
        <v>663</v>
      </c>
      <c r="F477" s="126" t="s">
        <v>663</v>
      </c>
    </row>
    <row r="478" spans="1:6" ht="78.75" x14ac:dyDescent="0.15">
      <c r="A478" s="125" t="s">
        <v>664</v>
      </c>
      <c r="B478" s="128" t="s">
        <v>308</v>
      </c>
      <c r="C478" s="126" t="s">
        <v>532</v>
      </c>
      <c r="D478" s="126" t="s">
        <v>505</v>
      </c>
      <c r="E478" s="126" t="s">
        <v>646</v>
      </c>
      <c r="F478" s="126" t="s">
        <v>600</v>
      </c>
    </row>
    <row r="479" spans="1:6" ht="56.25" x14ac:dyDescent="0.15">
      <c r="A479" s="125" t="s">
        <v>665</v>
      </c>
      <c r="B479" s="128" t="s">
        <v>352</v>
      </c>
      <c r="C479" s="126" t="s">
        <v>526</v>
      </c>
      <c r="D479" s="126" t="s">
        <v>613</v>
      </c>
      <c r="E479" s="126" t="s">
        <v>614</v>
      </c>
      <c r="F479" s="126" t="s">
        <v>615</v>
      </c>
    </row>
    <row r="480" spans="1:6" ht="22.5" x14ac:dyDescent="0.15">
      <c r="A480" s="125" t="s">
        <v>666</v>
      </c>
      <c r="B480" s="128" t="s">
        <v>359</v>
      </c>
      <c r="C480" s="126" t="s">
        <v>504</v>
      </c>
      <c r="D480" s="126" t="s">
        <v>505</v>
      </c>
      <c r="E480" s="126" t="s">
        <v>593</v>
      </c>
      <c r="F480" s="126" t="s">
        <v>593</v>
      </c>
    </row>
    <row r="481" spans="1:6" ht="101.25" x14ac:dyDescent="0.15">
      <c r="A481" s="125">
        <v>496</v>
      </c>
      <c r="B481" s="128" t="s">
        <v>379</v>
      </c>
      <c r="C481" s="126" t="s">
        <v>526</v>
      </c>
      <c r="D481" s="126" t="s">
        <v>667</v>
      </c>
      <c r="E481" s="126" t="s">
        <v>668</v>
      </c>
      <c r="F481" s="126" t="s">
        <v>669</v>
      </c>
    </row>
    <row r="482" spans="1:6" ht="45" x14ac:dyDescent="0.15">
      <c r="A482" s="125" t="s">
        <v>670</v>
      </c>
      <c r="B482" s="128" t="s">
        <v>327</v>
      </c>
      <c r="C482" s="126" t="s">
        <v>526</v>
      </c>
      <c r="D482" s="126" t="s">
        <v>671</v>
      </c>
      <c r="E482" s="126" t="s">
        <v>564</v>
      </c>
      <c r="F482" s="126" t="s">
        <v>565</v>
      </c>
    </row>
    <row r="483" spans="1:6" ht="45" x14ac:dyDescent="0.15">
      <c r="A483" s="125">
        <v>501</v>
      </c>
      <c r="B483" s="128" t="s">
        <v>383</v>
      </c>
      <c r="C483" s="126" t="s">
        <v>491</v>
      </c>
      <c r="D483" s="126" t="s">
        <v>501</v>
      </c>
      <c r="E483" s="126" t="s">
        <v>672</v>
      </c>
      <c r="F483" s="126" t="s">
        <v>650</v>
      </c>
    </row>
    <row r="484" spans="1:6" ht="56.25" x14ac:dyDescent="0.15">
      <c r="A484" s="125" t="s">
        <v>673</v>
      </c>
      <c r="B484" s="128" t="s">
        <v>327</v>
      </c>
      <c r="C484" s="126" t="s">
        <v>526</v>
      </c>
      <c r="D484" s="126" t="s">
        <v>613</v>
      </c>
      <c r="E484" s="126" t="s">
        <v>614</v>
      </c>
      <c r="F484" s="126" t="s">
        <v>615</v>
      </c>
    </row>
    <row r="485" spans="1:6" ht="22.5" x14ac:dyDescent="0.15">
      <c r="A485" s="125">
        <v>510</v>
      </c>
      <c r="B485" s="128" t="s">
        <v>387</v>
      </c>
      <c r="C485" s="126" t="s">
        <v>504</v>
      </c>
      <c r="D485" s="126" t="s">
        <v>505</v>
      </c>
      <c r="E485" s="126" t="s">
        <v>511</v>
      </c>
      <c r="F485" s="126" t="s">
        <v>511</v>
      </c>
    </row>
    <row r="486" spans="1:6" ht="45" x14ac:dyDescent="0.15">
      <c r="A486" s="125">
        <v>511</v>
      </c>
      <c r="B486" s="128" t="s">
        <v>393</v>
      </c>
      <c r="C486" s="126" t="s">
        <v>567</v>
      </c>
      <c r="D486" s="126" t="s">
        <v>578</v>
      </c>
      <c r="E486" s="126" t="s">
        <v>579</v>
      </c>
      <c r="F486" s="126" t="s">
        <v>580</v>
      </c>
    </row>
    <row r="487" spans="1:6" ht="22.5" x14ac:dyDescent="0.15">
      <c r="A487" s="125">
        <v>514</v>
      </c>
      <c r="B487" s="128" t="s">
        <v>395</v>
      </c>
      <c r="C487" s="126" t="s">
        <v>567</v>
      </c>
      <c r="D487" s="126" t="s">
        <v>674</v>
      </c>
      <c r="E487" s="126"/>
      <c r="F487" s="126" t="s">
        <v>243</v>
      </c>
    </row>
    <row r="488" spans="1:6" ht="22.5" x14ac:dyDescent="0.15">
      <c r="A488" s="125" t="s">
        <v>675</v>
      </c>
      <c r="B488" s="128" t="s">
        <v>368</v>
      </c>
      <c r="C488" s="126" t="s">
        <v>504</v>
      </c>
      <c r="D488" s="126" t="s">
        <v>505</v>
      </c>
      <c r="E488" s="126" t="s">
        <v>642</v>
      </c>
      <c r="F488" s="126" t="s">
        <v>642</v>
      </c>
    </row>
    <row r="489" spans="1:6" ht="22.5" x14ac:dyDescent="0.15">
      <c r="A489" s="125">
        <v>519</v>
      </c>
      <c r="B489" s="128" t="s">
        <v>399</v>
      </c>
      <c r="C489" s="126" t="s">
        <v>526</v>
      </c>
      <c r="D489" s="126" t="s">
        <v>639</v>
      </c>
      <c r="E489" s="126" t="s">
        <v>640</v>
      </c>
      <c r="F489" s="126" t="s">
        <v>640</v>
      </c>
    </row>
    <row r="490" spans="1:6" ht="33.75" x14ac:dyDescent="0.15">
      <c r="A490" s="125">
        <v>523</v>
      </c>
      <c r="B490" s="128" t="s">
        <v>349</v>
      </c>
      <c r="C490" s="126" t="s">
        <v>592</v>
      </c>
      <c r="D490" s="126" t="s">
        <v>505</v>
      </c>
      <c r="E490" s="126" t="s">
        <v>663</v>
      </c>
      <c r="F490" s="126" t="s">
        <v>663</v>
      </c>
    </row>
    <row r="491" spans="1:6" ht="101.25" x14ac:dyDescent="0.15">
      <c r="A491" s="125">
        <v>524</v>
      </c>
      <c r="B491" s="128" t="s">
        <v>402</v>
      </c>
      <c r="C491" s="126" t="s">
        <v>526</v>
      </c>
      <c r="D491" s="126" t="s">
        <v>667</v>
      </c>
      <c r="E491" s="126" t="s">
        <v>668</v>
      </c>
      <c r="F491" s="126" t="s">
        <v>669</v>
      </c>
    </row>
    <row r="492" spans="1:6" ht="22.5" x14ac:dyDescent="0.15">
      <c r="A492" s="125">
        <v>536</v>
      </c>
      <c r="B492" s="128" t="s">
        <v>405</v>
      </c>
      <c r="C492" s="126" t="s">
        <v>567</v>
      </c>
      <c r="D492" s="126" t="s">
        <v>505</v>
      </c>
      <c r="E492" s="126" t="s">
        <v>676</v>
      </c>
      <c r="F492" s="126" t="s">
        <v>642</v>
      </c>
    </row>
    <row r="493" spans="1:6" ht="146.25" x14ac:dyDescent="0.15">
      <c r="A493" s="125">
        <v>554</v>
      </c>
      <c r="B493" s="128" t="s">
        <v>410</v>
      </c>
      <c r="C493" s="126" t="s">
        <v>526</v>
      </c>
      <c r="D493" s="126" t="s">
        <v>677</v>
      </c>
      <c r="E493" s="126" t="s">
        <v>678</v>
      </c>
      <c r="F493" s="126" t="s">
        <v>266</v>
      </c>
    </row>
    <row r="494" spans="1:6" ht="56.25" x14ac:dyDescent="0.15">
      <c r="A494" s="125">
        <v>557</v>
      </c>
      <c r="B494" s="128" t="s">
        <v>415</v>
      </c>
      <c r="C494" s="126" t="s">
        <v>491</v>
      </c>
      <c r="D494" s="126" t="s">
        <v>501</v>
      </c>
      <c r="E494" s="126" t="s">
        <v>679</v>
      </c>
      <c r="F494" s="126" t="s">
        <v>680</v>
      </c>
    </row>
    <row r="495" spans="1:6" ht="22.5" x14ac:dyDescent="0.15">
      <c r="A495" s="125">
        <v>571</v>
      </c>
      <c r="B495" s="128" t="s">
        <v>722</v>
      </c>
      <c r="C495" s="126" t="s">
        <v>526</v>
      </c>
      <c r="D495" s="126" t="s">
        <v>734</v>
      </c>
      <c r="E495" s="126" t="s">
        <v>735</v>
      </c>
      <c r="F495" s="126" t="s">
        <v>735</v>
      </c>
    </row>
    <row r="496" spans="1:6" ht="22.5" x14ac:dyDescent="0.15">
      <c r="A496" s="125">
        <v>582</v>
      </c>
      <c r="B496" s="128" t="s">
        <v>741</v>
      </c>
      <c r="C496" s="126" t="s">
        <v>504</v>
      </c>
      <c r="D496" s="126" t="s">
        <v>505</v>
      </c>
      <c r="E496" s="126" t="s">
        <v>511</v>
      </c>
      <c r="F496" s="126" t="s">
        <v>511</v>
      </c>
    </row>
    <row r="497" spans="1:6" ht="22.5" x14ac:dyDescent="0.15">
      <c r="A497" s="125" t="s">
        <v>797</v>
      </c>
      <c r="B497" s="128" t="s">
        <v>750</v>
      </c>
      <c r="C497" s="126" t="s">
        <v>504</v>
      </c>
      <c r="D497" s="126" t="s">
        <v>505</v>
      </c>
      <c r="E497" s="126" t="s">
        <v>642</v>
      </c>
      <c r="F497" s="126" t="s">
        <v>642</v>
      </c>
    </row>
    <row r="498" spans="1:6" ht="22.5" x14ac:dyDescent="0.15">
      <c r="A498" s="125">
        <v>602</v>
      </c>
      <c r="B498" s="128" t="s">
        <v>787</v>
      </c>
      <c r="C498" s="126" t="s">
        <v>526</v>
      </c>
      <c r="D498" s="126" t="s">
        <v>563</v>
      </c>
      <c r="E498" s="126" t="s">
        <v>798</v>
      </c>
      <c r="F498" s="126" t="s">
        <v>565</v>
      </c>
    </row>
    <row r="499" spans="1:6" ht="22.5" x14ac:dyDescent="0.15">
      <c r="A499" s="125">
        <v>607</v>
      </c>
      <c r="B499" s="128" t="s">
        <v>791</v>
      </c>
      <c r="C499" s="126" t="s">
        <v>567</v>
      </c>
      <c r="D499" s="126" t="s">
        <v>799</v>
      </c>
      <c r="E499" s="126" t="s">
        <v>800</v>
      </c>
      <c r="F499" s="126" t="s">
        <v>800</v>
      </c>
    </row>
    <row r="500" spans="1:6" ht="22.5" x14ac:dyDescent="0.15">
      <c r="A500" s="125">
        <v>612</v>
      </c>
      <c r="B500" s="128" t="s">
        <v>804</v>
      </c>
      <c r="C500" s="126" t="s">
        <v>526</v>
      </c>
      <c r="D500" s="126" t="s">
        <v>814</v>
      </c>
      <c r="E500" s="126" t="s">
        <v>648</v>
      </c>
      <c r="F500" s="126" t="s">
        <v>648</v>
      </c>
    </row>
    <row r="501" spans="1:6" x14ac:dyDescent="0.15">
      <c r="A501" s="122"/>
      <c r="B501" s="129"/>
      <c r="C501" s="123"/>
      <c r="D501" s="123"/>
      <c r="E501" s="123"/>
      <c r="F501" s="123"/>
    </row>
    <row r="502" spans="1:6" ht="12.75" x14ac:dyDescent="0.2">
      <c r="A502" s="113" t="s">
        <v>681</v>
      </c>
      <c r="B502" s="132" t="s">
        <v>682</v>
      </c>
      <c r="C502" s="114"/>
      <c r="D502" s="114"/>
      <c r="E502" s="124"/>
      <c r="F502" s="114"/>
    </row>
    <row r="503" spans="1:6" ht="12.75" x14ac:dyDescent="0.2">
      <c r="A503" s="113" t="s">
        <v>683</v>
      </c>
      <c r="B503" s="114" t="s">
        <v>505</v>
      </c>
      <c r="C503" s="114"/>
      <c r="D503" s="114"/>
      <c r="E503" s="123"/>
      <c r="F503" s="114"/>
    </row>
    <row r="504" spans="1:6" ht="12.75" x14ac:dyDescent="0.2">
      <c r="A504" s="113" t="s">
        <v>684</v>
      </c>
      <c r="B504" s="132" t="s">
        <v>492</v>
      </c>
      <c r="C504" s="114"/>
      <c r="D504" s="114"/>
      <c r="E504" s="114"/>
      <c r="F504" s="114"/>
    </row>
    <row r="505" spans="1:6" ht="12.75" x14ac:dyDescent="0.2">
      <c r="A505" s="113" t="s">
        <v>685</v>
      </c>
      <c r="B505" s="114" t="s">
        <v>686</v>
      </c>
      <c r="C505" s="114"/>
      <c r="D505" s="114"/>
      <c r="E505" s="114"/>
      <c r="F505" s="114"/>
    </row>
    <row r="506" spans="1:6" ht="12.75" x14ac:dyDescent="0.2">
      <c r="A506" s="113" t="s">
        <v>687</v>
      </c>
      <c r="B506" s="114" t="s">
        <v>688</v>
      </c>
      <c r="C506" s="114"/>
      <c r="D506" s="114"/>
      <c r="E506" s="114"/>
      <c r="F506" s="114"/>
    </row>
    <row r="507" spans="1:6" ht="12.75" x14ac:dyDescent="0.2">
      <c r="A507" s="113" t="s">
        <v>689</v>
      </c>
      <c r="B507" s="114" t="s">
        <v>690</v>
      </c>
      <c r="C507" s="114"/>
      <c r="D507" s="114"/>
      <c r="E507" s="114"/>
      <c r="F507" s="114"/>
    </row>
    <row r="508" spans="1:6" ht="12.75" x14ac:dyDescent="0.2">
      <c r="A508" s="113" t="s">
        <v>691</v>
      </c>
      <c r="B508" s="114" t="s">
        <v>692</v>
      </c>
      <c r="C508" s="114"/>
      <c r="D508" s="114"/>
      <c r="E508" s="114"/>
      <c r="F508" s="114"/>
    </row>
    <row r="509" spans="1:6" ht="12.75" x14ac:dyDescent="0.2">
      <c r="A509" s="113" t="s">
        <v>693</v>
      </c>
      <c r="B509" s="114" t="s">
        <v>694</v>
      </c>
      <c r="C509" s="114"/>
      <c r="D509" s="114"/>
      <c r="E509" s="114"/>
      <c r="F509" s="114"/>
    </row>
    <row r="510" spans="1:6" ht="12.75" x14ac:dyDescent="0.2">
      <c r="A510" s="113" t="s">
        <v>695</v>
      </c>
      <c r="B510" s="114" t="s">
        <v>696</v>
      </c>
      <c r="C510" s="114"/>
      <c r="D510" s="114"/>
      <c r="E510" s="114"/>
      <c r="F510" s="114"/>
    </row>
    <row r="511" spans="1:6" ht="12.75" x14ac:dyDescent="0.2">
      <c r="A511" s="113" t="s">
        <v>697</v>
      </c>
      <c r="B511" s="114" t="s">
        <v>783</v>
      </c>
      <c r="C511" s="114"/>
      <c r="D511" s="114"/>
      <c r="E511" s="114"/>
      <c r="F511" s="114"/>
    </row>
    <row r="512" spans="1:6" ht="12.75" x14ac:dyDescent="0.2">
      <c r="A512" s="113"/>
      <c r="B512" s="114"/>
      <c r="C512" s="114"/>
      <c r="D512" s="114"/>
      <c r="E512" s="114"/>
      <c r="F512" s="114"/>
    </row>
    <row r="513" spans="1:6" x14ac:dyDescent="0.15">
      <c r="A513" s="149" t="s">
        <v>699</v>
      </c>
      <c r="B513" s="149"/>
      <c r="C513" s="149"/>
      <c r="D513" s="149"/>
      <c r="E513" s="149"/>
      <c r="F513" s="149"/>
    </row>
    <row r="514" spans="1:6" x14ac:dyDescent="0.15">
      <c r="A514" s="149"/>
      <c r="B514" s="149"/>
      <c r="C514" s="149"/>
      <c r="D514" s="149"/>
      <c r="E514" s="149"/>
      <c r="F514" s="149"/>
    </row>
    <row r="515" spans="1:6" x14ac:dyDescent="0.15">
      <c r="A515" s="149"/>
      <c r="B515" s="149"/>
      <c r="C515" s="149"/>
      <c r="D515" s="149"/>
      <c r="E515" s="149"/>
      <c r="F515" s="149"/>
    </row>
    <row r="516" spans="1:6" x14ac:dyDescent="0.15">
      <c r="A516" s="149"/>
      <c r="B516" s="149"/>
      <c r="C516" s="149"/>
      <c r="D516" s="149"/>
      <c r="E516" s="149"/>
      <c r="F516" s="149"/>
    </row>
  </sheetData>
  <mergeCells count="1">
    <mergeCell ref="A513:F5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2013-12-13T02:25:45Z</dcterms:modified>
</cp:coreProperties>
</file>