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1"/>
  </bookViews>
  <sheets>
    <sheet name="Ene" sheetId="1" r:id="rId1"/>
    <sheet name="Feb" sheetId="2" r:id="rId2"/>
    <sheet name="Mar" sheetId="3" r:id="rId3"/>
    <sheet name="Abr" sheetId="4" r:id="rId4"/>
    <sheet name="May" sheetId="5" r:id="rId5"/>
    <sheet name="Jun" sheetId="6" r:id="rId6"/>
    <sheet name="Jul" sheetId="7" r:id="rId7"/>
    <sheet name="Ago" sheetId="8" r:id="rId8"/>
    <sheet name="Sept" sheetId="9" r:id="rId9"/>
    <sheet name="Oct" sheetId="10" r:id="rId10"/>
    <sheet name="Nov" sheetId="11" r:id="rId11"/>
    <sheet name="Dic" sheetId="12" r:id="rId12"/>
  </sheets>
  <calcPr calcId="145621"/>
</workbook>
</file>

<file path=xl/calcChain.xml><?xml version="1.0" encoding="utf-8"?>
<calcChain xmlns="http://schemas.openxmlformats.org/spreadsheetml/2006/main">
  <c r="G129" i="12" l="1"/>
  <c r="C11" i="12"/>
  <c r="G126" i="11"/>
  <c r="C9" i="11"/>
  <c r="G127" i="10"/>
  <c r="C9" i="10"/>
  <c r="G128" i="9"/>
  <c r="C12" i="9"/>
  <c r="G131" i="8"/>
  <c r="G128" i="8"/>
  <c r="C12" i="8"/>
  <c r="G128" i="7"/>
  <c r="C16" i="7"/>
  <c r="G136" i="6"/>
  <c r="C12" i="6"/>
  <c r="B12" i="6"/>
  <c r="G120" i="5"/>
  <c r="C9" i="5"/>
  <c r="G133" i="4"/>
  <c r="C12" i="4"/>
  <c r="G135" i="3"/>
  <c r="G69" i="3"/>
  <c r="C14" i="3"/>
  <c r="C14" i="2"/>
  <c r="C17" i="1"/>
</calcChain>
</file>

<file path=xl/sharedStrings.xml><?xml version="1.0" encoding="utf-8"?>
<sst xmlns="http://schemas.openxmlformats.org/spreadsheetml/2006/main" count="1983" uniqueCount="374">
  <si>
    <t>COLOCACIONES DE ACCIONES DE PAGO (1)</t>
  </si>
  <si>
    <t>Enero de 2012.</t>
  </si>
  <si>
    <t>Sociedad Emisora</t>
  </si>
  <si>
    <t>Nº de acciones</t>
  </si>
  <si>
    <t>Miles de $</t>
  </si>
  <si>
    <t>Clínica Las Condes S.A.</t>
  </si>
  <si>
    <t>Club Deportivo Palestino SADP</t>
  </si>
  <si>
    <t>Compañía Sud Americana de Vapores S.A.</t>
  </si>
  <si>
    <t>Coagra S.A.</t>
  </si>
  <si>
    <t xml:space="preserve">Inversiones Agrícolas y Comerciales S.A. </t>
  </si>
  <si>
    <t>Lan Airlines S.A.</t>
  </si>
  <si>
    <t>Puerto de Lirquén S.A.</t>
  </si>
  <si>
    <t>Quiñenco S.A.</t>
  </si>
  <si>
    <t>S.A.C.I. Falabella</t>
  </si>
  <si>
    <t>Sigdo Koppers S.A.</t>
  </si>
  <si>
    <t xml:space="preserve">(1) Emisiones pendientes efectivamente suscritas y pagadas en el mes,  informadas por las </t>
  </si>
  <si>
    <t>sociedades a la Superintendencia de Valores y Seguros.</t>
  </si>
  <si>
    <t>COLOCACIONES  DE  ACCIONES  DE  PAGO  INFORMADAS  A  LA  SVS (1)</t>
  </si>
  <si>
    <t>EMISIONES VIGENTES</t>
  </si>
  <si>
    <t>Fecha</t>
  </si>
  <si>
    <t>Monto emisión</t>
  </si>
  <si>
    <t>Nº acciones</t>
  </si>
  <si>
    <t>% de acc.</t>
  </si>
  <si>
    <t>Total acciones</t>
  </si>
  <si>
    <t>Nº</t>
  </si>
  <si>
    <t>Inscripción</t>
  </si>
  <si>
    <t>Vencimiento</t>
  </si>
  <si>
    <t>($)</t>
  </si>
  <si>
    <t>emitidas</t>
  </si>
  <si>
    <t>colocadas</t>
  </si>
  <si>
    <t>colocadas a Enero 2012</t>
  </si>
  <si>
    <t>Lan Airlines S.A.(2)(4)</t>
  </si>
  <si>
    <t>US$319.571.919</t>
  </si>
  <si>
    <t>S.A.C.I. Falabella (2)(5)</t>
  </si>
  <si>
    <t>Cencosud S.A. (2)(6)</t>
  </si>
  <si>
    <t>Azul Azul S.A. (Serie A)(2)(7)</t>
  </si>
  <si>
    <t>Azul Azul S.A. (Serie B)</t>
  </si>
  <si>
    <t>S.A.C.I. Falabella (2)(8)</t>
  </si>
  <si>
    <t>Compañía Agropecuaria Copeval S.A.(2)(9)</t>
  </si>
  <si>
    <t>Besalco S.A. (2)(10)</t>
  </si>
  <si>
    <t>Schwager Energy S.A.</t>
  </si>
  <si>
    <t>Empresas La Polar S.A. (2)(11)</t>
  </si>
  <si>
    <t>Paz Corp S.A. (2)(12)</t>
  </si>
  <si>
    <t>Empresas Hites S.A.(2)(13)</t>
  </si>
  <si>
    <t>Empresas Iansa S.A.(2)(14)</t>
  </si>
  <si>
    <t>USD 55.000.000</t>
  </si>
  <si>
    <t>Costa Verde Aeronautica S.A.</t>
  </si>
  <si>
    <t>US$ 1.000.000.000</t>
  </si>
  <si>
    <t>Coagra S.A. (2)(15)</t>
  </si>
  <si>
    <t>Enjoy S.A.(3)</t>
  </si>
  <si>
    <t>1C</t>
  </si>
  <si>
    <t>Compañía Pesquera Camanchaca S.A. (2)(16)</t>
  </si>
  <si>
    <t>US$ 44.839.755,20</t>
  </si>
  <si>
    <t>CGE Distribución S.A.</t>
  </si>
  <si>
    <t>Matriz Ideas S.A.</t>
  </si>
  <si>
    <t>CFR Pharmaceuticals S.A.(2)(17)</t>
  </si>
  <si>
    <t>US$73.993.333</t>
  </si>
  <si>
    <t>Sociedad de Inversiones Pampa Calichera S.A.(Serie A)</t>
  </si>
  <si>
    <t>US$ 320.000.000</t>
  </si>
  <si>
    <t>Sociedad de Inversiones Pampa Calichera S.A.(Serie B)</t>
  </si>
  <si>
    <t>Carbonífera Victoria de Lebu S.A.</t>
  </si>
  <si>
    <t>Empresas Navieras S.A. (3)</t>
  </si>
  <si>
    <t>US$ 10.000.000,03</t>
  </si>
  <si>
    <t>US$ 7.160.031,30</t>
  </si>
  <si>
    <t>Compañía General de Electricidad S.A.</t>
  </si>
  <si>
    <t>Empresas Aquachile S.A. (2)(18)</t>
  </si>
  <si>
    <t>US$ 86.000.000</t>
  </si>
  <si>
    <t>Marítima de Inversiones S.A.</t>
  </si>
  <si>
    <t>US$ 91.711.333</t>
  </si>
  <si>
    <t>Salfacorp S.A.</t>
  </si>
  <si>
    <t>Australis Seafoods S.A. (2)(19)</t>
  </si>
  <si>
    <t>Cruz Blanca Salud S.A. (2)(20)</t>
  </si>
  <si>
    <t>Grupo Security S.A.</t>
  </si>
  <si>
    <t>Ingevec S.A. (2)(21)</t>
  </si>
  <si>
    <t>Madeco S.A.</t>
  </si>
  <si>
    <t>US $ 100.023.359</t>
  </si>
  <si>
    <t>Tricolor S.A.</t>
  </si>
  <si>
    <t>Parque Arauco S.A.(2)(22)</t>
  </si>
  <si>
    <t>Campos Deportivos Craighouse S.A.</t>
  </si>
  <si>
    <t>Cultivos Marinos Chiloé S.A.(23)</t>
  </si>
  <si>
    <t>US $ 14.000.000.-</t>
  </si>
  <si>
    <t xml:space="preserve">Grupo Costanera S.A. (23) </t>
  </si>
  <si>
    <t>Sociedad Anónima Estadio Español</t>
  </si>
  <si>
    <t>US$ 86.539.165</t>
  </si>
  <si>
    <t xml:space="preserve">Compañía Sud Americana de Vapores S.A. </t>
  </si>
  <si>
    <t>US$ 1.022.493.887,5</t>
  </si>
  <si>
    <t>US$ 370.000.000</t>
  </si>
  <si>
    <t>Quiñenco S.A. (3)</t>
  </si>
  <si>
    <t>Inversiones Agrícolas y Comerciales S.A.</t>
  </si>
  <si>
    <t>Clinica Las Condes S.A.</t>
  </si>
  <si>
    <t xml:space="preserve">Compañía Chilena de Navegación Interoceánica S.A.(3) </t>
  </si>
  <si>
    <t>US$ 80.000.000,10</t>
  </si>
  <si>
    <t>Transnet S.A.(24)</t>
  </si>
  <si>
    <t xml:space="preserve">Fusión </t>
  </si>
  <si>
    <t>(1):  Información que se obtiene del envío por parte de las sociedades de la Circular N°931.</t>
  </si>
  <si>
    <t xml:space="preserve"> </t>
  </si>
  <si>
    <t>(2): Destinado a Planes de Compensación para los trabajadores.</t>
  </si>
  <si>
    <t>(3): Programa de Acciones .1C, corresponde a la primera colocación (oferta preferente) que se realiza, en virtud del total del aumento de capital registrado.</t>
  </si>
  <si>
    <t>(4):  De las 22.090.910 acciones inscritas,  2.209.091 acciones, serán destinadas a un plan de compensación para trabajadores de LAN AIRLINES S.A. y de sus filiales, las que tendrán un plazo de suscripción y pago de 5 años contados desde el 5 de abril de 2007.</t>
  </si>
  <si>
    <t>(5): Del total de las 20.236.133 acciones emitidas, 2.023.613 acciones serán destinadas a planes de compensación para los trabajadores de SACI FALABELLA, las que tienen un plazo de colocación de 5 años a partir del 24 de abril de 2007.</t>
  </si>
  <si>
    <t>(6) : De las 40.000.000 acciones inscritas, 4.000.000 de acciones, serán destinadas a un plan de compensación para trabajadores de CENCOSUD S.A. y de sus filiales,(así como el total no suscrito por los accionistas en la opción preferente) las que tendrán un plazo de suscripción y pago de 5 años contados desde el 25 de abril de 2008.</t>
  </si>
  <si>
    <t>(7): Apertura Bursátil. De las 20.999.999 acciones Serie B inscritas, 999.999 acciones serán destinadas a planes de compensación de trabajadores de AZUL AZUL S.A., las que tendrán un plazo de suscripción y pago de 5 años contados desde el 25 de agosto de 2008.</t>
  </si>
  <si>
    <t>(8): Del total de las 22.246.633 acciones emitidas, 2.224.663 acciones serán destinadas a planes de compensación para los trabajadores de SACI FALABELLA, las que tienen un plazo de colocación de 5 años a partir del 28 de abril de 2009.</t>
  </si>
  <si>
    <t>(9): De las 11.794.394 acciones registradas, 235.888 acciones serán destinadas a planes de compensación para los trabajadores de COPEVAL y sus filiales, las que tendran un plazo de suscriopción y pago de 5 años contados desde el 27 de marzo de 2009.</t>
  </si>
  <si>
    <t>(10): De las 123.938.365 acciones registradas, 12.393.836 acciones serán destinadas a planes de compensación para los trabajadores de BESALCO S.A. y sus filiales, las que tendrán un plazo de suscripción y pago de 5 años contados desde el 25 de junio de 2009.</t>
  </si>
  <si>
    <t>(11) Las acciones que no sean suscritas por los accionistas en el perídodo de opción preferente serán destinadas total o parcialmente a un plan de compensación para los trabajadores de EMPRESAS LA POLAR, las que tendrán un plazo de suscripción y pago de 5 años contados desde el 21 de agosto de 2009.</t>
  </si>
  <si>
    <t>(12) De las 93.000.000 acciones inscritas, 1.750.000 acciones serán destinadas a planes de compensación a los trabajadores y ejecutivos de PAZ CORP S.A. y sus filiales, las que tendrán un plazo de suscripción y pago de 5 años contados desde el 31 de agosto de 2009.</t>
  </si>
  <si>
    <t>(13): De las 26.229.533 acciones inscritas, 2.622.953 acciones serán destinadas a planes de compensación para ejecutivos de HITES y sus filiales, las que tendrán un plazo de suscripción y pago de 5 años contados desde el 27 de agosto de 2009.</t>
  </si>
  <si>
    <t>(14): Del total de acciones registradas, 150.000.000.- serán destinadas a un plan de compensación para ejecutivos y trabajadores de EMPRESAS IANSA S.A. y fililales, las que tienen un plazo de colocación de 5 años a contar del 18 de diciembre de 2009.</t>
  </si>
  <si>
    <t>(15): Del total de acciones registradas, 100.000.- serán destinadas a un plan de compensación para ejecutivos y trabajadores de COAGRA S.A., las que tienen un plazo de colocación de 5 años a contar del 29 de abril de 2010.</t>
  </si>
  <si>
    <t>(16): Apertura Bursátil. Del total de acciones registradas, 63.208.000.- serán destinadas a un plan de compensación para ejecutivos de COMPAÑÍA PESQUERA CAMANCHACA S.A. y sus filiales, las que tienen un plazo de colocación de 5 años a contar del 1 de septiembre de 2010.</t>
  </si>
  <si>
    <t>(17):  Apertura Bursátil. Del total de acciones registradas, 96.000.000.- serán destinadas a un plan de compensación para ejecutivos de CFR PHARMACEUTICALS S.A. y sus filiales, las que tienen un plazo de colocación de 5 años a contar del 14 de diciembre de 2010.</t>
  </si>
  <si>
    <t>(18):Apertura Bursátil.Del total de acciones registradas, 43.000.000.- serán destinadas a un plan de compensación para ejecutivos de EMPRESAS AQUACHILE S.A. y sus filiales, las que tienen un plazo de colocación de 5 años a contar del 11 de marzo de 2011.</t>
  </si>
  <si>
    <t>(19): Apertura Bursátil; Del total de acciones registradas, 7.000.000.- serán destinadas a un plan de compensación para ejecutivos y trabajadores de AUSTRALIS SEAFOODS S.A. o sus filiales, las que tienen un plazo de colocación de 5 años a contar del 4 de marzo de 2011.</t>
  </si>
  <si>
    <t>(20): Apertura Bursátil; Del total de acciones registradas, 4.350.000.- serán destinadas a un plan de compensación para trabajadores de CRUZ BLANCA SALUD S.A. y sus filiales, las que tienen un plazo de colocación de 5 años a contar del 23 de marzo de 2011.</t>
  </si>
  <si>
    <t>(21): Apertura Bursátil;Del total de acciones registradas, 10.000.000.- serán destinadas a un plan de compensación para trabajadores de INGEVEC S.A., las que tienen un plazo de colocación de 5 años a contar del 23 de marzo de 2011.</t>
  </si>
  <si>
    <t>(22): Del total de acciones registradas, 10.000.000.- serán destinadas a un plan de compensación para trabajadores de PARQUE ARAUCO S.A., las que tienen un plazo de colocación de 5 años a contar del 7 de abril de 2011.</t>
  </si>
  <si>
    <t xml:space="preserve">(23): (i) Apertura Bursátil; (ii) NCG 118 </t>
  </si>
  <si>
    <t>(24): Aumento de capital destinado a Fusión que hará Transnet S.A. de Empresas Emel S.A..</t>
  </si>
  <si>
    <t>FUSIONES 2012</t>
  </si>
  <si>
    <t>Inscripción N°</t>
  </si>
  <si>
    <t xml:space="preserve">Sociedad que inscribe el Aumento de Capital </t>
  </si>
  <si>
    <t>Sociedad con la que se Fusiona</t>
  </si>
  <si>
    <t>Fecha a partir de la cual la Fusión tiene Efecto</t>
  </si>
  <si>
    <t>Relación de Canje</t>
  </si>
  <si>
    <t>Fecha Inicio Canje</t>
  </si>
  <si>
    <t>Sociedad Continuadora</t>
  </si>
  <si>
    <t>26.01.2012</t>
  </si>
  <si>
    <t>Transnet S.A.</t>
  </si>
  <si>
    <t>Empresas Emel S.A.</t>
  </si>
  <si>
    <t>01.07.2011</t>
  </si>
  <si>
    <t>1,0578213 acciones de Transnet S.A. por cada acción de Empresas Emel S.A.</t>
  </si>
  <si>
    <t>Será determinada por el directorio de Transnet S.A.</t>
  </si>
  <si>
    <t>Febrero de 2012</t>
  </si>
  <si>
    <t>Compañía Chilena de Navegación Interoceánica S.A.</t>
  </si>
  <si>
    <t>Empresas Iansa S.A.</t>
  </si>
  <si>
    <t>colocadas a Febrero 2012</t>
  </si>
  <si>
    <t>Azul Azul S.A.            (Serie B)</t>
  </si>
  <si>
    <t>Costa Verde Aeronautica S.A. (3)</t>
  </si>
  <si>
    <t>Enjoy S.A. (3)</t>
  </si>
  <si>
    <t>Ingevec S.A. (2)(21)(23)</t>
  </si>
  <si>
    <t xml:space="preserve">Grupo Costanera S.A. (N23) </t>
  </si>
  <si>
    <t>Holdco II (25)</t>
  </si>
  <si>
    <t>US$ 765.740.162</t>
  </si>
  <si>
    <t>(25): Aumento de capital destinado a Fusión (canje)  que hará Holdco II con TAM S.A.</t>
  </si>
  <si>
    <t>A partir del 15 de marzo de 2012.</t>
  </si>
  <si>
    <t>02.02.2012</t>
  </si>
  <si>
    <t>Holdco II</t>
  </si>
  <si>
    <t>TAM S.A.</t>
  </si>
  <si>
    <t>No está definida.</t>
  </si>
  <si>
    <t>1 acción de Holdco II por cada acción de TAM S.A., que no sea de propiedad de los controladores de TAM S.A.(familia Amaro).</t>
  </si>
  <si>
    <t>Aún no se detrmina, pero el plazo máximo es el 28 de junio de 2012.</t>
  </si>
  <si>
    <t>Marzo de 2012</t>
  </si>
  <si>
    <t>Compañía Agropecuaria Copeval S.A.</t>
  </si>
  <si>
    <t xml:space="preserve">Ingevec S.A. </t>
  </si>
  <si>
    <t>(2) Archivo reemplazado con fecha 25 de mayo de 2012.</t>
  </si>
  <si>
    <t>colocadas a Marzo 2012</t>
  </si>
  <si>
    <t>Compañía Pesquera Camanchaca S.A. (2)(15)</t>
  </si>
  <si>
    <t>CFR Pharmaceuticals S.A.(2)(16)</t>
  </si>
  <si>
    <t>Empresas Aquachile S.A. (2)(17)</t>
  </si>
  <si>
    <t>Australis Seafoods S.A. (2)(18)</t>
  </si>
  <si>
    <t>Cruz Blanca Salud S.A. (2)(19)</t>
  </si>
  <si>
    <t>Ingevec S.A. (2)(20)(22)</t>
  </si>
  <si>
    <t>Parque Arauco S.A.(2)(21)</t>
  </si>
  <si>
    <t>Cultivos Marinos Chiloé S.A.(22)</t>
  </si>
  <si>
    <t xml:space="preserve">Grupo Costanera S.A. (22) </t>
  </si>
  <si>
    <t>Transnet S.A.(23)</t>
  </si>
  <si>
    <t>Holdco II (24)</t>
  </si>
  <si>
    <t>Transchile Charrúa Transmisión S.A.</t>
  </si>
  <si>
    <t xml:space="preserve">Regularización </t>
  </si>
  <si>
    <t>US$ 7.893.672,00</t>
  </si>
  <si>
    <t>US$ 10.459.959,00</t>
  </si>
  <si>
    <t>Agrosuper S.A. (22)</t>
  </si>
  <si>
    <t>(15): Apertura Bursátil. Del total de acciones registradas, 63.208.000.- serán destinadas a un plan de compensación para ejecutivos de COMPAÑÍA PESQUERA CAMANCHACA S.A. y sus filiales, las que tienen un plazo de colocación de 5 años a contar del 1 de septiembre de 2010.</t>
  </si>
  <si>
    <t>(16):  Apertura Bursátil. Del total de acciones registradas, 96.000.000.- serán destinadas a un plan de compensación para ejecutivos de CFR PHARMACEUTICALS S.A. y sus filiales, las que tienen un plazo de colocación de 5 años a contar del 14 de diciembre de 2010.</t>
  </si>
  <si>
    <t>(17):Apertura Bursátil.Del total de acciones registradas, 43.000.000.- serán destinadas a un plan de compensación para ejecutivos de EMPRESAS AQUACHILE S.A. y sus filiales, las que tienen un plazo de colocación de 5 años a contar del 11 de marzo de 2011.</t>
  </si>
  <si>
    <t>(18): Apertura Bursátil; Del total de acciones registradas, 7.000.000.- serán destinadas a un plan de compensación para ejecutivos y trabajadores de AUSTRALIS SEAFOODS S.A. o sus filiales, las que tienen un plazo de colocación de 5 años a contar del 4 de marzo de 2011.</t>
  </si>
  <si>
    <t>(19): Apertura Bursátil; Del total de acciones registradas, 4.350.000.- serán destinadas a un plan de compensación para trabajadores de CRUZ BLANCA SALUD S.A. y sus filiales, las que tienen un plazo de colocación de 5 años a contar del 23 de marzo de 2011.</t>
  </si>
  <si>
    <t>(20): Apertura Bursátil;Del total de acciones registradas, 10.000.000.- serán destinadas a un plan de compensación para trabajadores de INGEVEC S.A., las que tienen un plazo de colocación de 5 años a contar del 23 de marzo de 2011.</t>
  </si>
  <si>
    <t>(21): Del total de acciones registradas, 10.000.000.- serán destinadas a un plan de compensación para trabajadores de PARQUE ARAUCO S.A., las que tienen un plazo de colocación de 5 años a contar del 7 de abril de 2011.</t>
  </si>
  <si>
    <t xml:space="preserve">(22): (i) Apertura Bursátil; (ii) NCG 118 </t>
  </si>
  <si>
    <t>(23): Aumento de capital destinado a Fusión que hará Transnet S.A. de Empresas Emel S.A..</t>
  </si>
  <si>
    <t>(24): Aumento de capital destinado a Fusión (canje)  que hará Holdco II con TAM S.A.</t>
  </si>
  <si>
    <t>Aperturas Bursátiles Año 2012</t>
  </si>
  <si>
    <t xml:space="preserve">Sociedad </t>
  </si>
  <si>
    <t xml:space="preserve">N° acciones </t>
  </si>
  <si>
    <t>Serie</t>
  </si>
  <si>
    <t xml:space="preserve">Precio de colocación </t>
  </si>
  <si>
    <t>Monto Recaudado ( en M$)</t>
  </si>
  <si>
    <t>Mes colocación</t>
  </si>
  <si>
    <t>Ingevec S.A.</t>
  </si>
  <si>
    <t>Unica</t>
  </si>
  <si>
    <t>$</t>
  </si>
  <si>
    <t>por acción</t>
  </si>
  <si>
    <t>Marzo</t>
  </si>
  <si>
    <t>Abril de 2012</t>
  </si>
  <si>
    <t>colocadas a Abril 2012</t>
  </si>
  <si>
    <t>S.A.C.I. Falabella (2)(4)</t>
  </si>
  <si>
    <t>Holdco II (23)</t>
  </si>
  <si>
    <t>Lan Airlines S.A.(24)</t>
  </si>
  <si>
    <t>Fus.+Pl. Comp.</t>
  </si>
  <si>
    <t>US$ 1.465.372.970,09</t>
  </si>
  <si>
    <t>(23): Aumento de capital destinado a Fusión (canje)  que hará Holdco II con TAM S.A.</t>
  </si>
  <si>
    <t>(24): (i) Del total de acciones registradas, 142.555.882 acciones  serán destinadas a la Fusión que hará Lan Airlines S.A. de las Sociedades Sister Holdco S.A. y Holdco II S.A., proceso que debe estar concluído en un plazo máximo que vence el 28 de junio de 2012. (ii) Las restantes 4.800.000 acciones y aquellas que no sean utilizadas en el proceso de Fusión serán destinadas a un plan de compensación para ejecutivos de LAN AIRLINES S.A. y sus filiales, las que tienen un plazo de colocación de 5 años a contar del 21 de diciembre de 2011.</t>
  </si>
  <si>
    <t>17.04.2012</t>
  </si>
  <si>
    <t>Sister Holdco S.A. y Holdco II S.A.</t>
  </si>
  <si>
    <t>0,9 acciones de Lan Airlines S.A. por cada accion íntegramente suscrita y pagada de Holdco II y Sister Holdco S.A.</t>
  </si>
  <si>
    <t>Lan Airlines S.A., que una vez efectuado el proceso cambirá su razón social a "LATAM Airlines Group S.A.".</t>
  </si>
  <si>
    <t>Mayo de 2012</t>
  </si>
  <si>
    <t xml:space="preserve">S.A.C.I. Falabella </t>
  </si>
  <si>
    <t xml:space="preserve">Besalco S.A. </t>
  </si>
  <si>
    <t>(2)Archivo reemplazado con fecha 3 de septiembre de 2012</t>
  </si>
  <si>
    <t>colocadas a Mayo 2012</t>
  </si>
  <si>
    <t>Cencosud S.A. (2)(4)</t>
  </si>
  <si>
    <t>Azul Azul S.A. (Serie A)(2)(5)</t>
  </si>
  <si>
    <t>S.A.C.I. Falabella (2)(6)</t>
  </si>
  <si>
    <t>Compañía Agropecuaria Copeval S.A.(2)(7)</t>
  </si>
  <si>
    <t>Besalco S.A. (2)(8)</t>
  </si>
  <si>
    <t>Empresas La Polar S.A. (2)(9)</t>
  </si>
  <si>
    <t>Paz Corp S.A. (2)(10)</t>
  </si>
  <si>
    <t>Empresas Hites S.A.(2)(11)</t>
  </si>
  <si>
    <t>Empresas Iansa S.A.(2)(12)</t>
  </si>
  <si>
    <t>Compañía Pesquera Camanchaca S.A. (2)(13)</t>
  </si>
  <si>
    <t>CFR Pharmaceuticals S.A.(2)(14)</t>
  </si>
  <si>
    <t>Empresas Aquachile S.A. (2)(15)</t>
  </si>
  <si>
    <t>Australis Seafoods S.A. (2)(16)</t>
  </si>
  <si>
    <t>Cruz Blanca Salud S.A. (2)(17)</t>
  </si>
  <si>
    <t>Ingevec S.A. (2)(18)(20)</t>
  </si>
  <si>
    <t>Parque Arauco S.A.(2)(19)</t>
  </si>
  <si>
    <t>Cultivos Marinos Chiloé S.A.(20)</t>
  </si>
  <si>
    <t xml:space="preserve">Grupo Costanera S.A. (20) </t>
  </si>
  <si>
    <t>Holdco II (21)</t>
  </si>
  <si>
    <t>Agrosuper S.A. (20)</t>
  </si>
  <si>
    <t>Lan Airlines S.A.(22)</t>
  </si>
  <si>
    <t>(4) : De las 40.000.000 acciones inscritas, 4.000.000 de acciones, serán destinadas a un plan de compensación para trabajadores de CENCOSUD S.A. y de sus filiales,(así como el total no suscrito por los accionistas en la opción preferente) las que tendrán un plazo de suscripción y pago de 5 años contados desde el 25 de abril de 2008.</t>
  </si>
  <si>
    <t>(5): Apertura Bursátil. De las 20.999.999 acciones Serie B inscritas, 999.999 acciones serán destinadas a planes de compensación de trabajadores de AZUL AZUL S.A., las que tendrán un plazo de suscripción y pago de 5 años contados desde el 25 de agosto de 2008.</t>
  </si>
  <si>
    <t>(6): Del total de las 22.246.633 acciones emitidas, 2.224.663 acciones serán destinadas a planes de compensación para los trabajadores de SACI FALABELLA, las que tienen un plazo de colocación de 5 años a partir del 28 de abril de 2009.</t>
  </si>
  <si>
    <t>(7): De las 11.794.394 acciones registradas, 235.888 acciones serán destinadas a planes de compensación para los trabajadores de COPEVAL y sus filiales, las que tendran un plazo de suscriopción y pago de 5 años contados desde el 27 de marzo de 2009.</t>
  </si>
  <si>
    <t>(8): De las 123.938.365 acciones registradas, 12.393.836 acciones serán destinadas a planes de compensación para los trabajadores de BESALCO S.A. y sus filiales, las que tendrán un plazo de suscripción y pago de 5 años contados desde el 25 de junio de 2009.</t>
  </si>
  <si>
    <t>(9) Las acciones que no sean suscritas por los accionistas en el perídodo de opción preferente serán destinadas total o parcialmente a un plan de compensación para los trabajadores de EMPRESAS LA POLAR, las que tendrán un plazo de suscripción y pago de 5 años contados desde el 21 de agosto de 2009.</t>
  </si>
  <si>
    <t>(10) De las 93.000.000 acciones inscritas, 1.750.000 acciones serán destinadas a planes de compensación a los trabajadores y ejecutivos de PAZ CORP S.A. y sus filiales, las que tendrán un plazo de suscripción y pago de 5 años contados desde el 31 de agosto de 2009.</t>
  </si>
  <si>
    <t>(11): De las 26.229.533 acciones inscritas, 2.622.953 acciones serán destinadas a planes de compensación para ejecutivos de HITES y sus filiales, las que tendrán un plazo de suscripción y pago de 5 años contados desde el 27 de agosto de 2009.</t>
  </si>
  <si>
    <t>(12): Del total de acciones registradas, 150.000.000.- serán destinadas a un plan de compensación para ejecutivos y trabajadores de EMPRESAS IANSA S.A. y fililales, las que tienen un plazo de colocación de 5 años a contar del 18 de diciembre de 2009.</t>
  </si>
  <si>
    <t>(13): Apertura Bursátil. Del total de acciones registradas, 63.208.000.- serán destinadas a un plan de compensación para ejecutivos de COMPAÑÍA PESQUERA CAMANCHACA S.A. y sus filiales, las que tienen un plazo de colocación de 5 años a contar del 1 de septiembre de 2010.</t>
  </si>
  <si>
    <t>(14):  Apertura Bursátil. Del total de acciones registradas, 96.000.000.- serán destinadas a un plan de compensación para ejecutivos de CFR PHARMACEUTICALS S.A. y sus filiales, las que tienen un plazo de colocación de 5 años a contar del 14 de diciembre de 2010.</t>
  </si>
  <si>
    <t>(15):Apertura Bursátil.Del total de acciones registradas, 43.000.000.- serán destinadas a un plan de compensación para ejecutivos de EMPRESAS AQUACHILE S.A. y sus filiales, las que tienen un plazo de colocación de 5 años a contar del 11 de marzo de 2011.</t>
  </si>
  <si>
    <t>(16: Apertura Bursátil; Del total de acciones registradas, 7.000.000.- serán destinadas a un plan de compensación para ejecutivos y trabajadores de AUSTRALIS SEAFOODS S.A. o sus filiales, las que tienen un plazo de colocación de 5 años a contar del 4 de marzo de 2011.</t>
  </si>
  <si>
    <t>(17): Apertura Bursátil; Del total de acciones registradas, 4.350.000.- serán destinadas a un plan de compensación para trabajadores de CRUZ BLANCA SALUD S.A. y sus filiales, las que tienen un plazo de colocación de 5 años a contar del 23 de marzo de 2011.</t>
  </si>
  <si>
    <t>(18): Apertura Bursátil;Del total de acciones registradas, 10.000.000.- serán destinadas a un plan de compensación para trabajadores de INGEVEC S.A., las que tienen un plazo de colocación de 5 años a contar del 23 de marzo de 2011.</t>
  </si>
  <si>
    <t>(19): Del total de acciones registradas, 10.000.000.- serán destinadas a un plan de compensación para trabajadores de PARQUE ARAUCO S.A., las que tienen un plazo de colocación de 5 años a contar del 7 de abril de 2011.</t>
  </si>
  <si>
    <t xml:space="preserve">(20): (i) Apertura Bursátil; (ii) NCG 118 </t>
  </si>
  <si>
    <t>(21): Aumento de capital destinado a Fusión (canje)  que hará Holdco II con TAM S.A.</t>
  </si>
  <si>
    <t>(22): (i) Del total de acciones registradas, 142.555.882 acciones  serán destinadas a la Fusión que hará Lan Airlines S.A. de las Sociedades Sister Holdco S.A. y Holdco II S.A., proceso que debe estar concluído en un plazo máximo que vence el 28 de junio de 2012. (ii) Las restantes 4.800.000 acciones y aquellas que no sean utilizadas en el proceso de Fusión serán destinadas a un plan de compensación para ejecutivos de LAN AIRLINES S.A. y sus filiales, las que tienen un plazo de colocación de 5 años a contar del 21 de diciembre de 2011.</t>
  </si>
  <si>
    <t>Junio de 2012</t>
  </si>
  <si>
    <t>Besalco S.A.</t>
  </si>
  <si>
    <t>colocadas a Junio 2012</t>
  </si>
  <si>
    <t>Azul Azul S.A. (Serie A)(2)(4)(7)</t>
  </si>
  <si>
    <t>Compañía Pesquera Camanchaca S.A. (2)(4)(5)(15)</t>
  </si>
  <si>
    <t>Club Deportivo Palestino SADP (27)</t>
  </si>
  <si>
    <t>CFR Pharmaceuticals S.A.(2)(4)(5)(16)</t>
  </si>
  <si>
    <t>Empresas Aquachile S.A. (2)(4)(5)(17)</t>
  </si>
  <si>
    <t>Salfacorp S.A. (5)</t>
  </si>
  <si>
    <t>Australis Seafoods S.A. (2)(4)(5)(18)</t>
  </si>
  <si>
    <t>Cruz Blanca Salud S.A. (2)(4)(5)(19)</t>
  </si>
  <si>
    <t>Ingevec S.A. (2)(4)(5)(20)</t>
  </si>
  <si>
    <t>Tricolor S.A. (21)</t>
  </si>
  <si>
    <t>Cultivos Marinos Chiloé S.A. (4)(5)</t>
  </si>
  <si>
    <t xml:space="preserve">Grupo Costanera S.A. (4)(5)(23) </t>
  </si>
  <si>
    <t>Agrosuper S.A. (4)(5)</t>
  </si>
  <si>
    <t>Lan Airlines S.A. (2)(25)</t>
  </si>
  <si>
    <t>Echeverría, Izquierdo S.A. (4)(5)</t>
  </si>
  <si>
    <t>Servicios Finacieros Progreso S.A.</t>
  </si>
  <si>
    <t>Hortifrut S.A. (4)(5)</t>
  </si>
  <si>
    <t>US$ 13.781.192,53</t>
  </si>
  <si>
    <t>Cencosud S.A. (2)(26)</t>
  </si>
  <si>
    <t>Inversiones La Construcción S.A. (4)</t>
  </si>
  <si>
    <t>Infodema S.A.</t>
  </si>
  <si>
    <t>(4): Apertura Bursátil</t>
  </si>
  <si>
    <t>(5): NCG N°118</t>
  </si>
  <si>
    <t>(7): De las 20.999.999 acciones Serie B inscritas, 999.999 acciones serán destinadas a planes de compensación de trabajadores de AZUL AZUL S.A., las que tendrán un plazo de suscripción y pago de 5 años contados desde el 25 de agosto de 2008.</t>
  </si>
  <si>
    <t>(15): Del total de acciones registradas, 63.208.000.- serán destinadas a un plan de compensación para ejecutivos de COMPAÑÍA PESQUERA CAMANCHACA S.A. y sus filiales, las que tienen un plazo de colocación de 5 años a contar del 1 de septiembre de 2010.</t>
  </si>
  <si>
    <t>(16): Del total de acciones registradas, 96.000.000.- serán destinadas a un plan de compensación para ejecutivos de CFR PHARMACEUTICALS S.A. y sus filiales, las que tienen un plazo de colocación de 5 años a contar del 14 de diciembre de 2010.</t>
  </si>
  <si>
    <t>(17): Del total de acciones registradas, 43.000.000.- serán destinadas a un plan de compensación para ejecutivos de EMPRESAS AQUACHILE S.A. y sus filiales, las que tienen un plazo de colocación de 5 años a contar del 11 de marzo de 2011.</t>
  </si>
  <si>
    <t>(18): Del total de acciones registradas, 7.000.000.- serán destinadas a un plan de compensación para ejecutivos y trabajadores de AUSTRALIS SEAFOODS S.A. o sus filiales, las que tienen un plazo de colocación de 5 años a contar del 4 de marzo de 2011.</t>
  </si>
  <si>
    <t>(19): Del total de acciones registradas, 4.350.000.- serán destinadas a un plan de compensación para trabajadores de CRUZ BLANCA SALUD S.A. y sus filiales, las que tienen un plazo de colocación de 5 años a contar del 23 de marzo de 2011.</t>
  </si>
  <si>
    <t>(20): Del total de acciones registradas, 10.000.000.- serán destinadas a un plan de compensación para trabajadores de INGEVEC S.A., las que tienen un plazo de colocación de 5 años a contar del 23 de marzo de 2011.</t>
  </si>
  <si>
    <t>(21): Con fecha 30 de mayo de 2012, se canceló en el Registro de Valores la inscripción de la sociedad y sus acciones.</t>
  </si>
  <si>
    <t>(23): En JEA celebrada el día 22 de junio de 2012, se acordó dejar sin efecto el aumento de capital.</t>
  </si>
  <si>
    <t>(25): (i) Del total de acciones registradas, 142.555.882 acciones  serán destinadas a la Fusión que hará Lan Airlines S.A. de las Sociedades Sister Holdco S.A. y Holdco II S.A., proceso que debe estar concluído en un plazo máximo que vence el 28 de junio de 2012. (ii) Las restantes 4.800.000 acciones y aquellas que no sean utilizadas en el proceso de Fusión serán destinadas a un plan de compensación para ejecutivos de LAN AIRLINES S.A. y sus filiales, las que tienen un plazo de colocación de 5 años a contar del 21 de diciembre de 2011.</t>
  </si>
  <si>
    <t>(26): Del total de acciones registradas, hasta 27.000.000.- serán destinadas a un plan de compensación para ejecutivos y trabajadores de CENCOSUD S.A., las que tienen un plazo de colocación de 5 años a contar del 29 de abril de 2011.</t>
  </si>
  <si>
    <t>(27): A la fecha, el emisor está en proceso de validar y regularizar la información remitida respecto de la suscripción y pago del aumento de capital, por lo cual las cifras aquí señaladas pueden estar sujetas a modificaciones.</t>
  </si>
  <si>
    <t>Julio  de 2012</t>
  </si>
  <si>
    <t>Cencosud S.A.</t>
  </si>
  <si>
    <t>Hortifrut S.A.</t>
  </si>
  <si>
    <t>Inversiones La Construcción S.A.</t>
  </si>
  <si>
    <t>Servicios Financieros Progreso S.A.</t>
  </si>
  <si>
    <t>colocadas a Julio 2012</t>
  </si>
  <si>
    <t>Paz Corp S.A. (2)(11)</t>
  </si>
  <si>
    <t>Empresas Hites S.A.(2)(12)</t>
  </si>
  <si>
    <t>Empresas Iansa S.A.(2)(13)</t>
  </si>
  <si>
    <t>Compañía Pesquera Camanchaca S.A. (2)(4)(5)(14)</t>
  </si>
  <si>
    <t xml:space="preserve">Club Deportivo Palestino SADP (23) </t>
  </si>
  <si>
    <t>CFR Pharmaceuticals S.A.(2)(4)(5)(15)</t>
  </si>
  <si>
    <t>Empresas Aquachile S.A. (2)(4)(5)(16)</t>
  </si>
  <si>
    <t>Australis Seafoods S.A. (2)(4)(5)(17)</t>
  </si>
  <si>
    <t>Cruz Blanca Salud S.A. (2)(4)(5)(18)</t>
  </si>
  <si>
    <t>Ingevec S.A. (2)(4)(5)(19)</t>
  </si>
  <si>
    <t>Parque Arauco S.A.(2)(20)</t>
  </si>
  <si>
    <t>Cultivos Marinos Chiloé S.A.(4)(5)</t>
  </si>
  <si>
    <t>Lan Airlines S.A.(2)(21)</t>
  </si>
  <si>
    <t>Club Deportivo Palestino SADP(23)</t>
  </si>
  <si>
    <t>Cencosud S.A. (2)(22)</t>
  </si>
  <si>
    <t>(11) De las 93.000.000 acciones inscritas, 1.750.000 acciones serán destinadas a planes de compensación a los trabajadores y ejecutivos de PAZ CORP S.A. y sus filiales, las que tendrán un plazo de suscripción y pago de 5 años contados desde el 31 de agosto de 2009.</t>
  </si>
  <si>
    <t>(12): De las 26.229.533 acciones inscritas, 2.622.953 acciones serán destinadas a planes de compensación para ejecutivos de HITES y sus filiales, las que tendrán un plazo de suscripción y pago de 5 años contados desde el 27 de agosto de 2009.</t>
  </si>
  <si>
    <t>(13): Del total de acciones registradas, 150.000.000.- serán destinadas a un plan de compensación para ejecutivos y trabajadores de EMPRESAS IANSA S.A. y fililales, las que tienen un plazo de colocación de 5 años a contar del 18 de diciembre de 2009.</t>
  </si>
  <si>
    <t>(14): Del total de acciones registradas, 63.208.000.- serán destinadas a un plan de compensación para ejecutivos de COMPAÑÍA PESQUERA CAMANCHACA S.A. y sus filiales, las que tienen un plazo de colocación de 5 años a contar del 1 de septiembre de 2010.</t>
  </si>
  <si>
    <t>(15): Del total de acciones registradas, 96.000.000.- serán destinadas a un plan de compensación para ejecutivos de CFR PHARMACEUTICALS S.A. y sus filiales, las que tienen un plazo de colocación de 5 años a contar del 14 de diciembre de 2010.</t>
  </si>
  <si>
    <t>(16): Del total de acciones registradas, 43.000.000.- serán destinadas a un plan de compensación para ejecutivos de EMPRESAS AQUACHILE S.A. y sus filiales, las que tienen un plazo de colocación de 5 años a contar del 11 de marzo de 2011.</t>
  </si>
  <si>
    <t>(17): Del total de acciones registradas, 7.000.000.- serán destinadas a un plan de compensación para ejecutivos y trabajadores de AUSTRALIS SEAFOODS S.A. o sus filiales, las que tienen un plazo de colocación de 5 años a contar del 4 de marzo de 2011.</t>
  </si>
  <si>
    <t>(18): Del total de acciones registradas, 4.350.000.- serán destinadas a un plan de compensación para trabajadores de CRUZ BLANCA SALUD S.A. y sus filiales, las que tienen un plazo de colocación de 5 años a contar del 23 de marzo de 2011.</t>
  </si>
  <si>
    <t>(19): Del total de acciones registradas, 10.000.000.- serán destinadas a un plan de compensación para trabajadores de INGEVEC S.A., las que tienen un plazo de colocación de 5 años a contar del 23 de marzo de 2011.</t>
  </si>
  <si>
    <t>(20): Del total de acciones registradas, 10.000.000.- serán destinadas a un plan de compensación para trabajadores de PARQUE ARAUCO S.A., las que tienen un plazo de colocación de 5 años a contar del 7 de abril de 2011.</t>
  </si>
  <si>
    <t>(21): (i) Del total de acciones registradas, 142.555.882 acciones  serán destinadas a la Fusión que hará Lan Airlines S.A. de las Sociedades Sister Holdco S.A. y Holdco II S.A., proceso que debe estar concluído en un plazo máximo que vence el 28 de junio de 2012. (ii) Las restantes 4.800.000 acciones y aquellas que no sean utilizadas en el proceso de Fusión serán destinadas a un plan de compensación para ejecutivos de LAN AIRLINES S.A. y sus filiales, las que tienen un plazo de colocación de 5 años a contar del 21 de diciembre de 2011.</t>
  </si>
  <si>
    <t>(22): Del total de acciones registradas, hasta 27.000.000.- serán destinadas a un plan de compensación para ejecutivos y trabajadores de CENCOSUD S.A., las que tienen un plazo de colocación de 5 años a contar del 29 de abril de 2011.</t>
  </si>
  <si>
    <t>(23): A la fecha, el emisor está en proceso de validar y regularizar la información remitida respecto de la suscripción y pago del aumento de capital, por lo cual las cifras aquí señaladas pueden estar sujetas a modificaciones.</t>
  </si>
  <si>
    <t>Julio</t>
  </si>
  <si>
    <t>Inversiones La Construcción S.A. (*)</t>
  </si>
  <si>
    <t xml:space="preserve">(*) De las 32.193.892 acciones colocadas, sólo 3.687.891 correspondieron a acciones de "primera emisión". Las restantes acciones colocadas, "oferta secundaria" de 28.506.001corresponieron a 12.048.171 acciones del accionista Fondo de Inversión Privado ILC y 16.457.830 acciones del accionista Cámara Chilena de la Construcción AG. </t>
  </si>
  <si>
    <t>Agosto de 2012</t>
  </si>
  <si>
    <t>Echeverría, Izquierdo S.A.</t>
  </si>
  <si>
    <t>colocadas a Agosto 2012</t>
  </si>
  <si>
    <t xml:space="preserve">Empresas La Polar S.A.  </t>
  </si>
  <si>
    <t>Nota: Archivo reemplazado con fecha 18 de octubre de 2012.</t>
  </si>
  <si>
    <t>Agosto</t>
  </si>
  <si>
    <t>Septiembre de 2012</t>
  </si>
  <si>
    <t>Nota: archivo reemplazado con fecha 16 de enero de 2013.</t>
  </si>
  <si>
    <t>colocadas a Septiembre 2012</t>
  </si>
  <si>
    <t>Embotelladora Andina S.A.(Serie A)(24)</t>
  </si>
  <si>
    <t>Embotelladora Andina S.A.(Serie B)</t>
  </si>
  <si>
    <t>(24): Aumento de capital destinado a la Fusión por absorción que realizará EMBOTELLADORA ANDINA S.A. de EMBOTELLADORAS COCA-COLA POLAR S.A.</t>
  </si>
  <si>
    <t>24.09.2012</t>
  </si>
  <si>
    <t>Embotelladora Andina S.A.</t>
  </si>
  <si>
    <t>Embotelladoras Coca-Cola Polar S.A.</t>
  </si>
  <si>
    <t>01.10.2012</t>
  </si>
  <si>
    <t>0,33268606071 acciones de la Serie A, el igual número de acciones de la Serie B de Embotelladora Andina S.A., por cada acción de Embotelladoras Coca-Cola Polar S.A.</t>
  </si>
  <si>
    <t>16 de octubre de 2012.</t>
  </si>
  <si>
    <t>Octubre de 2012</t>
  </si>
  <si>
    <t>Empresas La Polar S.A.</t>
  </si>
  <si>
    <t>Nota: Archivo reemplazado con fecha 16 de enero de 2013.</t>
  </si>
  <si>
    <t>colocadas a Octubre de 2012</t>
  </si>
  <si>
    <t>Inversiones Agrícolas y Comerciales S.A.(24)</t>
  </si>
  <si>
    <t>Latam Airlines Group  S.A.(2)(21)</t>
  </si>
  <si>
    <t>Embotelladora Andina S.A. (Serie A)(25)</t>
  </si>
  <si>
    <t>Embotelladora Andina S.A. (Serie B)</t>
  </si>
  <si>
    <t>(21): (i) Del total de acciones registradas, 142.555.882 acciones  serán destinadas a la Fusión que hará Lan Airlines S.A. de las Sociedades Sister Holdco S.A. y Holdco II S.A., proceso que debe estar concluído en un plazo máximo que vence el 28 de junio de 2012. (ii) Las restantes 4.800.000 acciones y aquellas que no sean utilizadas en el proceso de Fusión serán destinadas a un plan de compensación para ejecutivos de LATAM Airlines Group S.A. y sus filiales, las que tienen un plazo de colocación de 5 años a contar del 21 de diciembre de 2011.</t>
  </si>
  <si>
    <t xml:space="preserve">(24): La sociedad acordó no colocar las acciones 41.942 acciones no suscritas. </t>
  </si>
  <si>
    <t>(25): Aumento de capital destinado a la Fusión por absorción que realizará EMBOTELLADORA ANDINA S.A. de EMBOTELLADORAS COCA-COLA POLAR S.A.</t>
  </si>
  <si>
    <t>Noviembre de 2012</t>
  </si>
  <si>
    <t>Nota: Archivo reemplazado el 16 de enero de 2013</t>
  </si>
  <si>
    <t>colocadas a Noviembre de 2012</t>
  </si>
  <si>
    <t>Matriz Ideas S.A.(24)</t>
  </si>
  <si>
    <t>Sonda S.A.</t>
  </si>
  <si>
    <t>Empresa Nacional del Carbón S.A.</t>
  </si>
  <si>
    <t>Diciembre de 2012</t>
  </si>
  <si>
    <t>Latam Airlines Group S.A.</t>
  </si>
  <si>
    <t>colocadas a Diciembre 2012</t>
  </si>
  <si>
    <t>Azul Azul S.A.  (Serie A)(2)(4)(7)</t>
  </si>
  <si>
    <t>Enjoy S.A.(3)(24)</t>
  </si>
  <si>
    <t>Marítima de Inversiones S.A.(25)</t>
  </si>
  <si>
    <t>LATAM Airlines Group S.A.(2)(21)</t>
  </si>
  <si>
    <t>(21): (i) Del total de acciones registradas, 142.555.882 acciones  serán destinadas a la Fusión que hará Lan Airlines S.A. de las Sociedades Sister Holdco S.A. y Holdco II S.A., proceso que debe estar concluído en un plazo máximo que vence el 28 de junio de 2012. (ii) Las restantes 4.800.000 acciones y aquellas que no sean utilizadas en el proceso de Fusión serán destinadas a un plan de compensación para ejecutivos de LATAM Airlines Group S.A. y sus filiales, las que tienen un plazo de colocación de 5 años a contar del 21 de diciembre de 2011. (iii) Con fecha 11 de ciciembre de 2012, este aumento fue modificado destinando 7.436.816 acciones sobrantes del proceso de canje a Oferta Preferente.</t>
  </si>
  <si>
    <t>(24): En JEA de ENJOY S.A. celebrada el 12 de noviembre de 2012, se dejó sin efecto la porción no suscrita ni pagada del aumento de capital registrado bajo el Nº905.</t>
  </si>
  <si>
    <t>(25): En JEA de MARÍTIMA DE INVERSIONES S.A. celebrada el 12 de noviembre de 2012, se dejó sin efecto la porción no suscrita ni pagada del aumento de capital registrado bajo el Nº922.</t>
  </si>
  <si>
    <t>Nota: Archivo reemplazado con fecha 11 de febrero de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</si>
</sst>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Red]\-&quot;$&quot;\ #,##0.00"/>
  </numFmts>
  <fonts count="20" x14ac:knownFonts="1">
    <font>
      <sz val="11"/>
      <color theme="1"/>
      <name val="Calibri"/>
      <family val="2"/>
      <scheme val="minor"/>
    </font>
    <font>
      <b/>
      <sz val="11"/>
      <name val="Calibri"/>
      <family val="2"/>
    </font>
    <font>
      <sz val="11"/>
      <name val="Calibri"/>
      <family val="2"/>
    </font>
    <font>
      <b/>
      <u/>
      <sz val="11"/>
      <name val="Calibri"/>
      <family val="2"/>
    </font>
    <font>
      <u/>
      <sz val="11"/>
      <name val="Calibri"/>
      <family val="2"/>
    </font>
    <font>
      <sz val="10"/>
      <name val="Arial"/>
    </font>
    <font>
      <b/>
      <sz val="9"/>
      <name val="Calibri"/>
      <family val="2"/>
    </font>
    <font>
      <sz val="9"/>
      <name val="Calibri"/>
      <family val="2"/>
    </font>
    <font>
      <b/>
      <sz val="10"/>
      <name val="Calibri"/>
      <family val="2"/>
    </font>
    <font>
      <sz val="10"/>
      <name val="Calibri"/>
      <family val="2"/>
    </font>
    <font>
      <sz val="9"/>
      <name val="Arial"/>
      <family val="2"/>
    </font>
    <font>
      <sz val="9"/>
      <name val="MS Sans Serif"/>
      <family val="2"/>
    </font>
    <font>
      <sz val="10"/>
      <name val="MS Sans Serif"/>
    </font>
    <font>
      <sz val="10"/>
      <name val="Arial"/>
      <family val="2"/>
    </font>
    <font>
      <b/>
      <sz val="12"/>
      <name val="Calibri"/>
      <family val="2"/>
    </font>
    <font>
      <sz val="14"/>
      <name val="Calibri"/>
      <family val="2"/>
    </font>
    <font>
      <sz val="12"/>
      <name val="Calibri"/>
      <family val="2"/>
    </font>
    <font>
      <b/>
      <u/>
      <sz val="12"/>
      <name val="Calibri"/>
      <family val="2"/>
    </font>
    <font>
      <u/>
      <sz val="12"/>
      <name val="Calibri"/>
      <family val="2"/>
    </font>
    <font>
      <sz val="10"/>
      <name val="MS Sans Serif"/>
      <family val="2"/>
    </font>
  </fonts>
  <fills count="6">
    <fill>
      <patternFill patternType="none"/>
    </fill>
    <fill>
      <patternFill patternType="gray125"/>
    </fill>
    <fill>
      <patternFill patternType="solid">
        <fgColor rgb="FFD9D9D9"/>
        <bgColor rgb="FF000000"/>
      </patternFill>
    </fill>
    <fill>
      <patternFill patternType="solid">
        <fgColor rgb="FFC0C0C0"/>
        <bgColor rgb="FF000000"/>
      </patternFill>
    </fill>
    <fill>
      <patternFill patternType="solid">
        <fgColor rgb="FFFFFFFF"/>
        <bgColor rgb="FF000000"/>
      </patternFill>
    </fill>
    <fill>
      <patternFill patternType="solid">
        <fgColor rgb="FFBFBFBF"/>
        <bgColor rgb="FF000000"/>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5">
    <xf numFmtId="0" fontId="0" fillId="0" borderId="0"/>
    <xf numFmtId="0" fontId="5" fillId="0" borderId="0"/>
    <xf numFmtId="0" fontId="13" fillId="0" borderId="0"/>
    <xf numFmtId="0" fontId="19" fillId="0" borderId="0"/>
    <xf numFmtId="0" fontId="5" fillId="0" borderId="0"/>
  </cellStyleXfs>
  <cellXfs count="359">
    <xf numFmtId="0" fontId="0" fillId="0" borderId="0" xfId="0"/>
    <xf numFmtId="0" fontId="1" fillId="0" borderId="0" xfId="0" applyFont="1" applyFill="1" applyBorder="1"/>
    <xf numFmtId="3" fontId="2" fillId="0" borderId="0" xfId="0" applyNumberFormat="1" applyFont="1" applyFill="1" applyBorder="1"/>
    <xf numFmtId="0" fontId="2" fillId="0" borderId="0" xfId="0" applyFont="1" applyFill="1" applyBorder="1"/>
    <xf numFmtId="17" fontId="1" fillId="0" borderId="0" xfId="0" applyNumberFormat="1" applyFont="1" applyFill="1" applyBorder="1" applyAlignment="1">
      <alignment horizontal="left"/>
    </xf>
    <xf numFmtId="0" fontId="1" fillId="2" borderId="1" xfId="0" applyFont="1" applyFill="1" applyBorder="1" applyAlignment="1"/>
    <xf numFmtId="3" fontId="1" fillId="2" borderId="2" xfId="0" applyNumberFormat="1" applyFont="1" applyFill="1" applyBorder="1"/>
    <xf numFmtId="3" fontId="1" fillId="2" borderId="3" xfId="0" applyNumberFormat="1" applyFont="1" applyFill="1" applyBorder="1" applyAlignment="1">
      <alignment horizontal="center"/>
    </xf>
    <xf numFmtId="0" fontId="3" fillId="0" borderId="0" xfId="0" applyFont="1" applyFill="1" applyBorder="1"/>
    <xf numFmtId="0" fontId="1" fillId="0" borderId="1" xfId="0" applyFont="1" applyFill="1" applyBorder="1" applyAlignment="1"/>
    <xf numFmtId="3" fontId="1" fillId="0" borderId="2" xfId="0" applyNumberFormat="1" applyFont="1" applyFill="1" applyBorder="1"/>
    <xf numFmtId="3" fontId="1" fillId="0" borderId="3" xfId="0" applyNumberFormat="1" applyFont="1" applyFill="1" applyBorder="1"/>
    <xf numFmtId="0" fontId="2" fillId="0" borderId="4" xfId="0" applyFont="1" applyFill="1" applyBorder="1" applyAlignment="1"/>
    <xf numFmtId="3" fontId="2" fillId="0" borderId="0" xfId="0" applyNumberFormat="1" applyFont="1" applyFill="1" applyBorder="1" applyAlignment="1">
      <alignment horizontal="right"/>
    </xf>
    <xf numFmtId="3" fontId="2" fillId="0" borderId="5" xfId="0" applyNumberFormat="1" applyFont="1" applyFill="1" applyBorder="1" applyAlignment="1">
      <alignment horizontal="right"/>
    </xf>
    <xf numFmtId="0" fontId="4" fillId="0" borderId="0" xfId="0" applyFont="1" applyFill="1" applyBorder="1"/>
    <xf numFmtId="0" fontId="2" fillId="2" borderId="6" xfId="0" applyFont="1" applyFill="1" applyBorder="1"/>
    <xf numFmtId="3" fontId="2" fillId="2" borderId="7" xfId="0" applyNumberFormat="1" applyFont="1" applyFill="1" applyBorder="1"/>
    <xf numFmtId="3" fontId="2" fillId="2" borderId="8" xfId="0" applyNumberFormat="1" applyFont="1" applyFill="1" applyBorder="1"/>
    <xf numFmtId="0" fontId="2" fillId="0" borderId="0" xfId="0" applyFont="1" applyFill="1" applyBorder="1" applyAlignment="1">
      <alignment horizontal="left"/>
    </xf>
    <xf numFmtId="0" fontId="2" fillId="0" borderId="0" xfId="0" quotePrefix="1" applyFont="1" applyFill="1" applyBorder="1" applyAlignment="1">
      <alignment horizontal="left"/>
    </xf>
    <xf numFmtId="0" fontId="6" fillId="0" borderId="0" xfId="1" quotePrefix="1" applyFont="1" applyFill="1" applyBorder="1" applyAlignment="1">
      <alignment horizontal="left"/>
    </xf>
    <xf numFmtId="15" fontId="6" fillId="0" borderId="0" xfId="1" quotePrefix="1" applyNumberFormat="1" applyFont="1" applyFill="1" applyBorder="1" applyAlignment="1">
      <alignment horizontal="left"/>
    </xf>
    <xf numFmtId="3" fontId="6" fillId="0" borderId="0" xfId="1" quotePrefix="1" applyNumberFormat="1" applyFont="1" applyFill="1" applyBorder="1" applyAlignment="1">
      <alignment horizontal="left"/>
    </xf>
    <xf numFmtId="10" fontId="6" fillId="0" borderId="0" xfId="1" quotePrefix="1" applyNumberFormat="1" applyFont="1" applyFill="1" applyBorder="1" applyAlignment="1">
      <alignment horizontal="left"/>
    </xf>
    <xf numFmtId="0" fontId="6" fillId="0" borderId="0" xfId="1" applyFont="1" applyFill="1" applyBorder="1" applyAlignment="1">
      <alignment horizontal="left"/>
    </xf>
    <xf numFmtId="15" fontId="6" fillId="0" borderId="0" xfId="1" applyNumberFormat="1" applyFont="1" applyFill="1" applyBorder="1" applyAlignment="1">
      <alignment horizontal="left"/>
    </xf>
    <xf numFmtId="3" fontId="6" fillId="0" borderId="0" xfId="1" applyNumberFormat="1" applyFont="1" applyFill="1" applyBorder="1" applyAlignment="1">
      <alignment horizontal="left"/>
    </xf>
    <xf numFmtId="10" fontId="6" fillId="0" borderId="0" xfId="1" applyNumberFormat="1" applyFont="1" applyFill="1" applyBorder="1" applyAlignment="1">
      <alignment horizontal="left"/>
    </xf>
    <xf numFmtId="0" fontId="6" fillId="2" borderId="9" xfId="1" applyFont="1" applyFill="1" applyBorder="1" applyAlignment="1">
      <alignment horizontal="left"/>
    </xf>
    <xf numFmtId="15" fontId="6" fillId="2" borderId="9" xfId="1" applyNumberFormat="1" applyFont="1" applyFill="1" applyBorder="1" applyAlignment="1">
      <alignment horizontal="left"/>
    </xf>
    <xf numFmtId="15" fontId="6" fillId="2" borderId="10" xfId="1" applyNumberFormat="1" applyFont="1" applyFill="1" applyBorder="1" applyAlignment="1">
      <alignment horizontal="left"/>
    </xf>
    <xf numFmtId="3" fontId="6" fillId="2" borderId="9" xfId="1" applyNumberFormat="1" applyFont="1" applyFill="1" applyBorder="1" applyAlignment="1">
      <alignment horizontal="left"/>
    </xf>
    <xf numFmtId="10" fontId="6" fillId="2" borderId="9" xfId="1" applyNumberFormat="1" applyFont="1" applyFill="1" applyBorder="1" applyAlignment="1">
      <alignment horizontal="left"/>
    </xf>
    <xf numFmtId="0" fontId="6" fillId="2" borderId="11" xfId="1" applyFont="1" applyFill="1" applyBorder="1" applyAlignment="1">
      <alignment horizontal="left"/>
    </xf>
    <xf numFmtId="15" fontId="6" fillId="2" borderId="11" xfId="1" applyNumberFormat="1" applyFont="1" applyFill="1" applyBorder="1" applyAlignment="1">
      <alignment horizontal="left"/>
    </xf>
    <xf numFmtId="15" fontId="6" fillId="2" borderId="12" xfId="1" applyNumberFormat="1" applyFont="1" applyFill="1" applyBorder="1" applyAlignment="1">
      <alignment horizontal="left"/>
    </xf>
    <xf numFmtId="3" fontId="6" fillId="2" borderId="11" xfId="1" applyNumberFormat="1" applyFont="1" applyFill="1" applyBorder="1" applyAlignment="1">
      <alignment horizontal="center"/>
    </xf>
    <xf numFmtId="3" fontId="6" fillId="2" borderId="11" xfId="1" applyNumberFormat="1" applyFont="1" applyFill="1" applyBorder="1" applyAlignment="1">
      <alignment horizontal="left"/>
    </xf>
    <xf numFmtId="10" fontId="6" fillId="2" borderId="11" xfId="1" applyNumberFormat="1" applyFont="1" applyFill="1" applyBorder="1" applyAlignment="1">
      <alignment horizontal="left"/>
    </xf>
    <xf numFmtId="0" fontId="7" fillId="0" borderId="9" xfId="1" applyFont="1" applyFill="1" applyBorder="1" applyAlignment="1">
      <alignment horizontal="left"/>
    </xf>
    <xf numFmtId="0" fontId="7" fillId="0" borderId="0" xfId="1" applyFont="1" applyFill="1" applyBorder="1"/>
    <xf numFmtId="15" fontId="7" fillId="0" borderId="9" xfId="1" applyNumberFormat="1" applyFont="1" applyFill="1" applyBorder="1" applyAlignment="1">
      <alignment horizontal="left"/>
    </xf>
    <xf numFmtId="3" fontId="7" fillId="0" borderId="9" xfId="1" applyNumberFormat="1" applyFont="1" applyFill="1" applyBorder="1" applyAlignment="1">
      <alignment horizontal="left"/>
    </xf>
    <xf numFmtId="10" fontId="7" fillId="0" borderId="9" xfId="1" applyNumberFormat="1" applyFont="1" applyFill="1" applyBorder="1" applyAlignment="1">
      <alignment horizontal="left"/>
    </xf>
    <xf numFmtId="0" fontId="7" fillId="0" borderId="13" xfId="1" applyFont="1" applyFill="1" applyBorder="1" applyAlignment="1">
      <alignment horizontal="left"/>
    </xf>
    <xf numFmtId="0" fontId="7" fillId="0" borderId="0" xfId="1" applyFont="1" applyFill="1" applyBorder="1" applyAlignment="1">
      <alignment horizontal="left"/>
    </xf>
    <xf numFmtId="15" fontId="7" fillId="0" borderId="13" xfId="1" applyNumberFormat="1" applyFont="1" applyFill="1" applyBorder="1" applyAlignment="1">
      <alignment horizontal="left"/>
    </xf>
    <xf numFmtId="3" fontId="7" fillId="0" borderId="13" xfId="1" applyNumberFormat="1" applyFont="1" applyFill="1" applyBorder="1" applyAlignment="1">
      <alignment horizontal="left"/>
    </xf>
    <xf numFmtId="10" fontId="7" fillId="0" borderId="13" xfId="1" applyNumberFormat="1" applyFont="1" applyFill="1" applyBorder="1" applyAlignment="1">
      <alignment horizontal="left"/>
    </xf>
    <xf numFmtId="0" fontId="7" fillId="0" borderId="11" xfId="1" applyFont="1" applyFill="1" applyBorder="1" applyAlignment="1">
      <alignment horizontal="left"/>
    </xf>
    <xf numFmtId="0" fontId="7" fillId="0" borderId="14" xfId="1" applyFont="1" applyFill="1" applyBorder="1"/>
    <xf numFmtId="15" fontId="7" fillId="0" borderId="11" xfId="1" applyNumberFormat="1" applyFont="1" applyFill="1" applyBorder="1" applyAlignment="1">
      <alignment horizontal="left"/>
    </xf>
    <xf numFmtId="3" fontId="7" fillId="0" borderId="11" xfId="1" applyNumberFormat="1" applyFont="1" applyFill="1" applyBorder="1" applyAlignment="1">
      <alignment horizontal="left"/>
    </xf>
    <xf numFmtId="10" fontId="7" fillId="0" borderId="11" xfId="1" applyNumberFormat="1" applyFont="1" applyFill="1" applyBorder="1" applyAlignment="1">
      <alignment horizontal="left"/>
    </xf>
    <xf numFmtId="0" fontId="7" fillId="0" borderId="0" xfId="0" applyFont="1" applyFill="1" applyBorder="1"/>
    <xf numFmtId="0" fontId="7" fillId="0" borderId="0" xfId="0" applyFont="1" applyFill="1" applyBorder="1" applyAlignment="1">
      <alignment horizontal="left"/>
    </xf>
    <xf numFmtId="15" fontId="7" fillId="0" borderId="0" xfId="0" applyNumberFormat="1" applyFont="1" applyFill="1" applyBorder="1" applyAlignment="1">
      <alignment horizontal="left"/>
    </xf>
    <xf numFmtId="3" fontId="7" fillId="0" borderId="0" xfId="0" applyNumberFormat="1" applyFont="1" applyFill="1" applyBorder="1" applyAlignment="1">
      <alignment horizontal="left"/>
    </xf>
    <xf numFmtId="10" fontId="7" fillId="0" borderId="0" xfId="0" applyNumberFormat="1" applyFont="1" applyFill="1" applyBorder="1" applyAlignment="1">
      <alignment horizontal="left"/>
    </xf>
    <xf numFmtId="0" fontId="7" fillId="0" borderId="0" xfId="0" applyFont="1" applyFill="1" applyBorder="1" applyAlignment="1">
      <alignment horizontal="left" vertical="top" wrapText="1"/>
    </xf>
    <xf numFmtId="0" fontId="9" fillId="0" borderId="0" xfId="0" applyFont="1" applyFill="1" applyBorder="1"/>
    <xf numFmtId="0" fontId="9" fillId="0" borderId="0" xfId="0" applyFont="1" applyFill="1" applyBorder="1" applyAlignment="1">
      <alignment horizontal="center"/>
    </xf>
    <xf numFmtId="0" fontId="8" fillId="3" borderId="15"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14" fontId="9" fillId="0" borderId="15" xfId="0" applyNumberFormat="1" applyFont="1" applyFill="1" applyBorder="1" applyAlignment="1">
      <alignment horizontal="center" vertical="center" wrapText="1"/>
    </xf>
    <xf numFmtId="0" fontId="9" fillId="0" borderId="15" xfId="0" applyFont="1" applyFill="1" applyBorder="1" applyAlignment="1">
      <alignment horizontal="left" vertical="top" wrapText="1"/>
    </xf>
    <xf numFmtId="14" fontId="9" fillId="0" borderId="15" xfId="0" applyNumberFormat="1" applyFont="1" applyFill="1" applyBorder="1" applyAlignment="1">
      <alignment horizontal="left" vertical="center" wrapText="1"/>
    </xf>
    <xf numFmtId="14" fontId="9" fillId="4" borderId="15" xfId="0" applyNumberFormat="1" applyFont="1" applyFill="1" applyBorder="1" applyAlignment="1">
      <alignment horizontal="center" vertical="center" wrapText="1"/>
    </xf>
    <xf numFmtId="14" fontId="9" fillId="4" borderId="15" xfId="0" applyNumberFormat="1" applyFont="1" applyFill="1" applyBorder="1" applyAlignment="1">
      <alignment horizontal="left" vertical="center" wrapText="1"/>
    </xf>
    <xf numFmtId="0" fontId="6" fillId="3" borderId="9" xfId="1" applyFont="1" applyFill="1" applyBorder="1" applyAlignment="1">
      <alignment horizontal="left"/>
    </xf>
    <xf numFmtId="15" fontId="6" fillId="3" borderId="9" xfId="1" applyNumberFormat="1" applyFont="1" applyFill="1" applyBorder="1" applyAlignment="1">
      <alignment horizontal="left"/>
    </xf>
    <xf numFmtId="15" fontId="6" fillId="3" borderId="10" xfId="1" applyNumberFormat="1" applyFont="1" applyFill="1" applyBorder="1" applyAlignment="1">
      <alignment horizontal="left"/>
    </xf>
    <xf numFmtId="3" fontId="6" fillId="3" borderId="9" xfId="1" applyNumberFormat="1" applyFont="1" applyFill="1" applyBorder="1" applyAlignment="1">
      <alignment horizontal="left"/>
    </xf>
    <xf numFmtId="10" fontId="6" fillId="3" borderId="9" xfId="1" applyNumberFormat="1" applyFont="1" applyFill="1" applyBorder="1" applyAlignment="1">
      <alignment horizontal="left"/>
    </xf>
    <xf numFmtId="0" fontId="6" fillId="3" borderId="11" xfId="1" applyFont="1" applyFill="1" applyBorder="1" applyAlignment="1">
      <alignment horizontal="left"/>
    </xf>
    <xf numFmtId="15" fontId="6" fillId="3" borderId="11" xfId="1" applyNumberFormat="1" applyFont="1" applyFill="1" applyBorder="1" applyAlignment="1">
      <alignment horizontal="left"/>
    </xf>
    <xf numFmtId="15" fontId="6" fillId="3" borderId="12" xfId="1" applyNumberFormat="1" applyFont="1" applyFill="1" applyBorder="1" applyAlignment="1">
      <alignment horizontal="left"/>
    </xf>
    <xf numFmtId="3" fontId="6" fillId="3" borderId="11" xfId="1" applyNumberFormat="1" applyFont="1" applyFill="1" applyBorder="1" applyAlignment="1">
      <alignment horizontal="center"/>
    </xf>
    <xf numFmtId="3" fontId="6" fillId="3" borderId="11" xfId="1" applyNumberFormat="1" applyFont="1" applyFill="1" applyBorder="1" applyAlignment="1">
      <alignment horizontal="left"/>
    </xf>
    <xf numFmtId="10" fontId="6" fillId="3" borderId="11" xfId="1" applyNumberFormat="1" applyFont="1" applyFill="1" applyBorder="1" applyAlignment="1">
      <alignment horizontal="left"/>
    </xf>
    <xf numFmtId="0" fontId="10" fillId="0" borderId="0" xfId="1" applyFont="1" applyFill="1" applyBorder="1"/>
    <xf numFmtId="0" fontId="7" fillId="0" borderId="14" xfId="1" applyFont="1" applyFill="1" applyBorder="1" applyAlignment="1">
      <alignment horizontal="left"/>
    </xf>
    <xf numFmtId="0" fontId="11" fillId="0" borderId="0" xfId="0" applyFont="1" applyFill="1" applyBorder="1"/>
    <xf numFmtId="0" fontId="1" fillId="2" borderId="6" xfId="0" applyFont="1" applyFill="1" applyBorder="1" applyAlignment="1"/>
    <xf numFmtId="3" fontId="1" fillId="2" borderId="7" xfId="0" applyNumberFormat="1" applyFont="1" applyFill="1" applyBorder="1"/>
    <xf numFmtId="3" fontId="1" fillId="2" borderId="8" xfId="0" applyNumberFormat="1" applyFont="1" applyFill="1" applyBorder="1" applyAlignment="1">
      <alignment horizontal="center"/>
    </xf>
    <xf numFmtId="3" fontId="7" fillId="0" borderId="0" xfId="1" applyNumberFormat="1" applyFont="1" applyFill="1" applyBorder="1" applyAlignment="1">
      <alignment horizontal="left"/>
    </xf>
    <xf numFmtId="0" fontId="1" fillId="0" borderId="4" xfId="0" applyFont="1" applyFill="1" applyBorder="1" applyAlignment="1"/>
    <xf numFmtId="3" fontId="1" fillId="0" borderId="0" xfId="0" applyNumberFormat="1" applyFont="1" applyFill="1" applyBorder="1"/>
    <xf numFmtId="3" fontId="1" fillId="0" borderId="5" xfId="0" applyNumberFormat="1" applyFont="1" applyFill="1" applyBorder="1" applyAlignment="1">
      <alignment horizontal="center"/>
    </xf>
    <xf numFmtId="0" fontId="2" fillId="0" borderId="4" xfId="1" applyFont="1" applyFill="1" applyBorder="1" applyAlignment="1">
      <alignment horizontal="left"/>
    </xf>
    <xf numFmtId="3" fontId="2" fillId="0" borderId="0" xfId="1" applyNumberFormat="1" applyFont="1" applyFill="1" applyBorder="1" applyAlignment="1">
      <alignment horizontal="right"/>
    </xf>
    <xf numFmtId="3" fontId="2" fillId="0" borderId="5" xfId="1" applyNumberFormat="1" applyFont="1" applyFill="1" applyBorder="1" applyAlignment="1">
      <alignment horizontal="right"/>
    </xf>
    <xf numFmtId="3" fontId="2" fillId="2" borderId="7" xfId="0" applyNumberFormat="1" applyFont="1" applyFill="1" applyBorder="1" applyAlignment="1">
      <alignment horizontal="right"/>
    </xf>
    <xf numFmtId="3" fontId="2" fillId="2" borderId="8" xfId="0" applyNumberFormat="1" applyFont="1" applyFill="1" applyBorder="1" applyAlignment="1">
      <alignment horizontal="right"/>
    </xf>
    <xf numFmtId="3" fontId="6" fillId="0" borderId="0" xfId="1" quotePrefix="1" applyNumberFormat="1" applyFont="1" applyFill="1" applyBorder="1" applyAlignment="1">
      <alignment horizontal="center"/>
    </xf>
    <xf numFmtId="10" fontId="6" fillId="0" borderId="0" xfId="1" quotePrefix="1" applyNumberFormat="1" applyFont="1" applyFill="1" applyBorder="1" applyAlignment="1">
      <alignment horizontal="center"/>
    </xf>
    <xf numFmtId="3" fontId="6" fillId="0" borderId="0" xfId="1" applyNumberFormat="1" applyFont="1" applyFill="1" applyBorder="1" applyAlignment="1">
      <alignment horizontal="center"/>
    </xf>
    <xf numFmtId="10" fontId="6" fillId="0" borderId="0" xfId="1" applyNumberFormat="1" applyFont="1" applyFill="1" applyBorder="1" applyAlignment="1">
      <alignment horizontal="center"/>
    </xf>
    <xf numFmtId="3" fontId="6" fillId="3" borderId="9" xfId="1" applyNumberFormat="1" applyFont="1" applyFill="1" applyBorder="1" applyAlignment="1">
      <alignment horizontal="center"/>
    </xf>
    <xf numFmtId="10" fontId="6" fillId="3" borderId="9" xfId="1" applyNumberFormat="1" applyFont="1" applyFill="1" applyBorder="1" applyAlignment="1">
      <alignment horizontal="center"/>
    </xf>
    <xf numFmtId="10" fontId="6" fillId="3" borderId="11" xfId="1" applyNumberFormat="1" applyFont="1" applyFill="1" applyBorder="1" applyAlignment="1">
      <alignment horizontal="center"/>
    </xf>
    <xf numFmtId="3" fontId="7" fillId="0" borderId="9" xfId="1" applyNumberFormat="1" applyFont="1" applyFill="1" applyBorder="1" applyAlignment="1">
      <alignment horizontal="center"/>
    </xf>
    <xf numFmtId="10" fontId="7" fillId="0" borderId="9" xfId="1" applyNumberFormat="1" applyFont="1" applyFill="1" applyBorder="1" applyAlignment="1">
      <alignment horizontal="center"/>
    </xf>
    <xf numFmtId="3" fontId="7" fillId="0" borderId="13" xfId="1" applyNumberFormat="1" applyFont="1" applyFill="1" applyBorder="1" applyAlignment="1">
      <alignment horizontal="center"/>
    </xf>
    <xf numFmtId="10" fontId="7" fillId="0" borderId="13" xfId="1" applyNumberFormat="1" applyFont="1" applyFill="1" applyBorder="1" applyAlignment="1">
      <alignment horizontal="center"/>
    </xf>
    <xf numFmtId="15" fontId="7" fillId="0" borderId="13" xfId="1" applyNumberFormat="1" applyFont="1" applyFill="1" applyBorder="1" applyAlignment="1">
      <alignment horizontal="center"/>
    </xf>
    <xf numFmtId="10" fontId="7" fillId="0" borderId="16" xfId="1" applyNumberFormat="1" applyFont="1" applyFill="1" applyBorder="1" applyAlignment="1">
      <alignment horizontal="center"/>
    </xf>
    <xf numFmtId="3" fontId="7" fillId="0" borderId="16" xfId="1" applyNumberFormat="1" applyFont="1" applyFill="1" applyBorder="1" applyAlignment="1">
      <alignment horizontal="center"/>
    </xf>
    <xf numFmtId="15" fontId="7" fillId="0" borderId="16" xfId="1" applyNumberFormat="1" applyFont="1" applyFill="1" applyBorder="1" applyAlignment="1">
      <alignment horizontal="left"/>
    </xf>
    <xf numFmtId="0" fontId="7" fillId="0" borderId="16" xfId="1" applyFont="1" applyFill="1" applyBorder="1" applyAlignment="1">
      <alignment horizontal="left"/>
    </xf>
    <xf numFmtId="0" fontId="11" fillId="0" borderId="16" xfId="0" applyFont="1" applyFill="1" applyBorder="1"/>
    <xf numFmtId="0" fontId="7" fillId="0" borderId="12" xfId="1" applyFont="1" applyFill="1" applyBorder="1" applyAlignment="1">
      <alignment horizontal="left"/>
    </xf>
    <xf numFmtId="15" fontId="7" fillId="0" borderId="12" xfId="1" applyNumberFormat="1" applyFont="1" applyFill="1" applyBorder="1" applyAlignment="1">
      <alignment horizontal="left"/>
    </xf>
    <xf numFmtId="3" fontId="7" fillId="0" borderId="12" xfId="1" applyNumberFormat="1" applyFont="1" applyFill="1" applyBorder="1" applyAlignment="1">
      <alignment horizontal="center"/>
    </xf>
    <xf numFmtId="10" fontId="7" fillId="0" borderId="12" xfId="1" applyNumberFormat="1" applyFont="1" applyFill="1" applyBorder="1" applyAlignment="1">
      <alignment horizontal="center"/>
    </xf>
    <xf numFmtId="0" fontId="11" fillId="0" borderId="0" xfId="0" applyFont="1" applyFill="1" applyBorder="1" applyAlignment="1">
      <alignment horizontal="center"/>
    </xf>
    <xf numFmtId="3" fontId="7" fillId="0" borderId="0" xfId="0" applyNumberFormat="1" applyFont="1" applyFill="1" applyBorder="1" applyAlignment="1">
      <alignment horizontal="center"/>
    </xf>
    <xf numFmtId="10" fontId="7" fillId="0" borderId="0" xfId="0" applyNumberFormat="1"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Border="1" applyAlignment="1">
      <alignment vertical="top" wrapText="1"/>
    </xf>
    <xf numFmtId="0" fontId="8" fillId="4" borderId="0" xfId="0" applyFont="1" applyFill="1" applyBorder="1"/>
    <xf numFmtId="3" fontId="9" fillId="4" borderId="0" xfId="0" applyNumberFormat="1" applyFont="1" applyFill="1" applyBorder="1"/>
    <xf numFmtId="0" fontId="9" fillId="4" borderId="0" xfId="0" applyFont="1" applyFill="1" applyBorder="1"/>
    <xf numFmtId="3" fontId="8" fillId="3" borderId="15" xfId="0" applyNumberFormat="1" applyFont="1" applyFill="1" applyBorder="1" applyAlignment="1">
      <alignment horizontal="center" vertical="center" wrapText="1"/>
    </xf>
    <xf numFmtId="3" fontId="8" fillId="0" borderId="15" xfId="0" applyNumberFormat="1"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3" fontId="8" fillId="0" borderId="18" xfId="0" applyNumberFormat="1" applyFont="1" applyFill="1" applyBorder="1" applyAlignment="1">
      <alignment horizontal="center" vertical="center" wrapText="1"/>
    </xf>
    <xf numFmtId="0" fontId="9" fillId="0" borderId="15" xfId="0" applyFont="1" applyFill="1" applyBorder="1" applyAlignment="1">
      <alignment horizontal="center"/>
    </xf>
    <xf numFmtId="3" fontId="9" fillId="4" borderId="15" xfId="0" applyNumberFormat="1" applyFont="1" applyFill="1" applyBorder="1" applyAlignment="1">
      <alignment horizontal="center"/>
    </xf>
    <xf numFmtId="0" fontId="9" fillId="4" borderId="15" xfId="0" applyFont="1" applyFill="1" applyBorder="1" applyAlignment="1">
      <alignment horizontal="center"/>
    </xf>
    <xf numFmtId="164" fontId="9" fillId="4" borderId="17" xfId="0" applyNumberFormat="1" applyFont="1" applyFill="1" applyBorder="1" applyAlignment="1"/>
    <xf numFmtId="0" fontId="9" fillId="4" borderId="18" xfId="0" applyFont="1" applyFill="1" applyBorder="1" applyAlignment="1"/>
    <xf numFmtId="0" fontId="9" fillId="4" borderId="19" xfId="0" applyFont="1" applyFill="1" applyBorder="1" applyAlignment="1"/>
    <xf numFmtId="3" fontId="9" fillId="4" borderId="18" xfId="0" applyNumberFormat="1" applyFont="1" applyFill="1" applyBorder="1" applyAlignment="1">
      <alignment horizontal="center"/>
    </xf>
    <xf numFmtId="17" fontId="9" fillId="4" borderId="15" xfId="0" applyNumberFormat="1" applyFont="1" applyFill="1" applyBorder="1" applyAlignment="1">
      <alignment horizontal="center"/>
    </xf>
    <xf numFmtId="0" fontId="5" fillId="0" borderId="0" xfId="1" applyFont="1" applyFill="1" applyBorder="1"/>
    <xf numFmtId="0" fontId="6" fillId="0" borderId="13" xfId="1" applyFont="1" applyFill="1" applyBorder="1" applyAlignment="1">
      <alignment horizontal="left"/>
    </xf>
    <xf numFmtId="0" fontId="7" fillId="0" borderId="11" xfId="1" applyFont="1" applyFill="1" applyBorder="1" applyAlignment="1">
      <alignment horizontal="right"/>
    </xf>
    <xf numFmtId="0" fontId="5" fillId="0" borderId="14" xfId="1" applyFont="1" applyFill="1" applyBorder="1"/>
    <xf numFmtId="0" fontId="12" fillId="0" borderId="0" xfId="0" applyFont="1" applyFill="1" applyBorder="1"/>
    <xf numFmtId="0" fontId="1" fillId="4" borderId="0" xfId="0" applyFont="1" applyFill="1" applyBorder="1"/>
    <xf numFmtId="3" fontId="2" fillId="4" borderId="0" xfId="0" applyNumberFormat="1" applyFont="1" applyFill="1" applyBorder="1"/>
    <xf numFmtId="0" fontId="2" fillId="4" borderId="0" xfId="0" applyFont="1" applyFill="1" applyBorder="1"/>
    <xf numFmtId="17" fontId="1" fillId="4" borderId="0" xfId="0" applyNumberFormat="1" applyFont="1" applyFill="1" applyBorder="1" applyAlignment="1">
      <alignment horizontal="left"/>
    </xf>
    <xf numFmtId="0" fontId="3" fillId="4" borderId="0" xfId="0" applyFont="1" applyFill="1" applyBorder="1"/>
    <xf numFmtId="0" fontId="2" fillId="4" borderId="0" xfId="1" applyFont="1" applyFill="1" applyBorder="1" applyAlignment="1">
      <alignment horizontal="left"/>
    </xf>
    <xf numFmtId="3" fontId="2" fillId="4" borderId="0" xfId="1" applyNumberFormat="1" applyFont="1" applyFill="1" applyBorder="1" applyAlignment="1">
      <alignment horizontal="left"/>
    </xf>
    <xf numFmtId="0" fontId="1" fillId="4" borderId="0" xfId="1" applyFont="1" applyFill="1" applyBorder="1" applyAlignment="1">
      <alignment horizontal="left"/>
    </xf>
    <xf numFmtId="0" fontId="2" fillId="4" borderId="4" xfId="1" applyFont="1" applyFill="1" applyBorder="1" applyAlignment="1">
      <alignment horizontal="left"/>
    </xf>
    <xf numFmtId="3" fontId="2" fillId="4" borderId="0" xfId="1" applyNumberFormat="1" applyFont="1" applyFill="1" applyBorder="1" applyAlignment="1">
      <alignment horizontal="center" vertical="center"/>
    </xf>
    <xf numFmtId="3" fontId="2" fillId="4" borderId="5" xfId="1" applyNumberFormat="1" applyFont="1" applyFill="1" applyBorder="1" applyAlignment="1">
      <alignment horizontal="center" vertical="center"/>
    </xf>
    <xf numFmtId="0" fontId="4" fillId="4" borderId="0" xfId="0" applyFont="1" applyFill="1" applyBorder="1"/>
    <xf numFmtId="3" fontId="2" fillId="2" borderId="7" xfId="0" applyNumberFormat="1" applyFont="1" applyFill="1" applyBorder="1" applyAlignment="1">
      <alignment horizontal="center" vertical="center"/>
    </xf>
    <xf numFmtId="3" fontId="2" fillId="2" borderId="8" xfId="0" applyNumberFormat="1" applyFont="1" applyFill="1" applyBorder="1" applyAlignment="1">
      <alignment horizontal="center" vertical="center"/>
    </xf>
    <xf numFmtId="0" fontId="2" fillId="4" borderId="0" xfId="0" applyFont="1" applyFill="1" applyBorder="1" applyAlignment="1">
      <alignment horizontal="left"/>
    </xf>
    <xf numFmtId="0" fontId="2" fillId="4" borderId="0" xfId="0" quotePrefix="1" applyFont="1" applyFill="1" applyBorder="1" applyAlignment="1">
      <alignment horizontal="left"/>
    </xf>
    <xf numFmtId="0" fontId="1" fillId="4" borderId="0" xfId="1" quotePrefix="1" applyFont="1" applyFill="1" applyBorder="1" applyAlignment="1">
      <alignment horizontal="left"/>
    </xf>
    <xf numFmtId="0" fontId="6" fillId="4" borderId="0" xfId="1" quotePrefix="1" applyFont="1" applyFill="1" applyBorder="1" applyAlignment="1">
      <alignment horizontal="left"/>
    </xf>
    <xf numFmtId="15" fontId="6" fillId="4" borderId="0" xfId="1" quotePrefix="1" applyNumberFormat="1" applyFont="1" applyFill="1" applyBorder="1" applyAlignment="1">
      <alignment horizontal="left"/>
    </xf>
    <xf numFmtId="3" fontId="6" fillId="4" borderId="0" xfId="1" quotePrefix="1" applyNumberFormat="1" applyFont="1" applyFill="1" applyBorder="1" applyAlignment="1">
      <alignment horizontal="left"/>
    </xf>
    <xf numFmtId="10" fontId="6" fillId="4" borderId="0" xfId="1" quotePrefix="1" applyNumberFormat="1" applyFont="1" applyFill="1" applyBorder="1" applyAlignment="1">
      <alignment horizontal="left"/>
    </xf>
    <xf numFmtId="0" fontId="12" fillId="4" borderId="0" xfId="0" applyFont="1" applyFill="1" applyBorder="1"/>
    <xf numFmtId="0" fontId="6" fillId="4" borderId="0" xfId="1" applyFont="1" applyFill="1" applyBorder="1" applyAlignment="1">
      <alignment horizontal="left"/>
    </xf>
    <xf numFmtId="15" fontId="6" fillId="4" borderId="0" xfId="1" applyNumberFormat="1" applyFont="1" applyFill="1" applyBorder="1" applyAlignment="1">
      <alignment horizontal="left"/>
    </xf>
    <xf numFmtId="3" fontId="6" fillId="4" borderId="0" xfId="1" applyNumberFormat="1" applyFont="1" applyFill="1" applyBorder="1" applyAlignment="1">
      <alignment horizontal="left"/>
    </xf>
    <xf numFmtId="10" fontId="6" fillId="4" borderId="0" xfId="1" applyNumberFormat="1" applyFont="1" applyFill="1" applyBorder="1" applyAlignment="1">
      <alignment horizontal="left"/>
    </xf>
    <xf numFmtId="0" fontId="6" fillId="5" borderId="9" xfId="1" applyFont="1" applyFill="1" applyBorder="1" applyAlignment="1">
      <alignment horizontal="left"/>
    </xf>
    <xf numFmtId="15" fontId="6" fillId="5" borderId="9" xfId="1" applyNumberFormat="1" applyFont="1" applyFill="1" applyBorder="1" applyAlignment="1">
      <alignment horizontal="left"/>
    </xf>
    <xf numFmtId="15" fontId="6" fillId="5" borderId="10" xfId="1" applyNumberFormat="1" applyFont="1" applyFill="1" applyBorder="1" applyAlignment="1">
      <alignment horizontal="left"/>
    </xf>
    <xf numFmtId="3" fontId="6" fillId="5" borderId="9" xfId="1" applyNumberFormat="1" applyFont="1" applyFill="1" applyBorder="1" applyAlignment="1">
      <alignment horizontal="left"/>
    </xf>
    <xf numFmtId="10" fontId="6" fillId="5" borderId="9" xfId="1" applyNumberFormat="1" applyFont="1" applyFill="1" applyBorder="1" applyAlignment="1">
      <alignment horizontal="left"/>
    </xf>
    <xf numFmtId="0" fontId="6" fillId="5" borderId="11" xfId="1" applyFont="1" applyFill="1" applyBorder="1" applyAlignment="1">
      <alignment horizontal="left"/>
    </xf>
    <xf numFmtId="15" fontId="6" fillId="5" borderId="11" xfId="1" applyNumberFormat="1" applyFont="1" applyFill="1" applyBorder="1" applyAlignment="1">
      <alignment horizontal="left"/>
    </xf>
    <xf numFmtId="15" fontId="6" fillId="5" borderId="12" xfId="1" applyNumberFormat="1" applyFont="1" applyFill="1" applyBorder="1" applyAlignment="1">
      <alignment horizontal="left"/>
    </xf>
    <xf numFmtId="3" fontId="6" fillId="5" borderId="11" xfId="1" applyNumberFormat="1" applyFont="1" applyFill="1" applyBorder="1" applyAlignment="1">
      <alignment horizontal="center"/>
    </xf>
    <xf numFmtId="3" fontId="6" fillId="5" borderId="11" xfId="1" applyNumberFormat="1" applyFont="1" applyFill="1" applyBorder="1" applyAlignment="1">
      <alignment horizontal="left"/>
    </xf>
    <xf numFmtId="10" fontId="6" fillId="5" borderId="11" xfId="1" applyNumberFormat="1" applyFont="1" applyFill="1" applyBorder="1" applyAlignment="1">
      <alignment horizontal="left"/>
    </xf>
    <xf numFmtId="0" fontId="7" fillId="4" borderId="9" xfId="1" applyFont="1" applyFill="1" applyBorder="1" applyAlignment="1">
      <alignment horizontal="left"/>
    </xf>
    <xf numFmtId="0" fontId="5" fillId="4" borderId="0" xfId="1" applyFont="1" applyFill="1" applyBorder="1"/>
    <xf numFmtId="15" fontId="7" fillId="4" borderId="9" xfId="1" applyNumberFormat="1" applyFont="1" applyFill="1" applyBorder="1" applyAlignment="1">
      <alignment horizontal="left"/>
    </xf>
    <xf numFmtId="3" fontId="7" fillId="4" borderId="9" xfId="1" applyNumberFormat="1" applyFont="1" applyFill="1" applyBorder="1" applyAlignment="1">
      <alignment horizontal="left"/>
    </xf>
    <xf numFmtId="10" fontId="7" fillId="4" borderId="9" xfId="1" applyNumberFormat="1" applyFont="1" applyFill="1" applyBorder="1" applyAlignment="1">
      <alignment horizontal="left"/>
    </xf>
    <xf numFmtId="0" fontId="7" fillId="4" borderId="13" xfId="1" applyFont="1" applyFill="1" applyBorder="1" applyAlignment="1">
      <alignment horizontal="left"/>
    </xf>
    <xf numFmtId="0" fontId="7" fillId="4" borderId="0" xfId="1" applyFont="1" applyFill="1" applyBorder="1" applyAlignment="1">
      <alignment horizontal="left"/>
    </xf>
    <xf numFmtId="15" fontId="7" fillId="4" borderId="13" xfId="1" applyNumberFormat="1" applyFont="1" applyFill="1" applyBorder="1" applyAlignment="1">
      <alignment horizontal="left"/>
    </xf>
    <xf numFmtId="3" fontId="7" fillId="4" borderId="13" xfId="1" applyNumberFormat="1" applyFont="1" applyFill="1" applyBorder="1" applyAlignment="1">
      <alignment horizontal="left"/>
    </xf>
    <xf numFmtId="10" fontId="7" fillId="4" borderId="13" xfId="1" applyNumberFormat="1" applyFont="1" applyFill="1" applyBorder="1" applyAlignment="1">
      <alignment horizontal="left"/>
    </xf>
    <xf numFmtId="0" fontId="6" fillId="4" borderId="13" xfId="1" applyFont="1" applyFill="1" applyBorder="1" applyAlignment="1">
      <alignment horizontal="left"/>
    </xf>
    <xf numFmtId="0" fontId="7" fillId="4" borderId="11" xfId="1" applyFont="1" applyFill="1" applyBorder="1" applyAlignment="1">
      <alignment horizontal="right"/>
    </xf>
    <xf numFmtId="0" fontId="5" fillId="4" borderId="14" xfId="1" applyFont="1" applyFill="1" applyBorder="1"/>
    <xf numFmtId="15" fontId="7" fillId="4" borderId="11" xfId="1" applyNumberFormat="1" applyFont="1" applyFill="1" applyBorder="1" applyAlignment="1">
      <alignment horizontal="left"/>
    </xf>
    <xf numFmtId="3" fontId="7" fillId="4" borderId="11" xfId="1" applyNumberFormat="1" applyFont="1" applyFill="1" applyBorder="1" applyAlignment="1">
      <alignment horizontal="left"/>
    </xf>
    <xf numFmtId="10" fontId="7" fillId="4" borderId="11" xfId="1" applyNumberFormat="1" applyFont="1" applyFill="1" applyBorder="1" applyAlignment="1">
      <alignment horizontal="left"/>
    </xf>
    <xf numFmtId="0" fontId="7" fillId="4" borderId="0" xfId="0" applyFont="1" applyFill="1" applyBorder="1"/>
    <xf numFmtId="0" fontId="7" fillId="4" borderId="0" xfId="0" applyFont="1" applyFill="1" applyBorder="1" applyAlignment="1">
      <alignment horizontal="left"/>
    </xf>
    <xf numFmtId="15" fontId="7" fillId="4" borderId="0" xfId="0" applyNumberFormat="1" applyFont="1" applyFill="1" applyBorder="1" applyAlignment="1">
      <alignment horizontal="left"/>
    </xf>
    <xf numFmtId="3" fontId="7" fillId="4" borderId="0" xfId="0" applyNumberFormat="1" applyFont="1" applyFill="1" applyBorder="1" applyAlignment="1">
      <alignment horizontal="center"/>
    </xf>
    <xf numFmtId="10" fontId="7" fillId="4" borderId="0" xfId="0" applyNumberFormat="1" applyFont="1" applyFill="1" applyBorder="1" applyAlignment="1">
      <alignment horizontal="center"/>
    </xf>
    <xf numFmtId="0" fontId="7" fillId="4" borderId="0" xfId="0" applyFont="1" applyFill="1" applyBorder="1" applyAlignment="1">
      <alignment horizontal="center"/>
    </xf>
    <xf numFmtId="0" fontId="7" fillId="4" borderId="0" xfId="0" applyFont="1" applyFill="1" applyBorder="1" applyAlignment="1">
      <alignment vertical="top" wrapText="1"/>
    </xf>
    <xf numFmtId="0" fontId="7" fillId="4" borderId="0" xfId="0" applyFont="1" applyFill="1" applyBorder="1" applyAlignment="1">
      <alignment horizontal="left" vertical="top" wrapText="1"/>
    </xf>
    <xf numFmtId="10" fontId="7" fillId="4" borderId="0" xfId="0" applyNumberFormat="1" applyFont="1" applyFill="1" applyBorder="1" applyAlignment="1">
      <alignment horizontal="left"/>
    </xf>
    <xf numFmtId="0" fontId="11" fillId="4" borderId="0" xfId="0" applyFont="1" applyFill="1" applyBorder="1"/>
    <xf numFmtId="0" fontId="11" fillId="4" borderId="0" xfId="0" applyFont="1" applyFill="1" applyBorder="1" applyAlignment="1">
      <alignment horizontal="center"/>
    </xf>
    <xf numFmtId="0" fontId="7" fillId="4" borderId="0" xfId="2" applyFont="1" applyFill="1" applyBorder="1" applyAlignment="1">
      <alignment vertical="top" wrapText="1"/>
    </xf>
    <xf numFmtId="0" fontId="8" fillId="5" borderId="15" xfId="0" applyNumberFormat="1"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5" xfId="0" applyFont="1" applyFill="1" applyBorder="1" applyAlignment="1">
      <alignment horizontal="left" vertical="top" wrapText="1"/>
    </xf>
    <xf numFmtId="0" fontId="9" fillId="4" borderId="0" xfId="0" applyFont="1" applyFill="1" applyBorder="1" applyAlignment="1">
      <alignment horizontal="center"/>
    </xf>
    <xf numFmtId="0" fontId="14" fillId="4" borderId="0" xfId="0" applyFont="1" applyFill="1" applyBorder="1"/>
    <xf numFmtId="3" fontId="15" fillId="4" borderId="0" xfId="0" applyNumberFormat="1" applyFont="1" applyFill="1" applyBorder="1"/>
    <xf numFmtId="0" fontId="9" fillId="0" borderId="15" xfId="0" applyFont="1" applyFill="1" applyBorder="1" applyAlignment="1">
      <alignment horizontal="center" vertical="center"/>
    </xf>
    <xf numFmtId="3" fontId="9" fillId="4" borderId="15" xfId="0" applyNumberFormat="1" applyFont="1" applyFill="1" applyBorder="1" applyAlignment="1">
      <alignment horizontal="center" vertical="center"/>
    </xf>
    <xf numFmtId="0" fontId="9" fillId="4" borderId="15" xfId="0" applyFont="1" applyFill="1" applyBorder="1" applyAlignment="1">
      <alignment horizontal="center" vertical="center"/>
    </xf>
    <xf numFmtId="164" fontId="9" fillId="4" borderId="17" xfId="0" applyNumberFormat="1" applyFont="1" applyFill="1" applyBorder="1" applyAlignment="1">
      <alignment vertical="center"/>
    </xf>
    <xf numFmtId="0" fontId="9" fillId="4" borderId="18" xfId="0" applyFont="1" applyFill="1" applyBorder="1" applyAlignment="1">
      <alignment vertical="center"/>
    </xf>
    <xf numFmtId="0" fontId="9" fillId="4" borderId="19" xfId="0" applyFont="1" applyFill="1" applyBorder="1" applyAlignment="1">
      <alignment vertical="center"/>
    </xf>
    <xf numFmtId="3" fontId="9" fillId="4" borderId="18" xfId="0" applyNumberFormat="1" applyFont="1" applyFill="1" applyBorder="1" applyAlignment="1">
      <alignment horizontal="center" vertical="center"/>
    </xf>
    <xf numFmtId="17" fontId="9" fillId="4" borderId="15" xfId="0" applyNumberFormat="1" applyFont="1" applyFill="1" applyBorder="1" applyAlignment="1">
      <alignment horizontal="center" vertical="center"/>
    </xf>
    <xf numFmtId="17" fontId="14" fillId="4" borderId="0" xfId="0" applyNumberFormat="1" applyFont="1" applyFill="1" applyBorder="1" applyAlignment="1">
      <alignment horizontal="left"/>
    </xf>
    <xf numFmtId="3" fontId="7" fillId="4" borderId="0" xfId="1" applyNumberFormat="1" applyFont="1" applyFill="1" applyBorder="1" applyAlignment="1">
      <alignment horizontal="left"/>
    </xf>
    <xf numFmtId="0" fontId="7" fillId="4" borderId="1" xfId="1" applyFont="1" applyFill="1" applyBorder="1" applyAlignment="1">
      <alignment horizontal="left"/>
    </xf>
    <xf numFmtId="3" fontId="7" fillId="4" borderId="2" xfId="1" applyNumberFormat="1" applyFont="1" applyFill="1" applyBorder="1" applyAlignment="1">
      <alignment horizontal="center" vertical="center"/>
    </xf>
    <xf numFmtId="3" fontId="7" fillId="4" borderId="3" xfId="1" applyNumberFormat="1" applyFont="1" applyFill="1" applyBorder="1" applyAlignment="1">
      <alignment horizontal="center" vertical="center"/>
    </xf>
    <xf numFmtId="0" fontId="2" fillId="4" borderId="4" xfId="2" applyFont="1" applyFill="1" applyBorder="1" applyAlignment="1">
      <alignment horizontal="left"/>
    </xf>
    <xf numFmtId="3" fontId="2" fillId="4" borderId="0" xfId="2" applyNumberFormat="1" applyFont="1" applyFill="1" applyBorder="1" applyAlignment="1">
      <alignment horizontal="right"/>
    </xf>
    <xf numFmtId="3" fontId="2" fillId="4" borderId="5" xfId="2" applyNumberFormat="1" applyFont="1" applyFill="1" applyBorder="1" applyAlignment="1">
      <alignment horizontal="right"/>
    </xf>
    <xf numFmtId="0" fontId="2" fillId="4" borderId="20" xfId="1" applyFont="1" applyFill="1" applyBorder="1" applyAlignment="1">
      <alignment horizontal="left"/>
    </xf>
    <xf numFmtId="3" fontId="2" fillId="4" borderId="21" xfId="1" applyNumberFormat="1" applyFont="1" applyFill="1" applyBorder="1" applyAlignment="1">
      <alignment horizontal="center" vertical="center"/>
    </xf>
    <xf numFmtId="3" fontId="2" fillId="4" borderId="22" xfId="1" applyNumberFormat="1" applyFont="1" applyFill="1" applyBorder="1" applyAlignment="1">
      <alignment horizontal="center" vertical="center"/>
    </xf>
    <xf numFmtId="0" fontId="2" fillId="2" borderId="20" xfId="0" applyFont="1" applyFill="1" applyBorder="1"/>
    <xf numFmtId="3" fontId="2" fillId="2" borderId="21" xfId="0" applyNumberFormat="1" applyFont="1" applyFill="1" applyBorder="1" applyAlignment="1">
      <alignment horizontal="center" vertical="center"/>
    </xf>
    <xf numFmtId="3" fontId="2" fillId="2" borderId="22" xfId="0" applyNumberFormat="1" applyFont="1" applyFill="1" applyBorder="1" applyAlignment="1">
      <alignment horizontal="center" vertical="center"/>
    </xf>
    <xf numFmtId="10" fontId="7" fillId="0" borderId="13" xfId="2" applyNumberFormat="1" applyFont="1" applyFill="1" applyBorder="1" applyAlignment="1">
      <alignment horizontal="left"/>
    </xf>
    <xf numFmtId="3" fontId="7" fillId="0" borderId="13" xfId="2" applyNumberFormat="1" applyFont="1" applyFill="1" applyBorder="1" applyAlignment="1">
      <alignment horizontal="left"/>
    </xf>
    <xf numFmtId="10" fontId="7" fillId="4" borderId="13" xfId="2" applyNumberFormat="1" applyFont="1" applyFill="1" applyBorder="1" applyAlignment="1">
      <alignment horizontal="left"/>
    </xf>
    <xf numFmtId="3" fontId="7" fillId="4" borderId="13" xfId="2" applyNumberFormat="1" applyFont="1" applyFill="1" applyBorder="1" applyAlignment="1">
      <alignment horizontal="left"/>
    </xf>
    <xf numFmtId="0" fontId="7" fillId="0" borderId="13" xfId="2" applyFont="1" applyFill="1" applyBorder="1" applyAlignment="1">
      <alignment horizontal="left"/>
    </xf>
    <xf numFmtId="0" fontId="7" fillId="0" borderId="0" xfId="2" applyFont="1" applyFill="1" applyBorder="1" applyAlignment="1">
      <alignment horizontal="left"/>
    </xf>
    <xf numFmtId="15" fontId="7" fillId="0" borderId="13" xfId="2" applyNumberFormat="1" applyFont="1" applyFill="1" applyBorder="1" applyAlignment="1">
      <alignment horizontal="left"/>
    </xf>
    <xf numFmtId="0" fontId="7" fillId="4" borderId="13" xfId="2" applyFont="1" applyFill="1" applyBorder="1" applyAlignment="1">
      <alignment horizontal="left"/>
    </xf>
    <xf numFmtId="0" fontId="7" fillId="4" borderId="0" xfId="2" applyFont="1" applyFill="1" applyBorder="1" applyAlignment="1">
      <alignment horizontal="left"/>
    </xf>
    <xf numFmtId="15" fontId="7" fillId="4" borderId="13" xfId="2" applyNumberFormat="1" applyFont="1" applyFill="1" applyBorder="1" applyAlignment="1">
      <alignment horizontal="left"/>
    </xf>
    <xf numFmtId="0" fontId="7" fillId="4" borderId="0" xfId="0" applyFont="1" applyFill="1" applyBorder="1" applyAlignment="1">
      <alignment horizontal="left" vertical="top"/>
    </xf>
    <xf numFmtId="3" fontId="16" fillId="4" borderId="0" xfId="0" applyNumberFormat="1" applyFont="1" applyFill="1" applyBorder="1"/>
    <xf numFmtId="0" fontId="16" fillId="4" borderId="0" xfId="0" applyFont="1" applyFill="1" applyBorder="1"/>
    <xf numFmtId="0" fontId="14" fillId="2" borderId="1" xfId="0" applyFont="1" applyFill="1" applyBorder="1" applyAlignment="1"/>
    <xf numFmtId="3" fontId="14" fillId="2" borderId="2" xfId="0" applyNumberFormat="1" applyFont="1" applyFill="1" applyBorder="1"/>
    <xf numFmtId="3" fontId="14" fillId="2" borderId="3" xfId="0" applyNumberFormat="1" applyFont="1" applyFill="1" applyBorder="1" applyAlignment="1">
      <alignment horizontal="center"/>
    </xf>
    <xf numFmtId="0" fontId="17" fillId="4" borderId="0" xfId="0" applyFont="1" applyFill="1" applyBorder="1"/>
    <xf numFmtId="0" fontId="16" fillId="4" borderId="0" xfId="1" applyFont="1" applyFill="1" applyBorder="1" applyAlignment="1">
      <alignment horizontal="left"/>
    </xf>
    <xf numFmtId="3" fontId="16" fillId="4" borderId="0" xfId="1" applyNumberFormat="1" applyFont="1" applyFill="1" applyBorder="1" applyAlignment="1">
      <alignment horizontal="left"/>
    </xf>
    <xf numFmtId="0" fontId="14" fillId="4" borderId="0" xfId="1" applyFont="1" applyFill="1" applyBorder="1" applyAlignment="1">
      <alignment horizontal="left"/>
    </xf>
    <xf numFmtId="0" fontId="16" fillId="4" borderId="1" xfId="1" applyFont="1" applyFill="1" applyBorder="1" applyAlignment="1">
      <alignment horizontal="left"/>
    </xf>
    <xf numFmtId="3" fontId="16" fillId="4" borderId="2" xfId="1" applyNumberFormat="1" applyFont="1" applyFill="1" applyBorder="1" applyAlignment="1">
      <alignment horizontal="center" vertical="center"/>
    </xf>
    <xf numFmtId="3" fontId="16" fillId="4" borderId="3" xfId="1" applyNumberFormat="1" applyFont="1" applyFill="1" applyBorder="1" applyAlignment="1">
      <alignment horizontal="center" vertical="center"/>
    </xf>
    <xf numFmtId="0" fontId="16" fillId="4" borderId="4" xfId="1" applyFont="1" applyFill="1" applyBorder="1" applyAlignment="1">
      <alignment horizontal="left"/>
    </xf>
    <xf numFmtId="3" fontId="16" fillId="4" borderId="0" xfId="1" applyNumberFormat="1" applyFont="1" applyFill="1" applyBorder="1" applyAlignment="1">
      <alignment horizontal="right" vertical="center"/>
    </xf>
    <xf numFmtId="3" fontId="16" fillId="4" borderId="5" xfId="1" applyNumberFormat="1" applyFont="1" applyFill="1" applyBorder="1" applyAlignment="1">
      <alignment horizontal="right" vertical="center"/>
    </xf>
    <xf numFmtId="0" fontId="16" fillId="4" borderId="4" xfId="2" applyFont="1" applyFill="1" applyBorder="1" applyAlignment="1">
      <alignment horizontal="left"/>
    </xf>
    <xf numFmtId="3" fontId="16" fillId="4" borderId="0" xfId="2" applyNumberFormat="1" applyFont="1" applyFill="1" applyBorder="1" applyAlignment="1">
      <alignment horizontal="right"/>
    </xf>
    <xf numFmtId="3" fontId="16" fillId="4" borderId="5" xfId="2" applyNumberFormat="1" applyFont="1" applyFill="1" applyBorder="1" applyAlignment="1">
      <alignment horizontal="right"/>
    </xf>
    <xf numFmtId="0" fontId="16" fillId="4" borderId="20" xfId="1" applyFont="1" applyFill="1" applyBorder="1" applyAlignment="1">
      <alignment horizontal="left"/>
    </xf>
    <xf numFmtId="3" fontId="16" fillId="4" borderId="21" xfId="1" applyNumberFormat="1" applyFont="1" applyFill="1" applyBorder="1" applyAlignment="1">
      <alignment horizontal="center" vertical="center"/>
    </xf>
    <xf numFmtId="3" fontId="16" fillId="4" borderId="22" xfId="1" applyNumberFormat="1" applyFont="1" applyFill="1" applyBorder="1" applyAlignment="1">
      <alignment horizontal="center" vertical="center"/>
    </xf>
    <xf numFmtId="0" fontId="18" fillId="4" borderId="0" xfId="0" applyFont="1" applyFill="1" applyBorder="1"/>
    <xf numFmtId="0" fontId="16" fillId="2" borderId="20" xfId="0" applyFont="1" applyFill="1" applyBorder="1"/>
    <xf numFmtId="3" fontId="16" fillId="2" borderId="21" xfId="0" applyNumberFormat="1" applyFont="1" applyFill="1" applyBorder="1" applyAlignment="1">
      <alignment horizontal="center" vertical="center"/>
    </xf>
    <xf numFmtId="3" fontId="16" fillId="2" borderId="22" xfId="0" applyNumberFormat="1" applyFont="1" applyFill="1" applyBorder="1" applyAlignment="1">
      <alignment horizontal="center" vertical="center"/>
    </xf>
    <xf numFmtId="0" fontId="16" fillId="4" borderId="0" xfId="0" applyFont="1" applyFill="1" applyBorder="1" applyAlignment="1">
      <alignment horizontal="left"/>
    </xf>
    <xf numFmtId="0" fontId="16" fillId="4" borderId="0" xfId="0" quotePrefix="1" applyFont="1" applyFill="1" applyBorder="1" applyAlignment="1">
      <alignment horizontal="left"/>
    </xf>
    <xf numFmtId="0" fontId="7" fillId="0" borderId="0" xfId="2" applyFont="1" applyFill="1" applyBorder="1" applyAlignment="1">
      <alignment vertical="top" wrapText="1"/>
    </xf>
    <xf numFmtId="0" fontId="12" fillId="0" borderId="0" xfId="0" applyFont="1" applyFill="1" applyBorder="1" applyAlignment="1">
      <alignment wrapText="1"/>
    </xf>
    <xf numFmtId="3" fontId="9" fillId="0" borderId="18" xfId="0" applyNumberFormat="1" applyFont="1" applyFill="1" applyBorder="1" applyAlignment="1">
      <alignment horizontal="center" vertical="center"/>
    </xf>
    <xf numFmtId="3" fontId="9" fillId="4" borderId="18" xfId="0" applyNumberFormat="1" applyFont="1" applyFill="1" applyBorder="1" applyAlignment="1">
      <alignment vertical="center"/>
    </xf>
    <xf numFmtId="0" fontId="9" fillId="0" borderId="0" xfId="0" applyFont="1" applyFill="1" applyBorder="1" applyAlignment="1">
      <alignment horizontal="center" vertical="center"/>
    </xf>
    <xf numFmtId="3" fontId="9" fillId="4" borderId="0" xfId="0" applyNumberFormat="1" applyFont="1" applyFill="1" applyBorder="1" applyAlignment="1">
      <alignment horizontal="center" vertical="center"/>
    </xf>
    <xf numFmtId="0" fontId="9" fillId="4" borderId="0" xfId="0" applyFont="1" applyFill="1" applyBorder="1" applyAlignment="1">
      <alignment horizontal="center" vertical="center"/>
    </xf>
    <xf numFmtId="164" fontId="9" fillId="4" borderId="0" xfId="0" applyNumberFormat="1" applyFont="1" applyFill="1" applyBorder="1" applyAlignment="1">
      <alignment vertical="center"/>
    </xf>
    <xf numFmtId="3" fontId="9" fillId="4" borderId="0" xfId="0" applyNumberFormat="1" applyFont="1" applyFill="1" applyBorder="1" applyAlignment="1">
      <alignment vertical="center"/>
    </xf>
    <xf numFmtId="0" fontId="9" fillId="4" borderId="0" xfId="0" applyFont="1" applyFill="1" applyBorder="1" applyAlignment="1">
      <alignment vertical="center"/>
    </xf>
    <xf numFmtId="3" fontId="9" fillId="0" borderId="0" xfId="0" applyNumberFormat="1" applyFont="1" applyFill="1" applyBorder="1" applyAlignment="1">
      <alignment horizontal="center" vertical="center"/>
    </xf>
    <xf numFmtId="17" fontId="9" fillId="4" borderId="0" xfId="0" applyNumberFormat="1" applyFont="1" applyFill="1" applyBorder="1" applyAlignment="1">
      <alignment horizontal="center" vertical="center"/>
    </xf>
    <xf numFmtId="3" fontId="16" fillId="4" borderId="0" xfId="1" applyNumberFormat="1" applyFont="1" applyFill="1" applyBorder="1" applyAlignment="1">
      <alignment horizontal="right"/>
    </xf>
    <xf numFmtId="3" fontId="16" fillId="4" borderId="5" xfId="1" applyNumberFormat="1" applyFont="1" applyFill="1" applyBorder="1" applyAlignment="1">
      <alignment horizontal="right"/>
    </xf>
    <xf numFmtId="0" fontId="7" fillId="0" borderId="23" xfId="1" applyFont="1" applyFill="1" applyBorder="1" applyAlignment="1">
      <alignment horizontal="left"/>
    </xf>
    <xf numFmtId="0" fontId="9" fillId="0" borderId="0" xfId="1" applyFont="1" applyFill="1" applyBorder="1"/>
    <xf numFmtId="0" fontId="9" fillId="0" borderId="14" xfId="1" applyFont="1" applyFill="1" applyBorder="1"/>
    <xf numFmtId="0" fontId="9" fillId="0" borderId="0" xfId="0" applyFont="1" applyFill="1" applyBorder="1" applyAlignment="1">
      <alignment wrapText="1"/>
    </xf>
    <xf numFmtId="0" fontId="7" fillId="0" borderId="0" xfId="3" applyFont="1" applyFill="1" applyBorder="1"/>
    <xf numFmtId="0" fontId="16" fillId="4" borderId="20" xfId="2" applyFont="1" applyFill="1" applyBorder="1" applyAlignment="1">
      <alignment horizontal="left"/>
    </xf>
    <xf numFmtId="3" fontId="16" fillId="4" borderId="21" xfId="2" applyNumberFormat="1" applyFont="1" applyFill="1" applyBorder="1" applyAlignment="1">
      <alignment horizontal="right"/>
    </xf>
    <xf numFmtId="3" fontId="16" fillId="4" borderId="22" xfId="2" applyNumberFormat="1" applyFont="1" applyFill="1" applyBorder="1" applyAlignment="1">
      <alignment horizontal="right"/>
    </xf>
    <xf numFmtId="3" fontId="16" fillId="2" borderId="21" xfId="0" applyNumberFormat="1" applyFont="1" applyFill="1" applyBorder="1" applyAlignment="1">
      <alignment horizontal="right" vertical="center"/>
    </xf>
    <xf numFmtId="3" fontId="16" fillId="2" borderId="22" xfId="0" applyNumberFormat="1" applyFont="1" applyFill="1" applyBorder="1" applyAlignment="1">
      <alignment horizontal="right" vertical="center"/>
    </xf>
    <xf numFmtId="0" fontId="6" fillId="2" borderId="9" xfId="1" applyFont="1" applyFill="1" applyBorder="1" applyAlignment="1">
      <alignment horizontal="left" vertical="center"/>
    </xf>
    <xf numFmtId="15" fontId="6" fillId="2" borderId="9" xfId="1" applyNumberFormat="1" applyFont="1" applyFill="1" applyBorder="1" applyAlignment="1">
      <alignment horizontal="left" vertical="center"/>
    </xf>
    <xf numFmtId="15" fontId="6" fillId="2" borderId="10" xfId="1" applyNumberFormat="1" applyFont="1" applyFill="1" applyBorder="1" applyAlignment="1">
      <alignment horizontal="left" vertical="center"/>
    </xf>
    <xf numFmtId="3" fontId="6" fillId="2" borderId="9" xfId="1" applyNumberFormat="1" applyFont="1" applyFill="1" applyBorder="1" applyAlignment="1">
      <alignment horizontal="left" vertical="center"/>
    </xf>
    <xf numFmtId="10" fontId="6" fillId="2" borderId="9" xfId="1" applyNumberFormat="1" applyFont="1" applyFill="1" applyBorder="1" applyAlignment="1">
      <alignment horizontal="left" vertical="center"/>
    </xf>
    <xf numFmtId="0" fontId="6" fillId="2" borderId="11" xfId="1" applyFont="1" applyFill="1" applyBorder="1" applyAlignment="1">
      <alignment horizontal="left" vertical="center"/>
    </xf>
    <xf numFmtId="15" fontId="6" fillId="2" borderId="11" xfId="1" applyNumberFormat="1" applyFont="1" applyFill="1" applyBorder="1" applyAlignment="1">
      <alignment horizontal="left" vertical="center"/>
    </xf>
    <xf numFmtId="15" fontId="6" fillId="2" borderId="12" xfId="1" applyNumberFormat="1" applyFont="1" applyFill="1" applyBorder="1" applyAlignment="1">
      <alignment horizontal="left" vertical="center"/>
    </xf>
    <xf numFmtId="3" fontId="6" fillId="2" borderId="11" xfId="1" applyNumberFormat="1" applyFont="1" applyFill="1" applyBorder="1" applyAlignment="1">
      <alignment horizontal="center" vertical="center"/>
    </xf>
    <xf numFmtId="3" fontId="6" fillId="2" borderId="11" xfId="1" applyNumberFormat="1" applyFont="1" applyFill="1" applyBorder="1" applyAlignment="1">
      <alignment horizontal="left" vertical="center"/>
    </xf>
    <xf numFmtId="10" fontId="6" fillId="2" borderId="11" xfId="1" applyNumberFormat="1" applyFont="1" applyFill="1" applyBorder="1" applyAlignment="1">
      <alignment horizontal="left" vertical="center"/>
    </xf>
    <xf numFmtId="0" fontId="6" fillId="0" borderId="0" xfId="4" quotePrefix="1" applyFont="1" applyFill="1" applyBorder="1" applyAlignment="1">
      <alignment horizontal="left"/>
    </xf>
    <xf numFmtId="15" fontId="6" fillId="0" borderId="0" xfId="4" quotePrefix="1" applyNumberFormat="1" applyFont="1" applyFill="1" applyBorder="1" applyAlignment="1">
      <alignment horizontal="left"/>
    </xf>
    <xf numFmtId="3" fontId="6" fillId="0" borderId="0" xfId="4" quotePrefix="1" applyNumberFormat="1" applyFont="1" applyFill="1" applyBorder="1" applyAlignment="1">
      <alignment horizontal="left"/>
    </xf>
    <xf numFmtId="10" fontId="6" fillId="0" borderId="0" xfId="4" quotePrefix="1" applyNumberFormat="1" applyFont="1" applyFill="1" applyBorder="1" applyAlignment="1">
      <alignment horizontal="left"/>
    </xf>
    <xf numFmtId="0" fontId="6" fillId="0" borderId="0" xfId="4" applyFont="1" applyFill="1" applyBorder="1" applyAlignment="1">
      <alignment horizontal="left"/>
    </xf>
    <xf numFmtId="15" fontId="6" fillId="0" borderId="0" xfId="4" applyNumberFormat="1" applyFont="1" applyFill="1" applyBorder="1" applyAlignment="1">
      <alignment horizontal="left"/>
    </xf>
    <xf numFmtId="3" fontId="6" fillId="0" borderId="0" xfId="4" applyNumberFormat="1" applyFont="1" applyFill="1" applyBorder="1" applyAlignment="1">
      <alignment horizontal="left"/>
    </xf>
    <xf numFmtId="10" fontId="6" fillId="0" borderId="0" xfId="4" applyNumberFormat="1" applyFont="1" applyFill="1" applyBorder="1" applyAlignment="1">
      <alignment horizontal="left"/>
    </xf>
    <xf numFmtId="0" fontId="6" fillId="2" borderId="9" xfId="4" applyFont="1" applyFill="1" applyBorder="1" applyAlignment="1">
      <alignment horizontal="left"/>
    </xf>
    <xf numFmtId="15" fontId="6" fillId="2" borderId="9" xfId="4" applyNumberFormat="1" applyFont="1" applyFill="1" applyBorder="1" applyAlignment="1">
      <alignment horizontal="left"/>
    </xf>
    <xf numFmtId="15" fontId="6" fillId="2" borderId="10" xfId="4" applyNumberFormat="1" applyFont="1" applyFill="1" applyBorder="1" applyAlignment="1">
      <alignment horizontal="left"/>
    </xf>
    <xf numFmtId="3" fontId="6" fillId="2" borderId="9" xfId="4" applyNumberFormat="1" applyFont="1" applyFill="1" applyBorder="1" applyAlignment="1">
      <alignment horizontal="left"/>
    </xf>
    <xf numFmtId="10" fontId="6" fillId="2" borderId="9" xfId="4" applyNumberFormat="1" applyFont="1" applyFill="1" applyBorder="1" applyAlignment="1">
      <alignment horizontal="left"/>
    </xf>
    <xf numFmtId="0" fontId="6" fillId="2" borderId="11" xfId="4" applyFont="1" applyFill="1" applyBorder="1" applyAlignment="1">
      <alignment horizontal="left"/>
    </xf>
    <xf numFmtId="15" fontId="6" fillId="2" borderId="11" xfId="4" applyNumberFormat="1" applyFont="1" applyFill="1" applyBorder="1" applyAlignment="1">
      <alignment horizontal="left"/>
    </xf>
    <xf numFmtId="15" fontId="6" fillId="2" borderId="12" xfId="4" applyNumberFormat="1" applyFont="1" applyFill="1" applyBorder="1" applyAlignment="1">
      <alignment horizontal="left"/>
    </xf>
    <xf numFmtId="3" fontId="6" fillId="2" borderId="11" xfId="4" applyNumberFormat="1" applyFont="1" applyFill="1" applyBorder="1" applyAlignment="1">
      <alignment horizontal="center"/>
    </xf>
    <xf numFmtId="3" fontId="6" fillId="2" borderId="11" xfId="4" applyNumberFormat="1" applyFont="1" applyFill="1" applyBorder="1" applyAlignment="1">
      <alignment horizontal="left"/>
    </xf>
    <xf numFmtId="10" fontId="6" fillId="2" borderId="11" xfId="4" applyNumberFormat="1" applyFont="1" applyFill="1" applyBorder="1" applyAlignment="1">
      <alignment horizontal="left"/>
    </xf>
    <xf numFmtId="0" fontId="7" fillId="0" borderId="9" xfId="4" applyFont="1" applyFill="1" applyBorder="1" applyAlignment="1">
      <alignment horizontal="left"/>
    </xf>
    <xf numFmtId="0" fontId="7" fillId="0" borderId="0" xfId="4" applyFont="1" applyFill="1" applyBorder="1" applyAlignment="1">
      <alignment horizontal="left"/>
    </xf>
    <xf numFmtId="15" fontId="7" fillId="0" borderId="9" xfId="4" applyNumberFormat="1" applyFont="1" applyFill="1" applyBorder="1" applyAlignment="1">
      <alignment horizontal="left"/>
    </xf>
    <xf numFmtId="3" fontId="7" fillId="0" borderId="9" xfId="4" applyNumberFormat="1" applyFont="1" applyFill="1" applyBorder="1" applyAlignment="1">
      <alignment horizontal="left"/>
    </xf>
    <xf numFmtId="10" fontId="7" fillId="0" borderId="9" xfId="4" applyNumberFormat="1" applyFont="1" applyFill="1" applyBorder="1" applyAlignment="1">
      <alignment horizontal="left"/>
    </xf>
    <xf numFmtId="0" fontId="7" fillId="0" borderId="13" xfId="4" applyFont="1" applyFill="1" applyBorder="1" applyAlignment="1">
      <alignment horizontal="left"/>
    </xf>
    <xf numFmtId="15" fontId="7" fillId="0" borderId="13" xfId="4" applyNumberFormat="1" applyFont="1" applyFill="1" applyBorder="1" applyAlignment="1">
      <alignment horizontal="left"/>
    </xf>
    <xf numFmtId="3" fontId="7" fillId="0" borderId="13" xfId="4" applyNumberFormat="1" applyFont="1" applyFill="1" applyBorder="1" applyAlignment="1">
      <alignment horizontal="left"/>
    </xf>
    <xf numFmtId="10" fontId="7" fillId="0" borderId="13" xfId="4" applyNumberFormat="1" applyFont="1" applyFill="1" applyBorder="1" applyAlignment="1">
      <alignment horizontal="left"/>
    </xf>
    <xf numFmtId="0" fontId="6" fillId="0" borderId="13" xfId="4" applyFont="1" applyFill="1" applyBorder="1" applyAlignment="1">
      <alignment horizontal="left"/>
    </xf>
    <xf numFmtId="0" fontId="7" fillId="0" borderId="11" xfId="4" applyFont="1" applyFill="1" applyBorder="1" applyAlignment="1">
      <alignment horizontal="left"/>
    </xf>
    <xf numFmtId="0" fontId="7" fillId="0" borderId="14" xfId="4" applyFont="1" applyFill="1" applyBorder="1" applyAlignment="1">
      <alignment horizontal="left"/>
    </xf>
    <xf numFmtId="15" fontId="7" fillId="0" borderId="11" xfId="4" applyNumberFormat="1" applyFont="1" applyFill="1" applyBorder="1" applyAlignment="1">
      <alignment horizontal="left"/>
    </xf>
    <xf numFmtId="3" fontId="7" fillId="0" borderId="11" xfId="4" applyNumberFormat="1" applyFont="1" applyFill="1" applyBorder="1" applyAlignment="1">
      <alignment horizontal="left"/>
    </xf>
    <xf numFmtId="10" fontId="7" fillId="0" borderId="11" xfId="4" applyNumberFormat="1" applyFont="1" applyFill="1" applyBorder="1" applyAlignment="1">
      <alignment horizontal="left"/>
    </xf>
    <xf numFmtId="0" fontId="7" fillId="0" borderId="0" xfId="0" applyFont="1" applyFill="1" applyBorder="1" applyAlignment="1">
      <alignment horizontal="left" vertical="top" wrapText="1"/>
    </xf>
    <xf numFmtId="0" fontId="8" fillId="0" borderId="0" xfId="0" applyFont="1" applyFill="1" applyBorder="1" applyAlignment="1">
      <alignment horizontal="center"/>
    </xf>
    <xf numFmtId="0" fontId="8" fillId="3" borderId="15" xfId="0" applyFont="1" applyFill="1" applyBorder="1" applyAlignment="1">
      <alignment horizontal="center" vertical="center" wrapText="1"/>
    </xf>
    <xf numFmtId="17" fontId="6" fillId="0" borderId="0" xfId="1" applyNumberFormat="1" applyFont="1" applyFill="1" applyBorder="1" applyAlignment="1">
      <alignment horizontal="center"/>
    </xf>
    <xf numFmtId="0" fontId="7" fillId="0" borderId="0" xfId="2" applyFont="1" applyFill="1" applyBorder="1" applyAlignment="1">
      <alignment horizontal="left" vertical="top" wrapText="1"/>
    </xf>
    <xf numFmtId="0" fontId="9" fillId="4" borderId="0" xfId="0" applyFont="1" applyFill="1" applyBorder="1" applyAlignment="1">
      <alignment horizontal="left" vertical="center" wrapText="1"/>
    </xf>
    <xf numFmtId="0" fontId="14" fillId="4" borderId="0" xfId="0" applyFont="1" applyFill="1" applyBorder="1" applyAlignment="1">
      <alignment horizontal="left" vertical="center"/>
    </xf>
    <xf numFmtId="0" fontId="14" fillId="4" borderId="14" xfId="0" applyFont="1" applyFill="1" applyBorder="1" applyAlignment="1">
      <alignment horizontal="left" vertical="center"/>
    </xf>
    <xf numFmtId="0" fontId="7" fillId="4" borderId="0" xfId="0" applyFont="1" applyFill="1" applyBorder="1" applyAlignment="1">
      <alignment horizontal="left" vertical="top" wrapText="1"/>
    </xf>
    <xf numFmtId="0" fontId="7" fillId="4" borderId="0" xfId="2" applyFont="1" applyFill="1" applyBorder="1" applyAlignment="1">
      <alignment horizontal="left" vertical="top" wrapText="1"/>
    </xf>
    <xf numFmtId="17" fontId="1" fillId="4" borderId="0" xfId="1" applyNumberFormat="1" applyFont="1" applyFill="1" applyBorder="1" applyAlignment="1">
      <alignment horizontal="center"/>
    </xf>
    <xf numFmtId="0" fontId="7" fillId="4" borderId="0" xfId="0" applyFont="1" applyFill="1" applyBorder="1" applyAlignment="1">
      <alignment horizontal="justify" wrapText="1"/>
    </xf>
    <xf numFmtId="17" fontId="6" fillId="4" borderId="0" xfId="1" applyNumberFormat="1" applyFont="1" applyFill="1" applyBorder="1" applyAlignment="1">
      <alignment horizontal="center"/>
    </xf>
    <xf numFmtId="0" fontId="7" fillId="0" borderId="0" xfId="0" applyFont="1" applyFill="1" applyBorder="1" applyAlignment="1">
      <alignment horizontal="justify" wrapText="1"/>
    </xf>
    <xf numFmtId="17" fontId="14" fillId="4" borderId="0" xfId="1" applyNumberFormat="1" applyFont="1" applyFill="1" applyBorder="1" applyAlignment="1">
      <alignment horizontal="center"/>
    </xf>
  </cellXfs>
  <cellStyles count="5">
    <cellStyle name="Normal" xfId="0" builtinId="0"/>
    <cellStyle name="Normal 2" xfId="1"/>
    <cellStyle name="Normal 3" xfId="2"/>
    <cellStyle name="Normal 4" xfId="3"/>
    <cellStyle name="Normal_Aumentos de Capital Vigentes"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workbookViewId="0">
      <selection activeCell="A22" sqref="A22"/>
    </sheetView>
  </sheetViews>
  <sheetFormatPr baseColWidth="10" defaultRowHeight="15" x14ac:dyDescent="0.25"/>
  <cols>
    <col min="1" max="1" width="50.5703125" style="3" customWidth="1"/>
    <col min="2" max="2" width="15.5703125" style="2" bestFit="1" customWidth="1"/>
    <col min="3" max="3" width="13" style="2" bestFit="1" customWidth="1"/>
    <col min="4" max="4" width="13.28515625" style="3" customWidth="1"/>
    <col min="5" max="5" width="16.28515625" style="3" bestFit="1" customWidth="1"/>
    <col min="6" max="6" width="12.5703125" style="3" bestFit="1" customWidth="1"/>
    <col min="7" max="7" width="11.42578125" style="3"/>
    <col min="8" max="8" width="17.5703125" style="3" bestFit="1" customWidth="1"/>
    <col min="9" max="256" width="11.42578125" style="3"/>
    <col min="257" max="257" width="50.5703125" style="3" customWidth="1"/>
    <col min="258" max="258" width="15.5703125" style="3" bestFit="1" customWidth="1"/>
    <col min="259" max="259" width="13" style="3" bestFit="1" customWidth="1"/>
    <col min="260" max="260" width="13.28515625" style="3" customWidth="1"/>
    <col min="261" max="261" width="16.28515625" style="3" bestFit="1" customWidth="1"/>
    <col min="262" max="512" width="11.42578125" style="3"/>
    <col min="513" max="513" width="50.5703125" style="3" customWidth="1"/>
    <col min="514" max="514" width="15.5703125" style="3" bestFit="1" customWidth="1"/>
    <col min="515" max="515" width="13" style="3" bestFit="1" customWidth="1"/>
    <col min="516" max="516" width="13.28515625" style="3" customWidth="1"/>
    <col min="517" max="517" width="16.28515625" style="3" bestFit="1" customWidth="1"/>
    <col min="518" max="768" width="11.42578125" style="3"/>
    <col min="769" max="769" width="50.5703125" style="3" customWidth="1"/>
    <col min="770" max="770" width="15.5703125" style="3" bestFit="1" customWidth="1"/>
    <col min="771" max="771" width="13" style="3" bestFit="1" customWidth="1"/>
    <col min="772" max="772" width="13.28515625" style="3" customWidth="1"/>
    <col min="773" max="773" width="16.28515625" style="3" bestFit="1" customWidth="1"/>
    <col min="774" max="1024" width="11.42578125" style="3"/>
    <col min="1025" max="1025" width="50.5703125" style="3" customWidth="1"/>
    <col min="1026" max="1026" width="15.5703125" style="3" bestFit="1" customWidth="1"/>
    <col min="1027" max="1027" width="13" style="3" bestFit="1" customWidth="1"/>
    <col min="1028" max="1028" width="13.28515625" style="3" customWidth="1"/>
    <col min="1029" max="1029" width="16.28515625" style="3" bestFit="1" customWidth="1"/>
    <col min="1030" max="1280" width="11.42578125" style="3"/>
    <col min="1281" max="1281" width="50.5703125" style="3" customWidth="1"/>
    <col min="1282" max="1282" width="15.5703125" style="3" bestFit="1" customWidth="1"/>
    <col min="1283" max="1283" width="13" style="3" bestFit="1" customWidth="1"/>
    <col min="1284" max="1284" width="13.28515625" style="3" customWidth="1"/>
    <col min="1285" max="1285" width="16.28515625" style="3" bestFit="1" customWidth="1"/>
    <col min="1286" max="1536" width="11.42578125" style="3"/>
    <col min="1537" max="1537" width="50.5703125" style="3" customWidth="1"/>
    <col min="1538" max="1538" width="15.5703125" style="3" bestFit="1" customWidth="1"/>
    <col min="1539" max="1539" width="13" style="3" bestFit="1" customWidth="1"/>
    <col min="1540" max="1540" width="13.28515625" style="3" customWidth="1"/>
    <col min="1541" max="1541" width="16.28515625" style="3" bestFit="1" customWidth="1"/>
    <col min="1542" max="1792" width="11.42578125" style="3"/>
    <col min="1793" max="1793" width="50.5703125" style="3" customWidth="1"/>
    <col min="1794" max="1794" width="15.5703125" style="3" bestFit="1" customWidth="1"/>
    <col min="1795" max="1795" width="13" style="3" bestFit="1" customWidth="1"/>
    <col min="1796" max="1796" width="13.28515625" style="3" customWidth="1"/>
    <col min="1797" max="1797" width="16.28515625" style="3" bestFit="1" customWidth="1"/>
    <col min="1798" max="2048" width="11.42578125" style="3"/>
    <col min="2049" max="2049" width="50.5703125" style="3" customWidth="1"/>
    <col min="2050" max="2050" width="15.5703125" style="3" bestFit="1" customWidth="1"/>
    <col min="2051" max="2051" width="13" style="3" bestFit="1" customWidth="1"/>
    <col min="2052" max="2052" width="13.28515625" style="3" customWidth="1"/>
    <col min="2053" max="2053" width="16.28515625" style="3" bestFit="1" customWidth="1"/>
    <col min="2054" max="2304" width="11.42578125" style="3"/>
    <col min="2305" max="2305" width="50.5703125" style="3" customWidth="1"/>
    <col min="2306" max="2306" width="15.5703125" style="3" bestFit="1" customWidth="1"/>
    <col min="2307" max="2307" width="13" style="3" bestFit="1" customWidth="1"/>
    <col min="2308" max="2308" width="13.28515625" style="3" customWidth="1"/>
    <col min="2309" max="2309" width="16.28515625" style="3" bestFit="1" customWidth="1"/>
    <col min="2310" max="2560" width="11.42578125" style="3"/>
    <col min="2561" max="2561" width="50.5703125" style="3" customWidth="1"/>
    <col min="2562" max="2562" width="15.5703125" style="3" bestFit="1" customWidth="1"/>
    <col min="2563" max="2563" width="13" style="3" bestFit="1" customWidth="1"/>
    <col min="2564" max="2564" width="13.28515625" style="3" customWidth="1"/>
    <col min="2565" max="2565" width="16.28515625" style="3" bestFit="1" customWidth="1"/>
    <col min="2566" max="2816" width="11.42578125" style="3"/>
    <col min="2817" max="2817" width="50.5703125" style="3" customWidth="1"/>
    <col min="2818" max="2818" width="15.5703125" style="3" bestFit="1" customWidth="1"/>
    <col min="2819" max="2819" width="13" style="3" bestFit="1" customWidth="1"/>
    <col min="2820" max="2820" width="13.28515625" style="3" customWidth="1"/>
    <col min="2821" max="2821" width="16.28515625" style="3" bestFit="1" customWidth="1"/>
    <col min="2822" max="3072" width="11.42578125" style="3"/>
    <col min="3073" max="3073" width="50.5703125" style="3" customWidth="1"/>
    <col min="3074" max="3074" width="15.5703125" style="3" bestFit="1" customWidth="1"/>
    <col min="3075" max="3075" width="13" style="3" bestFit="1" customWidth="1"/>
    <col min="3076" max="3076" width="13.28515625" style="3" customWidth="1"/>
    <col min="3077" max="3077" width="16.28515625" style="3" bestFit="1" customWidth="1"/>
    <col min="3078" max="3328" width="11.42578125" style="3"/>
    <col min="3329" max="3329" width="50.5703125" style="3" customWidth="1"/>
    <col min="3330" max="3330" width="15.5703125" style="3" bestFit="1" customWidth="1"/>
    <col min="3331" max="3331" width="13" style="3" bestFit="1" customWidth="1"/>
    <col min="3332" max="3332" width="13.28515625" style="3" customWidth="1"/>
    <col min="3333" max="3333" width="16.28515625" style="3" bestFit="1" customWidth="1"/>
    <col min="3334" max="3584" width="11.42578125" style="3"/>
    <col min="3585" max="3585" width="50.5703125" style="3" customWidth="1"/>
    <col min="3586" max="3586" width="15.5703125" style="3" bestFit="1" customWidth="1"/>
    <col min="3587" max="3587" width="13" style="3" bestFit="1" customWidth="1"/>
    <col min="3588" max="3588" width="13.28515625" style="3" customWidth="1"/>
    <col min="3589" max="3589" width="16.28515625" style="3" bestFit="1" customWidth="1"/>
    <col min="3590" max="3840" width="11.42578125" style="3"/>
    <col min="3841" max="3841" width="50.5703125" style="3" customWidth="1"/>
    <col min="3842" max="3842" width="15.5703125" style="3" bestFit="1" customWidth="1"/>
    <col min="3843" max="3843" width="13" style="3" bestFit="1" customWidth="1"/>
    <col min="3844" max="3844" width="13.28515625" style="3" customWidth="1"/>
    <col min="3845" max="3845" width="16.28515625" style="3" bestFit="1" customWidth="1"/>
    <col min="3846" max="4096" width="11.42578125" style="3"/>
    <col min="4097" max="4097" width="50.5703125" style="3" customWidth="1"/>
    <col min="4098" max="4098" width="15.5703125" style="3" bestFit="1" customWidth="1"/>
    <col min="4099" max="4099" width="13" style="3" bestFit="1" customWidth="1"/>
    <col min="4100" max="4100" width="13.28515625" style="3" customWidth="1"/>
    <col min="4101" max="4101" width="16.28515625" style="3" bestFit="1" customWidth="1"/>
    <col min="4102" max="4352" width="11.42578125" style="3"/>
    <col min="4353" max="4353" width="50.5703125" style="3" customWidth="1"/>
    <col min="4354" max="4354" width="15.5703125" style="3" bestFit="1" customWidth="1"/>
    <col min="4355" max="4355" width="13" style="3" bestFit="1" customWidth="1"/>
    <col min="4356" max="4356" width="13.28515625" style="3" customWidth="1"/>
    <col min="4357" max="4357" width="16.28515625" style="3" bestFit="1" customWidth="1"/>
    <col min="4358" max="4608" width="11.42578125" style="3"/>
    <col min="4609" max="4609" width="50.5703125" style="3" customWidth="1"/>
    <col min="4610" max="4610" width="15.5703125" style="3" bestFit="1" customWidth="1"/>
    <col min="4611" max="4611" width="13" style="3" bestFit="1" customWidth="1"/>
    <col min="4612" max="4612" width="13.28515625" style="3" customWidth="1"/>
    <col min="4613" max="4613" width="16.28515625" style="3" bestFit="1" customWidth="1"/>
    <col min="4614" max="4864" width="11.42578125" style="3"/>
    <col min="4865" max="4865" width="50.5703125" style="3" customWidth="1"/>
    <col min="4866" max="4866" width="15.5703125" style="3" bestFit="1" customWidth="1"/>
    <col min="4867" max="4867" width="13" style="3" bestFit="1" customWidth="1"/>
    <col min="4868" max="4868" width="13.28515625" style="3" customWidth="1"/>
    <col min="4869" max="4869" width="16.28515625" style="3" bestFit="1" customWidth="1"/>
    <col min="4870" max="5120" width="11.42578125" style="3"/>
    <col min="5121" max="5121" width="50.5703125" style="3" customWidth="1"/>
    <col min="5122" max="5122" width="15.5703125" style="3" bestFit="1" customWidth="1"/>
    <col min="5123" max="5123" width="13" style="3" bestFit="1" customWidth="1"/>
    <col min="5124" max="5124" width="13.28515625" style="3" customWidth="1"/>
    <col min="5125" max="5125" width="16.28515625" style="3" bestFit="1" customWidth="1"/>
    <col min="5126" max="5376" width="11.42578125" style="3"/>
    <col min="5377" max="5377" width="50.5703125" style="3" customWidth="1"/>
    <col min="5378" max="5378" width="15.5703125" style="3" bestFit="1" customWidth="1"/>
    <col min="5379" max="5379" width="13" style="3" bestFit="1" customWidth="1"/>
    <col min="5380" max="5380" width="13.28515625" style="3" customWidth="1"/>
    <col min="5381" max="5381" width="16.28515625" style="3" bestFit="1" customWidth="1"/>
    <col min="5382" max="5632" width="11.42578125" style="3"/>
    <col min="5633" max="5633" width="50.5703125" style="3" customWidth="1"/>
    <col min="5634" max="5634" width="15.5703125" style="3" bestFit="1" customWidth="1"/>
    <col min="5635" max="5635" width="13" style="3" bestFit="1" customWidth="1"/>
    <col min="5636" max="5636" width="13.28515625" style="3" customWidth="1"/>
    <col min="5637" max="5637" width="16.28515625" style="3" bestFit="1" customWidth="1"/>
    <col min="5638" max="5888" width="11.42578125" style="3"/>
    <col min="5889" max="5889" width="50.5703125" style="3" customWidth="1"/>
    <col min="5890" max="5890" width="15.5703125" style="3" bestFit="1" customWidth="1"/>
    <col min="5891" max="5891" width="13" style="3" bestFit="1" customWidth="1"/>
    <col min="5892" max="5892" width="13.28515625" style="3" customWidth="1"/>
    <col min="5893" max="5893" width="16.28515625" style="3" bestFit="1" customWidth="1"/>
    <col min="5894" max="6144" width="11.42578125" style="3"/>
    <col min="6145" max="6145" width="50.5703125" style="3" customWidth="1"/>
    <col min="6146" max="6146" width="15.5703125" style="3" bestFit="1" customWidth="1"/>
    <col min="6147" max="6147" width="13" style="3" bestFit="1" customWidth="1"/>
    <col min="6148" max="6148" width="13.28515625" style="3" customWidth="1"/>
    <col min="6149" max="6149" width="16.28515625" style="3" bestFit="1" customWidth="1"/>
    <col min="6150" max="6400" width="11.42578125" style="3"/>
    <col min="6401" max="6401" width="50.5703125" style="3" customWidth="1"/>
    <col min="6402" max="6402" width="15.5703125" style="3" bestFit="1" customWidth="1"/>
    <col min="6403" max="6403" width="13" style="3" bestFit="1" customWidth="1"/>
    <col min="6404" max="6404" width="13.28515625" style="3" customWidth="1"/>
    <col min="6405" max="6405" width="16.28515625" style="3" bestFit="1" customWidth="1"/>
    <col min="6406" max="6656" width="11.42578125" style="3"/>
    <col min="6657" max="6657" width="50.5703125" style="3" customWidth="1"/>
    <col min="6658" max="6658" width="15.5703125" style="3" bestFit="1" customWidth="1"/>
    <col min="6659" max="6659" width="13" style="3" bestFit="1" customWidth="1"/>
    <col min="6660" max="6660" width="13.28515625" style="3" customWidth="1"/>
    <col min="6661" max="6661" width="16.28515625" style="3" bestFit="1" customWidth="1"/>
    <col min="6662" max="6912" width="11.42578125" style="3"/>
    <col min="6913" max="6913" width="50.5703125" style="3" customWidth="1"/>
    <col min="6914" max="6914" width="15.5703125" style="3" bestFit="1" customWidth="1"/>
    <col min="6915" max="6915" width="13" style="3" bestFit="1" customWidth="1"/>
    <col min="6916" max="6916" width="13.28515625" style="3" customWidth="1"/>
    <col min="6917" max="6917" width="16.28515625" style="3" bestFit="1" customWidth="1"/>
    <col min="6918" max="7168" width="11.42578125" style="3"/>
    <col min="7169" max="7169" width="50.5703125" style="3" customWidth="1"/>
    <col min="7170" max="7170" width="15.5703125" style="3" bestFit="1" customWidth="1"/>
    <col min="7171" max="7171" width="13" style="3" bestFit="1" customWidth="1"/>
    <col min="7172" max="7172" width="13.28515625" style="3" customWidth="1"/>
    <col min="7173" max="7173" width="16.28515625" style="3" bestFit="1" customWidth="1"/>
    <col min="7174" max="7424" width="11.42578125" style="3"/>
    <col min="7425" max="7425" width="50.5703125" style="3" customWidth="1"/>
    <col min="7426" max="7426" width="15.5703125" style="3" bestFit="1" customWidth="1"/>
    <col min="7427" max="7427" width="13" style="3" bestFit="1" customWidth="1"/>
    <col min="7428" max="7428" width="13.28515625" style="3" customWidth="1"/>
    <col min="7429" max="7429" width="16.28515625" style="3" bestFit="1" customWidth="1"/>
    <col min="7430" max="7680" width="11.42578125" style="3"/>
    <col min="7681" max="7681" width="50.5703125" style="3" customWidth="1"/>
    <col min="7682" max="7682" width="15.5703125" style="3" bestFit="1" customWidth="1"/>
    <col min="7683" max="7683" width="13" style="3" bestFit="1" customWidth="1"/>
    <col min="7684" max="7684" width="13.28515625" style="3" customWidth="1"/>
    <col min="7685" max="7685" width="16.28515625" style="3" bestFit="1" customWidth="1"/>
    <col min="7686" max="7936" width="11.42578125" style="3"/>
    <col min="7937" max="7937" width="50.5703125" style="3" customWidth="1"/>
    <col min="7938" max="7938" width="15.5703125" style="3" bestFit="1" customWidth="1"/>
    <col min="7939" max="7939" width="13" style="3" bestFit="1" customWidth="1"/>
    <col min="7940" max="7940" width="13.28515625" style="3" customWidth="1"/>
    <col min="7941" max="7941" width="16.28515625" style="3" bestFit="1" customWidth="1"/>
    <col min="7942" max="8192" width="11.42578125" style="3"/>
    <col min="8193" max="8193" width="50.5703125" style="3" customWidth="1"/>
    <col min="8194" max="8194" width="15.5703125" style="3" bestFit="1" customWidth="1"/>
    <col min="8195" max="8195" width="13" style="3" bestFit="1" customWidth="1"/>
    <col min="8196" max="8196" width="13.28515625" style="3" customWidth="1"/>
    <col min="8197" max="8197" width="16.28515625" style="3" bestFit="1" customWidth="1"/>
    <col min="8198" max="8448" width="11.42578125" style="3"/>
    <col min="8449" max="8449" width="50.5703125" style="3" customWidth="1"/>
    <col min="8450" max="8450" width="15.5703125" style="3" bestFit="1" customWidth="1"/>
    <col min="8451" max="8451" width="13" style="3" bestFit="1" customWidth="1"/>
    <col min="8452" max="8452" width="13.28515625" style="3" customWidth="1"/>
    <col min="8453" max="8453" width="16.28515625" style="3" bestFit="1" customWidth="1"/>
    <col min="8454" max="8704" width="11.42578125" style="3"/>
    <col min="8705" max="8705" width="50.5703125" style="3" customWidth="1"/>
    <col min="8706" max="8706" width="15.5703125" style="3" bestFit="1" customWidth="1"/>
    <col min="8707" max="8707" width="13" style="3" bestFit="1" customWidth="1"/>
    <col min="8708" max="8708" width="13.28515625" style="3" customWidth="1"/>
    <col min="8709" max="8709" width="16.28515625" style="3" bestFit="1" customWidth="1"/>
    <col min="8710" max="8960" width="11.42578125" style="3"/>
    <col min="8961" max="8961" width="50.5703125" style="3" customWidth="1"/>
    <col min="8962" max="8962" width="15.5703125" style="3" bestFit="1" customWidth="1"/>
    <col min="8963" max="8963" width="13" style="3" bestFit="1" customWidth="1"/>
    <col min="8964" max="8964" width="13.28515625" style="3" customWidth="1"/>
    <col min="8965" max="8965" width="16.28515625" style="3" bestFit="1" customWidth="1"/>
    <col min="8966" max="9216" width="11.42578125" style="3"/>
    <col min="9217" max="9217" width="50.5703125" style="3" customWidth="1"/>
    <col min="9218" max="9218" width="15.5703125" style="3" bestFit="1" customWidth="1"/>
    <col min="9219" max="9219" width="13" style="3" bestFit="1" customWidth="1"/>
    <col min="9220" max="9220" width="13.28515625" style="3" customWidth="1"/>
    <col min="9221" max="9221" width="16.28515625" style="3" bestFit="1" customWidth="1"/>
    <col min="9222" max="9472" width="11.42578125" style="3"/>
    <col min="9473" max="9473" width="50.5703125" style="3" customWidth="1"/>
    <col min="9474" max="9474" width="15.5703125" style="3" bestFit="1" customWidth="1"/>
    <col min="9475" max="9475" width="13" style="3" bestFit="1" customWidth="1"/>
    <col min="9476" max="9476" width="13.28515625" style="3" customWidth="1"/>
    <col min="9477" max="9477" width="16.28515625" style="3" bestFit="1" customWidth="1"/>
    <col min="9478" max="9728" width="11.42578125" style="3"/>
    <col min="9729" max="9729" width="50.5703125" style="3" customWidth="1"/>
    <col min="9730" max="9730" width="15.5703125" style="3" bestFit="1" customWidth="1"/>
    <col min="9731" max="9731" width="13" style="3" bestFit="1" customWidth="1"/>
    <col min="9732" max="9732" width="13.28515625" style="3" customWidth="1"/>
    <col min="9733" max="9733" width="16.28515625" style="3" bestFit="1" customWidth="1"/>
    <col min="9734" max="9984" width="11.42578125" style="3"/>
    <col min="9985" max="9985" width="50.5703125" style="3" customWidth="1"/>
    <col min="9986" max="9986" width="15.5703125" style="3" bestFit="1" customWidth="1"/>
    <col min="9987" max="9987" width="13" style="3" bestFit="1" customWidth="1"/>
    <col min="9988" max="9988" width="13.28515625" style="3" customWidth="1"/>
    <col min="9989" max="9989" width="16.28515625" style="3" bestFit="1" customWidth="1"/>
    <col min="9990" max="10240" width="11.42578125" style="3"/>
    <col min="10241" max="10241" width="50.5703125" style="3" customWidth="1"/>
    <col min="10242" max="10242" width="15.5703125" style="3" bestFit="1" customWidth="1"/>
    <col min="10243" max="10243" width="13" style="3" bestFit="1" customWidth="1"/>
    <col min="10244" max="10244" width="13.28515625" style="3" customWidth="1"/>
    <col min="10245" max="10245" width="16.28515625" style="3" bestFit="1" customWidth="1"/>
    <col min="10246" max="10496" width="11.42578125" style="3"/>
    <col min="10497" max="10497" width="50.5703125" style="3" customWidth="1"/>
    <col min="10498" max="10498" width="15.5703125" style="3" bestFit="1" customWidth="1"/>
    <col min="10499" max="10499" width="13" style="3" bestFit="1" customWidth="1"/>
    <col min="10500" max="10500" width="13.28515625" style="3" customWidth="1"/>
    <col min="10501" max="10501" width="16.28515625" style="3" bestFit="1" customWidth="1"/>
    <col min="10502" max="10752" width="11.42578125" style="3"/>
    <col min="10753" max="10753" width="50.5703125" style="3" customWidth="1"/>
    <col min="10754" max="10754" width="15.5703125" style="3" bestFit="1" customWidth="1"/>
    <col min="10755" max="10755" width="13" style="3" bestFit="1" customWidth="1"/>
    <col min="10756" max="10756" width="13.28515625" style="3" customWidth="1"/>
    <col min="10757" max="10757" width="16.28515625" style="3" bestFit="1" customWidth="1"/>
    <col min="10758" max="11008" width="11.42578125" style="3"/>
    <col min="11009" max="11009" width="50.5703125" style="3" customWidth="1"/>
    <col min="11010" max="11010" width="15.5703125" style="3" bestFit="1" customWidth="1"/>
    <col min="11011" max="11011" width="13" style="3" bestFit="1" customWidth="1"/>
    <col min="11012" max="11012" width="13.28515625" style="3" customWidth="1"/>
    <col min="11013" max="11013" width="16.28515625" style="3" bestFit="1" customWidth="1"/>
    <col min="11014" max="11264" width="11.42578125" style="3"/>
    <col min="11265" max="11265" width="50.5703125" style="3" customWidth="1"/>
    <col min="11266" max="11266" width="15.5703125" style="3" bestFit="1" customWidth="1"/>
    <col min="11267" max="11267" width="13" style="3" bestFit="1" customWidth="1"/>
    <col min="11268" max="11268" width="13.28515625" style="3" customWidth="1"/>
    <col min="11269" max="11269" width="16.28515625" style="3" bestFit="1" customWidth="1"/>
    <col min="11270" max="11520" width="11.42578125" style="3"/>
    <col min="11521" max="11521" width="50.5703125" style="3" customWidth="1"/>
    <col min="11522" max="11522" width="15.5703125" style="3" bestFit="1" customWidth="1"/>
    <col min="11523" max="11523" width="13" style="3" bestFit="1" customWidth="1"/>
    <col min="11524" max="11524" width="13.28515625" style="3" customWidth="1"/>
    <col min="11525" max="11525" width="16.28515625" style="3" bestFit="1" customWidth="1"/>
    <col min="11526" max="11776" width="11.42578125" style="3"/>
    <col min="11777" max="11777" width="50.5703125" style="3" customWidth="1"/>
    <col min="11778" max="11778" width="15.5703125" style="3" bestFit="1" customWidth="1"/>
    <col min="11779" max="11779" width="13" style="3" bestFit="1" customWidth="1"/>
    <col min="11780" max="11780" width="13.28515625" style="3" customWidth="1"/>
    <col min="11781" max="11781" width="16.28515625" style="3" bestFit="1" customWidth="1"/>
    <col min="11782" max="12032" width="11.42578125" style="3"/>
    <col min="12033" max="12033" width="50.5703125" style="3" customWidth="1"/>
    <col min="12034" max="12034" width="15.5703125" style="3" bestFit="1" customWidth="1"/>
    <col min="12035" max="12035" width="13" style="3" bestFit="1" customWidth="1"/>
    <col min="12036" max="12036" width="13.28515625" style="3" customWidth="1"/>
    <col min="12037" max="12037" width="16.28515625" style="3" bestFit="1" customWidth="1"/>
    <col min="12038" max="12288" width="11.42578125" style="3"/>
    <col min="12289" max="12289" width="50.5703125" style="3" customWidth="1"/>
    <col min="12290" max="12290" width="15.5703125" style="3" bestFit="1" customWidth="1"/>
    <col min="12291" max="12291" width="13" style="3" bestFit="1" customWidth="1"/>
    <col min="12292" max="12292" width="13.28515625" style="3" customWidth="1"/>
    <col min="12293" max="12293" width="16.28515625" style="3" bestFit="1" customWidth="1"/>
    <col min="12294" max="12544" width="11.42578125" style="3"/>
    <col min="12545" max="12545" width="50.5703125" style="3" customWidth="1"/>
    <col min="12546" max="12546" width="15.5703125" style="3" bestFit="1" customWidth="1"/>
    <col min="12547" max="12547" width="13" style="3" bestFit="1" customWidth="1"/>
    <col min="12548" max="12548" width="13.28515625" style="3" customWidth="1"/>
    <col min="12549" max="12549" width="16.28515625" style="3" bestFit="1" customWidth="1"/>
    <col min="12550" max="12800" width="11.42578125" style="3"/>
    <col min="12801" max="12801" width="50.5703125" style="3" customWidth="1"/>
    <col min="12802" max="12802" width="15.5703125" style="3" bestFit="1" customWidth="1"/>
    <col min="12803" max="12803" width="13" style="3" bestFit="1" customWidth="1"/>
    <col min="12804" max="12804" width="13.28515625" style="3" customWidth="1"/>
    <col min="12805" max="12805" width="16.28515625" style="3" bestFit="1" customWidth="1"/>
    <col min="12806" max="13056" width="11.42578125" style="3"/>
    <col min="13057" max="13057" width="50.5703125" style="3" customWidth="1"/>
    <col min="13058" max="13058" width="15.5703125" style="3" bestFit="1" customWidth="1"/>
    <col min="13059" max="13059" width="13" style="3" bestFit="1" customWidth="1"/>
    <col min="13060" max="13060" width="13.28515625" style="3" customWidth="1"/>
    <col min="13061" max="13061" width="16.28515625" style="3" bestFit="1" customWidth="1"/>
    <col min="13062" max="13312" width="11.42578125" style="3"/>
    <col min="13313" max="13313" width="50.5703125" style="3" customWidth="1"/>
    <col min="13314" max="13314" width="15.5703125" style="3" bestFit="1" customWidth="1"/>
    <col min="13315" max="13315" width="13" style="3" bestFit="1" customWidth="1"/>
    <col min="13316" max="13316" width="13.28515625" style="3" customWidth="1"/>
    <col min="13317" max="13317" width="16.28515625" style="3" bestFit="1" customWidth="1"/>
    <col min="13318" max="13568" width="11.42578125" style="3"/>
    <col min="13569" max="13569" width="50.5703125" style="3" customWidth="1"/>
    <col min="13570" max="13570" width="15.5703125" style="3" bestFit="1" customWidth="1"/>
    <col min="13571" max="13571" width="13" style="3" bestFit="1" customWidth="1"/>
    <col min="13572" max="13572" width="13.28515625" style="3" customWidth="1"/>
    <col min="13573" max="13573" width="16.28515625" style="3" bestFit="1" customWidth="1"/>
    <col min="13574" max="13824" width="11.42578125" style="3"/>
    <col min="13825" max="13825" width="50.5703125" style="3" customWidth="1"/>
    <col min="13826" max="13826" width="15.5703125" style="3" bestFit="1" customWidth="1"/>
    <col min="13827" max="13827" width="13" style="3" bestFit="1" customWidth="1"/>
    <col min="13828" max="13828" width="13.28515625" style="3" customWidth="1"/>
    <col min="13829" max="13829" width="16.28515625" style="3" bestFit="1" customWidth="1"/>
    <col min="13830" max="14080" width="11.42578125" style="3"/>
    <col min="14081" max="14081" width="50.5703125" style="3" customWidth="1"/>
    <col min="14082" max="14082" width="15.5703125" style="3" bestFit="1" customWidth="1"/>
    <col min="14083" max="14083" width="13" style="3" bestFit="1" customWidth="1"/>
    <col min="14084" max="14084" width="13.28515625" style="3" customWidth="1"/>
    <col min="14085" max="14085" width="16.28515625" style="3" bestFit="1" customWidth="1"/>
    <col min="14086" max="14336" width="11.42578125" style="3"/>
    <col min="14337" max="14337" width="50.5703125" style="3" customWidth="1"/>
    <col min="14338" max="14338" width="15.5703125" style="3" bestFit="1" customWidth="1"/>
    <col min="14339" max="14339" width="13" style="3" bestFit="1" customWidth="1"/>
    <col min="14340" max="14340" width="13.28515625" style="3" customWidth="1"/>
    <col min="14341" max="14341" width="16.28515625" style="3" bestFit="1" customWidth="1"/>
    <col min="14342" max="14592" width="11.42578125" style="3"/>
    <col min="14593" max="14593" width="50.5703125" style="3" customWidth="1"/>
    <col min="14594" max="14594" width="15.5703125" style="3" bestFit="1" customWidth="1"/>
    <col min="14595" max="14595" width="13" style="3" bestFit="1" customWidth="1"/>
    <col min="14596" max="14596" width="13.28515625" style="3" customWidth="1"/>
    <col min="14597" max="14597" width="16.28515625" style="3" bestFit="1" customWidth="1"/>
    <col min="14598" max="14848" width="11.42578125" style="3"/>
    <col min="14849" max="14849" width="50.5703125" style="3" customWidth="1"/>
    <col min="14850" max="14850" width="15.5703125" style="3" bestFit="1" customWidth="1"/>
    <col min="14851" max="14851" width="13" style="3" bestFit="1" customWidth="1"/>
    <col min="14852" max="14852" width="13.28515625" style="3" customWidth="1"/>
    <col min="14853" max="14853" width="16.28515625" style="3" bestFit="1" customWidth="1"/>
    <col min="14854" max="15104" width="11.42578125" style="3"/>
    <col min="15105" max="15105" width="50.5703125" style="3" customWidth="1"/>
    <col min="15106" max="15106" width="15.5703125" style="3" bestFit="1" customWidth="1"/>
    <col min="15107" max="15107" width="13" style="3" bestFit="1" customWidth="1"/>
    <col min="15108" max="15108" width="13.28515625" style="3" customWidth="1"/>
    <col min="15109" max="15109" width="16.28515625" style="3" bestFit="1" customWidth="1"/>
    <col min="15110" max="15360" width="11.42578125" style="3"/>
    <col min="15361" max="15361" width="50.5703125" style="3" customWidth="1"/>
    <col min="15362" max="15362" width="15.5703125" style="3" bestFit="1" customWidth="1"/>
    <col min="15363" max="15363" width="13" style="3" bestFit="1" customWidth="1"/>
    <col min="15364" max="15364" width="13.28515625" style="3" customWidth="1"/>
    <col min="15365" max="15365" width="16.28515625" style="3" bestFit="1" customWidth="1"/>
    <col min="15366" max="15616" width="11.42578125" style="3"/>
    <col min="15617" max="15617" width="50.5703125" style="3" customWidth="1"/>
    <col min="15618" max="15618" width="15.5703125" style="3" bestFit="1" customWidth="1"/>
    <col min="15619" max="15619" width="13" style="3" bestFit="1" customWidth="1"/>
    <col min="15620" max="15620" width="13.28515625" style="3" customWidth="1"/>
    <col min="15621" max="15621" width="16.28515625" style="3" bestFit="1" customWidth="1"/>
    <col min="15622" max="15872" width="11.42578125" style="3"/>
    <col min="15873" max="15873" width="50.5703125" style="3" customWidth="1"/>
    <col min="15874" max="15874" width="15.5703125" style="3" bestFit="1" customWidth="1"/>
    <col min="15875" max="15875" width="13" style="3" bestFit="1" customWidth="1"/>
    <col min="15876" max="15876" width="13.28515625" style="3" customWidth="1"/>
    <col min="15877" max="15877" width="16.28515625" style="3" bestFit="1" customWidth="1"/>
    <col min="15878" max="16128" width="11.42578125" style="3"/>
    <col min="16129" max="16129" width="50.5703125" style="3" customWidth="1"/>
    <col min="16130" max="16130" width="15.5703125" style="3" bestFit="1" customWidth="1"/>
    <col min="16131" max="16131" width="13" style="3" bestFit="1" customWidth="1"/>
    <col min="16132" max="16132" width="13.28515625" style="3" customWidth="1"/>
    <col min="16133" max="16133" width="16.28515625" style="3" bestFit="1" customWidth="1"/>
    <col min="16134" max="16384" width="11.42578125" style="3"/>
  </cols>
  <sheetData>
    <row r="1" spans="1:4" x14ac:dyDescent="0.25">
      <c r="A1" s="1" t="s">
        <v>0</v>
      </c>
    </row>
    <row r="2" spans="1:4" x14ac:dyDescent="0.25">
      <c r="A2" s="4" t="s">
        <v>1</v>
      </c>
    </row>
    <row r="3" spans="1:4" ht="15.75" thickBot="1" x14ac:dyDescent="0.3"/>
    <row r="4" spans="1:4" s="1" customFormat="1" ht="15.75" thickBot="1" x14ac:dyDescent="0.3">
      <c r="A4" s="5" t="s">
        <v>2</v>
      </c>
      <c r="B4" s="6" t="s">
        <v>3</v>
      </c>
      <c r="C4" s="7" t="s">
        <v>4</v>
      </c>
      <c r="D4" s="8"/>
    </row>
    <row r="5" spans="1:4" s="1" customFormat="1" x14ac:dyDescent="0.25">
      <c r="A5" s="9"/>
      <c r="B5" s="10"/>
      <c r="C5" s="11"/>
      <c r="D5" s="8"/>
    </row>
    <row r="6" spans="1:4" x14ac:dyDescent="0.25">
      <c r="A6" s="12" t="s">
        <v>5</v>
      </c>
      <c r="B6" s="13">
        <v>16</v>
      </c>
      <c r="C6" s="14">
        <v>800</v>
      </c>
      <c r="D6" s="15"/>
    </row>
    <row r="7" spans="1:4" x14ac:dyDescent="0.25">
      <c r="A7" s="12" t="s">
        <v>6</v>
      </c>
      <c r="B7" s="13">
        <v>8000</v>
      </c>
      <c r="C7" s="14">
        <v>8000</v>
      </c>
      <c r="D7" s="15"/>
    </row>
    <row r="8" spans="1:4" x14ac:dyDescent="0.25">
      <c r="A8" s="12" t="s">
        <v>7</v>
      </c>
      <c r="B8" s="13">
        <v>3851488081</v>
      </c>
      <c r="C8" s="14">
        <v>393048562</v>
      </c>
      <c r="D8" s="15"/>
    </row>
    <row r="9" spans="1:4" x14ac:dyDescent="0.25">
      <c r="A9" s="12" t="s">
        <v>8</v>
      </c>
      <c r="B9" s="13">
        <v>81</v>
      </c>
      <c r="C9" s="14">
        <v>86</v>
      </c>
      <c r="D9" s="15"/>
    </row>
    <row r="10" spans="1:4" x14ac:dyDescent="0.25">
      <c r="A10" s="12" t="s">
        <v>9</v>
      </c>
      <c r="B10" s="13">
        <v>93094184</v>
      </c>
      <c r="C10" s="14">
        <v>9588701</v>
      </c>
      <c r="D10" s="15"/>
    </row>
    <row r="11" spans="1:4" x14ac:dyDescent="0.25">
      <c r="A11" s="12" t="s">
        <v>10</v>
      </c>
      <c r="B11" s="13">
        <v>55400</v>
      </c>
      <c r="C11" s="14">
        <v>415462</v>
      </c>
      <c r="D11" s="15"/>
    </row>
    <row r="12" spans="1:4" x14ac:dyDescent="0.25">
      <c r="A12" s="12" t="s">
        <v>11</v>
      </c>
      <c r="B12" s="13">
        <v>59614062</v>
      </c>
      <c r="C12" s="14">
        <v>32191593</v>
      </c>
      <c r="D12" s="15"/>
    </row>
    <row r="13" spans="1:4" x14ac:dyDescent="0.25">
      <c r="A13" s="12" t="s">
        <v>12</v>
      </c>
      <c r="B13" s="13">
        <v>200000000</v>
      </c>
      <c r="C13" s="14">
        <v>273800000</v>
      </c>
      <c r="D13" s="15"/>
    </row>
    <row r="14" spans="1:4" x14ac:dyDescent="0.25">
      <c r="A14" s="12" t="s">
        <v>13</v>
      </c>
      <c r="B14" s="13">
        <v>4971675</v>
      </c>
      <c r="C14" s="14">
        <v>14723422</v>
      </c>
      <c r="D14" s="15"/>
    </row>
    <row r="15" spans="1:4" x14ac:dyDescent="0.25">
      <c r="A15" s="12" t="s">
        <v>14</v>
      </c>
      <c r="B15" s="13">
        <v>275000000</v>
      </c>
      <c r="C15" s="14">
        <v>226430000</v>
      </c>
      <c r="D15" s="15"/>
    </row>
    <row r="16" spans="1:4" ht="15.75" thickBot="1" x14ac:dyDescent="0.3">
      <c r="A16" s="12"/>
      <c r="B16" s="13"/>
      <c r="C16" s="14"/>
      <c r="D16" s="15"/>
    </row>
    <row r="17" spans="1:8" ht="15.75" thickBot="1" x14ac:dyDescent="0.3">
      <c r="A17" s="16"/>
      <c r="B17" s="17"/>
      <c r="C17" s="18">
        <f>SUM(C6:C16)</f>
        <v>950206626</v>
      </c>
    </row>
    <row r="19" spans="1:8" x14ac:dyDescent="0.25">
      <c r="A19" s="19" t="s">
        <v>15</v>
      </c>
      <c r="E19" s="2"/>
    </row>
    <row r="20" spans="1:8" x14ac:dyDescent="0.25">
      <c r="A20" s="20" t="s">
        <v>16</v>
      </c>
    </row>
    <row r="21" spans="1:8" x14ac:dyDescent="0.25">
      <c r="B21" s="3"/>
      <c r="C21" s="3"/>
    </row>
    <row r="22" spans="1:8" x14ac:dyDescent="0.25">
      <c r="A22" s="21" t="s">
        <v>17</v>
      </c>
      <c r="B22" s="21"/>
      <c r="C22" s="22"/>
      <c r="D22" s="22"/>
      <c r="E22" s="23"/>
      <c r="F22" s="23"/>
      <c r="G22" s="24"/>
      <c r="H22" s="24"/>
    </row>
    <row r="23" spans="1:8" x14ac:dyDescent="0.25">
      <c r="A23" s="25" t="s">
        <v>18</v>
      </c>
      <c r="B23" s="25"/>
      <c r="C23" s="26"/>
      <c r="D23" s="26"/>
      <c r="E23" s="27"/>
      <c r="F23" s="27"/>
      <c r="G23" s="28"/>
      <c r="H23" s="28"/>
    </row>
    <row r="24" spans="1:8" x14ac:dyDescent="0.25">
      <c r="A24" s="29"/>
      <c r="B24" s="29"/>
      <c r="C24" s="30" t="s">
        <v>19</v>
      </c>
      <c r="D24" s="31" t="s">
        <v>19</v>
      </c>
      <c r="E24" s="32" t="s">
        <v>20</v>
      </c>
      <c r="F24" s="32" t="s">
        <v>21</v>
      </c>
      <c r="G24" s="33" t="s">
        <v>22</v>
      </c>
      <c r="H24" s="33" t="s">
        <v>23</v>
      </c>
    </row>
    <row r="25" spans="1:8" x14ac:dyDescent="0.25">
      <c r="A25" s="34" t="s">
        <v>2</v>
      </c>
      <c r="B25" s="34" t="s">
        <v>24</v>
      </c>
      <c r="C25" s="35" t="s">
        <v>25</v>
      </c>
      <c r="D25" s="36" t="s">
        <v>26</v>
      </c>
      <c r="E25" s="37" t="s">
        <v>27</v>
      </c>
      <c r="F25" s="38" t="s">
        <v>28</v>
      </c>
      <c r="G25" s="39" t="s">
        <v>29</v>
      </c>
      <c r="H25" s="39" t="s">
        <v>30</v>
      </c>
    </row>
    <row r="26" spans="1:8" x14ac:dyDescent="0.25">
      <c r="A26" s="40"/>
      <c r="B26" s="41"/>
      <c r="C26" s="42"/>
      <c r="D26" s="42"/>
      <c r="E26" s="43"/>
      <c r="F26" s="43"/>
      <c r="G26" s="44"/>
      <c r="H26" s="44"/>
    </row>
    <row r="27" spans="1:8" x14ac:dyDescent="0.25">
      <c r="A27" s="45" t="s">
        <v>31</v>
      </c>
      <c r="B27" s="46">
        <v>798</v>
      </c>
      <c r="C27" s="47">
        <v>39202</v>
      </c>
      <c r="D27" s="47">
        <v>40273</v>
      </c>
      <c r="E27" s="48" t="s">
        <v>32</v>
      </c>
      <c r="F27" s="48">
        <v>22090910</v>
      </c>
      <c r="G27" s="49">
        <v>0.97201704230382546</v>
      </c>
      <c r="H27" s="48">
        <v>21472741</v>
      </c>
    </row>
    <row r="28" spans="1:8" x14ac:dyDescent="0.25">
      <c r="A28" s="45" t="s">
        <v>33</v>
      </c>
      <c r="B28" s="46">
        <v>807</v>
      </c>
      <c r="C28" s="47">
        <v>39286</v>
      </c>
      <c r="D28" s="47">
        <v>40292</v>
      </c>
      <c r="E28" s="48">
        <v>3852946392</v>
      </c>
      <c r="F28" s="48">
        <v>20236133</v>
      </c>
      <c r="G28" s="49">
        <v>0.47581432677873781</v>
      </c>
      <c r="H28" s="48">
        <v>9628642</v>
      </c>
    </row>
    <row r="29" spans="1:8" x14ac:dyDescent="0.25">
      <c r="A29" s="45" t="s">
        <v>34</v>
      </c>
      <c r="B29" s="46">
        <v>842</v>
      </c>
      <c r="C29" s="47">
        <v>39665</v>
      </c>
      <c r="D29" s="47">
        <v>40658</v>
      </c>
      <c r="E29" s="48">
        <v>32955200000</v>
      </c>
      <c r="F29" s="48">
        <v>40000000</v>
      </c>
      <c r="G29" s="49">
        <v>2.2049750000000001E-3</v>
      </c>
      <c r="H29" s="48">
        <v>88199</v>
      </c>
    </row>
    <row r="30" spans="1:8" x14ac:dyDescent="0.25">
      <c r="A30" s="45" t="s">
        <v>35</v>
      </c>
      <c r="B30" s="46">
        <v>850</v>
      </c>
      <c r="C30" s="47">
        <v>39734</v>
      </c>
      <c r="D30" s="47">
        <v>40780</v>
      </c>
      <c r="E30" s="48">
        <v>7350000000</v>
      </c>
      <c r="F30" s="48">
        <v>1</v>
      </c>
      <c r="G30" s="49">
        <v>1</v>
      </c>
      <c r="H30" s="48">
        <v>1</v>
      </c>
    </row>
    <row r="31" spans="1:8" x14ac:dyDescent="0.25">
      <c r="A31" s="45" t="s">
        <v>36</v>
      </c>
      <c r="B31" s="41"/>
      <c r="C31" s="47"/>
      <c r="D31" s="47"/>
      <c r="E31" s="48"/>
      <c r="F31" s="48">
        <v>20999999</v>
      </c>
      <c r="G31" s="49">
        <v>0.95238099773242846</v>
      </c>
      <c r="H31" s="48">
        <v>20000000</v>
      </c>
    </row>
    <row r="32" spans="1:8" x14ac:dyDescent="0.25">
      <c r="A32" s="45" t="s">
        <v>37</v>
      </c>
      <c r="B32" s="46">
        <v>874</v>
      </c>
      <c r="C32" s="47">
        <v>40025</v>
      </c>
      <c r="D32" s="47">
        <v>41027</v>
      </c>
      <c r="E32" s="48">
        <v>4984667129</v>
      </c>
      <c r="F32" s="48">
        <v>22246633</v>
      </c>
      <c r="G32" s="49">
        <v>0.10185653712181973</v>
      </c>
      <c r="H32" s="48">
        <v>2265965</v>
      </c>
    </row>
    <row r="33" spans="1:8" x14ac:dyDescent="0.25">
      <c r="A33" s="45" t="s">
        <v>38</v>
      </c>
      <c r="B33" s="46">
        <v>875</v>
      </c>
      <c r="C33" s="47">
        <v>40030</v>
      </c>
      <c r="D33" s="47">
        <v>40995</v>
      </c>
      <c r="E33" s="48">
        <v>9506281564</v>
      </c>
      <c r="F33" s="48">
        <v>11794394</v>
      </c>
      <c r="G33" s="49">
        <v>0.5757014730896729</v>
      </c>
      <c r="H33" s="48">
        <v>6790050</v>
      </c>
    </row>
    <row r="34" spans="1:8" x14ac:dyDescent="0.25">
      <c r="A34" s="45" t="s">
        <v>39</v>
      </c>
      <c r="B34" s="46">
        <v>877</v>
      </c>
      <c r="C34" s="47">
        <v>40050</v>
      </c>
      <c r="D34" s="47">
        <v>41085</v>
      </c>
      <c r="E34" s="48">
        <v>29745207600</v>
      </c>
      <c r="F34" s="48">
        <v>123938365</v>
      </c>
      <c r="G34" s="49">
        <v>0.91428129619105436</v>
      </c>
      <c r="H34" s="48">
        <v>113314529</v>
      </c>
    </row>
    <row r="35" spans="1:8" x14ac:dyDescent="0.25">
      <c r="A35" s="45" t="s">
        <v>40</v>
      </c>
      <c r="B35" s="46">
        <v>880</v>
      </c>
      <c r="C35" s="47">
        <v>40081</v>
      </c>
      <c r="D35" s="47">
        <v>40998</v>
      </c>
      <c r="E35" s="48">
        <v>10580593521</v>
      </c>
      <c r="F35" s="48">
        <v>6011700864</v>
      </c>
      <c r="G35" s="49">
        <v>0.89166718824950497</v>
      </c>
      <c r="H35" s="48">
        <v>5360436406</v>
      </c>
    </row>
    <row r="36" spans="1:8" x14ac:dyDescent="0.25">
      <c r="A36" s="45" t="s">
        <v>41</v>
      </c>
      <c r="B36" s="46">
        <v>884</v>
      </c>
      <c r="C36" s="47">
        <v>40105</v>
      </c>
      <c r="D36" s="47">
        <v>41142</v>
      </c>
      <c r="E36" s="48">
        <v>50000000000</v>
      </c>
      <c r="F36" s="48">
        <v>28681730</v>
      </c>
      <c r="G36" s="49">
        <v>0.96417911332405681</v>
      </c>
      <c r="H36" s="48">
        <v>27654325</v>
      </c>
    </row>
    <row r="37" spans="1:8" x14ac:dyDescent="0.25">
      <c r="A37" s="45" t="s">
        <v>42</v>
      </c>
      <c r="B37" s="46">
        <v>886</v>
      </c>
      <c r="C37" s="47">
        <v>40115</v>
      </c>
      <c r="D37" s="47">
        <v>41152</v>
      </c>
      <c r="E37" s="48">
        <v>18600000000</v>
      </c>
      <c r="F37" s="48">
        <v>93000000</v>
      </c>
      <c r="G37" s="49">
        <v>0.98101938709677416</v>
      </c>
      <c r="H37" s="48">
        <v>91234803</v>
      </c>
    </row>
    <row r="38" spans="1:8" x14ac:dyDescent="0.25">
      <c r="A38" s="45" t="s">
        <v>43</v>
      </c>
      <c r="B38" s="46">
        <v>890</v>
      </c>
      <c r="C38" s="47">
        <v>40123</v>
      </c>
      <c r="D38" s="47">
        <v>41148</v>
      </c>
      <c r="E38" s="48">
        <v>1967214975</v>
      </c>
      <c r="F38" s="48">
        <v>26229533</v>
      </c>
      <c r="G38" s="49">
        <v>0.92331876438669347</v>
      </c>
      <c r="H38" s="48">
        <v>24218220</v>
      </c>
    </row>
    <row r="39" spans="1:8" x14ac:dyDescent="0.25">
      <c r="A39" s="45" t="s">
        <v>44</v>
      </c>
      <c r="B39" s="46">
        <v>894</v>
      </c>
      <c r="C39" s="47">
        <v>40227</v>
      </c>
      <c r="D39" s="47">
        <v>41261</v>
      </c>
      <c r="E39" s="47" t="s">
        <v>45</v>
      </c>
      <c r="F39" s="48">
        <v>1500000000</v>
      </c>
      <c r="G39" s="49">
        <v>0.86333379533333332</v>
      </c>
      <c r="H39" s="48">
        <v>1295000693</v>
      </c>
    </row>
    <row r="40" spans="1:8" x14ac:dyDescent="0.25">
      <c r="A40" s="45" t="s">
        <v>46</v>
      </c>
      <c r="B40" s="46">
        <v>896</v>
      </c>
      <c r="C40" s="47">
        <v>40252</v>
      </c>
      <c r="D40" s="47">
        <v>41310</v>
      </c>
      <c r="E40" s="48" t="s">
        <v>47</v>
      </c>
      <c r="F40" s="48">
        <v>500000000</v>
      </c>
      <c r="G40" s="49">
        <v>0.24998868599999999</v>
      </c>
      <c r="H40" s="48">
        <v>124994343</v>
      </c>
    </row>
    <row r="41" spans="1:8" x14ac:dyDescent="0.25">
      <c r="A41" s="45" t="s">
        <v>48</v>
      </c>
      <c r="B41" s="46">
        <v>901</v>
      </c>
      <c r="C41" s="47">
        <v>40434</v>
      </c>
      <c r="D41" s="47">
        <v>41393</v>
      </c>
      <c r="E41" s="48">
        <v>1000000000</v>
      </c>
      <c r="F41" s="48">
        <v>1000000</v>
      </c>
      <c r="G41" s="49">
        <v>1</v>
      </c>
      <c r="H41" s="48">
        <v>1000000</v>
      </c>
    </row>
    <row r="42" spans="1:8" x14ac:dyDescent="0.25">
      <c r="A42" s="45" t="s">
        <v>49</v>
      </c>
      <c r="B42" s="46">
        <v>905</v>
      </c>
      <c r="C42" s="47">
        <v>40459</v>
      </c>
      <c r="D42" s="47">
        <v>41392</v>
      </c>
      <c r="E42" s="48">
        <v>17000000000</v>
      </c>
      <c r="F42" s="48">
        <v>603264726</v>
      </c>
      <c r="G42" s="49">
        <v>0.40256972193663448</v>
      </c>
      <c r="H42" s="48">
        <v>242856113</v>
      </c>
    </row>
    <row r="43" spans="1:8" x14ac:dyDescent="0.25">
      <c r="A43" s="45"/>
      <c r="B43" s="46" t="s">
        <v>50</v>
      </c>
      <c r="C43" s="47"/>
      <c r="D43" s="47"/>
      <c r="E43" s="48"/>
      <c r="F43" s="48">
        <v>242857142</v>
      </c>
      <c r="G43" s="49">
        <v>0.99999576294116155</v>
      </c>
      <c r="H43" s="48">
        <v>242856113</v>
      </c>
    </row>
    <row r="44" spans="1:8" x14ac:dyDescent="0.25">
      <c r="A44" s="45" t="s">
        <v>51</v>
      </c>
      <c r="B44" s="46">
        <v>909</v>
      </c>
      <c r="C44" s="47">
        <v>40493</v>
      </c>
      <c r="D44" s="47">
        <v>41518</v>
      </c>
      <c r="E44" s="48" t="s">
        <v>52</v>
      </c>
      <c r="F44" s="48">
        <v>1264160000</v>
      </c>
      <c r="G44" s="49">
        <v>0.95</v>
      </c>
      <c r="H44" s="48">
        <v>1200952000</v>
      </c>
    </row>
    <row r="45" spans="1:8" x14ac:dyDescent="0.25">
      <c r="A45" s="45" t="s">
        <v>53</v>
      </c>
      <c r="B45" s="46">
        <v>910</v>
      </c>
      <c r="C45" s="47">
        <v>40504</v>
      </c>
      <c r="D45" s="47">
        <v>41551</v>
      </c>
      <c r="E45" s="48">
        <v>30104986440</v>
      </c>
      <c r="F45" s="48">
        <v>6823000</v>
      </c>
      <c r="G45" s="49">
        <v>0.99727070203722701</v>
      </c>
      <c r="H45" s="48">
        <v>6804378</v>
      </c>
    </row>
    <row r="46" spans="1:8" x14ac:dyDescent="0.25">
      <c r="A46" s="45" t="s">
        <v>6</v>
      </c>
      <c r="B46" s="46">
        <v>911</v>
      </c>
      <c r="C46" s="47">
        <v>40506</v>
      </c>
      <c r="D46" s="47">
        <v>41449</v>
      </c>
      <c r="E46" s="48">
        <v>3082051000</v>
      </c>
      <c r="F46" s="48">
        <v>3082051</v>
      </c>
      <c r="G46" s="49">
        <v>0.61067062160879237</v>
      </c>
      <c r="H46" s="48">
        <v>1882118</v>
      </c>
    </row>
    <row r="47" spans="1:8" x14ac:dyDescent="0.25">
      <c r="A47" s="45" t="s">
        <v>54</v>
      </c>
      <c r="B47" s="46">
        <v>912</v>
      </c>
      <c r="C47" s="47">
        <v>40514</v>
      </c>
      <c r="D47" s="47">
        <v>41509</v>
      </c>
      <c r="E47" s="48">
        <v>1795781586</v>
      </c>
      <c r="F47" s="48">
        <v>3070175</v>
      </c>
      <c r="G47" s="49">
        <v>0</v>
      </c>
      <c r="H47" s="48">
        <v>0</v>
      </c>
    </row>
    <row r="48" spans="1:8" x14ac:dyDescent="0.25">
      <c r="A48" s="45" t="s">
        <v>55</v>
      </c>
      <c r="B48" s="46">
        <v>913</v>
      </c>
      <c r="C48" s="47">
        <v>40595</v>
      </c>
      <c r="D48" s="47">
        <v>41622</v>
      </c>
      <c r="E48" s="48" t="s">
        <v>56</v>
      </c>
      <c r="F48" s="48">
        <v>1792000000</v>
      </c>
      <c r="G48" s="49">
        <v>0.9464285714285714</v>
      </c>
      <c r="H48" s="48">
        <v>1696000000</v>
      </c>
    </row>
    <row r="49" spans="1:8" x14ac:dyDescent="0.25">
      <c r="A49" s="45" t="s">
        <v>57</v>
      </c>
      <c r="B49" s="46">
        <v>915</v>
      </c>
      <c r="C49" s="47">
        <v>40618</v>
      </c>
      <c r="D49" s="47">
        <v>41658</v>
      </c>
      <c r="E49" s="48" t="s">
        <v>58</v>
      </c>
      <c r="F49" s="48">
        <v>203043804</v>
      </c>
      <c r="G49" s="49">
        <v>0.77456669891783547</v>
      </c>
      <c r="H49" s="48">
        <v>157270969</v>
      </c>
    </row>
    <row r="50" spans="1:8" x14ac:dyDescent="0.25">
      <c r="A50" s="45" t="s">
        <v>59</v>
      </c>
      <c r="B50" s="41"/>
      <c r="C50" s="47"/>
      <c r="D50" s="47"/>
      <c r="E50" s="48"/>
      <c r="F50" s="48">
        <v>16595183</v>
      </c>
      <c r="G50" s="49">
        <v>0.6314084032697922</v>
      </c>
      <c r="H50" s="48">
        <v>10478338</v>
      </c>
    </row>
    <row r="51" spans="1:8" x14ac:dyDescent="0.25">
      <c r="A51" s="45" t="s">
        <v>60</v>
      </c>
      <c r="B51" s="46">
        <v>916</v>
      </c>
      <c r="C51" s="47">
        <v>40619</v>
      </c>
      <c r="D51" s="47">
        <v>41624</v>
      </c>
      <c r="E51" s="48">
        <v>38473360000</v>
      </c>
      <c r="F51" s="48">
        <v>181000000000</v>
      </c>
      <c r="G51" s="49">
        <v>0.92096881257458563</v>
      </c>
      <c r="H51" s="48">
        <v>166695355076</v>
      </c>
    </row>
    <row r="52" spans="1:8" x14ac:dyDescent="0.25">
      <c r="A52" s="45" t="s">
        <v>61</v>
      </c>
      <c r="B52" s="46">
        <v>918</v>
      </c>
      <c r="C52" s="47">
        <v>40624</v>
      </c>
      <c r="D52" s="47">
        <v>41656</v>
      </c>
      <c r="E52" s="48" t="s">
        <v>62</v>
      </c>
      <c r="F52" s="48">
        <v>210957113</v>
      </c>
      <c r="G52" s="49">
        <v>0.77895658346443142</v>
      </c>
      <c r="H52" s="48">
        <v>164326432</v>
      </c>
    </row>
    <row r="53" spans="1:8" x14ac:dyDescent="0.25">
      <c r="A53" s="45"/>
      <c r="B53" s="46" t="s">
        <v>50</v>
      </c>
      <c r="C53" s="47"/>
      <c r="D53" s="47"/>
      <c r="E53" s="48" t="s">
        <v>63</v>
      </c>
      <c r="F53" s="48">
        <v>164326432</v>
      </c>
      <c r="G53" s="49">
        <v>1</v>
      </c>
      <c r="H53" s="48">
        <v>164326432</v>
      </c>
    </row>
    <row r="54" spans="1:8" x14ac:dyDescent="0.25">
      <c r="A54" s="45" t="s">
        <v>64</v>
      </c>
      <c r="B54" s="46">
        <v>919</v>
      </c>
      <c r="C54" s="47">
        <v>40644</v>
      </c>
      <c r="D54" s="47">
        <v>41020</v>
      </c>
      <c r="E54" s="48">
        <v>72000000000</v>
      </c>
      <c r="F54" s="48">
        <v>24000000</v>
      </c>
      <c r="G54" s="49">
        <v>0.75904366666666667</v>
      </c>
      <c r="H54" s="48">
        <v>18217048</v>
      </c>
    </row>
    <row r="55" spans="1:8" x14ac:dyDescent="0.25">
      <c r="A55" s="45" t="s">
        <v>65</v>
      </c>
      <c r="B55" s="46">
        <v>920</v>
      </c>
      <c r="C55" s="47">
        <v>40645</v>
      </c>
      <c r="D55" s="47">
        <v>41709</v>
      </c>
      <c r="E55" s="48" t="s">
        <v>66</v>
      </c>
      <c r="F55" s="48">
        <v>430000000</v>
      </c>
      <c r="G55" s="49">
        <v>0.9</v>
      </c>
      <c r="H55" s="48">
        <v>387000000</v>
      </c>
    </row>
    <row r="56" spans="1:8" x14ac:dyDescent="0.25">
      <c r="A56" s="45" t="s">
        <v>67</v>
      </c>
      <c r="B56" s="46">
        <v>922</v>
      </c>
      <c r="C56" s="47">
        <v>40647</v>
      </c>
      <c r="D56" s="47">
        <v>41658</v>
      </c>
      <c r="E56" s="48" t="s">
        <v>68</v>
      </c>
      <c r="F56" s="48">
        <v>529411762</v>
      </c>
      <c r="G56" s="49">
        <v>0.65533253868281072</v>
      </c>
      <c r="H56" s="48">
        <v>346940754</v>
      </c>
    </row>
    <row r="57" spans="1:8" x14ac:dyDescent="0.25">
      <c r="A57" s="45" t="s">
        <v>69</v>
      </c>
      <c r="B57" s="46">
        <v>924</v>
      </c>
      <c r="C57" s="47">
        <v>40679</v>
      </c>
      <c r="D57" s="47">
        <v>41707</v>
      </c>
      <c r="E57" s="48">
        <v>120000000000</v>
      </c>
      <c r="F57" s="48">
        <v>75000000</v>
      </c>
      <c r="G57" s="49">
        <v>0.50133154666666668</v>
      </c>
      <c r="H57" s="48">
        <v>37599866</v>
      </c>
    </row>
    <row r="58" spans="1:8" x14ac:dyDescent="0.25">
      <c r="A58" s="45" t="s">
        <v>70</v>
      </c>
      <c r="B58" s="46">
        <v>925</v>
      </c>
      <c r="C58" s="47">
        <v>40682</v>
      </c>
      <c r="D58" s="47">
        <v>41702</v>
      </c>
      <c r="E58" s="48">
        <v>3781901852</v>
      </c>
      <c r="F58" s="48">
        <v>187000000</v>
      </c>
      <c r="G58" s="49">
        <v>0.96256684491978606</v>
      </c>
      <c r="H58" s="48">
        <v>180000000</v>
      </c>
    </row>
    <row r="59" spans="1:8" x14ac:dyDescent="0.25">
      <c r="A59" s="45" t="s">
        <v>71</v>
      </c>
      <c r="B59" s="46">
        <v>927</v>
      </c>
      <c r="C59" s="47">
        <v>40687</v>
      </c>
      <c r="D59" s="47">
        <v>41721</v>
      </c>
      <c r="E59" s="48">
        <v>25897979168</v>
      </c>
      <c r="F59" s="48">
        <v>158938000</v>
      </c>
      <c r="G59" s="49">
        <v>0.97263083718179411</v>
      </c>
      <c r="H59" s="48">
        <v>154588000</v>
      </c>
    </row>
    <row r="60" spans="1:8" x14ac:dyDescent="0.25">
      <c r="A60" s="45" t="s">
        <v>72</v>
      </c>
      <c r="B60" s="46">
        <v>928</v>
      </c>
      <c r="C60" s="47">
        <v>40690</v>
      </c>
      <c r="D60" s="47">
        <v>41722</v>
      </c>
      <c r="E60" s="48">
        <v>92187000000</v>
      </c>
      <c r="F60" s="48">
        <v>450000000</v>
      </c>
      <c r="G60" s="49">
        <v>0.73835245555555551</v>
      </c>
      <c r="H60" s="48">
        <v>332258605</v>
      </c>
    </row>
    <row r="61" spans="1:8" x14ac:dyDescent="0.25">
      <c r="A61" s="45" t="s">
        <v>73</v>
      </c>
      <c r="B61" s="46">
        <v>929</v>
      </c>
      <c r="C61" s="47">
        <v>40701</v>
      </c>
      <c r="D61" s="47">
        <v>41721</v>
      </c>
      <c r="E61" s="48">
        <v>4797900000</v>
      </c>
      <c r="F61" s="48">
        <v>270000000</v>
      </c>
      <c r="G61" s="49">
        <v>0</v>
      </c>
      <c r="H61" s="48">
        <v>0</v>
      </c>
    </row>
    <row r="62" spans="1:8" x14ac:dyDescent="0.25">
      <c r="A62" s="45" t="s">
        <v>74</v>
      </c>
      <c r="B62" s="46">
        <v>930</v>
      </c>
      <c r="C62" s="47">
        <v>40711</v>
      </c>
      <c r="D62" s="47">
        <v>41750</v>
      </c>
      <c r="E62" s="48" t="s">
        <v>75</v>
      </c>
      <c r="F62" s="48">
        <v>1760974629</v>
      </c>
      <c r="G62" s="49">
        <v>0.91131116801569778</v>
      </c>
      <c r="H62" s="48">
        <v>1604795846</v>
      </c>
    </row>
    <row r="63" spans="1:8" x14ac:dyDescent="0.25">
      <c r="A63" s="45" t="s">
        <v>76</v>
      </c>
      <c r="B63" s="46">
        <v>931</v>
      </c>
      <c r="C63" s="47">
        <v>40722</v>
      </c>
      <c r="D63" s="47">
        <v>41576</v>
      </c>
      <c r="E63" s="48">
        <v>1174036044</v>
      </c>
      <c r="F63" s="48">
        <v>19898916</v>
      </c>
      <c r="G63" s="49">
        <v>0</v>
      </c>
      <c r="H63" s="48">
        <v>0</v>
      </c>
    </row>
    <row r="64" spans="1:8" x14ac:dyDescent="0.25">
      <c r="A64" s="45" t="s">
        <v>77</v>
      </c>
      <c r="B64" s="46">
        <v>933</v>
      </c>
      <c r="C64" s="47">
        <v>40749</v>
      </c>
      <c r="D64" s="47">
        <v>41736</v>
      </c>
      <c r="E64" s="48">
        <v>110000000000</v>
      </c>
      <c r="F64" s="48">
        <v>100000000</v>
      </c>
      <c r="G64" s="49">
        <v>0.9</v>
      </c>
      <c r="H64" s="48">
        <v>90000000</v>
      </c>
    </row>
    <row r="65" spans="1:8" x14ac:dyDescent="0.25">
      <c r="A65" s="45" t="s">
        <v>78</v>
      </c>
      <c r="B65" s="46">
        <v>934</v>
      </c>
      <c r="C65" s="47">
        <v>40751</v>
      </c>
      <c r="D65" s="47">
        <v>41757</v>
      </c>
      <c r="E65" s="48">
        <v>8111609611</v>
      </c>
      <c r="F65" s="48">
        <v>16642639</v>
      </c>
      <c r="G65" s="49">
        <v>0</v>
      </c>
      <c r="H65" s="48">
        <v>0</v>
      </c>
    </row>
    <row r="66" spans="1:8" x14ac:dyDescent="0.25">
      <c r="A66" s="45" t="s">
        <v>79</v>
      </c>
      <c r="B66" s="46">
        <v>935</v>
      </c>
      <c r="C66" s="47">
        <v>40763</v>
      </c>
      <c r="D66" s="47">
        <v>41791</v>
      </c>
      <c r="E66" s="48" t="s">
        <v>80</v>
      </c>
      <c r="F66" s="48">
        <v>350000000</v>
      </c>
      <c r="G66" s="49">
        <v>0</v>
      </c>
      <c r="H66" s="48">
        <v>0</v>
      </c>
    </row>
    <row r="67" spans="1:8" x14ac:dyDescent="0.25">
      <c r="A67" s="45" t="s">
        <v>81</v>
      </c>
      <c r="B67" s="46">
        <v>939</v>
      </c>
      <c r="C67" s="47">
        <v>40814</v>
      </c>
      <c r="D67" s="47">
        <v>41726</v>
      </c>
      <c r="E67" s="48">
        <v>94879658733</v>
      </c>
      <c r="F67" s="48">
        <v>163500000</v>
      </c>
      <c r="G67" s="49">
        <v>0</v>
      </c>
      <c r="H67" s="48">
        <v>0</v>
      </c>
    </row>
    <row r="68" spans="1:8" x14ac:dyDescent="0.25">
      <c r="A68" s="45" t="s">
        <v>82</v>
      </c>
      <c r="B68" s="46">
        <v>941</v>
      </c>
      <c r="C68" s="47">
        <v>40844</v>
      </c>
      <c r="D68" s="47">
        <v>41532</v>
      </c>
      <c r="E68" s="48">
        <v>2427407904</v>
      </c>
      <c r="F68" s="48">
        <v>256878</v>
      </c>
      <c r="G68" s="49">
        <v>0</v>
      </c>
      <c r="H68" s="48">
        <v>0</v>
      </c>
    </row>
    <row r="69" spans="1:8" x14ac:dyDescent="0.25">
      <c r="A69" s="45" t="s">
        <v>11</v>
      </c>
      <c r="B69" s="46">
        <v>942</v>
      </c>
      <c r="C69" s="47">
        <v>40882</v>
      </c>
      <c r="D69" s="47">
        <v>41897</v>
      </c>
      <c r="E69" s="48" t="s">
        <v>83</v>
      </c>
      <c r="F69" s="48">
        <v>76418890</v>
      </c>
      <c r="G69" s="49">
        <v>0.7800958899036613</v>
      </c>
      <c r="H69" s="48">
        <v>59614062</v>
      </c>
    </row>
    <row r="70" spans="1:8" x14ac:dyDescent="0.25">
      <c r="A70" s="45" t="s">
        <v>84</v>
      </c>
      <c r="B70" s="46">
        <v>943</v>
      </c>
      <c r="C70" s="47">
        <v>40886</v>
      </c>
      <c r="D70" s="47">
        <v>41917</v>
      </c>
      <c r="E70" s="48" t="s">
        <v>85</v>
      </c>
      <c r="F70" s="48">
        <v>5867970660</v>
      </c>
      <c r="G70" s="49">
        <v>0.65650598089391266</v>
      </c>
      <c r="H70" s="48">
        <v>3852357834</v>
      </c>
    </row>
    <row r="71" spans="1:8" x14ac:dyDescent="0.25">
      <c r="A71" s="45" t="s">
        <v>14</v>
      </c>
      <c r="B71" s="46">
        <v>944</v>
      </c>
      <c r="C71" s="47">
        <v>40889</v>
      </c>
      <c r="D71" s="47">
        <v>41933</v>
      </c>
      <c r="E71" s="48" t="s">
        <v>86</v>
      </c>
      <c r="F71" s="48">
        <v>275000000</v>
      </c>
      <c r="G71" s="49">
        <v>1</v>
      </c>
      <c r="H71" s="48">
        <v>275000000</v>
      </c>
    </row>
    <row r="72" spans="1:8" x14ac:dyDescent="0.25">
      <c r="A72" s="45" t="s">
        <v>87</v>
      </c>
      <c r="B72" s="46">
        <v>945</v>
      </c>
      <c r="C72" s="47">
        <v>40889</v>
      </c>
      <c r="D72" s="47">
        <v>41918</v>
      </c>
      <c r="E72" s="48">
        <v>300000000000</v>
      </c>
      <c r="F72" s="48">
        <v>300000000</v>
      </c>
      <c r="G72" s="49">
        <v>0.66666666666666663</v>
      </c>
      <c r="H72" s="48">
        <v>200000000</v>
      </c>
    </row>
    <row r="73" spans="1:8" x14ac:dyDescent="0.25">
      <c r="A73" s="45"/>
      <c r="B73" s="46" t="s">
        <v>50</v>
      </c>
      <c r="C73" s="47"/>
      <c r="D73" s="47"/>
      <c r="E73" s="48"/>
      <c r="F73" s="48">
        <v>200000000</v>
      </c>
      <c r="G73" s="49">
        <v>1</v>
      </c>
      <c r="H73" s="48">
        <v>200000000</v>
      </c>
    </row>
    <row r="74" spans="1:8" x14ac:dyDescent="0.25">
      <c r="A74" s="45" t="s">
        <v>88</v>
      </c>
      <c r="B74" s="46">
        <v>946</v>
      </c>
      <c r="C74" s="47">
        <v>40891</v>
      </c>
      <c r="D74" s="47">
        <v>41910</v>
      </c>
      <c r="E74" s="48">
        <v>9944341000</v>
      </c>
      <c r="F74" s="48">
        <v>96547000</v>
      </c>
      <c r="G74" s="49">
        <v>0.96423694159321371</v>
      </c>
      <c r="H74" s="48">
        <v>93094184</v>
      </c>
    </row>
    <row r="75" spans="1:8" x14ac:dyDescent="0.25">
      <c r="A75" s="45" t="s">
        <v>89</v>
      </c>
      <c r="B75" s="46">
        <v>947</v>
      </c>
      <c r="C75" s="47">
        <v>40899</v>
      </c>
      <c r="D75" s="47">
        <v>41740</v>
      </c>
      <c r="E75" s="48">
        <v>10000000000</v>
      </c>
      <c r="F75" s="48">
        <v>200000</v>
      </c>
      <c r="G75" s="49">
        <v>8.0000000000000007E-5</v>
      </c>
      <c r="H75" s="48">
        <v>16</v>
      </c>
    </row>
    <row r="76" spans="1:8" x14ac:dyDescent="0.25">
      <c r="A76" s="45" t="s">
        <v>90</v>
      </c>
      <c r="B76" s="46">
        <v>948</v>
      </c>
      <c r="C76" s="47">
        <v>40932</v>
      </c>
      <c r="D76" s="47">
        <v>41978</v>
      </c>
      <c r="E76" s="48" t="s">
        <v>91</v>
      </c>
      <c r="F76" s="48">
        <v>586166472</v>
      </c>
      <c r="G76" s="49">
        <v>0</v>
      </c>
      <c r="H76" s="48">
        <v>0</v>
      </c>
    </row>
    <row r="77" spans="1:8" x14ac:dyDescent="0.25">
      <c r="A77" s="45"/>
      <c r="B77" s="46" t="s">
        <v>50</v>
      </c>
      <c r="C77" s="47"/>
      <c r="D77" s="47"/>
      <c r="E77" s="48"/>
      <c r="F77" s="48">
        <v>586166472</v>
      </c>
      <c r="G77" s="49">
        <v>0</v>
      </c>
      <c r="H77" s="48">
        <v>0</v>
      </c>
    </row>
    <row r="78" spans="1:8" x14ac:dyDescent="0.25">
      <c r="A78" s="45" t="s">
        <v>92</v>
      </c>
      <c r="B78" s="46">
        <v>949</v>
      </c>
      <c r="C78" s="47">
        <v>40934</v>
      </c>
      <c r="D78" s="47" t="s">
        <v>93</v>
      </c>
      <c r="E78" s="48">
        <v>1392286000</v>
      </c>
      <c r="F78" s="48">
        <v>397635</v>
      </c>
      <c r="G78" s="49">
        <v>0</v>
      </c>
      <c r="H78" s="48">
        <v>0</v>
      </c>
    </row>
    <row r="79" spans="1:8" x14ac:dyDescent="0.25">
      <c r="A79" s="50"/>
      <c r="B79" s="51"/>
      <c r="C79" s="52"/>
      <c r="D79" s="52"/>
      <c r="E79" s="53"/>
      <c r="F79" s="53"/>
      <c r="G79" s="54"/>
      <c r="H79" s="53"/>
    </row>
    <row r="80" spans="1:8" x14ac:dyDescent="0.25">
      <c r="A80" s="55"/>
      <c r="B80" s="55"/>
      <c r="C80" s="55"/>
      <c r="D80" s="55"/>
      <c r="E80" s="55"/>
      <c r="F80" s="55"/>
      <c r="G80" s="55"/>
      <c r="H80" s="55"/>
    </row>
    <row r="81" spans="1:8" x14ac:dyDescent="0.25">
      <c r="A81" s="55" t="s">
        <v>94</v>
      </c>
      <c r="B81" s="56"/>
      <c r="C81" s="57"/>
      <c r="D81" s="57"/>
      <c r="E81" s="58"/>
      <c r="F81" s="58" t="s">
        <v>95</v>
      </c>
      <c r="G81" s="59"/>
      <c r="H81" s="58"/>
    </row>
    <row r="82" spans="1:8" x14ac:dyDescent="0.25">
      <c r="A82" s="55" t="s">
        <v>96</v>
      </c>
      <c r="B82" s="56"/>
      <c r="C82" s="57"/>
      <c r="D82" s="57"/>
      <c r="E82" s="58"/>
      <c r="F82" s="58"/>
      <c r="G82" s="59"/>
      <c r="H82" s="56"/>
    </row>
    <row r="83" spans="1:8" x14ac:dyDescent="0.25">
      <c r="A83" s="56" t="s">
        <v>97</v>
      </c>
      <c r="B83" s="56"/>
      <c r="C83" s="57"/>
      <c r="D83" s="57"/>
      <c r="E83" s="58"/>
      <c r="F83" s="58"/>
      <c r="G83" s="59"/>
      <c r="H83" s="56"/>
    </row>
    <row r="84" spans="1:8" x14ac:dyDescent="0.25">
      <c r="A84" s="344" t="s">
        <v>98</v>
      </c>
      <c r="B84" s="344"/>
      <c r="C84" s="344"/>
      <c r="D84" s="344"/>
      <c r="E84" s="344"/>
      <c r="F84" s="344"/>
      <c r="G84" s="344"/>
      <c r="H84" s="344"/>
    </row>
    <row r="85" spans="1:8" x14ac:dyDescent="0.25">
      <c r="A85" s="344"/>
      <c r="B85" s="344"/>
      <c r="C85" s="344"/>
      <c r="D85" s="344"/>
      <c r="E85" s="344"/>
      <c r="F85" s="344"/>
      <c r="G85" s="344"/>
      <c r="H85" s="344"/>
    </row>
    <row r="86" spans="1:8" x14ac:dyDescent="0.25">
      <c r="A86" s="344" t="s">
        <v>99</v>
      </c>
      <c r="B86" s="344"/>
      <c r="C86" s="344"/>
      <c r="D86" s="344"/>
      <c r="E86" s="344"/>
      <c r="F86" s="344"/>
      <c r="G86" s="344"/>
      <c r="H86" s="344"/>
    </row>
    <row r="87" spans="1:8" x14ac:dyDescent="0.25">
      <c r="A87" s="344"/>
      <c r="B87" s="344"/>
      <c r="C87" s="344"/>
      <c r="D87" s="344"/>
      <c r="E87" s="344"/>
      <c r="F87" s="344"/>
      <c r="G87" s="344"/>
      <c r="H87" s="344"/>
    </row>
    <row r="88" spans="1:8" x14ac:dyDescent="0.25">
      <c r="A88" s="344" t="s">
        <v>100</v>
      </c>
      <c r="B88" s="344"/>
      <c r="C88" s="344"/>
      <c r="D88" s="344"/>
      <c r="E88" s="344"/>
      <c r="F88" s="344"/>
      <c r="G88" s="344"/>
      <c r="H88" s="344"/>
    </row>
    <row r="89" spans="1:8" x14ac:dyDescent="0.25">
      <c r="A89" s="344"/>
      <c r="B89" s="344"/>
      <c r="C89" s="344"/>
      <c r="D89" s="344"/>
      <c r="E89" s="344"/>
      <c r="F89" s="344"/>
      <c r="G89" s="344"/>
      <c r="H89" s="344"/>
    </row>
    <row r="90" spans="1:8" x14ac:dyDescent="0.25">
      <c r="A90" s="344" t="s">
        <v>101</v>
      </c>
      <c r="B90" s="344"/>
      <c r="C90" s="344"/>
      <c r="D90" s="344"/>
      <c r="E90" s="344"/>
      <c r="F90" s="344"/>
      <c r="G90" s="344"/>
      <c r="H90" s="344"/>
    </row>
    <row r="91" spans="1:8" x14ac:dyDescent="0.25">
      <c r="A91" s="344"/>
      <c r="B91" s="344"/>
      <c r="C91" s="344"/>
      <c r="D91" s="344"/>
      <c r="E91" s="344"/>
      <c r="F91" s="344"/>
      <c r="G91" s="344"/>
      <c r="H91" s="344"/>
    </row>
    <row r="92" spans="1:8" x14ac:dyDescent="0.25">
      <c r="A92" s="344" t="s">
        <v>102</v>
      </c>
      <c r="B92" s="344"/>
      <c r="C92" s="344"/>
      <c r="D92" s="344"/>
      <c r="E92" s="344"/>
      <c r="F92" s="344"/>
      <c r="G92" s="344"/>
      <c r="H92" s="344"/>
    </row>
    <row r="93" spans="1:8" x14ac:dyDescent="0.25">
      <c r="A93" s="344"/>
      <c r="B93" s="344"/>
      <c r="C93" s="344"/>
      <c r="D93" s="344"/>
      <c r="E93" s="344"/>
      <c r="F93" s="344"/>
      <c r="G93" s="344"/>
      <c r="H93" s="344"/>
    </row>
    <row r="94" spans="1:8" x14ac:dyDescent="0.25">
      <c r="A94" s="344" t="s">
        <v>103</v>
      </c>
      <c r="B94" s="344"/>
      <c r="C94" s="344"/>
      <c r="D94" s="344"/>
      <c r="E94" s="344"/>
      <c r="F94" s="344"/>
      <c r="G94" s="344"/>
      <c r="H94" s="344"/>
    </row>
    <row r="95" spans="1:8" x14ac:dyDescent="0.25">
      <c r="A95" s="344"/>
      <c r="B95" s="344"/>
      <c r="C95" s="344"/>
      <c r="D95" s="344"/>
      <c r="E95" s="344"/>
      <c r="F95" s="344"/>
      <c r="G95" s="344"/>
      <c r="H95" s="344"/>
    </row>
    <row r="96" spans="1:8" x14ac:dyDescent="0.25">
      <c r="A96" s="344" t="s">
        <v>104</v>
      </c>
      <c r="B96" s="344"/>
      <c r="C96" s="344"/>
      <c r="D96" s="344"/>
      <c r="E96" s="344"/>
      <c r="F96" s="344"/>
      <c r="G96" s="344"/>
      <c r="H96" s="344"/>
    </row>
    <row r="97" spans="1:8" x14ac:dyDescent="0.25">
      <c r="A97" s="344"/>
      <c r="B97" s="344"/>
      <c r="C97" s="344"/>
      <c r="D97" s="344"/>
      <c r="E97" s="344"/>
      <c r="F97" s="344"/>
      <c r="G97" s="344"/>
      <c r="H97" s="344"/>
    </row>
    <row r="98" spans="1:8" x14ac:dyDescent="0.25">
      <c r="A98" s="344" t="s">
        <v>105</v>
      </c>
      <c r="B98" s="344"/>
      <c r="C98" s="344"/>
      <c r="D98" s="344"/>
      <c r="E98" s="344"/>
      <c r="F98" s="344"/>
      <c r="G98" s="344"/>
      <c r="H98" s="344"/>
    </row>
    <row r="99" spans="1:8" x14ac:dyDescent="0.25">
      <c r="A99" s="344"/>
      <c r="B99" s="344"/>
      <c r="C99" s="344"/>
      <c r="D99" s="344"/>
      <c r="E99" s="344"/>
      <c r="F99" s="344"/>
      <c r="G99" s="344"/>
      <c r="H99" s="344"/>
    </row>
    <row r="100" spans="1:8" x14ac:dyDescent="0.25">
      <c r="A100" s="344" t="s">
        <v>106</v>
      </c>
      <c r="B100" s="344"/>
      <c r="C100" s="344"/>
      <c r="D100" s="344"/>
      <c r="E100" s="344"/>
      <c r="F100" s="344"/>
      <c r="G100" s="344"/>
      <c r="H100" s="344"/>
    </row>
    <row r="101" spans="1:8" x14ac:dyDescent="0.25">
      <c r="A101" s="344"/>
      <c r="B101" s="344"/>
      <c r="C101" s="344"/>
      <c r="D101" s="344"/>
      <c r="E101" s="344"/>
      <c r="F101" s="344"/>
      <c r="G101" s="344"/>
      <c r="H101" s="344"/>
    </row>
    <row r="102" spans="1:8" x14ac:dyDescent="0.25">
      <c r="A102" s="344" t="s">
        <v>107</v>
      </c>
      <c r="B102" s="344"/>
      <c r="C102" s="344"/>
      <c r="D102" s="344"/>
      <c r="E102" s="344"/>
      <c r="F102" s="344"/>
      <c r="G102" s="344"/>
      <c r="H102" s="344"/>
    </row>
    <row r="103" spans="1:8" x14ac:dyDescent="0.25">
      <c r="A103" s="344"/>
      <c r="B103" s="344"/>
      <c r="C103" s="344"/>
      <c r="D103" s="344"/>
      <c r="E103" s="344"/>
      <c r="F103" s="344"/>
      <c r="G103" s="344"/>
      <c r="H103" s="344"/>
    </row>
    <row r="104" spans="1:8" x14ac:dyDescent="0.25">
      <c r="A104" s="344" t="s">
        <v>108</v>
      </c>
      <c r="B104" s="344"/>
      <c r="C104" s="344"/>
      <c r="D104" s="344"/>
      <c r="E104" s="344"/>
      <c r="F104" s="344"/>
      <c r="G104" s="344"/>
      <c r="H104" s="344"/>
    </row>
    <row r="105" spans="1:8" x14ac:dyDescent="0.25">
      <c r="A105" s="344"/>
      <c r="B105" s="344"/>
      <c r="C105" s="344"/>
      <c r="D105" s="344"/>
      <c r="E105" s="344"/>
      <c r="F105" s="344"/>
      <c r="G105" s="344"/>
      <c r="H105" s="344"/>
    </row>
    <row r="106" spans="1:8" x14ac:dyDescent="0.25">
      <c r="A106" s="344" t="s">
        <v>109</v>
      </c>
      <c r="B106" s="344"/>
      <c r="C106" s="344"/>
      <c r="D106" s="344"/>
      <c r="E106" s="344"/>
      <c r="F106" s="344"/>
      <c r="G106" s="344"/>
      <c r="H106" s="344"/>
    </row>
    <row r="107" spans="1:8" x14ac:dyDescent="0.25">
      <c r="A107" s="344"/>
      <c r="B107" s="344"/>
      <c r="C107" s="344"/>
      <c r="D107" s="344"/>
      <c r="E107" s="344"/>
      <c r="F107" s="344"/>
      <c r="G107" s="344"/>
      <c r="H107" s="344"/>
    </row>
    <row r="108" spans="1:8" x14ac:dyDescent="0.25">
      <c r="A108" s="344" t="s">
        <v>110</v>
      </c>
      <c r="B108" s="344"/>
      <c r="C108" s="344"/>
      <c r="D108" s="344"/>
      <c r="E108" s="344"/>
      <c r="F108" s="344"/>
      <c r="G108" s="344"/>
      <c r="H108" s="344"/>
    </row>
    <row r="109" spans="1:8" x14ac:dyDescent="0.25">
      <c r="A109" s="344"/>
      <c r="B109" s="344"/>
      <c r="C109" s="344"/>
      <c r="D109" s="344"/>
      <c r="E109" s="344"/>
      <c r="F109" s="344"/>
      <c r="G109" s="344"/>
      <c r="H109" s="344"/>
    </row>
    <row r="110" spans="1:8" x14ac:dyDescent="0.25">
      <c r="A110" s="344" t="s">
        <v>111</v>
      </c>
      <c r="B110" s="344"/>
      <c r="C110" s="344"/>
      <c r="D110" s="344"/>
      <c r="E110" s="344"/>
      <c r="F110" s="344"/>
      <c r="G110" s="344"/>
      <c r="H110" s="344"/>
    </row>
    <row r="111" spans="1:8" x14ac:dyDescent="0.25">
      <c r="A111" s="344"/>
      <c r="B111" s="344"/>
      <c r="C111" s="344"/>
      <c r="D111" s="344"/>
      <c r="E111" s="344"/>
      <c r="F111" s="344"/>
      <c r="G111" s="344"/>
      <c r="H111" s="344"/>
    </row>
    <row r="112" spans="1:8" x14ac:dyDescent="0.25">
      <c r="A112" s="344" t="s">
        <v>112</v>
      </c>
      <c r="B112" s="344"/>
      <c r="C112" s="344"/>
      <c r="D112" s="344"/>
      <c r="E112" s="344"/>
      <c r="F112" s="344"/>
      <c r="G112" s="344"/>
      <c r="H112" s="344"/>
    </row>
    <row r="113" spans="1:8" x14ac:dyDescent="0.25">
      <c r="A113" s="344"/>
      <c r="B113" s="344"/>
      <c r="C113" s="344"/>
      <c r="D113" s="344"/>
      <c r="E113" s="344"/>
      <c r="F113" s="344"/>
      <c r="G113" s="344"/>
      <c r="H113" s="344"/>
    </row>
    <row r="114" spans="1:8" x14ac:dyDescent="0.25">
      <c r="A114" s="344" t="s">
        <v>113</v>
      </c>
      <c r="B114" s="344"/>
      <c r="C114" s="344"/>
      <c r="D114" s="344"/>
      <c r="E114" s="344"/>
      <c r="F114" s="344"/>
      <c r="G114" s="344"/>
      <c r="H114" s="344"/>
    </row>
    <row r="115" spans="1:8" x14ac:dyDescent="0.25">
      <c r="A115" s="344"/>
      <c r="B115" s="344"/>
      <c r="C115" s="344"/>
      <c r="D115" s="344"/>
      <c r="E115" s="344"/>
      <c r="F115" s="344"/>
      <c r="G115" s="344"/>
      <c r="H115" s="344"/>
    </row>
    <row r="116" spans="1:8" x14ac:dyDescent="0.25">
      <c r="A116" s="344" t="s">
        <v>114</v>
      </c>
      <c r="B116" s="344"/>
      <c r="C116" s="344"/>
      <c r="D116" s="344"/>
      <c r="E116" s="344"/>
      <c r="F116" s="344"/>
      <c r="G116" s="344"/>
      <c r="H116" s="344"/>
    </row>
    <row r="117" spans="1:8" x14ac:dyDescent="0.25">
      <c r="A117" s="344"/>
      <c r="B117" s="344"/>
      <c r="C117" s="344"/>
      <c r="D117" s="344"/>
      <c r="E117" s="344"/>
      <c r="F117" s="344"/>
      <c r="G117" s="344"/>
      <c r="H117" s="344"/>
    </row>
    <row r="118" spans="1:8" x14ac:dyDescent="0.25">
      <c r="A118" s="344" t="s">
        <v>115</v>
      </c>
      <c r="B118" s="344"/>
      <c r="C118" s="344"/>
      <c r="D118" s="344"/>
      <c r="E118" s="344"/>
      <c r="F118" s="344"/>
      <c r="G118" s="344"/>
      <c r="H118" s="344"/>
    </row>
    <row r="119" spans="1:8" x14ac:dyDescent="0.25">
      <c r="A119" s="344"/>
      <c r="B119" s="344"/>
      <c r="C119" s="344"/>
      <c r="D119" s="344"/>
      <c r="E119" s="344"/>
      <c r="F119" s="344"/>
      <c r="G119" s="344"/>
      <c r="H119" s="344"/>
    </row>
    <row r="120" spans="1:8" x14ac:dyDescent="0.25">
      <c r="A120" s="344" t="s">
        <v>116</v>
      </c>
      <c r="B120" s="344"/>
      <c r="C120" s="344"/>
      <c r="D120" s="344"/>
      <c r="E120" s="344"/>
      <c r="F120" s="344"/>
      <c r="G120" s="344"/>
      <c r="H120" s="344"/>
    </row>
    <row r="121" spans="1:8" x14ac:dyDescent="0.25">
      <c r="A121" s="344"/>
      <c r="B121" s="344"/>
      <c r="C121" s="344"/>
      <c r="D121" s="344"/>
      <c r="E121" s="344"/>
      <c r="F121" s="344"/>
      <c r="G121" s="344"/>
      <c r="H121" s="344"/>
    </row>
    <row r="122" spans="1:8" x14ac:dyDescent="0.25">
      <c r="A122" s="56" t="s">
        <v>117</v>
      </c>
      <c r="B122" s="56"/>
      <c r="C122" s="57"/>
      <c r="D122" s="57"/>
      <c r="E122" s="58"/>
      <c r="F122" s="58"/>
      <c r="G122" s="59"/>
      <c r="H122" s="59"/>
    </row>
    <row r="123" spans="1:8" x14ac:dyDescent="0.25">
      <c r="A123" s="56" t="s">
        <v>118</v>
      </c>
      <c r="B123" s="56"/>
      <c r="C123" s="57"/>
      <c r="D123" s="57"/>
      <c r="E123" s="58"/>
      <c r="F123" s="58"/>
      <c r="G123" s="59"/>
      <c r="H123" s="59"/>
    </row>
    <row r="124" spans="1:8" x14ac:dyDescent="0.25">
      <c r="A124" s="56"/>
      <c r="B124" s="56"/>
      <c r="C124" s="57"/>
      <c r="D124" s="57"/>
      <c r="E124" s="58"/>
      <c r="F124" s="58"/>
      <c r="G124" s="59"/>
      <c r="H124" s="59"/>
    </row>
    <row r="125" spans="1:8" x14ac:dyDescent="0.25">
      <c r="A125" s="345" t="s">
        <v>119</v>
      </c>
      <c r="B125" s="345"/>
      <c r="C125" s="61"/>
      <c r="D125" s="61"/>
      <c r="E125" s="61"/>
      <c r="F125" s="61"/>
      <c r="G125" s="62"/>
      <c r="H125" s="61"/>
    </row>
    <row r="126" spans="1:8" x14ac:dyDescent="0.25">
      <c r="A126" s="61"/>
      <c r="B126" s="61"/>
      <c r="C126" s="61"/>
      <c r="D126" s="61"/>
      <c r="E126" s="61"/>
      <c r="F126" s="61"/>
      <c r="G126" s="62"/>
      <c r="H126" s="61"/>
    </row>
    <row r="127" spans="1:8" ht="51" x14ac:dyDescent="0.25">
      <c r="A127" s="63" t="s">
        <v>120</v>
      </c>
      <c r="B127" s="63" t="s">
        <v>19</v>
      </c>
      <c r="C127" s="63" t="s">
        <v>121</v>
      </c>
      <c r="D127" s="63" t="s">
        <v>122</v>
      </c>
      <c r="E127" s="63" t="s">
        <v>123</v>
      </c>
      <c r="F127" s="63" t="s">
        <v>124</v>
      </c>
      <c r="G127" s="63" t="s">
        <v>125</v>
      </c>
      <c r="H127" s="63" t="s">
        <v>126</v>
      </c>
    </row>
    <row r="128" spans="1:8" x14ac:dyDescent="0.25">
      <c r="A128" s="64"/>
      <c r="B128" s="65"/>
      <c r="C128" s="64"/>
      <c r="D128" s="64"/>
      <c r="E128" s="65"/>
      <c r="F128" s="66"/>
      <c r="G128" s="67"/>
      <c r="H128" s="64"/>
    </row>
    <row r="129" spans="1:8" ht="89.25" x14ac:dyDescent="0.25">
      <c r="A129" s="64">
        <v>949</v>
      </c>
      <c r="B129" s="65" t="s">
        <v>127</v>
      </c>
      <c r="C129" s="64" t="s">
        <v>128</v>
      </c>
      <c r="D129" s="64" t="s">
        <v>129</v>
      </c>
      <c r="E129" s="68" t="s">
        <v>130</v>
      </c>
      <c r="F129" s="66" t="s">
        <v>131</v>
      </c>
      <c r="G129" s="69" t="s">
        <v>132</v>
      </c>
      <c r="H129" s="64" t="s">
        <v>128</v>
      </c>
    </row>
    <row r="130" spans="1:8" x14ac:dyDescent="0.25">
      <c r="A130" s="64"/>
      <c r="B130" s="65"/>
      <c r="C130" s="64"/>
      <c r="D130" s="64"/>
      <c r="E130" s="65"/>
      <c r="F130" s="66"/>
      <c r="G130" s="67"/>
      <c r="H130" s="64"/>
    </row>
    <row r="131" spans="1:8" x14ac:dyDescent="0.25">
      <c r="A131" s="61"/>
      <c r="B131" s="61"/>
      <c r="C131" s="61"/>
      <c r="D131" s="61"/>
      <c r="E131" s="61"/>
      <c r="F131" s="61"/>
      <c r="G131" s="62"/>
      <c r="H131" s="61"/>
    </row>
  </sheetData>
  <mergeCells count="20">
    <mergeCell ref="A106:H107"/>
    <mergeCell ref="A84:H85"/>
    <mergeCell ref="A86:H87"/>
    <mergeCell ref="A88:H89"/>
    <mergeCell ref="A90:H91"/>
    <mergeCell ref="A92:H93"/>
    <mergeCell ref="A94:H95"/>
    <mergeCell ref="A96:H97"/>
    <mergeCell ref="A98:H99"/>
    <mergeCell ref="A100:H101"/>
    <mergeCell ref="A102:H103"/>
    <mergeCell ref="A104:H105"/>
    <mergeCell ref="A120:H121"/>
    <mergeCell ref="A125:B125"/>
    <mergeCell ref="A108:H109"/>
    <mergeCell ref="A110:H111"/>
    <mergeCell ref="A112:H113"/>
    <mergeCell ref="A114:H115"/>
    <mergeCell ref="A116:H117"/>
    <mergeCell ref="A118:H11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workbookViewId="0">
      <selection activeCell="A16" sqref="A16:A17"/>
    </sheetView>
  </sheetViews>
  <sheetFormatPr baseColWidth="10" defaultRowHeight="15.75" x14ac:dyDescent="0.25"/>
  <cols>
    <col min="1" max="1" width="53.42578125" style="249" customWidth="1"/>
    <col min="2" max="2" width="18" style="248" customWidth="1"/>
    <col min="3" max="3" width="15.7109375" style="248" bestFit="1" customWidth="1"/>
    <col min="4" max="4" width="13.28515625" style="249" customWidth="1"/>
    <col min="5" max="5" width="16.28515625" style="249" bestFit="1" customWidth="1"/>
    <col min="6" max="6" width="12.5703125" style="249" bestFit="1" customWidth="1"/>
    <col min="7" max="256" width="11.42578125" style="249"/>
    <col min="257" max="257" width="53.42578125" style="249" customWidth="1"/>
    <col min="258" max="258" width="18" style="249" customWidth="1"/>
    <col min="259" max="259" width="15.7109375" style="249" bestFit="1" customWidth="1"/>
    <col min="260" max="260" width="13.28515625" style="249" customWidth="1"/>
    <col min="261" max="261" width="16.28515625" style="249" bestFit="1" customWidth="1"/>
    <col min="262" max="512" width="11.42578125" style="249"/>
    <col min="513" max="513" width="53.42578125" style="249" customWidth="1"/>
    <col min="514" max="514" width="18" style="249" customWidth="1"/>
    <col min="515" max="515" width="15.7109375" style="249" bestFit="1" customWidth="1"/>
    <col min="516" max="516" width="13.28515625" style="249" customWidth="1"/>
    <col min="517" max="517" width="16.28515625" style="249" bestFit="1" customWidth="1"/>
    <col min="518" max="768" width="11.42578125" style="249"/>
    <col min="769" max="769" width="53.42578125" style="249" customWidth="1"/>
    <col min="770" max="770" width="18" style="249" customWidth="1"/>
    <col min="771" max="771" width="15.7109375" style="249" bestFit="1" customWidth="1"/>
    <col min="772" max="772" width="13.28515625" style="249" customWidth="1"/>
    <col min="773" max="773" width="16.28515625" style="249" bestFit="1" customWidth="1"/>
    <col min="774" max="1024" width="11.42578125" style="249"/>
    <col min="1025" max="1025" width="53.42578125" style="249" customWidth="1"/>
    <col min="1026" max="1026" width="18" style="249" customWidth="1"/>
    <col min="1027" max="1027" width="15.7109375" style="249" bestFit="1" customWidth="1"/>
    <col min="1028" max="1028" width="13.28515625" style="249" customWidth="1"/>
    <col min="1029" max="1029" width="16.28515625" style="249" bestFit="1" customWidth="1"/>
    <col min="1030" max="1280" width="11.42578125" style="249"/>
    <col min="1281" max="1281" width="53.42578125" style="249" customWidth="1"/>
    <col min="1282" max="1282" width="18" style="249" customWidth="1"/>
    <col min="1283" max="1283" width="15.7109375" style="249" bestFit="1" customWidth="1"/>
    <col min="1284" max="1284" width="13.28515625" style="249" customWidth="1"/>
    <col min="1285" max="1285" width="16.28515625" style="249" bestFit="1" customWidth="1"/>
    <col min="1286" max="1536" width="11.42578125" style="249"/>
    <col min="1537" max="1537" width="53.42578125" style="249" customWidth="1"/>
    <col min="1538" max="1538" width="18" style="249" customWidth="1"/>
    <col min="1539" max="1539" width="15.7109375" style="249" bestFit="1" customWidth="1"/>
    <col min="1540" max="1540" width="13.28515625" style="249" customWidth="1"/>
    <col min="1541" max="1541" width="16.28515625" style="249" bestFit="1" customWidth="1"/>
    <col min="1542" max="1792" width="11.42578125" style="249"/>
    <col min="1793" max="1793" width="53.42578125" style="249" customWidth="1"/>
    <col min="1794" max="1794" width="18" style="249" customWidth="1"/>
    <col min="1795" max="1795" width="15.7109375" style="249" bestFit="1" customWidth="1"/>
    <col min="1796" max="1796" width="13.28515625" style="249" customWidth="1"/>
    <col min="1797" max="1797" width="16.28515625" style="249" bestFit="1" customWidth="1"/>
    <col min="1798" max="2048" width="11.42578125" style="249"/>
    <col min="2049" max="2049" width="53.42578125" style="249" customWidth="1"/>
    <col min="2050" max="2050" width="18" style="249" customWidth="1"/>
    <col min="2051" max="2051" width="15.7109375" style="249" bestFit="1" customWidth="1"/>
    <col min="2052" max="2052" width="13.28515625" style="249" customWidth="1"/>
    <col min="2053" max="2053" width="16.28515625" style="249" bestFit="1" customWidth="1"/>
    <col min="2054" max="2304" width="11.42578125" style="249"/>
    <col min="2305" max="2305" width="53.42578125" style="249" customWidth="1"/>
    <col min="2306" max="2306" width="18" style="249" customWidth="1"/>
    <col min="2307" max="2307" width="15.7109375" style="249" bestFit="1" customWidth="1"/>
    <col min="2308" max="2308" width="13.28515625" style="249" customWidth="1"/>
    <col min="2309" max="2309" width="16.28515625" style="249" bestFit="1" customWidth="1"/>
    <col min="2310" max="2560" width="11.42578125" style="249"/>
    <col min="2561" max="2561" width="53.42578125" style="249" customWidth="1"/>
    <col min="2562" max="2562" width="18" style="249" customWidth="1"/>
    <col min="2563" max="2563" width="15.7109375" style="249" bestFit="1" customWidth="1"/>
    <col min="2564" max="2564" width="13.28515625" style="249" customWidth="1"/>
    <col min="2565" max="2565" width="16.28515625" style="249" bestFit="1" customWidth="1"/>
    <col min="2566" max="2816" width="11.42578125" style="249"/>
    <col min="2817" max="2817" width="53.42578125" style="249" customWidth="1"/>
    <col min="2818" max="2818" width="18" style="249" customWidth="1"/>
    <col min="2819" max="2819" width="15.7109375" style="249" bestFit="1" customWidth="1"/>
    <col min="2820" max="2820" width="13.28515625" style="249" customWidth="1"/>
    <col min="2821" max="2821" width="16.28515625" style="249" bestFit="1" customWidth="1"/>
    <col min="2822" max="3072" width="11.42578125" style="249"/>
    <col min="3073" max="3073" width="53.42578125" style="249" customWidth="1"/>
    <col min="3074" max="3074" width="18" style="249" customWidth="1"/>
    <col min="3075" max="3075" width="15.7109375" style="249" bestFit="1" customWidth="1"/>
    <col min="3076" max="3076" width="13.28515625" style="249" customWidth="1"/>
    <col min="3077" max="3077" width="16.28515625" style="249" bestFit="1" customWidth="1"/>
    <col min="3078" max="3328" width="11.42578125" style="249"/>
    <col min="3329" max="3329" width="53.42578125" style="249" customWidth="1"/>
    <col min="3330" max="3330" width="18" style="249" customWidth="1"/>
    <col min="3331" max="3331" width="15.7109375" style="249" bestFit="1" customWidth="1"/>
    <col min="3332" max="3332" width="13.28515625" style="249" customWidth="1"/>
    <col min="3333" max="3333" width="16.28515625" style="249" bestFit="1" customWidth="1"/>
    <col min="3334" max="3584" width="11.42578125" style="249"/>
    <col min="3585" max="3585" width="53.42578125" style="249" customWidth="1"/>
    <col min="3586" max="3586" width="18" style="249" customWidth="1"/>
    <col min="3587" max="3587" width="15.7109375" style="249" bestFit="1" customWidth="1"/>
    <col min="3588" max="3588" width="13.28515625" style="249" customWidth="1"/>
    <col min="3589" max="3589" width="16.28515625" style="249" bestFit="1" customWidth="1"/>
    <col min="3590" max="3840" width="11.42578125" style="249"/>
    <col min="3841" max="3841" width="53.42578125" style="249" customWidth="1"/>
    <col min="3842" max="3842" width="18" style="249" customWidth="1"/>
    <col min="3843" max="3843" width="15.7109375" style="249" bestFit="1" customWidth="1"/>
    <col min="3844" max="3844" width="13.28515625" style="249" customWidth="1"/>
    <col min="3845" max="3845" width="16.28515625" style="249" bestFit="1" customWidth="1"/>
    <col min="3846" max="4096" width="11.42578125" style="249"/>
    <col min="4097" max="4097" width="53.42578125" style="249" customWidth="1"/>
    <col min="4098" max="4098" width="18" style="249" customWidth="1"/>
    <col min="4099" max="4099" width="15.7109375" style="249" bestFit="1" customWidth="1"/>
    <col min="4100" max="4100" width="13.28515625" style="249" customWidth="1"/>
    <col min="4101" max="4101" width="16.28515625" style="249" bestFit="1" customWidth="1"/>
    <col min="4102" max="4352" width="11.42578125" style="249"/>
    <col min="4353" max="4353" width="53.42578125" style="249" customWidth="1"/>
    <col min="4354" max="4354" width="18" style="249" customWidth="1"/>
    <col min="4355" max="4355" width="15.7109375" style="249" bestFit="1" customWidth="1"/>
    <col min="4356" max="4356" width="13.28515625" style="249" customWidth="1"/>
    <col min="4357" max="4357" width="16.28515625" style="249" bestFit="1" customWidth="1"/>
    <col min="4358" max="4608" width="11.42578125" style="249"/>
    <col min="4609" max="4609" width="53.42578125" style="249" customWidth="1"/>
    <col min="4610" max="4610" width="18" style="249" customWidth="1"/>
    <col min="4611" max="4611" width="15.7109375" style="249" bestFit="1" customWidth="1"/>
    <col min="4612" max="4612" width="13.28515625" style="249" customWidth="1"/>
    <col min="4613" max="4613" width="16.28515625" style="249" bestFit="1" customWidth="1"/>
    <col min="4614" max="4864" width="11.42578125" style="249"/>
    <col min="4865" max="4865" width="53.42578125" style="249" customWidth="1"/>
    <col min="4866" max="4866" width="18" style="249" customWidth="1"/>
    <col min="4867" max="4867" width="15.7109375" style="249" bestFit="1" customWidth="1"/>
    <col min="4868" max="4868" width="13.28515625" style="249" customWidth="1"/>
    <col min="4869" max="4869" width="16.28515625" style="249" bestFit="1" customWidth="1"/>
    <col min="4870" max="5120" width="11.42578125" style="249"/>
    <col min="5121" max="5121" width="53.42578125" style="249" customWidth="1"/>
    <col min="5122" max="5122" width="18" style="249" customWidth="1"/>
    <col min="5123" max="5123" width="15.7109375" style="249" bestFit="1" customWidth="1"/>
    <col min="5124" max="5124" width="13.28515625" style="249" customWidth="1"/>
    <col min="5125" max="5125" width="16.28515625" style="249" bestFit="1" customWidth="1"/>
    <col min="5126" max="5376" width="11.42578125" style="249"/>
    <col min="5377" max="5377" width="53.42578125" style="249" customWidth="1"/>
    <col min="5378" max="5378" width="18" style="249" customWidth="1"/>
    <col min="5379" max="5379" width="15.7109375" style="249" bestFit="1" customWidth="1"/>
    <col min="5380" max="5380" width="13.28515625" style="249" customWidth="1"/>
    <col min="5381" max="5381" width="16.28515625" style="249" bestFit="1" customWidth="1"/>
    <col min="5382" max="5632" width="11.42578125" style="249"/>
    <col min="5633" max="5633" width="53.42578125" style="249" customWidth="1"/>
    <col min="5634" max="5634" width="18" style="249" customWidth="1"/>
    <col min="5635" max="5635" width="15.7109375" style="249" bestFit="1" customWidth="1"/>
    <col min="5636" max="5636" width="13.28515625" style="249" customWidth="1"/>
    <col min="5637" max="5637" width="16.28515625" style="249" bestFit="1" customWidth="1"/>
    <col min="5638" max="5888" width="11.42578125" style="249"/>
    <col min="5889" max="5889" width="53.42578125" style="249" customWidth="1"/>
    <col min="5890" max="5890" width="18" style="249" customWidth="1"/>
    <col min="5891" max="5891" width="15.7109375" style="249" bestFit="1" customWidth="1"/>
    <col min="5892" max="5892" width="13.28515625" style="249" customWidth="1"/>
    <col min="5893" max="5893" width="16.28515625" style="249" bestFit="1" customWidth="1"/>
    <col min="5894" max="6144" width="11.42578125" style="249"/>
    <col min="6145" max="6145" width="53.42578125" style="249" customWidth="1"/>
    <col min="6146" max="6146" width="18" style="249" customWidth="1"/>
    <col min="6147" max="6147" width="15.7109375" style="249" bestFit="1" customWidth="1"/>
    <col min="6148" max="6148" width="13.28515625" style="249" customWidth="1"/>
    <col min="6149" max="6149" width="16.28515625" style="249" bestFit="1" customWidth="1"/>
    <col min="6150" max="6400" width="11.42578125" style="249"/>
    <col min="6401" max="6401" width="53.42578125" style="249" customWidth="1"/>
    <col min="6402" max="6402" width="18" style="249" customWidth="1"/>
    <col min="6403" max="6403" width="15.7109375" style="249" bestFit="1" customWidth="1"/>
    <col min="6404" max="6404" width="13.28515625" style="249" customWidth="1"/>
    <col min="6405" max="6405" width="16.28515625" style="249" bestFit="1" customWidth="1"/>
    <col min="6406" max="6656" width="11.42578125" style="249"/>
    <col min="6657" max="6657" width="53.42578125" style="249" customWidth="1"/>
    <col min="6658" max="6658" width="18" style="249" customWidth="1"/>
    <col min="6659" max="6659" width="15.7109375" style="249" bestFit="1" customWidth="1"/>
    <col min="6660" max="6660" width="13.28515625" style="249" customWidth="1"/>
    <col min="6661" max="6661" width="16.28515625" style="249" bestFit="1" customWidth="1"/>
    <col min="6662" max="6912" width="11.42578125" style="249"/>
    <col min="6913" max="6913" width="53.42578125" style="249" customWidth="1"/>
    <col min="6914" max="6914" width="18" style="249" customWidth="1"/>
    <col min="6915" max="6915" width="15.7109375" style="249" bestFit="1" customWidth="1"/>
    <col min="6916" max="6916" width="13.28515625" style="249" customWidth="1"/>
    <col min="6917" max="6917" width="16.28515625" style="249" bestFit="1" customWidth="1"/>
    <col min="6918" max="7168" width="11.42578125" style="249"/>
    <col min="7169" max="7169" width="53.42578125" style="249" customWidth="1"/>
    <col min="7170" max="7170" width="18" style="249" customWidth="1"/>
    <col min="7171" max="7171" width="15.7109375" style="249" bestFit="1" customWidth="1"/>
    <col min="7172" max="7172" width="13.28515625" style="249" customWidth="1"/>
    <col min="7173" max="7173" width="16.28515625" style="249" bestFit="1" customWidth="1"/>
    <col min="7174" max="7424" width="11.42578125" style="249"/>
    <col min="7425" max="7425" width="53.42578125" style="249" customWidth="1"/>
    <col min="7426" max="7426" width="18" style="249" customWidth="1"/>
    <col min="7427" max="7427" width="15.7109375" style="249" bestFit="1" customWidth="1"/>
    <col min="7428" max="7428" width="13.28515625" style="249" customWidth="1"/>
    <col min="7429" max="7429" width="16.28515625" style="249" bestFit="1" customWidth="1"/>
    <col min="7430" max="7680" width="11.42578125" style="249"/>
    <col min="7681" max="7681" width="53.42578125" style="249" customWidth="1"/>
    <col min="7682" max="7682" width="18" style="249" customWidth="1"/>
    <col min="7683" max="7683" width="15.7109375" style="249" bestFit="1" customWidth="1"/>
    <col min="7684" max="7684" width="13.28515625" style="249" customWidth="1"/>
    <col min="7685" max="7685" width="16.28515625" style="249" bestFit="1" customWidth="1"/>
    <col min="7686" max="7936" width="11.42578125" style="249"/>
    <col min="7937" max="7937" width="53.42578125" style="249" customWidth="1"/>
    <col min="7938" max="7938" width="18" style="249" customWidth="1"/>
    <col min="7939" max="7939" width="15.7109375" style="249" bestFit="1" customWidth="1"/>
    <col min="7940" max="7940" width="13.28515625" style="249" customWidth="1"/>
    <col min="7941" max="7941" width="16.28515625" style="249" bestFit="1" customWidth="1"/>
    <col min="7942" max="8192" width="11.42578125" style="249"/>
    <col min="8193" max="8193" width="53.42578125" style="249" customWidth="1"/>
    <col min="8194" max="8194" width="18" style="249" customWidth="1"/>
    <col min="8195" max="8195" width="15.7109375" style="249" bestFit="1" customWidth="1"/>
    <col min="8196" max="8196" width="13.28515625" style="249" customWidth="1"/>
    <col min="8197" max="8197" width="16.28515625" style="249" bestFit="1" customWidth="1"/>
    <col min="8198" max="8448" width="11.42578125" style="249"/>
    <col min="8449" max="8449" width="53.42578125" style="249" customWidth="1"/>
    <col min="8450" max="8450" width="18" style="249" customWidth="1"/>
    <col min="8451" max="8451" width="15.7109375" style="249" bestFit="1" customWidth="1"/>
    <col min="8452" max="8452" width="13.28515625" style="249" customWidth="1"/>
    <col min="8453" max="8453" width="16.28515625" style="249" bestFit="1" customWidth="1"/>
    <col min="8454" max="8704" width="11.42578125" style="249"/>
    <col min="8705" max="8705" width="53.42578125" style="249" customWidth="1"/>
    <col min="8706" max="8706" width="18" style="249" customWidth="1"/>
    <col min="8707" max="8707" width="15.7109375" style="249" bestFit="1" customWidth="1"/>
    <col min="8708" max="8708" width="13.28515625" style="249" customWidth="1"/>
    <col min="8709" max="8709" width="16.28515625" style="249" bestFit="1" customWidth="1"/>
    <col min="8710" max="8960" width="11.42578125" style="249"/>
    <col min="8961" max="8961" width="53.42578125" style="249" customWidth="1"/>
    <col min="8962" max="8962" width="18" style="249" customWidth="1"/>
    <col min="8963" max="8963" width="15.7109375" style="249" bestFit="1" customWidth="1"/>
    <col min="8964" max="8964" width="13.28515625" style="249" customWidth="1"/>
    <col min="8965" max="8965" width="16.28515625" style="249" bestFit="1" customWidth="1"/>
    <col min="8966" max="9216" width="11.42578125" style="249"/>
    <col min="9217" max="9217" width="53.42578125" style="249" customWidth="1"/>
    <col min="9218" max="9218" width="18" style="249" customWidth="1"/>
    <col min="9219" max="9219" width="15.7109375" style="249" bestFit="1" customWidth="1"/>
    <col min="9220" max="9220" width="13.28515625" style="249" customWidth="1"/>
    <col min="9221" max="9221" width="16.28515625" style="249" bestFit="1" customWidth="1"/>
    <col min="9222" max="9472" width="11.42578125" style="249"/>
    <col min="9473" max="9473" width="53.42578125" style="249" customWidth="1"/>
    <col min="9474" max="9474" width="18" style="249" customWidth="1"/>
    <col min="9475" max="9475" width="15.7109375" style="249" bestFit="1" customWidth="1"/>
    <col min="9476" max="9476" width="13.28515625" style="249" customWidth="1"/>
    <col min="9477" max="9477" width="16.28515625" style="249" bestFit="1" customWidth="1"/>
    <col min="9478" max="9728" width="11.42578125" style="249"/>
    <col min="9729" max="9729" width="53.42578125" style="249" customWidth="1"/>
    <col min="9730" max="9730" width="18" style="249" customWidth="1"/>
    <col min="9731" max="9731" width="15.7109375" style="249" bestFit="1" customWidth="1"/>
    <col min="9732" max="9732" width="13.28515625" style="249" customWidth="1"/>
    <col min="9733" max="9733" width="16.28515625" style="249" bestFit="1" customWidth="1"/>
    <col min="9734" max="9984" width="11.42578125" style="249"/>
    <col min="9985" max="9985" width="53.42578125" style="249" customWidth="1"/>
    <col min="9986" max="9986" width="18" style="249" customWidth="1"/>
    <col min="9987" max="9987" width="15.7109375" style="249" bestFit="1" customWidth="1"/>
    <col min="9988" max="9988" width="13.28515625" style="249" customWidth="1"/>
    <col min="9989" max="9989" width="16.28515625" style="249" bestFit="1" customWidth="1"/>
    <col min="9990" max="10240" width="11.42578125" style="249"/>
    <col min="10241" max="10241" width="53.42578125" style="249" customWidth="1"/>
    <col min="10242" max="10242" width="18" style="249" customWidth="1"/>
    <col min="10243" max="10243" width="15.7109375" style="249" bestFit="1" customWidth="1"/>
    <col min="10244" max="10244" width="13.28515625" style="249" customWidth="1"/>
    <col min="10245" max="10245" width="16.28515625" style="249" bestFit="1" customWidth="1"/>
    <col min="10246" max="10496" width="11.42578125" style="249"/>
    <col min="10497" max="10497" width="53.42578125" style="249" customWidth="1"/>
    <col min="10498" max="10498" width="18" style="249" customWidth="1"/>
    <col min="10499" max="10499" width="15.7109375" style="249" bestFit="1" customWidth="1"/>
    <col min="10500" max="10500" width="13.28515625" style="249" customWidth="1"/>
    <col min="10501" max="10501" width="16.28515625" style="249" bestFit="1" customWidth="1"/>
    <col min="10502" max="10752" width="11.42578125" style="249"/>
    <col min="10753" max="10753" width="53.42578125" style="249" customWidth="1"/>
    <col min="10754" max="10754" width="18" style="249" customWidth="1"/>
    <col min="10755" max="10755" width="15.7109375" style="249" bestFit="1" customWidth="1"/>
    <col min="10756" max="10756" width="13.28515625" style="249" customWidth="1"/>
    <col min="10757" max="10757" width="16.28515625" style="249" bestFit="1" customWidth="1"/>
    <col min="10758" max="11008" width="11.42578125" style="249"/>
    <col min="11009" max="11009" width="53.42578125" style="249" customWidth="1"/>
    <col min="11010" max="11010" width="18" style="249" customWidth="1"/>
    <col min="11011" max="11011" width="15.7109375" style="249" bestFit="1" customWidth="1"/>
    <col min="11012" max="11012" width="13.28515625" style="249" customWidth="1"/>
    <col min="11013" max="11013" width="16.28515625" style="249" bestFit="1" customWidth="1"/>
    <col min="11014" max="11264" width="11.42578125" style="249"/>
    <col min="11265" max="11265" width="53.42578125" style="249" customWidth="1"/>
    <col min="11266" max="11266" width="18" style="249" customWidth="1"/>
    <col min="11267" max="11267" width="15.7109375" style="249" bestFit="1" customWidth="1"/>
    <col min="11268" max="11268" width="13.28515625" style="249" customWidth="1"/>
    <col min="11269" max="11269" width="16.28515625" style="249" bestFit="1" customWidth="1"/>
    <col min="11270" max="11520" width="11.42578125" style="249"/>
    <col min="11521" max="11521" width="53.42578125" style="249" customWidth="1"/>
    <col min="11522" max="11522" width="18" style="249" customWidth="1"/>
    <col min="11523" max="11523" width="15.7109375" style="249" bestFit="1" customWidth="1"/>
    <col min="11524" max="11524" width="13.28515625" style="249" customWidth="1"/>
    <col min="11525" max="11525" width="16.28515625" style="249" bestFit="1" customWidth="1"/>
    <col min="11526" max="11776" width="11.42578125" style="249"/>
    <col min="11777" max="11777" width="53.42578125" style="249" customWidth="1"/>
    <col min="11778" max="11778" width="18" style="249" customWidth="1"/>
    <col min="11779" max="11779" width="15.7109375" style="249" bestFit="1" customWidth="1"/>
    <col min="11780" max="11780" width="13.28515625" style="249" customWidth="1"/>
    <col min="11781" max="11781" width="16.28515625" style="249" bestFit="1" customWidth="1"/>
    <col min="11782" max="12032" width="11.42578125" style="249"/>
    <col min="12033" max="12033" width="53.42578125" style="249" customWidth="1"/>
    <col min="12034" max="12034" width="18" style="249" customWidth="1"/>
    <col min="12035" max="12035" width="15.7109375" style="249" bestFit="1" customWidth="1"/>
    <col min="12036" max="12036" width="13.28515625" style="249" customWidth="1"/>
    <col min="12037" max="12037" width="16.28515625" style="249" bestFit="1" customWidth="1"/>
    <col min="12038" max="12288" width="11.42578125" style="249"/>
    <col min="12289" max="12289" width="53.42578125" style="249" customWidth="1"/>
    <col min="12290" max="12290" width="18" style="249" customWidth="1"/>
    <col min="12291" max="12291" width="15.7109375" style="249" bestFit="1" customWidth="1"/>
    <col min="12292" max="12292" width="13.28515625" style="249" customWidth="1"/>
    <col min="12293" max="12293" width="16.28515625" style="249" bestFit="1" customWidth="1"/>
    <col min="12294" max="12544" width="11.42578125" style="249"/>
    <col min="12545" max="12545" width="53.42578125" style="249" customWidth="1"/>
    <col min="12546" max="12546" width="18" style="249" customWidth="1"/>
    <col min="12547" max="12547" width="15.7109375" style="249" bestFit="1" customWidth="1"/>
    <col min="12548" max="12548" width="13.28515625" style="249" customWidth="1"/>
    <col min="12549" max="12549" width="16.28515625" style="249" bestFit="1" customWidth="1"/>
    <col min="12550" max="12800" width="11.42578125" style="249"/>
    <col min="12801" max="12801" width="53.42578125" style="249" customWidth="1"/>
    <col min="12802" max="12802" width="18" style="249" customWidth="1"/>
    <col min="12803" max="12803" width="15.7109375" style="249" bestFit="1" customWidth="1"/>
    <col min="12804" max="12804" width="13.28515625" style="249" customWidth="1"/>
    <col min="12805" max="12805" width="16.28515625" style="249" bestFit="1" customWidth="1"/>
    <col min="12806" max="13056" width="11.42578125" style="249"/>
    <col min="13057" max="13057" width="53.42578125" style="249" customWidth="1"/>
    <col min="13058" max="13058" width="18" style="249" customWidth="1"/>
    <col min="13059" max="13059" width="15.7109375" style="249" bestFit="1" customWidth="1"/>
    <col min="13060" max="13060" width="13.28515625" style="249" customWidth="1"/>
    <col min="13061" max="13061" width="16.28515625" style="249" bestFit="1" customWidth="1"/>
    <col min="13062" max="13312" width="11.42578125" style="249"/>
    <col min="13313" max="13313" width="53.42578125" style="249" customWidth="1"/>
    <col min="13314" max="13314" width="18" style="249" customWidth="1"/>
    <col min="13315" max="13315" width="15.7109375" style="249" bestFit="1" customWidth="1"/>
    <col min="13316" max="13316" width="13.28515625" style="249" customWidth="1"/>
    <col min="13317" max="13317" width="16.28515625" style="249" bestFit="1" customWidth="1"/>
    <col min="13318" max="13568" width="11.42578125" style="249"/>
    <col min="13569" max="13569" width="53.42578125" style="249" customWidth="1"/>
    <col min="13570" max="13570" width="18" style="249" customWidth="1"/>
    <col min="13571" max="13571" width="15.7109375" style="249" bestFit="1" customWidth="1"/>
    <col min="13572" max="13572" width="13.28515625" style="249" customWidth="1"/>
    <col min="13573" max="13573" width="16.28515625" style="249" bestFit="1" customWidth="1"/>
    <col min="13574" max="13824" width="11.42578125" style="249"/>
    <col min="13825" max="13825" width="53.42578125" style="249" customWidth="1"/>
    <col min="13826" max="13826" width="18" style="249" customWidth="1"/>
    <col min="13827" max="13827" width="15.7109375" style="249" bestFit="1" customWidth="1"/>
    <col min="13828" max="13828" width="13.28515625" style="249" customWidth="1"/>
    <col min="13829" max="13829" width="16.28515625" style="249" bestFit="1" customWidth="1"/>
    <col min="13830" max="14080" width="11.42578125" style="249"/>
    <col min="14081" max="14081" width="53.42578125" style="249" customWidth="1"/>
    <col min="14082" max="14082" width="18" style="249" customWidth="1"/>
    <col min="14083" max="14083" width="15.7109375" style="249" bestFit="1" customWidth="1"/>
    <col min="14084" max="14084" width="13.28515625" style="249" customWidth="1"/>
    <col min="14085" max="14085" width="16.28515625" style="249" bestFit="1" customWidth="1"/>
    <col min="14086" max="14336" width="11.42578125" style="249"/>
    <col min="14337" max="14337" width="53.42578125" style="249" customWidth="1"/>
    <col min="14338" max="14338" width="18" style="249" customWidth="1"/>
    <col min="14339" max="14339" width="15.7109375" style="249" bestFit="1" customWidth="1"/>
    <col min="14340" max="14340" width="13.28515625" style="249" customWidth="1"/>
    <col min="14341" max="14341" width="16.28515625" style="249" bestFit="1" customWidth="1"/>
    <col min="14342" max="14592" width="11.42578125" style="249"/>
    <col min="14593" max="14593" width="53.42578125" style="249" customWidth="1"/>
    <col min="14594" max="14594" width="18" style="249" customWidth="1"/>
    <col min="14595" max="14595" width="15.7109375" style="249" bestFit="1" customWidth="1"/>
    <col min="14596" max="14596" width="13.28515625" style="249" customWidth="1"/>
    <col min="14597" max="14597" width="16.28515625" style="249" bestFit="1" customWidth="1"/>
    <col min="14598" max="14848" width="11.42578125" style="249"/>
    <col min="14849" max="14849" width="53.42578125" style="249" customWidth="1"/>
    <col min="14850" max="14850" width="18" style="249" customWidth="1"/>
    <col min="14851" max="14851" width="15.7109375" style="249" bestFit="1" customWidth="1"/>
    <col min="14852" max="14852" width="13.28515625" style="249" customWidth="1"/>
    <col min="14853" max="14853" width="16.28515625" style="249" bestFit="1" customWidth="1"/>
    <col min="14854" max="15104" width="11.42578125" style="249"/>
    <col min="15105" max="15105" width="53.42578125" style="249" customWidth="1"/>
    <col min="15106" max="15106" width="18" style="249" customWidth="1"/>
    <col min="15107" max="15107" width="15.7109375" style="249" bestFit="1" customWidth="1"/>
    <col min="15108" max="15108" width="13.28515625" style="249" customWidth="1"/>
    <col min="15109" max="15109" width="16.28515625" style="249" bestFit="1" customWidth="1"/>
    <col min="15110" max="15360" width="11.42578125" style="249"/>
    <col min="15361" max="15361" width="53.42578125" style="249" customWidth="1"/>
    <col min="15362" max="15362" width="18" style="249" customWidth="1"/>
    <col min="15363" max="15363" width="15.7109375" style="249" bestFit="1" customWidth="1"/>
    <col min="15364" max="15364" width="13.28515625" style="249" customWidth="1"/>
    <col min="15365" max="15365" width="16.28515625" style="249" bestFit="1" customWidth="1"/>
    <col min="15366" max="15616" width="11.42578125" style="249"/>
    <col min="15617" max="15617" width="53.42578125" style="249" customWidth="1"/>
    <col min="15618" max="15618" width="18" style="249" customWidth="1"/>
    <col min="15619" max="15619" width="15.7109375" style="249" bestFit="1" customWidth="1"/>
    <col min="15620" max="15620" width="13.28515625" style="249" customWidth="1"/>
    <col min="15621" max="15621" width="16.28515625" style="249" bestFit="1" customWidth="1"/>
    <col min="15622" max="15872" width="11.42578125" style="249"/>
    <col min="15873" max="15873" width="53.42578125" style="249" customWidth="1"/>
    <col min="15874" max="15874" width="18" style="249" customWidth="1"/>
    <col min="15875" max="15875" width="15.7109375" style="249" bestFit="1" customWidth="1"/>
    <col min="15876" max="15876" width="13.28515625" style="249" customWidth="1"/>
    <col min="15877" max="15877" width="16.28515625" style="249" bestFit="1" customWidth="1"/>
    <col min="15878" max="16128" width="11.42578125" style="249"/>
    <col min="16129" max="16129" width="53.42578125" style="249" customWidth="1"/>
    <col min="16130" max="16130" width="18" style="249" customWidth="1"/>
    <col min="16131" max="16131" width="15.7109375" style="249" bestFit="1" customWidth="1"/>
    <col min="16132" max="16132" width="13.28515625" style="249" customWidth="1"/>
    <col min="16133" max="16133" width="16.28515625" style="249" bestFit="1" customWidth="1"/>
    <col min="16134" max="16384" width="11.42578125" style="249"/>
  </cols>
  <sheetData>
    <row r="1" spans="1:10" x14ac:dyDescent="0.25">
      <c r="A1" s="213" t="s">
        <v>0</v>
      </c>
    </row>
    <row r="2" spans="1:10" x14ac:dyDescent="0.25">
      <c r="A2" s="223" t="s">
        <v>346</v>
      </c>
    </row>
    <row r="3" spans="1:10" ht="16.5" thickBot="1" x14ac:dyDescent="0.3">
      <c r="I3" s="358"/>
      <c r="J3" s="358"/>
    </row>
    <row r="4" spans="1:10" s="213" customFormat="1" ht="16.5" thickBot="1" x14ac:dyDescent="0.3">
      <c r="A4" s="250" t="s">
        <v>2</v>
      </c>
      <c r="B4" s="251" t="s">
        <v>3</v>
      </c>
      <c r="C4" s="252" t="s">
        <v>4</v>
      </c>
      <c r="D4" s="253"/>
      <c r="F4" s="254"/>
      <c r="H4" s="255"/>
      <c r="I4" s="255"/>
      <c r="J4" s="256"/>
    </row>
    <row r="5" spans="1:10" s="213" customFormat="1" x14ac:dyDescent="0.25">
      <c r="A5" s="257"/>
      <c r="B5" s="258"/>
      <c r="C5" s="259"/>
      <c r="D5" s="253"/>
      <c r="F5" s="254"/>
      <c r="H5" s="255"/>
      <c r="I5" s="255"/>
      <c r="J5" s="256"/>
    </row>
    <row r="6" spans="1:10" s="213" customFormat="1" x14ac:dyDescent="0.25">
      <c r="A6" s="260" t="s">
        <v>347</v>
      </c>
      <c r="B6" s="287">
        <v>750000000</v>
      </c>
      <c r="C6" s="288">
        <v>132746340</v>
      </c>
      <c r="D6" s="253"/>
      <c r="F6" s="254"/>
      <c r="H6" s="255"/>
      <c r="I6" s="255"/>
      <c r="J6" s="256"/>
    </row>
    <row r="7" spans="1:10" s="213" customFormat="1" x14ac:dyDescent="0.25">
      <c r="A7" s="260" t="s">
        <v>13</v>
      </c>
      <c r="B7" s="287">
        <v>85832</v>
      </c>
      <c r="C7" s="288">
        <v>197709</v>
      </c>
      <c r="D7" s="253"/>
      <c r="F7" s="254"/>
      <c r="H7" s="255"/>
      <c r="I7" s="255"/>
      <c r="J7" s="256"/>
    </row>
    <row r="8" spans="1:10" s="213" customFormat="1" x14ac:dyDescent="0.25">
      <c r="A8" s="263"/>
      <c r="B8" s="264"/>
      <c r="C8" s="265"/>
      <c r="D8" s="253"/>
      <c r="F8" s="254"/>
      <c r="H8" s="255"/>
      <c r="I8" s="255"/>
      <c r="J8" s="256"/>
    </row>
    <row r="9" spans="1:10" ht="16.5" thickBot="1" x14ac:dyDescent="0.3">
      <c r="A9" s="270"/>
      <c r="B9" s="271"/>
      <c r="C9" s="272">
        <f>SUM(C5:C8)</f>
        <v>132944049</v>
      </c>
    </row>
    <row r="11" spans="1:10" x14ac:dyDescent="0.25">
      <c r="A11" s="273" t="s">
        <v>15</v>
      </c>
      <c r="E11" s="248"/>
    </row>
    <row r="12" spans="1:10" x14ac:dyDescent="0.25">
      <c r="A12" s="274" t="s">
        <v>16</v>
      </c>
    </row>
    <row r="13" spans="1:10" x14ac:dyDescent="0.25">
      <c r="B13" s="249"/>
      <c r="C13" s="249"/>
    </row>
    <row r="14" spans="1:10" s="124" customFormat="1" ht="12.75" x14ac:dyDescent="0.2">
      <c r="A14" s="124" t="s">
        <v>348</v>
      </c>
    </row>
    <row r="15" spans="1:10" x14ac:dyDescent="0.25">
      <c r="B15" s="249"/>
      <c r="C15" s="249"/>
    </row>
    <row r="16" spans="1:10" x14ac:dyDescent="0.25">
      <c r="A16" s="21" t="s">
        <v>17</v>
      </c>
      <c r="B16" s="21"/>
      <c r="C16" s="22"/>
      <c r="D16" s="22"/>
      <c r="E16" s="23"/>
      <c r="F16" s="23"/>
      <c r="G16" s="24"/>
      <c r="H16" s="24"/>
      <c r="I16" s="61"/>
    </row>
    <row r="17" spans="1:9" x14ac:dyDescent="0.25">
      <c r="A17" s="25" t="s">
        <v>18</v>
      </c>
      <c r="B17" s="25"/>
      <c r="C17" s="26"/>
      <c r="D17" s="26"/>
      <c r="E17" s="27"/>
      <c r="F17" s="27"/>
      <c r="G17" s="28"/>
      <c r="H17" s="28"/>
      <c r="I17" s="61"/>
    </row>
    <row r="18" spans="1:9" x14ac:dyDescent="0.25">
      <c r="A18" s="70"/>
      <c r="B18" s="70"/>
      <c r="C18" s="71" t="s">
        <v>19</v>
      </c>
      <c r="D18" s="72" t="s">
        <v>19</v>
      </c>
      <c r="E18" s="73" t="s">
        <v>20</v>
      </c>
      <c r="F18" s="73" t="s">
        <v>21</v>
      </c>
      <c r="G18" s="74" t="s">
        <v>22</v>
      </c>
      <c r="H18" s="74" t="s">
        <v>23</v>
      </c>
      <c r="I18" s="61"/>
    </row>
    <row r="19" spans="1:9" x14ac:dyDescent="0.25">
      <c r="A19" s="75" t="s">
        <v>2</v>
      </c>
      <c r="B19" s="75" t="s">
        <v>24</v>
      </c>
      <c r="C19" s="76" t="s">
        <v>25</v>
      </c>
      <c r="D19" s="77" t="s">
        <v>26</v>
      </c>
      <c r="E19" s="78" t="s">
        <v>27</v>
      </c>
      <c r="F19" s="79" t="s">
        <v>28</v>
      </c>
      <c r="G19" s="80" t="s">
        <v>29</v>
      </c>
      <c r="H19" s="80" t="s">
        <v>349</v>
      </c>
      <c r="I19" s="61"/>
    </row>
    <row r="20" spans="1:9" x14ac:dyDescent="0.25">
      <c r="A20" s="40"/>
      <c r="B20" s="290"/>
      <c r="C20" s="42"/>
      <c r="D20" s="42"/>
      <c r="E20" s="43"/>
      <c r="F20" s="43"/>
      <c r="G20" s="44"/>
      <c r="H20" s="44"/>
      <c r="I20" s="61"/>
    </row>
    <row r="21" spans="1:9" x14ac:dyDescent="0.25">
      <c r="A21" s="45" t="s">
        <v>34</v>
      </c>
      <c r="B21" s="46">
        <v>842</v>
      </c>
      <c r="C21" s="47">
        <v>39665</v>
      </c>
      <c r="D21" s="47">
        <v>40658</v>
      </c>
      <c r="E21" s="48">
        <v>32955200000</v>
      </c>
      <c r="F21" s="48">
        <v>40000000</v>
      </c>
      <c r="G21" s="49">
        <v>2.2049750000000001E-3</v>
      </c>
      <c r="H21" s="48">
        <v>88199</v>
      </c>
      <c r="I21" s="61"/>
    </row>
    <row r="22" spans="1:9" x14ac:dyDescent="0.25">
      <c r="A22" s="45" t="s">
        <v>256</v>
      </c>
      <c r="B22" s="46">
        <v>850</v>
      </c>
      <c r="C22" s="47">
        <v>39734</v>
      </c>
      <c r="D22" s="47">
        <v>40780</v>
      </c>
      <c r="E22" s="48">
        <v>7350000000</v>
      </c>
      <c r="F22" s="48">
        <v>1</v>
      </c>
      <c r="G22" s="49">
        <v>1</v>
      </c>
      <c r="H22" s="48">
        <v>1</v>
      </c>
      <c r="I22" s="61"/>
    </row>
    <row r="23" spans="1:9" x14ac:dyDescent="0.25">
      <c r="A23" s="45" t="s">
        <v>36</v>
      </c>
      <c r="B23" s="290"/>
      <c r="C23" s="47"/>
      <c r="D23" s="47"/>
      <c r="E23" s="48"/>
      <c r="F23" s="48">
        <v>20999999</v>
      </c>
      <c r="G23" s="49">
        <v>0.95238099773242846</v>
      </c>
      <c r="H23" s="48">
        <v>20000000</v>
      </c>
      <c r="I23" s="61"/>
    </row>
    <row r="24" spans="1:9" x14ac:dyDescent="0.25">
      <c r="A24" s="45" t="s">
        <v>37</v>
      </c>
      <c r="B24" s="46">
        <v>874</v>
      </c>
      <c r="C24" s="47">
        <v>40025</v>
      </c>
      <c r="D24" s="47">
        <v>41027</v>
      </c>
      <c r="E24" s="48">
        <v>4984667129</v>
      </c>
      <c r="F24" s="48">
        <v>22246633</v>
      </c>
      <c r="G24" s="49">
        <v>0.15657623335630161</v>
      </c>
      <c r="H24" s="48">
        <v>3483294</v>
      </c>
      <c r="I24" s="61"/>
    </row>
    <row r="25" spans="1:9" x14ac:dyDescent="0.25">
      <c r="A25" s="45" t="s">
        <v>38</v>
      </c>
      <c r="B25" s="46">
        <v>875</v>
      </c>
      <c r="C25" s="47">
        <v>40030</v>
      </c>
      <c r="D25" s="47">
        <v>40995</v>
      </c>
      <c r="E25" s="48">
        <v>9506281564</v>
      </c>
      <c r="F25" s="48">
        <v>11794394</v>
      </c>
      <c r="G25" s="49">
        <v>0.68480483185486263</v>
      </c>
      <c r="H25" s="48">
        <v>8076858</v>
      </c>
      <c r="I25" s="61"/>
    </row>
    <row r="26" spans="1:9" x14ac:dyDescent="0.25">
      <c r="A26" s="45" t="s">
        <v>39</v>
      </c>
      <c r="B26" s="46">
        <v>877</v>
      </c>
      <c r="C26" s="47">
        <v>40050</v>
      </c>
      <c r="D26" s="47">
        <v>41085</v>
      </c>
      <c r="E26" s="48">
        <v>29745207600</v>
      </c>
      <c r="F26" s="48">
        <v>123938365</v>
      </c>
      <c r="G26" s="49">
        <v>0.9363487165576212</v>
      </c>
      <c r="H26" s="48">
        <v>116049529</v>
      </c>
      <c r="I26" s="61"/>
    </row>
    <row r="27" spans="1:9" x14ac:dyDescent="0.25">
      <c r="A27" s="45" t="s">
        <v>297</v>
      </c>
      <c r="B27" s="46">
        <v>886</v>
      </c>
      <c r="C27" s="47">
        <v>40115</v>
      </c>
      <c r="D27" s="47">
        <v>41152</v>
      </c>
      <c r="E27" s="48">
        <v>18600000000</v>
      </c>
      <c r="F27" s="48">
        <v>93000000</v>
      </c>
      <c r="G27" s="49">
        <v>0.98101938709677416</v>
      </c>
      <c r="H27" s="48">
        <v>91234803</v>
      </c>
      <c r="I27" s="61"/>
    </row>
    <row r="28" spans="1:9" x14ac:dyDescent="0.25">
      <c r="A28" s="45" t="s">
        <v>298</v>
      </c>
      <c r="B28" s="46">
        <v>890</v>
      </c>
      <c r="C28" s="47">
        <v>40123</v>
      </c>
      <c r="D28" s="47">
        <v>41148</v>
      </c>
      <c r="E28" s="48">
        <v>1967214975</v>
      </c>
      <c r="F28" s="48">
        <v>26229533</v>
      </c>
      <c r="G28" s="49">
        <v>0.92331876438669347</v>
      </c>
      <c r="H28" s="48">
        <v>24218220</v>
      </c>
      <c r="I28" s="61"/>
    </row>
    <row r="29" spans="1:9" x14ac:dyDescent="0.25">
      <c r="A29" s="45" t="s">
        <v>299</v>
      </c>
      <c r="B29" s="46">
        <v>894</v>
      </c>
      <c r="C29" s="47">
        <v>40227</v>
      </c>
      <c r="D29" s="47">
        <v>41261</v>
      </c>
      <c r="E29" s="47" t="s">
        <v>45</v>
      </c>
      <c r="F29" s="48">
        <v>1500000000</v>
      </c>
      <c r="G29" s="49">
        <v>0.86425052533333335</v>
      </c>
      <c r="H29" s="48">
        <v>1296375788</v>
      </c>
      <c r="I29" s="61"/>
    </row>
    <row r="30" spans="1:9" x14ac:dyDescent="0.25">
      <c r="A30" s="45" t="s">
        <v>138</v>
      </c>
      <c r="B30" s="46">
        <v>896</v>
      </c>
      <c r="C30" s="47">
        <v>40252</v>
      </c>
      <c r="D30" s="47">
        <v>41310</v>
      </c>
      <c r="E30" s="48" t="s">
        <v>47</v>
      </c>
      <c r="F30" s="48">
        <v>500000000</v>
      </c>
      <c r="G30" s="49">
        <v>0.24998868599999999</v>
      </c>
      <c r="H30" s="48">
        <v>124994343</v>
      </c>
      <c r="I30" s="61"/>
    </row>
    <row r="31" spans="1:9" x14ac:dyDescent="0.25">
      <c r="A31" s="140"/>
      <c r="B31" s="46" t="s">
        <v>50</v>
      </c>
      <c r="C31" s="47"/>
      <c r="D31" s="47"/>
      <c r="E31" s="48"/>
      <c r="F31" s="48">
        <v>124994343</v>
      </c>
      <c r="G31" s="49">
        <v>1</v>
      </c>
      <c r="H31" s="48">
        <v>124994343</v>
      </c>
      <c r="I31" s="61"/>
    </row>
    <row r="32" spans="1:9" x14ac:dyDescent="0.25">
      <c r="A32" s="45" t="s">
        <v>49</v>
      </c>
      <c r="B32" s="46">
        <v>905</v>
      </c>
      <c r="C32" s="47">
        <v>40459</v>
      </c>
      <c r="D32" s="47">
        <v>41392</v>
      </c>
      <c r="E32" s="48">
        <v>17000000000</v>
      </c>
      <c r="F32" s="48">
        <v>603264726</v>
      </c>
      <c r="G32" s="49">
        <v>0.40256972193663448</v>
      </c>
      <c r="H32" s="48">
        <v>242856113</v>
      </c>
      <c r="I32" s="61"/>
    </row>
    <row r="33" spans="1:9" x14ac:dyDescent="0.25">
      <c r="A33" s="140"/>
      <c r="B33" s="46" t="s">
        <v>50</v>
      </c>
      <c r="C33" s="47"/>
      <c r="D33" s="47"/>
      <c r="E33" s="48"/>
      <c r="F33" s="48">
        <v>242857142</v>
      </c>
      <c r="G33" s="49">
        <v>0.99999576294116155</v>
      </c>
      <c r="H33" s="48">
        <v>242856113</v>
      </c>
      <c r="I33" s="61"/>
    </row>
    <row r="34" spans="1:9" x14ac:dyDescent="0.25">
      <c r="A34" s="45" t="s">
        <v>300</v>
      </c>
      <c r="B34" s="46">
        <v>909</v>
      </c>
      <c r="C34" s="47">
        <v>40493</v>
      </c>
      <c r="D34" s="47">
        <v>41518</v>
      </c>
      <c r="E34" s="48" t="s">
        <v>52</v>
      </c>
      <c r="F34" s="48">
        <v>1264160000</v>
      </c>
      <c r="G34" s="49">
        <v>0.95</v>
      </c>
      <c r="H34" s="48">
        <v>1200952000</v>
      </c>
      <c r="I34" s="61"/>
    </row>
    <row r="35" spans="1:9" x14ac:dyDescent="0.25">
      <c r="A35" s="45" t="s">
        <v>301</v>
      </c>
      <c r="B35" s="46">
        <v>911</v>
      </c>
      <c r="C35" s="47">
        <v>40506</v>
      </c>
      <c r="D35" s="47">
        <v>41449</v>
      </c>
      <c r="E35" s="48">
        <v>3082051000</v>
      </c>
      <c r="F35" s="48">
        <v>3082051</v>
      </c>
      <c r="G35" s="49">
        <v>0.62072885880214179</v>
      </c>
      <c r="H35" s="48">
        <v>1913118</v>
      </c>
      <c r="I35" s="61"/>
    </row>
    <row r="36" spans="1:9" x14ac:dyDescent="0.25">
      <c r="A36" s="45" t="s">
        <v>54</v>
      </c>
      <c r="B36" s="46">
        <v>912</v>
      </c>
      <c r="C36" s="47">
        <v>40514</v>
      </c>
      <c r="D36" s="47">
        <v>41509</v>
      </c>
      <c r="E36" s="48">
        <v>1795781586</v>
      </c>
      <c r="F36" s="48">
        <v>3070175</v>
      </c>
      <c r="G36" s="49">
        <v>0</v>
      </c>
      <c r="H36" s="48">
        <v>0</v>
      </c>
      <c r="I36" s="61"/>
    </row>
    <row r="37" spans="1:9" x14ac:dyDescent="0.25">
      <c r="A37" s="45" t="s">
        <v>302</v>
      </c>
      <c r="B37" s="46">
        <v>913</v>
      </c>
      <c r="C37" s="47">
        <v>40595</v>
      </c>
      <c r="D37" s="47">
        <v>41622</v>
      </c>
      <c r="E37" s="48" t="s">
        <v>56</v>
      </c>
      <c r="F37" s="48">
        <v>1792000000</v>
      </c>
      <c r="G37" s="49">
        <v>0.9464285714285714</v>
      </c>
      <c r="H37" s="48">
        <v>1696000000</v>
      </c>
      <c r="I37" s="61"/>
    </row>
    <row r="38" spans="1:9" x14ac:dyDescent="0.25">
      <c r="A38" s="45" t="s">
        <v>61</v>
      </c>
      <c r="B38" s="46">
        <v>918</v>
      </c>
      <c r="C38" s="47">
        <v>40624</v>
      </c>
      <c r="D38" s="47">
        <v>41656</v>
      </c>
      <c r="E38" s="48" t="s">
        <v>62</v>
      </c>
      <c r="F38" s="48">
        <v>210957113</v>
      </c>
      <c r="G38" s="49">
        <v>0.77895658346443142</v>
      </c>
      <c r="H38" s="48">
        <v>164326432</v>
      </c>
      <c r="I38" s="61"/>
    </row>
    <row r="39" spans="1:9" x14ac:dyDescent="0.25">
      <c r="A39" s="45"/>
      <c r="B39" s="46" t="s">
        <v>50</v>
      </c>
      <c r="C39" s="47"/>
      <c r="D39" s="47"/>
      <c r="E39" s="48" t="s">
        <v>63</v>
      </c>
      <c r="F39" s="48">
        <v>164326432</v>
      </c>
      <c r="G39" s="49">
        <v>1</v>
      </c>
      <c r="H39" s="48">
        <v>164326432</v>
      </c>
      <c r="I39" s="61"/>
    </row>
    <row r="40" spans="1:9" x14ac:dyDescent="0.25">
      <c r="A40" s="45" t="s">
        <v>303</v>
      </c>
      <c r="B40" s="46">
        <v>920</v>
      </c>
      <c r="C40" s="47">
        <v>40645</v>
      </c>
      <c r="D40" s="47">
        <v>41709</v>
      </c>
      <c r="E40" s="48" t="s">
        <v>66</v>
      </c>
      <c r="F40" s="48">
        <v>430000000</v>
      </c>
      <c r="G40" s="49">
        <v>0.9</v>
      </c>
      <c r="H40" s="48">
        <v>387000000</v>
      </c>
      <c r="I40" s="61"/>
    </row>
    <row r="41" spans="1:9" x14ac:dyDescent="0.25">
      <c r="A41" s="45" t="s">
        <v>67</v>
      </c>
      <c r="B41" s="46">
        <v>922</v>
      </c>
      <c r="C41" s="47">
        <v>40647</v>
      </c>
      <c r="D41" s="47">
        <v>41658</v>
      </c>
      <c r="E41" s="48" t="s">
        <v>68</v>
      </c>
      <c r="F41" s="48">
        <v>529411762</v>
      </c>
      <c r="G41" s="49">
        <v>0.65533253868281072</v>
      </c>
      <c r="H41" s="48">
        <v>346940754</v>
      </c>
      <c r="I41" s="61"/>
    </row>
    <row r="42" spans="1:9" x14ac:dyDescent="0.25">
      <c r="A42" s="45" t="s">
        <v>261</v>
      </c>
      <c r="B42" s="46">
        <v>924</v>
      </c>
      <c r="C42" s="47">
        <v>40679</v>
      </c>
      <c r="D42" s="47">
        <v>41707</v>
      </c>
      <c r="E42" s="48">
        <v>120000000000</v>
      </c>
      <c r="F42" s="48">
        <v>75000000</v>
      </c>
      <c r="G42" s="49">
        <v>0.50133154666666668</v>
      </c>
      <c r="H42" s="48">
        <v>37599866</v>
      </c>
      <c r="I42" s="61"/>
    </row>
    <row r="43" spans="1:9" x14ac:dyDescent="0.25">
      <c r="A43" s="45" t="s">
        <v>304</v>
      </c>
      <c r="B43" s="46">
        <v>925</v>
      </c>
      <c r="C43" s="47">
        <v>40682</v>
      </c>
      <c r="D43" s="47">
        <v>41702</v>
      </c>
      <c r="E43" s="48">
        <v>3781901852</v>
      </c>
      <c r="F43" s="48">
        <v>187000000</v>
      </c>
      <c r="G43" s="49">
        <v>0.96256684491978606</v>
      </c>
      <c r="H43" s="48">
        <v>180000000</v>
      </c>
      <c r="I43" s="61"/>
    </row>
    <row r="44" spans="1:9" x14ac:dyDescent="0.25">
      <c r="A44" s="45" t="s">
        <v>305</v>
      </c>
      <c r="B44" s="46">
        <v>927</v>
      </c>
      <c r="C44" s="47">
        <v>40687</v>
      </c>
      <c r="D44" s="47">
        <v>41721</v>
      </c>
      <c r="E44" s="48">
        <v>25897979168</v>
      </c>
      <c r="F44" s="48">
        <v>158938000</v>
      </c>
      <c r="G44" s="49">
        <v>0.97263083718179411</v>
      </c>
      <c r="H44" s="48">
        <v>154588000</v>
      </c>
      <c r="I44" s="61"/>
    </row>
    <row r="45" spans="1:9" x14ac:dyDescent="0.25">
      <c r="A45" s="45" t="s">
        <v>72</v>
      </c>
      <c r="B45" s="46">
        <v>928</v>
      </c>
      <c r="C45" s="47">
        <v>40690</v>
      </c>
      <c r="D45" s="47">
        <v>41722</v>
      </c>
      <c r="E45" s="48">
        <v>92187000000</v>
      </c>
      <c r="F45" s="48">
        <v>450000000</v>
      </c>
      <c r="G45" s="49">
        <v>0.73835245555555551</v>
      </c>
      <c r="H45" s="48">
        <v>332258605</v>
      </c>
      <c r="I45" s="61"/>
    </row>
    <row r="46" spans="1:9" x14ac:dyDescent="0.25">
      <c r="A46" s="45" t="s">
        <v>306</v>
      </c>
      <c r="B46" s="46">
        <v>929</v>
      </c>
      <c r="C46" s="47">
        <v>40701</v>
      </c>
      <c r="D46" s="47">
        <v>41721</v>
      </c>
      <c r="E46" s="48">
        <v>4797900000</v>
      </c>
      <c r="F46" s="48">
        <v>270000000</v>
      </c>
      <c r="G46" s="49">
        <v>0.96296296296296291</v>
      </c>
      <c r="H46" s="48">
        <v>260000000</v>
      </c>
      <c r="I46" s="61"/>
    </row>
    <row r="47" spans="1:9" x14ac:dyDescent="0.25">
      <c r="A47" s="45" t="s">
        <v>307</v>
      </c>
      <c r="B47" s="46">
        <v>933</v>
      </c>
      <c r="C47" s="47">
        <v>40749</v>
      </c>
      <c r="D47" s="47">
        <v>41736</v>
      </c>
      <c r="E47" s="48">
        <v>110000000000</v>
      </c>
      <c r="F47" s="48">
        <v>100000000</v>
      </c>
      <c r="G47" s="49">
        <v>0.9</v>
      </c>
      <c r="H47" s="48">
        <v>90000000</v>
      </c>
      <c r="I47" s="61"/>
    </row>
    <row r="48" spans="1:9" x14ac:dyDescent="0.25">
      <c r="A48" s="45" t="s">
        <v>78</v>
      </c>
      <c r="B48" s="46">
        <v>934</v>
      </c>
      <c r="C48" s="47">
        <v>40751</v>
      </c>
      <c r="D48" s="47">
        <v>41757</v>
      </c>
      <c r="E48" s="48">
        <v>8111609611</v>
      </c>
      <c r="F48" s="48">
        <v>16642639</v>
      </c>
      <c r="G48" s="49">
        <v>0</v>
      </c>
      <c r="H48" s="48">
        <v>0</v>
      </c>
      <c r="I48" s="61"/>
    </row>
    <row r="49" spans="1:9" x14ac:dyDescent="0.25">
      <c r="A49" s="45" t="s">
        <v>308</v>
      </c>
      <c r="B49" s="46">
        <v>935</v>
      </c>
      <c r="C49" s="47">
        <v>40763</v>
      </c>
      <c r="D49" s="47">
        <v>41791</v>
      </c>
      <c r="E49" s="48" t="s">
        <v>80</v>
      </c>
      <c r="F49" s="48">
        <v>350000000</v>
      </c>
      <c r="G49" s="49">
        <v>0</v>
      </c>
      <c r="H49" s="48">
        <v>0</v>
      </c>
      <c r="I49" s="61"/>
    </row>
    <row r="50" spans="1:9" x14ac:dyDescent="0.25">
      <c r="A50" s="45" t="s">
        <v>82</v>
      </c>
      <c r="B50" s="46">
        <v>941</v>
      </c>
      <c r="C50" s="47">
        <v>40844</v>
      </c>
      <c r="D50" s="47">
        <v>41532</v>
      </c>
      <c r="E50" s="48">
        <v>2427407904</v>
      </c>
      <c r="F50" s="48">
        <v>256878</v>
      </c>
      <c r="G50" s="49">
        <v>0</v>
      </c>
      <c r="H50" s="48">
        <v>0</v>
      </c>
      <c r="I50" s="61"/>
    </row>
    <row r="51" spans="1:9" x14ac:dyDescent="0.25">
      <c r="A51" s="45" t="s">
        <v>87</v>
      </c>
      <c r="B51" s="46">
        <v>945</v>
      </c>
      <c r="C51" s="47">
        <v>40889</v>
      </c>
      <c r="D51" s="47">
        <v>41918</v>
      </c>
      <c r="E51" s="48">
        <v>300000000000</v>
      </c>
      <c r="F51" s="48">
        <v>300000000</v>
      </c>
      <c r="G51" s="49">
        <v>0.66666666666666663</v>
      </c>
      <c r="H51" s="48">
        <v>200000000</v>
      </c>
      <c r="I51" s="61"/>
    </row>
    <row r="52" spans="1:9" x14ac:dyDescent="0.25">
      <c r="A52" s="45"/>
      <c r="B52" s="46" t="s">
        <v>50</v>
      </c>
      <c r="C52" s="47"/>
      <c r="D52" s="47"/>
      <c r="E52" s="48"/>
      <c r="F52" s="48">
        <v>200000000</v>
      </c>
      <c r="G52" s="49">
        <v>1</v>
      </c>
      <c r="H52" s="48">
        <v>200000000</v>
      </c>
      <c r="I52" s="61"/>
    </row>
    <row r="53" spans="1:9" x14ac:dyDescent="0.25">
      <c r="A53" s="45" t="s">
        <v>350</v>
      </c>
      <c r="B53" s="46">
        <v>946</v>
      </c>
      <c r="C53" s="47">
        <v>40891</v>
      </c>
      <c r="D53" s="47">
        <v>41910</v>
      </c>
      <c r="E53" s="48">
        <v>9944341000</v>
      </c>
      <c r="F53" s="48">
        <v>96547000</v>
      </c>
      <c r="G53" s="49">
        <v>0.99956557945870927</v>
      </c>
      <c r="H53" s="48">
        <v>96505058</v>
      </c>
      <c r="I53" s="61"/>
    </row>
    <row r="54" spans="1:9" x14ac:dyDescent="0.25">
      <c r="A54" s="45" t="s">
        <v>89</v>
      </c>
      <c r="B54" s="46">
        <v>947</v>
      </c>
      <c r="C54" s="47">
        <v>40899</v>
      </c>
      <c r="D54" s="47">
        <v>41740</v>
      </c>
      <c r="E54" s="48">
        <v>10000000000</v>
      </c>
      <c r="F54" s="48">
        <v>200000</v>
      </c>
      <c r="G54" s="49">
        <v>7.9000000000000001E-2</v>
      </c>
      <c r="H54" s="48">
        <v>15800</v>
      </c>
      <c r="I54" s="61"/>
    </row>
    <row r="55" spans="1:9" x14ac:dyDescent="0.25">
      <c r="A55" s="45" t="s">
        <v>90</v>
      </c>
      <c r="B55" s="46">
        <v>948</v>
      </c>
      <c r="C55" s="47">
        <v>40932</v>
      </c>
      <c r="D55" s="47">
        <v>41978</v>
      </c>
      <c r="E55" s="48" t="s">
        <v>91</v>
      </c>
      <c r="F55" s="48">
        <v>586166472</v>
      </c>
      <c r="G55" s="49">
        <v>0.72740638942583535</v>
      </c>
      <c r="H55" s="48">
        <v>426381237</v>
      </c>
      <c r="I55" s="61"/>
    </row>
    <row r="56" spans="1:9" x14ac:dyDescent="0.25">
      <c r="A56" s="45"/>
      <c r="B56" s="46" t="s">
        <v>50</v>
      </c>
      <c r="C56" s="47"/>
      <c r="D56" s="47"/>
      <c r="E56" s="48"/>
      <c r="F56" s="48">
        <v>586166472</v>
      </c>
      <c r="G56" s="49">
        <v>0.72740638942583535</v>
      </c>
      <c r="H56" s="48">
        <v>426381237</v>
      </c>
      <c r="I56" s="61"/>
    </row>
    <row r="57" spans="1:9" x14ac:dyDescent="0.25">
      <c r="A57" s="45" t="s">
        <v>53</v>
      </c>
      <c r="B57" s="46">
        <v>953</v>
      </c>
      <c r="C57" s="47">
        <v>40974</v>
      </c>
      <c r="D57" s="47">
        <v>42008</v>
      </c>
      <c r="E57" s="48">
        <v>122357141622</v>
      </c>
      <c r="F57" s="48">
        <v>52864584</v>
      </c>
      <c r="G57" s="49">
        <v>0.99764568278831056</v>
      </c>
      <c r="H57" s="48">
        <v>52740124</v>
      </c>
      <c r="I57" s="61"/>
    </row>
    <row r="58" spans="1:9" x14ac:dyDescent="0.25">
      <c r="A58" s="45" t="s">
        <v>268</v>
      </c>
      <c r="B58" s="46">
        <v>954</v>
      </c>
      <c r="C58" s="47">
        <v>40976</v>
      </c>
      <c r="D58" s="47">
        <v>41854</v>
      </c>
      <c r="E58" s="48">
        <v>129553166437</v>
      </c>
      <c r="F58" s="48">
        <v>2969346151</v>
      </c>
      <c r="G58" s="49">
        <v>0</v>
      </c>
      <c r="H58" s="48">
        <v>0</v>
      </c>
      <c r="I58" s="61"/>
    </row>
    <row r="59" spans="1:9" x14ac:dyDescent="0.25">
      <c r="A59" s="45" t="s">
        <v>351</v>
      </c>
      <c r="B59" s="46">
        <v>955</v>
      </c>
      <c r="C59" s="47">
        <v>41016</v>
      </c>
      <c r="D59" s="47" t="s">
        <v>200</v>
      </c>
      <c r="E59" s="48" t="s">
        <v>201</v>
      </c>
      <c r="F59" s="48">
        <v>147355882</v>
      </c>
      <c r="G59" s="49">
        <v>0.91695739705863932</v>
      </c>
      <c r="H59" s="48">
        <v>135119066</v>
      </c>
      <c r="I59" s="61"/>
    </row>
    <row r="60" spans="1:9" x14ac:dyDescent="0.25">
      <c r="A60" s="45" t="s">
        <v>310</v>
      </c>
      <c r="B60" s="46">
        <v>956</v>
      </c>
      <c r="C60" s="47">
        <v>41040</v>
      </c>
      <c r="D60" s="47">
        <v>41708</v>
      </c>
      <c r="E60" s="48">
        <v>500000000</v>
      </c>
      <c r="F60" s="48">
        <v>500000</v>
      </c>
      <c r="G60" s="49">
        <v>0</v>
      </c>
      <c r="H60" s="48">
        <v>0</v>
      </c>
      <c r="I60" s="61"/>
    </row>
    <row r="61" spans="1:9" x14ac:dyDescent="0.25">
      <c r="A61" s="45" t="s">
        <v>271</v>
      </c>
      <c r="B61" s="46">
        <v>958</v>
      </c>
      <c r="C61" s="47">
        <v>41073</v>
      </c>
      <c r="D61" s="47">
        <v>42063</v>
      </c>
      <c r="E61" s="48">
        <v>3000000000</v>
      </c>
      <c r="F61" s="48">
        <v>144930816674</v>
      </c>
      <c r="G61" s="49">
        <v>0.33333333456380548</v>
      </c>
      <c r="H61" s="48">
        <v>48310272403</v>
      </c>
      <c r="I61" s="61"/>
    </row>
    <row r="62" spans="1:9" x14ac:dyDescent="0.25">
      <c r="A62" s="45" t="s">
        <v>311</v>
      </c>
      <c r="B62" s="46">
        <v>960</v>
      </c>
      <c r="C62" s="47">
        <v>41073</v>
      </c>
      <c r="D62" s="47">
        <v>41758</v>
      </c>
      <c r="E62" s="48">
        <v>960000000000</v>
      </c>
      <c r="F62" s="48">
        <v>270000000</v>
      </c>
      <c r="G62" s="49">
        <v>0.9</v>
      </c>
      <c r="H62" s="48">
        <v>243000000</v>
      </c>
      <c r="I62" s="61"/>
    </row>
    <row r="63" spans="1:9" x14ac:dyDescent="0.25">
      <c r="A63" s="45" t="s">
        <v>275</v>
      </c>
      <c r="B63" s="46">
        <v>961</v>
      </c>
      <c r="C63" s="47">
        <v>41079</v>
      </c>
      <c r="D63" s="47">
        <v>42110</v>
      </c>
      <c r="E63" s="48">
        <v>26025734000</v>
      </c>
      <c r="F63" s="48">
        <v>3717962</v>
      </c>
      <c r="G63" s="49">
        <v>0.9950895140940117</v>
      </c>
      <c r="H63" s="48">
        <v>3699705</v>
      </c>
      <c r="I63" s="61"/>
    </row>
    <row r="64" spans="1:9" x14ac:dyDescent="0.25">
      <c r="A64" s="45" t="s">
        <v>276</v>
      </c>
      <c r="B64" s="46">
        <v>962</v>
      </c>
      <c r="C64" s="47">
        <v>41079</v>
      </c>
      <c r="D64" s="47">
        <v>41993</v>
      </c>
      <c r="E64" s="48">
        <v>2400000000</v>
      </c>
      <c r="F64" s="48">
        <v>300000000</v>
      </c>
      <c r="G64" s="49">
        <v>0.99848941999999996</v>
      </c>
      <c r="H64" s="48">
        <v>299546826</v>
      </c>
      <c r="I64" s="61"/>
    </row>
    <row r="65" spans="1:9" x14ac:dyDescent="0.25">
      <c r="A65" s="45" t="s">
        <v>331</v>
      </c>
      <c r="B65" s="46">
        <v>963</v>
      </c>
      <c r="C65" s="47">
        <v>41145</v>
      </c>
      <c r="D65" s="47">
        <v>42166</v>
      </c>
      <c r="E65" s="48">
        <v>120000000000</v>
      </c>
      <c r="F65" s="48">
        <v>750000000</v>
      </c>
      <c r="G65" s="49">
        <v>1</v>
      </c>
      <c r="H65" s="48">
        <v>750000000</v>
      </c>
      <c r="I65" s="61"/>
    </row>
    <row r="66" spans="1:9" x14ac:dyDescent="0.25">
      <c r="A66" s="45" t="s">
        <v>352</v>
      </c>
      <c r="B66" s="46">
        <v>964</v>
      </c>
      <c r="C66" s="47">
        <v>41176</v>
      </c>
      <c r="D66" s="47" t="s">
        <v>93</v>
      </c>
      <c r="E66" s="48">
        <v>39867000000</v>
      </c>
      <c r="F66" s="48">
        <v>93152097</v>
      </c>
      <c r="G66" s="49">
        <v>0</v>
      </c>
      <c r="H66" s="48">
        <v>0</v>
      </c>
      <c r="I66" s="61"/>
    </row>
    <row r="67" spans="1:9" x14ac:dyDescent="0.25">
      <c r="A67" s="45" t="s">
        <v>353</v>
      </c>
      <c r="B67" s="46"/>
      <c r="C67" s="47"/>
      <c r="D67" s="47"/>
      <c r="E67" s="48"/>
      <c r="F67" s="48">
        <v>93152097</v>
      </c>
      <c r="G67" s="49">
        <v>0</v>
      </c>
      <c r="H67" s="48">
        <v>0</v>
      </c>
      <c r="I67" s="61"/>
    </row>
    <row r="68" spans="1:9" x14ac:dyDescent="0.25">
      <c r="A68" s="50"/>
      <c r="B68" s="291"/>
      <c r="C68" s="52"/>
      <c r="D68" s="52"/>
      <c r="E68" s="53"/>
      <c r="F68" s="53"/>
      <c r="G68" s="54"/>
      <c r="H68" s="53"/>
      <c r="I68" s="61"/>
    </row>
    <row r="69" spans="1:9" x14ac:dyDescent="0.25">
      <c r="A69" s="61"/>
      <c r="B69" s="61"/>
      <c r="C69" s="61"/>
      <c r="D69" s="61"/>
      <c r="E69" s="61"/>
      <c r="F69" s="61"/>
      <c r="G69" s="61"/>
      <c r="H69" s="61"/>
      <c r="I69" s="61"/>
    </row>
    <row r="70" spans="1:9" x14ac:dyDescent="0.25">
      <c r="A70" s="55" t="s">
        <v>94</v>
      </c>
      <c r="B70" s="56"/>
      <c r="C70" s="57"/>
      <c r="D70" s="57"/>
      <c r="E70" s="118"/>
      <c r="F70" s="118" t="s">
        <v>95</v>
      </c>
      <c r="G70" s="119"/>
      <c r="H70" s="118"/>
      <c r="I70" s="56"/>
    </row>
    <row r="71" spans="1:9" x14ac:dyDescent="0.25">
      <c r="A71" s="55" t="s">
        <v>96</v>
      </c>
      <c r="B71" s="56"/>
      <c r="C71" s="57"/>
      <c r="D71" s="57"/>
      <c r="E71" s="118"/>
      <c r="F71" s="118"/>
      <c r="G71" s="119"/>
      <c r="H71" s="120"/>
      <c r="I71" s="56"/>
    </row>
    <row r="72" spans="1:9" x14ac:dyDescent="0.25">
      <c r="A72" s="56" t="s">
        <v>97</v>
      </c>
      <c r="B72" s="56"/>
      <c r="C72" s="57"/>
      <c r="D72" s="57"/>
      <c r="E72" s="118"/>
      <c r="F72" s="118"/>
      <c r="G72" s="119"/>
      <c r="H72" s="120"/>
      <c r="I72" s="56"/>
    </row>
    <row r="73" spans="1:9" x14ac:dyDescent="0.25">
      <c r="A73" s="56" t="s">
        <v>277</v>
      </c>
      <c r="B73" s="56"/>
      <c r="C73" s="57"/>
      <c r="D73" s="57"/>
      <c r="E73" s="118"/>
      <c r="F73" s="118"/>
      <c r="G73" s="119"/>
      <c r="H73" s="120"/>
      <c r="I73" s="56"/>
    </row>
    <row r="74" spans="1:9" x14ac:dyDescent="0.25">
      <c r="A74" s="56" t="s">
        <v>278</v>
      </c>
      <c r="B74" s="56"/>
      <c r="C74" s="57"/>
      <c r="D74" s="57"/>
      <c r="E74" s="118"/>
      <c r="F74" s="118"/>
      <c r="G74" s="119"/>
      <c r="H74" s="120"/>
      <c r="I74" s="56"/>
    </row>
    <row r="75" spans="1:9" x14ac:dyDescent="0.25">
      <c r="A75" s="344" t="s">
        <v>100</v>
      </c>
      <c r="B75" s="344"/>
      <c r="C75" s="344"/>
      <c r="D75" s="344"/>
      <c r="E75" s="344"/>
      <c r="F75" s="344"/>
      <c r="G75" s="344"/>
      <c r="H75" s="344"/>
      <c r="I75" s="121"/>
    </row>
    <row r="76" spans="1:9" x14ac:dyDescent="0.25">
      <c r="A76" s="344"/>
      <c r="B76" s="344"/>
      <c r="C76" s="344"/>
      <c r="D76" s="344"/>
      <c r="E76" s="344"/>
      <c r="F76" s="344"/>
      <c r="G76" s="344"/>
      <c r="H76" s="344"/>
      <c r="I76" s="121"/>
    </row>
    <row r="77" spans="1:9" x14ac:dyDescent="0.25">
      <c r="A77" s="344" t="s">
        <v>279</v>
      </c>
      <c r="B77" s="344"/>
      <c r="C77" s="344"/>
      <c r="D77" s="344"/>
      <c r="E77" s="344"/>
      <c r="F77" s="344"/>
      <c r="G77" s="344"/>
      <c r="H77" s="344"/>
      <c r="I77" s="121"/>
    </row>
    <row r="78" spans="1:9" x14ac:dyDescent="0.25">
      <c r="A78" s="344"/>
      <c r="B78" s="344"/>
      <c r="C78" s="344"/>
      <c r="D78" s="344"/>
      <c r="E78" s="344"/>
      <c r="F78" s="344"/>
      <c r="G78" s="344"/>
      <c r="H78" s="344"/>
      <c r="I78" s="121"/>
    </row>
    <row r="79" spans="1:9" x14ac:dyDescent="0.25">
      <c r="A79" s="344" t="s">
        <v>102</v>
      </c>
      <c r="B79" s="344"/>
      <c r="C79" s="344"/>
      <c r="D79" s="344"/>
      <c r="E79" s="344"/>
      <c r="F79" s="344"/>
      <c r="G79" s="344"/>
      <c r="H79" s="344"/>
      <c r="I79" s="121"/>
    </row>
    <row r="80" spans="1:9" x14ac:dyDescent="0.25">
      <c r="A80" s="344"/>
      <c r="B80" s="344"/>
      <c r="C80" s="344"/>
      <c r="D80" s="344"/>
      <c r="E80" s="344"/>
      <c r="F80" s="344"/>
      <c r="G80" s="344"/>
      <c r="H80" s="344"/>
      <c r="I80" s="60"/>
    </row>
    <row r="81" spans="1:9" x14ac:dyDescent="0.25">
      <c r="A81" s="344" t="s">
        <v>103</v>
      </c>
      <c r="B81" s="344"/>
      <c r="C81" s="344"/>
      <c r="D81" s="344"/>
      <c r="E81" s="344"/>
      <c r="F81" s="344"/>
      <c r="G81" s="344"/>
      <c r="H81" s="344"/>
      <c r="I81" s="121"/>
    </row>
    <row r="82" spans="1:9" x14ac:dyDescent="0.25">
      <c r="A82" s="344"/>
      <c r="B82" s="344"/>
      <c r="C82" s="344"/>
      <c r="D82" s="344"/>
      <c r="E82" s="344"/>
      <c r="F82" s="344"/>
      <c r="G82" s="344"/>
      <c r="H82" s="344"/>
      <c r="I82" s="60"/>
    </row>
    <row r="83" spans="1:9" x14ac:dyDescent="0.25">
      <c r="A83" s="344" t="s">
        <v>104</v>
      </c>
      <c r="B83" s="344"/>
      <c r="C83" s="344"/>
      <c r="D83" s="344"/>
      <c r="E83" s="344"/>
      <c r="F83" s="344"/>
      <c r="G83" s="344"/>
      <c r="H83" s="344"/>
      <c r="I83" s="121"/>
    </row>
    <row r="84" spans="1:9" x14ac:dyDescent="0.25">
      <c r="A84" s="344"/>
      <c r="B84" s="344"/>
      <c r="C84" s="344"/>
      <c r="D84" s="344"/>
      <c r="E84" s="344"/>
      <c r="F84" s="344"/>
      <c r="G84" s="344"/>
      <c r="H84" s="344"/>
      <c r="I84" s="60"/>
    </row>
    <row r="85" spans="1:9" x14ac:dyDescent="0.25">
      <c r="A85" s="344" t="s">
        <v>312</v>
      </c>
      <c r="B85" s="344"/>
      <c r="C85" s="344"/>
      <c r="D85" s="344"/>
      <c r="E85" s="344"/>
      <c r="F85" s="344"/>
      <c r="G85" s="344"/>
      <c r="H85" s="344"/>
      <c r="I85" s="121"/>
    </row>
    <row r="86" spans="1:9" x14ac:dyDescent="0.25">
      <c r="A86" s="344"/>
      <c r="B86" s="344"/>
      <c r="C86" s="344"/>
      <c r="D86" s="344"/>
      <c r="E86" s="344"/>
      <c r="F86" s="344"/>
      <c r="G86" s="344"/>
      <c r="H86" s="344"/>
      <c r="I86" s="121"/>
    </row>
    <row r="87" spans="1:9" x14ac:dyDescent="0.25">
      <c r="A87" s="344" t="s">
        <v>313</v>
      </c>
      <c r="B87" s="344"/>
      <c r="C87" s="344"/>
      <c r="D87" s="344"/>
      <c r="E87" s="344"/>
      <c r="F87" s="344"/>
      <c r="G87" s="344"/>
      <c r="H87" s="344"/>
      <c r="I87" s="121"/>
    </row>
    <row r="88" spans="1:9" x14ac:dyDescent="0.25">
      <c r="A88" s="344"/>
      <c r="B88" s="344"/>
      <c r="C88" s="344"/>
      <c r="D88" s="344"/>
      <c r="E88" s="344"/>
      <c r="F88" s="344"/>
      <c r="G88" s="344"/>
      <c r="H88" s="344"/>
      <c r="I88" s="60"/>
    </row>
    <row r="89" spans="1:9" x14ac:dyDescent="0.25">
      <c r="A89" s="344" t="s">
        <v>314</v>
      </c>
      <c r="B89" s="344"/>
      <c r="C89" s="344"/>
      <c r="D89" s="344"/>
      <c r="E89" s="344"/>
      <c r="F89" s="344"/>
      <c r="G89" s="344"/>
      <c r="H89" s="344"/>
      <c r="I89" s="121"/>
    </row>
    <row r="90" spans="1:9" x14ac:dyDescent="0.25">
      <c r="A90" s="344"/>
      <c r="B90" s="344"/>
      <c r="C90" s="344"/>
      <c r="D90" s="344"/>
      <c r="E90" s="344"/>
      <c r="F90" s="344"/>
      <c r="G90" s="344"/>
      <c r="H90" s="344"/>
      <c r="I90" s="60"/>
    </row>
    <row r="91" spans="1:9" x14ac:dyDescent="0.25">
      <c r="A91" s="344" t="s">
        <v>315</v>
      </c>
      <c r="B91" s="344"/>
      <c r="C91" s="344"/>
      <c r="D91" s="344"/>
      <c r="E91" s="344"/>
      <c r="F91" s="344"/>
      <c r="G91" s="344"/>
      <c r="H91" s="344"/>
      <c r="I91" s="121"/>
    </row>
    <row r="92" spans="1:9" x14ac:dyDescent="0.25">
      <c r="A92" s="344"/>
      <c r="B92" s="344"/>
      <c r="C92" s="344"/>
      <c r="D92" s="344"/>
      <c r="E92" s="344"/>
      <c r="F92" s="344"/>
      <c r="G92" s="344"/>
      <c r="H92" s="344"/>
      <c r="I92" s="121"/>
    </row>
    <row r="93" spans="1:9" x14ac:dyDescent="0.25">
      <c r="A93" s="344" t="s">
        <v>316</v>
      </c>
      <c r="B93" s="344"/>
      <c r="C93" s="344"/>
      <c r="D93" s="344"/>
      <c r="E93" s="344"/>
      <c r="F93" s="344"/>
      <c r="G93" s="344"/>
      <c r="H93" s="344"/>
      <c r="I93" s="121"/>
    </row>
    <row r="94" spans="1:9" x14ac:dyDescent="0.25">
      <c r="A94" s="344"/>
      <c r="B94" s="344"/>
      <c r="C94" s="344"/>
      <c r="D94" s="344"/>
      <c r="E94" s="344"/>
      <c r="F94" s="344"/>
      <c r="G94" s="344"/>
      <c r="H94" s="344"/>
      <c r="I94" s="60"/>
    </row>
    <row r="95" spans="1:9" x14ac:dyDescent="0.25">
      <c r="A95" s="344" t="s">
        <v>317</v>
      </c>
      <c r="B95" s="344"/>
      <c r="C95" s="344"/>
      <c r="D95" s="344"/>
      <c r="E95" s="344"/>
      <c r="F95" s="344"/>
      <c r="G95" s="344"/>
      <c r="H95" s="344"/>
      <c r="I95" s="121"/>
    </row>
    <row r="96" spans="1:9" x14ac:dyDescent="0.25">
      <c r="A96" s="344"/>
      <c r="B96" s="344"/>
      <c r="C96" s="344"/>
      <c r="D96" s="344"/>
      <c r="E96" s="344"/>
      <c r="F96" s="344"/>
      <c r="G96" s="344"/>
      <c r="H96" s="344"/>
      <c r="I96" s="60"/>
    </row>
    <row r="97" spans="1:9" x14ac:dyDescent="0.25">
      <c r="A97" s="344" t="s">
        <v>318</v>
      </c>
      <c r="B97" s="344"/>
      <c r="C97" s="344"/>
      <c r="D97" s="344"/>
      <c r="E97" s="344"/>
      <c r="F97" s="344"/>
      <c r="G97" s="344"/>
      <c r="H97" s="344"/>
      <c r="I97" s="60"/>
    </row>
    <row r="98" spans="1:9" x14ac:dyDescent="0.25">
      <c r="A98" s="344"/>
      <c r="B98" s="344"/>
      <c r="C98" s="344"/>
      <c r="D98" s="344"/>
      <c r="E98" s="344"/>
      <c r="F98" s="344"/>
      <c r="G98" s="344"/>
      <c r="H98" s="344"/>
      <c r="I98" s="60"/>
    </row>
    <row r="99" spans="1:9" x14ac:dyDescent="0.25">
      <c r="A99" s="344" t="s">
        <v>319</v>
      </c>
      <c r="B99" s="344"/>
      <c r="C99" s="344"/>
      <c r="D99" s="344"/>
      <c r="E99" s="344"/>
      <c r="F99" s="344"/>
      <c r="G99" s="344"/>
      <c r="H99" s="344"/>
      <c r="I99" s="60"/>
    </row>
    <row r="100" spans="1:9" x14ac:dyDescent="0.25">
      <c r="A100" s="344"/>
      <c r="B100" s="344"/>
      <c r="C100" s="344"/>
      <c r="D100" s="344"/>
      <c r="E100" s="344"/>
      <c r="F100" s="344"/>
      <c r="G100" s="344"/>
      <c r="H100" s="344"/>
      <c r="I100" s="121"/>
    </row>
    <row r="101" spans="1:9" x14ac:dyDescent="0.25">
      <c r="A101" s="344" t="s">
        <v>320</v>
      </c>
      <c r="B101" s="344"/>
      <c r="C101" s="344"/>
      <c r="D101" s="344"/>
      <c r="E101" s="344"/>
      <c r="F101" s="344"/>
      <c r="G101" s="344"/>
      <c r="H101" s="344"/>
      <c r="I101" s="121"/>
    </row>
    <row r="102" spans="1:9" x14ac:dyDescent="0.25">
      <c r="A102" s="344"/>
      <c r="B102" s="344"/>
      <c r="C102" s="344"/>
      <c r="D102" s="344"/>
      <c r="E102" s="344"/>
      <c r="F102" s="344"/>
      <c r="G102" s="344"/>
      <c r="H102" s="344"/>
      <c r="I102" s="60"/>
    </row>
    <row r="103" spans="1:9" x14ac:dyDescent="0.25">
      <c r="A103" s="344" t="s">
        <v>321</v>
      </c>
      <c r="B103" s="344"/>
      <c r="C103" s="344"/>
      <c r="D103" s="344"/>
      <c r="E103" s="344"/>
      <c r="F103" s="344"/>
      <c r="G103" s="344"/>
      <c r="H103" s="344"/>
      <c r="I103" s="59"/>
    </row>
    <row r="104" spans="1:9" x14ac:dyDescent="0.25">
      <c r="A104" s="344"/>
      <c r="B104" s="344"/>
      <c r="C104" s="344"/>
      <c r="D104" s="344"/>
      <c r="E104" s="344"/>
      <c r="F104" s="344"/>
      <c r="G104" s="344"/>
      <c r="H104" s="344"/>
      <c r="I104" s="59"/>
    </row>
    <row r="105" spans="1:9" x14ac:dyDescent="0.25">
      <c r="A105" s="348" t="s">
        <v>354</v>
      </c>
      <c r="B105" s="348"/>
      <c r="C105" s="348"/>
      <c r="D105" s="348"/>
      <c r="E105" s="348"/>
      <c r="F105" s="348"/>
      <c r="G105" s="348"/>
      <c r="H105" s="348"/>
      <c r="I105" s="275"/>
    </row>
    <row r="106" spans="1:9" x14ac:dyDescent="0.25">
      <c r="A106" s="348"/>
      <c r="B106" s="348"/>
      <c r="C106" s="348"/>
      <c r="D106" s="348"/>
      <c r="E106" s="348"/>
      <c r="F106" s="348"/>
      <c r="G106" s="348"/>
      <c r="H106" s="348"/>
      <c r="I106" s="275"/>
    </row>
    <row r="107" spans="1:9" x14ac:dyDescent="0.25">
      <c r="A107" s="348"/>
      <c r="B107" s="348"/>
      <c r="C107" s="348"/>
      <c r="D107" s="348"/>
      <c r="E107" s="348"/>
      <c r="F107" s="348"/>
      <c r="G107" s="348"/>
      <c r="H107" s="348"/>
      <c r="I107" s="275"/>
    </row>
    <row r="108" spans="1:9" ht="47.25" customHeight="1" x14ac:dyDescent="0.25">
      <c r="A108" s="357" t="s">
        <v>323</v>
      </c>
      <c r="B108" s="357"/>
      <c r="C108" s="357"/>
      <c r="D108" s="357"/>
      <c r="E108" s="357"/>
      <c r="F108" s="357"/>
      <c r="G108" s="357"/>
      <c r="H108" s="357"/>
      <c r="I108" s="292"/>
    </row>
    <row r="109" spans="1:9" ht="42.75" customHeight="1" x14ac:dyDescent="0.25">
      <c r="A109" s="357" t="s">
        <v>324</v>
      </c>
      <c r="B109" s="357"/>
      <c r="C109" s="357"/>
      <c r="D109" s="357"/>
      <c r="E109" s="357"/>
      <c r="F109" s="357"/>
      <c r="G109" s="357"/>
      <c r="H109" s="357"/>
      <c r="I109" s="61"/>
    </row>
    <row r="110" spans="1:9" x14ac:dyDescent="0.25">
      <c r="A110" s="61" t="s">
        <v>355</v>
      </c>
      <c r="B110" s="61"/>
      <c r="C110" s="61"/>
      <c r="D110" s="61"/>
      <c r="E110" s="61"/>
      <c r="F110" s="61"/>
      <c r="G110" s="61"/>
      <c r="H110" s="61"/>
      <c r="I110" s="61"/>
    </row>
    <row r="111" spans="1:9" x14ac:dyDescent="0.25">
      <c r="A111" s="293" t="s">
        <v>356</v>
      </c>
      <c r="B111" s="61"/>
      <c r="C111" s="61"/>
      <c r="D111" s="61"/>
      <c r="E111" s="61"/>
      <c r="F111" s="61"/>
      <c r="G111" s="61"/>
      <c r="H111" s="61"/>
      <c r="I111" s="61"/>
    </row>
    <row r="112" spans="1:9" x14ac:dyDescent="0.25">
      <c r="A112" s="61"/>
      <c r="B112" s="61"/>
      <c r="C112" s="61"/>
      <c r="D112" s="61"/>
      <c r="E112" s="61"/>
      <c r="F112" s="61"/>
      <c r="G112" s="61"/>
      <c r="H112" s="61"/>
      <c r="I112" s="61"/>
    </row>
    <row r="113" spans="1:9" x14ac:dyDescent="0.25">
      <c r="A113" s="61"/>
      <c r="B113" s="61"/>
      <c r="C113" s="61"/>
      <c r="D113" s="61"/>
      <c r="E113" s="61"/>
      <c r="F113" s="61"/>
      <c r="G113" s="61"/>
      <c r="H113" s="61"/>
      <c r="I113" s="61"/>
    </row>
    <row r="114" spans="1:9" x14ac:dyDescent="0.25">
      <c r="A114" s="350" t="s">
        <v>119</v>
      </c>
      <c r="B114" s="350"/>
      <c r="C114" s="350"/>
      <c r="D114" s="350"/>
      <c r="E114" s="350"/>
      <c r="F114" s="350"/>
      <c r="G114" s="350"/>
      <c r="H114" s="350"/>
    </row>
    <row r="115" spans="1:9" x14ac:dyDescent="0.25">
      <c r="A115" s="351"/>
      <c r="B115" s="351"/>
      <c r="C115" s="351"/>
      <c r="D115" s="351"/>
      <c r="E115" s="351"/>
      <c r="F115" s="351"/>
      <c r="G115" s="351"/>
      <c r="H115" s="351"/>
    </row>
    <row r="116" spans="1:9" ht="51" x14ac:dyDescent="0.25">
      <c r="A116" s="209" t="s">
        <v>120</v>
      </c>
      <c r="B116" s="209" t="s">
        <v>19</v>
      </c>
      <c r="C116" s="209" t="s">
        <v>121</v>
      </c>
      <c r="D116" s="209" t="s">
        <v>122</v>
      </c>
      <c r="E116" s="209" t="s">
        <v>123</v>
      </c>
      <c r="F116" s="209" t="s">
        <v>124</v>
      </c>
      <c r="G116" s="209" t="s">
        <v>125</v>
      </c>
      <c r="H116" s="209" t="s">
        <v>126</v>
      </c>
    </row>
    <row r="117" spans="1:9" ht="89.25" x14ac:dyDescent="0.25">
      <c r="A117" s="210">
        <v>949</v>
      </c>
      <c r="B117" s="68" t="s">
        <v>127</v>
      </c>
      <c r="C117" s="210" t="s">
        <v>128</v>
      </c>
      <c r="D117" s="210" t="s">
        <v>129</v>
      </c>
      <c r="E117" s="68" t="s">
        <v>130</v>
      </c>
      <c r="F117" s="211" t="s">
        <v>131</v>
      </c>
      <c r="G117" s="69" t="s">
        <v>145</v>
      </c>
      <c r="H117" s="210" t="s">
        <v>128</v>
      </c>
    </row>
    <row r="118" spans="1:9" ht="140.25" x14ac:dyDescent="0.25">
      <c r="A118" s="210">
        <v>950</v>
      </c>
      <c r="B118" s="68" t="s">
        <v>146</v>
      </c>
      <c r="C118" s="210" t="s">
        <v>147</v>
      </c>
      <c r="D118" s="210" t="s">
        <v>148</v>
      </c>
      <c r="E118" s="68" t="s">
        <v>149</v>
      </c>
      <c r="F118" s="211" t="s">
        <v>150</v>
      </c>
      <c r="G118" s="69" t="s">
        <v>151</v>
      </c>
      <c r="H118" s="210" t="s">
        <v>147</v>
      </c>
    </row>
    <row r="119" spans="1:9" ht="127.5" x14ac:dyDescent="0.25">
      <c r="A119" s="210">
        <v>955</v>
      </c>
      <c r="B119" s="68" t="s">
        <v>204</v>
      </c>
      <c r="C119" s="210" t="s">
        <v>10</v>
      </c>
      <c r="D119" s="210" t="s">
        <v>205</v>
      </c>
      <c r="E119" s="68" t="s">
        <v>149</v>
      </c>
      <c r="F119" s="211" t="s">
        <v>206</v>
      </c>
      <c r="G119" s="69" t="s">
        <v>151</v>
      </c>
      <c r="H119" s="210" t="s">
        <v>207</v>
      </c>
    </row>
    <row r="120" spans="1:9" ht="165.75" x14ac:dyDescent="0.25">
      <c r="A120" s="210">
        <v>964</v>
      </c>
      <c r="B120" s="68" t="s">
        <v>340</v>
      </c>
      <c r="C120" s="210" t="s">
        <v>341</v>
      </c>
      <c r="D120" s="210" t="s">
        <v>342</v>
      </c>
      <c r="E120" s="68" t="s">
        <v>343</v>
      </c>
      <c r="F120" s="211" t="s">
        <v>344</v>
      </c>
      <c r="G120" s="69" t="s">
        <v>345</v>
      </c>
      <c r="H120" s="210" t="s">
        <v>341</v>
      </c>
    </row>
    <row r="121" spans="1:9" x14ac:dyDescent="0.25">
      <c r="A121" s="124"/>
      <c r="B121" s="124"/>
      <c r="C121" s="124"/>
      <c r="D121" s="124"/>
      <c r="E121" s="124"/>
      <c r="F121" s="124"/>
      <c r="G121" s="212"/>
      <c r="H121" s="124"/>
    </row>
    <row r="122" spans="1:9" x14ac:dyDescent="0.25">
      <c r="A122" s="124"/>
      <c r="B122" s="124"/>
      <c r="C122" s="124"/>
      <c r="D122" s="124"/>
      <c r="E122" s="124"/>
      <c r="F122" s="124"/>
      <c r="G122" s="212"/>
      <c r="H122" s="124"/>
    </row>
    <row r="124" spans="1:9" ht="18.75" x14ac:dyDescent="0.3">
      <c r="A124" s="213" t="s">
        <v>183</v>
      </c>
      <c r="B124" s="214"/>
      <c r="C124" s="124"/>
      <c r="D124" s="124"/>
      <c r="E124" s="124"/>
      <c r="F124" s="124"/>
      <c r="G124" s="123"/>
      <c r="H124" s="124"/>
    </row>
    <row r="125" spans="1:9" x14ac:dyDescent="0.25">
      <c r="A125" s="124"/>
      <c r="B125" s="123"/>
      <c r="C125" s="124"/>
      <c r="D125" s="124"/>
      <c r="E125" s="124"/>
      <c r="F125" s="124"/>
      <c r="G125" s="123"/>
      <c r="H125" s="124"/>
    </row>
    <row r="126" spans="1:9" ht="38.25" x14ac:dyDescent="0.25">
      <c r="A126" s="125" t="s">
        <v>184</v>
      </c>
      <c r="B126" s="125" t="s">
        <v>185</v>
      </c>
      <c r="C126" s="125" t="s">
        <v>186</v>
      </c>
      <c r="D126" s="346" t="s">
        <v>187</v>
      </c>
      <c r="E126" s="346"/>
      <c r="F126" s="346"/>
      <c r="G126" s="125" t="s">
        <v>188</v>
      </c>
      <c r="H126" s="125" t="s">
        <v>189</v>
      </c>
    </row>
    <row r="127" spans="1:9" x14ac:dyDescent="0.25">
      <c r="A127" s="215" t="s">
        <v>190</v>
      </c>
      <c r="B127" s="216">
        <v>260000000</v>
      </c>
      <c r="C127" s="217" t="s">
        <v>191</v>
      </c>
      <c r="D127" s="218" t="s">
        <v>192</v>
      </c>
      <c r="E127" s="219">
        <v>48.1</v>
      </c>
      <c r="F127" s="220" t="s">
        <v>193</v>
      </c>
      <c r="G127" s="221">
        <f>+E127*B127/1000</f>
        <v>12506000</v>
      </c>
      <c r="H127" s="222" t="s">
        <v>194</v>
      </c>
    </row>
    <row r="128" spans="1:9" x14ac:dyDescent="0.25">
      <c r="A128" s="215" t="s">
        <v>293</v>
      </c>
      <c r="B128" s="216">
        <v>103566675</v>
      </c>
      <c r="C128" s="217" t="s">
        <v>191</v>
      </c>
      <c r="D128" s="218" t="s">
        <v>192</v>
      </c>
      <c r="E128" s="219">
        <v>320</v>
      </c>
      <c r="F128" s="220" t="s">
        <v>193</v>
      </c>
      <c r="G128" s="277">
        <v>33141336</v>
      </c>
      <c r="H128" s="222" t="s">
        <v>325</v>
      </c>
    </row>
    <row r="129" spans="1:8" x14ac:dyDescent="0.25">
      <c r="A129" s="215" t="s">
        <v>326</v>
      </c>
      <c r="B129" s="216">
        <v>32193892</v>
      </c>
      <c r="C129" s="217" t="s">
        <v>191</v>
      </c>
      <c r="D129" s="218" t="s">
        <v>192</v>
      </c>
      <c r="E129" s="278">
        <v>7061</v>
      </c>
      <c r="F129" s="220" t="s">
        <v>193</v>
      </c>
      <c r="G129" s="277">
        <v>227321071</v>
      </c>
      <c r="H129" s="222" t="s">
        <v>325</v>
      </c>
    </row>
    <row r="130" spans="1:8" x14ac:dyDescent="0.25">
      <c r="A130" s="215" t="s">
        <v>329</v>
      </c>
      <c r="B130" s="216">
        <v>151341200</v>
      </c>
      <c r="C130" s="217" t="s">
        <v>191</v>
      </c>
      <c r="D130" s="218" t="s">
        <v>192</v>
      </c>
      <c r="E130" s="278">
        <v>280</v>
      </c>
      <c r="F130" s="220" t="s">
        <v>193</v>
      </c>
      <c r="G130" s="277">
        <v>42375536</v>
      </c>
      <c r="H130" s="222" t="s">
        <v>333</v>
      </c>
    </row>
    <row r="131" spans="1:8" x14ac:dyDescent="0.25">
      <c r="A131" s="279"/>
      <c r="B131" s="280"/>
      <c r="C131" s="281"/>
      <c r="D131" s="282"/>
      <c r="E131" s="283"/>
      <c r="F131" s="284"/>
      <c r="G131" s="285"/>
      <c r="H131" s="286"/>
    </row>
    <row r="132" spans="1:8" x14ac:dyDescent="0.25">
      <c r="A132" s="349" t="s">
        <v>327</v>
      </c>
      <c r="B132" s="349"/>
      <c r="C132" s="349"/>
      <c r="D132" s="349"/>
      <c r="E132" s="349"/>
      <c r="F132" s="349"/>
      <c r="G132" s="349"/>
      <c r="H132" s="349"/>
    </row>
    <row r="133" spans="1:8" x14ac:dyDescent="0.25">
      <c r="A133" s="349"/>
      <c r="B133" s="349"/>
      <c r="C133" s="349"/>
      <c r="D133" s="349"/>
      <c r="E133" s="349"/>
      <c r="F133" s="349"/>
      <c r="G133" s="349"/>
      <c r="H133" s="349"/>
    </row>
    <row r="134" spans="1:8" x14ac:dyDescent="0.25">
      <c r="A134" s="349"/>
      <c r="B134" s="349"/>
      <c r="C134" s="349"/>
      <c r="D134" s="349"/>
      <c r="E134" s="349"/>
      <c r="F134" s="349"/>
      <c r="G134" s="349"/>
      <c r="H134" s="349"/>
    </row>
    <row r="135" spans="1:8" x14ac:dyDescent="0.25">
      <c r="A135" s="349"/>
      <c r="B135" s="349"/>
      <c r="C135" s="349"/>
      <c r="D135" s="349"/>
      <c r="E135" s="349"/>
      <c r="F135" s="349"/>
      <c r="G135" s="349"/>
      <c r="H135" s="349"/>
    </row>
  </sheetData>
  <mergeCells count="22">
    <mergeCell ref="A95:H96"/>
    <mergeCell ref="I3:J3"/>
    <mergeCell ref="A75:H76"/>
    <mergeCell ref="A77:H78"/>
    <mergeCell ref="A79:H80"/>
    <mergeCell ref="A81:H82"/>
    <mergeCell ref="A83:H84"/>
    <mergeCell ref="A85:H86"/>
    <mergeCell ref="A87:H88"/>
    <mergeCell ref="A89:H90"/>
    <mergeCell ref="A91:H92"/>
    <mergeCell ref="A93:H94"/>
    <mergeCell ref="A109:H109"/>
    <mergeCell ref="A114:H115"/>
    <mergeCell ref="D126:F126"/>
    <mergeCell ref="A132:H135"/>
    <mergeCell ref="A97:H98"/>
    <mergeCell ref="A99:H100"/>
    <mergeCell ref="A101:H102"/>
    <mergeCell ref="A103:H104"/>
    <mergeCell ref="A105:H107"/>
    <mergeCell ref="A108:H10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workbookViewId="0">
      <selection activeCell="A16" sqref="A16"/>
    </sheetView>
  </sheetViews>
  <sheetFormatPr baseColWidth="10" defaultRowHeight="15.75" x14ac:dyDescent="0.25"/>
  <cols>
    <col min="1" max="1" width="53.42578125" style="249" customWidth="1"/>
    <col min="2" max="2" width="18" style="248" customWidth="1"/>
    <col min="3" max="3" width="15.7109375" style="248" bestFit="1" customWidth="1"/>
    <col min="4" max="4" width="13.28515625" style="249" customWidth="1"/>
    <col min="5" max="5" width="16.28515625" style="249" bestFit="1" customWidth="1"/>
    <col min="6" max="6" width="12.5703125" style="249" bestFit="1" customWidth="1"/>
    <col min="7" max="256" width="11.42578125" style="249"/>
    <col min="257" max="257" width="53.42578125" style="249" customWidth="1"/>
    <col min="258" max="258" width="18" style="249" customWidth="1"/>
    <col min="259" max="259" width="15.7109375" style="249" bestFit="1" customWidth="1"/>
    <col min="260" max="260" width="13.28515625" style="249" customWidth="1"/>
    <col min="261" max="261" width="16.28515625" style="249" bestFit="1" customWidth="1"/>
    <col min="262" max="512" width="11.42578125" style="249"/>
    <col min="513" max="513" width="53.42578125" style="249" customWidth="1"/>
    <col min="514" max="514" width="18" style="249" customWidth="1"/>
    <col min="515" max="515" width="15.7109375" style="249" bestFit="1" customWidth="1"/>
    <col min="516" max="516" width="13.28515625" style="249" customWidth="1"/>
    <col min="517" max="517" width="16.28515625" style="249" bestFit="1" customWidth="1"/>
    <col min="518" max="768" width="11.42578125" style="249"/>
    <col min="769" max="769" width="53.42578125" style="249" customWidth="1"/>
    <col min="770" max="770" width="18" style="249" customWidth="1"/>
    <col min="771" max="771" width="15.7109375" style="249" bestFit="1" customWidth="1"/>
    <col min="772" max="772" width="13.28515625" style="249" customWidth="1"/>
    <col min="773" max="773" width="16.28515625" style="249" bestFit="1" customWidth="1"/>
    <col min="774" max="1024" width="11.42578125" style="249"/>
    <col min="1025" max="1025" width="53.42578125" style="249" customWidth="1"/>
    <col min="1026" max="1026" width="18" style="249" customWidth="1"/>
    <col min="1027" max="1027" width="15.7109375" style="249" bestFit="1" customWidth="1"/>
    <col min="1028" max="1028" width="13.28515625" style="249" customWidth="1"/>
    <col min="1029" max="1029" width="16.28515625" style="249" bestFit="1" customWidth="1"/>
    <col min="1030" max="1280" width="11.42578125" style="249"/>
    <col min="1281" max="1281" width="53.42578125" style="249" customWidth="1"/>
    <col min="1282" max="1282" width="18" style="249" customWidth="1"/>
    <col min="1283" max="1283" width="15.7109375" style="249" bestFit="1" customWidth="1"/>
    <col min="1284" max="1284" width="13.28515625" style="249" customWidth="1"/>
    <col min="1285" max="1285" width="16.28515625" style="249" bestFit="1" customWidth="1"/>
    <col min="1286" max="1536" width="11.42578125" style="249"/>
    <col min="1537" max="1537" width="53.42578125" style="249" customWidth="1"/>
    <col min="1538" max="1538" width="18" style="249" customWidth="1"/>
    <col min="1539" max="1539" width="15.7109375" style="249" bestFit="1" customWidth="1"/>
    <col min="1540" max="1540" width="13.28515625" style="249" customWidth="1"/>
    <col min="1541" max="1541" width="16.28515625" style="249" bestFit="1" customWidth="1"/>
    <col min="1542" max="1792" width="11.42578125" style="249"/>
    <col min="1793" max="1793" width="53.42578125" style="249" customWidth="1"/>
    <col min="1794" max="1794" width="18" style="249" customWidth="1"/>
    <col min="1795" max="1795" width="15.7109375" style="249" bestFit="1" customWidth="1"/>
    <col min="1796" max="1796" width="13.28515625" style="249" customWidth="1"/>
    <col min="1797" max="1797" width="16.28515625" style="249" bestFit="1" customWidth="1"/>
    <col min="1798" max="2048" width="11.42578125" style="249"/>
    <col min="2049" max="2049" width="53.42578125" style="249" customWidth="1"/>
    <col min="2050" max="2050" width="18" style="249" customWidth="1"/>
    <col min="2051" max="2051" width="15.7109375" style="249" bestFit="1" customWidth="1"/>
    <col min="2052" max="2052" width="13.28515625" style="249" customWidth="1"/>
    <col min="2053" max="2053" width="16.28515625" style="249" bestFit="1" customWidth="1"/>
    <col min="2054" max="2304" width="11.42578125" style="249"/>
    <col min="2305" max="2305" width="53.42578125" style="249" customWidth="1"/>
    <col min="2306" max="2306" width="18" style="249" customWidth="1"/>
    <col min="2307" max="2307" width="15.7109375" style="249" bestFit="1" customWidth="1"/>
    <col min="2308" max="2308" width="13.28515625" style="249" customWidth="1"/>
    <col min="2309" max="2309" width="16.28515625" style="249" bestFit="1" customWidth="1"/>
    <col min="2310" max="2560" width="11.42578125" style="249"/>
    <col min="2561" max="2561" width="53.42578125" style="249" customWidth="1"/>
    <col min="2562" max="2562" width="18" style="249" customWidth="1"/>
    <col min="2563" max="2563" width="15.7109375" style="249" bestFit="1" customWidth="1"/>
    <col min="2564" max="2564" width="13.28515625" style="249" customWidth="1"/>
    <col min="2565" max="2565" width="16.28515625" style="249" bestFit="1" customWidth="1"/>
    <col min="2566" max="2816" width="11.42578125" style="249"/>
    <col min="2817" max="2817" width="53.42578125" style="249" customWidth="1"/>
    <col min="2818" max="2818" width="18" style="249" customWidth="1"/>
    <col min="2819" max="2819" width="15.7109375" style="249" bestFit="1" customWidth="1"/>
    <col min="2820" max="2820" width="13.28515625" style="249" customWidth="1"/>
    <col min="2821" max="2821" width="16.28515625" style="249" bestFit="1" customWidth="1"/>
    <col min="2822" max="3072" width="11.42578125" style="249"/>
    <col min="3073" max="3073" width="53.42578125" style="249" customWidth="1"/>
    <col min="3074" max="3074" width="18" style="249" customWidth="1"/>
    <col min="3075" max="3075" width="15.7109375" style="249" bestFit="1" customWidth="1"/>
    <col min="3076" max="3076" width="13.28515625" style="249" customWidth="1"/>
    <col min="3077" max="3077" width="16.28515625" style="249" bestFit="1" customWidth="1"/>
    <col min="3078" max="3328" width="11.42578125" style="249"/>
    <col min="3329" max="3329" width="53.42578125" style="249" customWidth="1"/>
    <col min="3330" max="3330" width="18" style="249" customWidth="1"/>
    <col min="3331" max="3331" width="15.7109375" style="249" bestFit="1" customWidth="1"/>
    <col min="3332" max="3332" width="13.28515625" style="249" customWidth="1"/>
    <col min="3333" max="3333" width="16.28515625" style="249" bestFit="1" customWidth="1"/>
    <col min="3334" max="3584" width="11.42578125" style="249"/>
    <col min="3585" max="3585" width="53.42578125" style="249" customWidth="1"/>
    <col min="3586" max="3586" width="18" style="249" customWidth="1"/>
    <col min="3587" max="3587" width="15.7109375" style="249" bestFit="1" customWidth="1"/>
    <col min="3588" max="3588" width="13.28515625" style="249" customWidth="1"/>
    <col min="3589" max="3589" width="16.28515625" style="249" bestFit="1" customWidth="1"/>
    <col min="3590" max="3840" width="11.42578125" style="249"/>
    <col min="3841" max="3841" width="53.42578125" style="249" customWidth="1"/>
    <col min="3842" max="3842" width="18" style="249" customWidth="1"/>
    <col min="3843" max="3843" width="15.7109375" style="249" bestFit="1" customWidth="1"/>
    <col min="3844" max="3844" width="13.28515625" style="249" customWidth="1"/>
    <col min="3845" max="3845" width="16.28515625" style="249" bestFit="1" customWidth="1"/>
    <col min="3846" max="4096" width="11.42578125" style="249"/>
    <col min="4097" max="4097" width="53.42578125" style="249" customWidth="1"/>
    <col min="4098" max="4098" width="18" style="249" customWidth="1"/>
    <col min="4099" max="4099" width="15.7109375" style="249" bestFit="1" customWidth="1"/>
    <col min="4100" max="4100" width="13.28515625" style="249" customWidth="1"/>
    <col min="4101" max="4101" width="16.28515625" style="249" bestFit="1" customWidth="1"/>
    <col min="4102" max="4352" width="11.42578125" style="249"/>
    <col min="4353" max="4353" width="53.42578125" style="249" customWidth="1"/>
    <col min="4354" max="4354" width="18" style="249" customWidth="1"/>
    <col min="4355" max="4355" width="15.7109375" style="249" bestFit="1" customWidth="1"/>
    <col min="4356" max="4356" width="13.28515625" style="249" customWidth="1"/>
    <col min="4357" max="4357" width="16.28515625" style="249" bestFit="1" customWidth="1"/>
    <col min="4358" max="4608" width="11.42578125" style="249"/>
    <col min="4609" max="4609" width="53.42578125" style="249" customWidth="1"/>
    <col min="4610" max="4610" width="18" style="249" customWidth="1"/>
    <col min="4611" max="4611" width="15.7109375" style="249" bestFit="1" customWidth="1"/>
    <col min="4612" max="4612" width="13.28515625" style="249" customWidth="1"/>
    <col min="4613" max="4613" width="16.28515625" style="249" bestFit="1" customWidth="1"/>
    <col min="4614" max="4864" width="11.42578125" style="249"/>
    <col min="4865" max="4865" width="53.42578125" style="249" customWidth="1"/>
    <col min="4866" max="4866" width="18" style="249" customWidth="1"/>
    <col min="4867" max="4867" width="15.7109375" style="249" bestFit="1" customWidth="1"/>
    <col min="4868" max="4868" width="13.28515625" style="249" customWidth="1"/>
    <col min="4869" max="4869" width="16.28515625" style="249" bestFit="1" customWidth="1"/>
    <col min="4870" max="5120" width="11.42578125" style="249"/>
    <col min="5121" max="5121" width="53.42578125" style="249" customWidth="1"/>
    <col min="5122" max="5122" width="18" style="249" customWidth="1"/>
    <col min="5123" max="5123" width="15.7109375" style="249" bestFit="1" customWidth="1"/>
    <col min="5124" max="5124" width="13.28515625" style="249" customWidth="1"/>
    <col min="5125" max="5125" width="16.28515625" style="249" bestFit="1" customWidth="1"/>
    <col min="5126" max="5376" width="11.42578125" style="249"/>
    <col min="5377" max="5377" width="53.42578125" style="249" customWidth="1"/>
    <col min="5378" max="5378" width="18" style="249" customWidth="1"/>
    <col min="5379" max="5379" width="15.7109375" style="249" bestFit="1" customWidth="1"/>
    <col min="5380" max="5380" width="13.28515625" style="249" customWidth="1"/>
    <col min="5381" max="5381" width="16.28515625" style="249" bestFit="1" customWidth="1"/>
    <col min="5382" max="5632" width="11.42578125" style="249"/>
    <col min="5633" max="5633" width="53.42578125" style="249" customWidth="1"/>
    <col min="5634" max="5634" width="18" style="249" customWidth="1"/>
    <col min="5635" max="5635" width="15.7109375" style="249" bestFit="1" customWidth="1"/>
    <col min="5636" max="5636" width="13.28515625" style="249" customWidth="1"/>
    <col min="5637" max="5637" width="16.28515625" style="249" bestFit="1" customWidth="1"/>
    <col min="5638" max="5888" width="11.42578125" style="249"/>
    <col min="5889" max="5889" width="53.42578125" style="249" customWidth="1"/>
    <col min="5890" max="5890" width="18" style="249" customWidth="1"/>
    <col min="5891" max="5891" width="15.7109375" style="249" bestFit="1" customWidth="1"/>
    <col min="5892" max="5892" width="13.28515625" style="249" customWidth="1"/>
    <col min="5893" max="5893" width="16.28515625" style="249" bestFit="1" customWidth="1"/>
    <col min="5894" max="6144" width="11.42578125" style="249"/>
    <col min="6145" max="6145" width="53.42578125" style="249" customWidth="1"/>
    <col min="6146" max="6146" width="18" style="249" customWidth="1"/>
    <col min="6147" max="6147" width="15.7109375" style="249" bestFit="1" customWidth="1"/>
    <col min="6148" max="6148" width="13.28515625" style="249" customWidth="1"/>
    <col min="6149" max="6149" width="16.28515625" style="249" bestFit="1" customWidth="1"/>
    <col min="6150" max="6400" width="11.42578125" style="249"/>
    <col min="6401" max="6401" width="53.42578125" style="249" customWidth="1"/>
    <col min="6402" max="6402" width="18" style="249" customWidth="1"/>
    <col min="6403" max="6403" width="15.7109375" style="249" bestFit="1" customWidth="1"/>
    <col min="6404" max="6404" width="13.28515625" style="249" customWidth="1"/>
    <col min="6405" max="6405" width="16.28515625" style="249" bestFit="1" customWidth="1"/>
    <col min="6406" max="6656" width="11.42578125" style="249"/>
    <col min="6657" max="6657" width="53.42578125" style="249" customWidth="1"/>
    <col min="6658" max="6658" width="18" style="249" customWidth="1"/>
    <col min="6659" max="6659" width="15.7109375" style="249" bestFit="1" customWidth="1"/>
    <col min="6660" max="6660" width="13.28515625" style="249" customWidth="1"/>
    <col min="6661" max="6661" width="16.28515625" style="249" bestFit="1" customWidth="1"/>
    <col min="6662" max="6912" width="11.42578125" style="249"/>
    <col min="6913" max="6913" width="53.42578125" style="249" customWidth="1"/>
    <col min="6914" max="6914" width="18" style="249" customWidth="1"/>
    <col min="6915" max="6915" width="15.7109375" style="249" bestFit="1" customWidth="1"/>
    <col min="6916" max="6916" width="13.28515625" style="249" customWidth="1"/>
    <col min="6917" max="6917" width="16.28515625" style="249" bestFit="1" customWidth="1"/>
    <col min="6918" max="7168" width="11.42578125" style="249"/>
    <col min="7169" max="7169" width="53.42578125" style="249" customWidth="1"/>
    <col min="7170" max="7170" width="18" style="249" customWidth="1"/>
    <col min="7171" max="7171" width="15.7109375" style="249" bestFit="1" customWidth="1"/>
    <col min="7172" max="7172" width="13.28515625" style="249" customWidth="1"/>
    <col min="7173" max="7173" width="16.28515625" style="249" bestFit="1" customWidth="1"/>
    <col min="7174" max="7424" width="11.42578125" style="249"/>
    <col min="7425" max="7425" width="53.42578125" style="249" customWidth="1"/>
    <col min="7426" max="7426" width="18" style="249" customWidth="1"/>
    <col min="7427" max="7427" width="15.7109375" style="249" bestFit="1" customWidth="1"/>
    <col min="7428" max="7428" width="13.28515625" style="249" customWidth="1"/>
    <col min="7429" max="7429" width="16.28515625" style="249" bestFit="1" customWidth="1"/>
    <col min="7430" max="7680" width="11.42578125" style="249"/>
    <col min="7681" max="7681" width="53.42578125" style="249" customWidth="1"/>
    <col min="7682" max="7682" width="18" style="249" customWidth="1"/>
    <col min="7683" max="7683" width="15.7109375" style="249" bestFit="1" customWidth="1"/>
    <col min="7684" max="7684" width="13.28515625" style="249" customWidth="1"/>
    <col min="7685" max="7685" width="16.28515625" style="249" bestFit="1" customWidth="1"/>
    <col min="7686" max="7936" width="11.42578125" style="249"/>
    <col min="7937" max="7937" width="53.42578125" style="249" customWidth="1"/>
    <col min="7938" max="7938" width="18" style="249" customWidth="1"/>
    <col min="7939" max="7939" width="15.7109375" style="249" bestFit="1" customWidth="1"/>
    <col min="7940" max="7940" width="13.28515625" style="249" customWidth="1"/>
    <col min="7941" max="7941" width="16.28515625" style="249" bestFit="1" customWidth="1"/>
    <col min="7942" max="8192" width="11.42578125" style="249"/>
    <col min="8193" max="8193" width="53.42578125" style="249" customWidth="1"/>
    <col min="8194" max="8194" width="18" style="249" customWidth="1"/>
    <col min="8195" max="8195" width="15.7109375" style="249" bestFit="1" customWidth="1"/>
    <col min="8196" max="8196" width="13.28515625" style="249" customWidth="1"/>
    <col min="8197" max="8197" width="16.28515625" style="249" bestFit="1" customWidth="1"/>
    <col min="8198" max="8448" width="11.42578125" style="249"/>
    <col min="8449" max="8449" width="53.42578125" style="249" customWidth="1"/>
    <col min="8450" max="8450" width="18" style="249" customWidth="1"/>
    <col min="8451" max="8451" width="15.7109375" style="249" bestFit="1" customWidth="1"/>
    <col min="8452" max="8452" width="13.28515625" style="249" customWidth="1"/>
    <col min="8453" max="8453" width="16.28515625" style="249" bestFit="1" customWidth="1"/>
    <col min="8454" max="8704" width="11.42578125" style="249"/>
    <col min="8705" max="8705" width="53.42578125" style="249" customWidth="1"/>
    <col min="8706" max="8706" width="18" style="249" customWidth="1"/>
    <col min="8707" max="8707" width="15.7109375" style="249" bestFit="1" customWidth="1"/>
    <col min="8708" max="8708" width="13.28515625" style="249" customWidth="1"/>
    <col min="8709" max="8709" width="16.28515625" style="249" bestFit="1" customWidth="1"/>
    <col min="8710" max="8960" width="11.42578125" style="249"/>
    <col min="8961" max="8961" width="53.42578125" style="249" customWidth="1"/>
    <col min="8962" max="8962" width="18" style="249" customWidth="1"/>
    <col min="8963" max="8963" width="15.7109375" style="249" bestFit="1" customWidth="1"/>
    <col min="8964" max="8964" width="13.28515625" style="249" customWidth="1"/>
    <col min="8965" max="8965" width="16.28515625" style="249" bestFit="1" customWidth="1"/>
    <col min="8966" max="9216" width="11.42578125" style="249"/>
    <col min="9217" max="9217" width="53.42578125" style="249" customWidth="1"/>
    <col min="9218" max="9218" width="18" style="249" customWidth="1"/>
    <col min="9219" max="9219" width="15.7109375" style="249" bestFit="1" customWidth="1"/>
    <col min="9220" max="9220" width="13.28515625" style="249" customWidth="1"/>
    <col min="9221" max="9221" width="16.28515625" style="249" bestFit="1" customWidth="1"/>
    <col min="9222" max="9472" width="11.42578125" style="249"/>
    <col min="9473" max="9473" width="53.42578125" style="249" customWidth="1"/>
    <col min="9474" max="9474" width="18" style="249" customWidth="1"/>
    <col min="9475" max="9475" width="15.7109375" style="249" bestFit="1" customWidth="1"/>
    <col min="9476" max="9476" width="13.28515625" style="249" customWidth="1"/>
    <col min="9477" max="9477" width="16.28515625" style="249" bestFit="1" customWidth="1"/>
    <col min="9478" max="9728" width="11.42578125" style="249"/>
    <col min="9729" max="9729" width="53.42578125" style="249" customWidth="1"/>
    <col min="9730" max="9730" width="18" style="249" customWidth="1"/>
    <col min="9731" max="9731" width="15.7109375" style="249" bestFit="1" customWidth="1"/>
    <col min="9732" max="9732" width="13.28515625" style="249" customWidth="1"/>
    <col min="9733" max="9733" width="16.28515625" style="249" bestFit="1" customWidth="1"/>
    <col min="9734" max="9984" width="11.42578125" style="249"/>
    <col min="9985" max="9985" width="53.42578125" style="249" customWidth="1"/>
    <col min="9986" max="9986" width="18" style="249" customWidth="1"/>
    <col min="9987" max="9987" width="15.7109375" style="249" bestFit="1" customWidth="1"/>
    <col min="9988" max="9988" width="13.28515625" style="249" customWidth="1"/>
    <col min="9989" max="9989" width="16.28515625" style="249" bestFit="1" customWidth="1"/>
    <col min="9990" max="10240" width="11.42578125" style="249"/>
    <col min="10241" max="10241" width="53.42578125" style="249" customWidth="1"/>
    <col min="10242" max="10242" width="18" style="249" customWidth="1"/>
    <col min="10243" max="10243" width="15.7109375" style="249" bestFit="1" customWidth="1"/>
    <col min="10244" max="10244" width="13.28515625" style="249" customWidth="1"/>
    <col min="10245" max="10245" width="16.28515625" style="249" bestFit="1" customWidth="1"/>
    <col min="10246" max="10496" width="11.42578125" style="249"/>
    <col min="10497" max="10497" width="53.42578125" style="249" customWidth="1"/>
    <col min="10498" max="10498" width="18" style="249" customWidth="1"/>
    <col min="10499" max="10499" width="15.7109375" style="249" bestFit="1" customWidth="1"/>
    <col min="10500" max="10500" width="13.28515625" style="249" customWidth="1"/>
    <col min="10501" max="10501" width="16.28515625" style="249" bestFit="1" customWidth="1"/>
    <col min="10502" max="10752" width="11.42578125" style="249"/>
    <col min="10753" max="10753" width="53.42578125" style="249" customWidth="1"/>
    <col min="10754" max="10754" width="18" style="249" customWidth="1"/>
    <col min="10755" max="10755" width="15.7109375" style="249" bestFit="1" customWidth="1"/>
    <col min="10756" max="10756" width="13.28515625" style="249" customWidth="1"/>
    <col min="10757" max="10757" width="16.28515625" style="249" bestFit="1" customWidth="1"/>
    <col min="10758" max="11008" width="11.42578125" style="249"/>
    <col min="11009" max="11009" width="53.42578125" style="249" customWidth="1"/>
    <col min="11010" max="11010" width="18" style="249" customWidth="1"/>
    <col min="11011" max="11011" width="15.7109375" style="249" bestFit="1" customWidth="1"/>
    <col min="11012" max="11012" width="13.28515625" style="249" customWidth="1"/>
    <col min="11013" max="11013" width="16.28515625" style="249" bestFit="1" customWidth="1"/>
    <col min="11014" max="11264" width="11.42578125" style="249"/>
    <col min="11265" max="11265" width="53.42578125" style="249" customWidth="1"/>
    <col min="11266" max="11266" width="18" style="249" customWidth="1"/>
    <col min="11267" max="11267" width="15.7109375" style="249" bestFit="1" customWidth="1"/>
    <col min="11268" max="11268" width="13.28515625" style="249" customWidth="1"/>
    <col min="11269" max="11269" width="16.28515625" style="249" bestFit="1" customWidth="1"/>
    <col min="11270" max="11520" width="11.42578125" style="249"/>
    <col min="11521" max="11521" width="53.42578125" style="249" customWidth="1"/>
    <col min="11522" max="11522" width="18" style="249" customWidth="1"/>
    <col min="11523" max="11523" width="15.7109375" style="249" bestFit="1" customWidth="1"/>
    <col min="11524" max="11524" width="13.28515625" style="249" customWidth="1"/>
    <col min="11525" max="11525" width="16.28515625" style="249" bestFit="1" customWidth="1"/>
    <col min="11526" max="11776" width="11.42578125" style="249"/>
    <col min="11777" max="11777" width="53.42578125" style="249" customWidth="1"/>
    <col min="11778" max="11778" width="18" style="249" customWidth="1"/>
    <col min="11779" max="11779" width="15.7109375" style="249" bestFit="1" customWidth="1"/>
    <col min="11780" max="11780" width="13.28515625" style="249" customWidth="1"/>
    <col min="11781" max="11781" width="16.28515625" style="249" bestFit="1" customWidth="1"/>
    <col min="11782" max="12032" width="11.42578125" style="249"/>
    <col min="12033" max="12033" width="53.42578125" style="249" customWidth="1"/>
    <col min="12034" max="12034" width="18" style="249" customWidth="1"/>
    <col min="12035" max="12035" width="15.7109375" style="249" bestFit="1" customWidth="1"/>
    <col min="12036" max="12036" width="13.28515625" style="249" customWidth="1"/>
    <col min="12037" max="12037" width="16.28515625" style="249" bestFit="1" customWidth="1"/>
    <col min="12038" max="12288" width="11.42578125" style="249"/>
    <col min="12289" max="12289" width="53.42578125" style="249" customWidth="1"/>
    <col min="12290" max="12290" width="18" style="249" customWidth="1"/>
    <col min="12291" max="12291" width="15.7109375" style="249" bestFit="1" customWidth="1"/>
    <col min="12292" max="12292" width="13.28515625" style="249" customWidth="1"/>
    <col min="12293" max="12293" width="16.28515625" style="249" bestFit="1" customWidth="1"/>
    <col min="12294" max="12544" width="11.42578125" style="249"/>
    <col min="12545" max="12545" width="53.42578125" style="249" customWidth="1"/>
    <col min="12546" max="12546" width="18" style="249" customWidth="1"/>
    <col min="12547" max="12547" width="15.7109375" style="249" bestFit="1" customWidth="1"/>
    <col min="12548" max="12548" width="13.28515625" style="249" customWidth="1"/>
    <col min="12549" max="12549" width="16.28515625" style="249" bestFit="1" customWidth="1"/>
    <col min="12550" max="12800" width="11.42578125" style="249"/>
    <col min="12801" max="12801" width="53.42578125" style="249" customWidth="1"/>
    <col min="12802" max="12802" width="18" style="249" customWidth="1"/>
    <col min="12803" max="12803" width="15.7109375" style="249" bestFit="1" customWidth="1"/>
    <col min="12804" max="12804" width="13.28515625" style="249" customWidth="1"/>
    <col min="12805" max="12805" width="16.28515625" style="249" bestFit="1" customWidth="1"/>
    <col min="12806" max="13056" width="11.42578125" style="249"/>
    <col min="13057" max="13057" width="53.42578125" style="249" customWidth="1"/>
    <col min="13058" max="13058" width="18" style="249" customWidth="1"/>
    <col min="13059" max="13059" width="15.7109375" style="249" bestFit="1" customWidth="1"/>
    <col min="13060" max="13060" width="13.28515625" style="249" customWidth="1"/>
    <col min="13061" max="13061" width="16.28515625" style="249" bestFit="1" customWidth="1"/>
    <col min="13062" max="13312" width="11.42578125" style="249"/>
    <col min="13313" max="13313" width="53.42578125" style="249" customWidth="1"/>
    <col min="13314" max="13314" width="18" style="249" customWidth="1"/>
    <col min="13315" max="13315" width="15.7109375" style="249" bestFit="1" customWidth="1"/>
    <col min="13316" max="13316" width="13.28515625" style="249" customWidth="1"/>
    <col min="13317" max="13317" width="16.28515625" style="249" bestFit="1" customWidth="1"/>
    <col min="13318" max="13568" width="11.42578125" style="249"/>
    <col min="13569" max="13569" width="53.42578125" style="249" customWidth="1"/>
    <col min="13570" max="13570" width="18" style="249" customWidth="1"/>
    <col min="13571" max="13571" width="15.7109375" style="249" bestFit="1" customWidth="1"/>
    <col min="13572" max="13572" width="13.28515625" style="249" customWidth="1"/>
    <col min="13573" max="13573" width="16.28515625" style="249" bestFit="1" customWidth="1"/>
    <col min="13574" max="13824" width="11.42578125" style="249"/>
    <col min="13825" max="13825" width="53.42578125" style="249" customWidth="1"/>
    <col min="13826" max="13826" width="18" style="249" customWidth="1"/>
    <col min="13827" max="13827" width="15.7109375" style="249" bestFit="1" customWidth="1"/>
    <col min="13828" max="13828" width="13.28515625" style="249" customWidth="1"/>
    <col min="13829" max="13829" width="16.28515625" style="249" bestFit="1" customWidth="1"/>
    <col min="13830" max="14080" width="11.42578125" style="249"/>
    <col min="14081" max="14081" width="53.42578125" style="249" customWidth="1"/>
    <col min="14082" max="14082" width="18" style="249" customWidth="1"/>
    <col min="14083" max="14083" width="15.7109375" style="249" bestFit="1" customWidth="1"/>
    <col min="14084" max="14084" width="13.28515625" style="249" customWidth="1"/>
    <col min="14085" max="14085" width="16.28515625" style="249" bestFit="1" customWidth="1"/>
    <col min="14086" max="14336" width="11.42578125" style="249"/>
    <col min="14337" max="14337" width="53.42578125" style="249" customWidth="1"/>
    <col min="14338" max="14338" width="18" style="249" customWidth="1"/>
    <col min="14339" max="14339" width="15.7109375" style="249" bestFit="1" customWidth="1"/>
    <col min="14340" max="14340" width="13.28515625" style="249" customWidth="1"/>
    <col min="14341" max="14341" width="16.28515625" style="249" bestFit="1" customWidth="1"/>
    <col min="14342" max="14592" width="11.42578125" style="249"/>
    <col min="14593" max="14593" width="53.42578125" style="249" customWidth="1"/>
    <col min="14594" max="14594" width="18" style="249" customWidth="1"/>
    <col min="14595" max="14595" width="15.7109375" style="249" bestFit="1" customWidth="1"/>
    <col min="14596" max="14596" width="13.28515625" style="249" customWidth="1"/>
    <col min="14597" max="14597" width="16.28515625" style="249" bestFit="1" customWidth="1"/>
    <col min="14598" max="14848" width="11.42578125" style="249"/>
    <col min="14849" max="14849" width="53.42578125" style="249" customWidth="1"/>
    <col min="14850" max="14850" width="18" style="249" customWidth="1"/>
    <col min="14851" max="14851" width="15.7109375" style="249" bestFit="1" customWidth="1"/>
    <col min="14852" max="14852" width="13.28515625" style="249" customWidth="1"/>
    <col min="14853" max="14853" width="16.28515625" style="249" bestFit="1" customWidth="1"/>
    <col min="14854" max="15104" width="11.42578125" style="249"/>
    <col min="15105" max="15105" width="53.42578125" style="249" customWidth="1"/>
    <col min="15106" max="15106" width="18" style="249" customWidth="1"/>
    <col min="15107" max="15107" width="15.7109375" style="249" bestFit="1" customWidth="1"/>
    <col min="15108" max="15108" width="13.28515625" style="249" customWidth="1"/>
    <col min="15109" max="15109" width="16.28515625" style="249" bestFit="1" customWidth="1"/>
    <col min="15110" max="15360" width="11.42578125" style="249"/>
    <col min="15361" max="15361" width="53.42578125" style="249" customWidth="1"/>
    <col min="15362" max="15362" width="18" style="249" customWidth="1"/>
    <col min="15363" max="15363" width="15.7109375" style="249" bestFit="1" customWidth="1"/>
    <col min="15364" max="15364" width="13.28515625" style="249" customWidth="1"/>
    <col min="15365" max="15365" width="16.28515625" style="249" bestFit="1" customWidth="1"/>
    <col min="15366" max="15616" width="11.42578125" style="249"/>
    <col min="15617" max="15617" width="53.42578125" style="249" customWidth="1"/>
    <col min="15618" max="15618" width="18" style="249" customWidth="1"/>
    <col min="15619" max="15619" width="15.7109375" style="249" bestFit="1" customWidth="1"/>
    <col min="15620" max="15620" width="13.28515625" style="249" customWidth="1"/>
    <col min="15621" max="15621" width="16.28515625" style="249" bestFit="1" customWidth="1"/>
    <col min="15622" max="15872" width="11.42578125" style="249"/>
    <col min="15873" max="15873" width="53.42578125" style="249" customWidth="1"/>
    <col min="15874" max="15874" width="18" style="249" customWidth="1"/>
    <col min="15875" max="15875" width="15.7109375" style="249" bestFit="1" customWidth="1"/>
    <col min="15876" max="15876" width="13.28515625" style="249" customWidth="1"/>
    <col min="15877" max="15877" width="16.28515625" style="249" bestFit="1" customWidth="1"/>
    <col min="15878" max="16128" width="11.42578125" style="249"/>
    <col min="16129" max="16129" width="53.42578125" style="249" customWidth="1"/>
    <col min="16130" max="16130" width="18" style="249" customWidth="1"/>
    <col min="16131" max="16131" width="15.7109375" style="249" bestFit="1" customWidth="1"/>
    <col min="16132" max="16132" width="13.28515625" style="249" customWidth="1"/>
    <col min="16133" max="16133" width="16.28515625" style="249" bestFit="1" customWidth="1"/>
    <col min="16134" max="16384" width="11.42578125" style="249"/>
  </cols>
  <sheetData>
    <row r="1" spans="1:10" x14ac:dyDescent="0.25">
      <c r="A1" s="213" t="s">
        <v>0</v>
      </c>
    </row>
    <row r="2" spans="1:10" x14ac:dyDescent="0.25">
      <c r="A2" s="223" t="s">
        <v>357</v>
      </c>
    </row>
    <row r="3" spans="1:10" ht="16.5" thickBot="1" x14ac:dyDescent="0.3">
      <c r="I3" s="358"/>
      <c r="J3" s="358"/>
    </row>
    <row r="4" spans="1:10" s="213" customFormat="1" ht="16.5" thickBot="1" x14ac:dyDescent="0.3">
      <c r="A4" s="250" t="s">
        <v>2</v>
      </c>
      <c r="B4" s="251" t="s">
        <v>3</v>
      </c>
      <c r="C4" s="252" t="s">
        <v>4</v>
      </c>
      <c r="D4" s="253"/>
      <c r="F4" s="254"/>
      <c r="H4" s="255"/>
      <c r="I4" s="255"/>
      <c r="J4" s="256"/>
    </row>
    <row r="5" spans="1:10" s="213" customFormat="1" x14ac:dyDescent="0.25">
      <c r="A5" s="257"/>
      <c r="B5" s="258"/>
      <c r="C5" s="259"/>
      <c r="D5" s="253"/>
      <c r="F5" s="254"/>
      <c r="H5" s="255"/>
      <c r="I5" s="255"/>
      <c r="J5" s="256"/>
    </row>
    <row r="6" spans="1:10" s="213" customFormat="1" x14ac:dyDescent="0.25">
      <c r="A6" s="260" t="s">
        <v>13</v>
      </c>
      <c r="B6" s="287">
        <v>64666</v>
      </c>
      <c r="C6" s="288">
        <v>149771</v>
      </c>
      <c r="D6" s="253"/>
      <c r="F6" s="254"/>
      <c r="H6" s="255"/>
      <c r="I6" s="255"/>
      <c r="J6" s="256"/>
    </row>
    <row r="7" spans="1:10" s="213" customFormat="1" x14ac:dyDescent="0.25">
      <c r="A7" s="260" t="s">
        <v>294</v>
      </c>
      <c r="B7" s="287">
        <v>18257</v>
      </c>
      <c r="C7" s="288">
        <v>156828</v>
      </c>
      <c r="D7" s="253"/>
      <c r="F7" s="254"/>
      <c r="H7" s="255"/>
      <c r="I7" s="255"/>
      <c r="J7" s="256"/>
    </row>
    <row r="8" spans="1:10" s="213" customFormat="1" ht="16.5" thickBot="1" x14ac:dyDescent="0.3">
      <c r="A8" s="294"/>
      <c r="B8" s="295"/>
      <c r="C8" s="296"/>
      <c r="D8" s="253"/>
      <c r="F8" s="254"/>
      <c r="H8" s="255"/>
      <c r="I8" s="255"/>
      <c r="J8" s="256"/>
    </row>
    <row r="9" spans="1:10" ht="16.5" thickBot="1" x14ac:dyDescent="0.3">
      <c r="A9" s="270"/>
      <c r="B9" s="297"/>
      <c r="C9" s="298">
        <f>SUM(C5:C8)</f>
        <v>306599</v>
      </c>
    </row>
    <row r="11" spans="1:10" x14ac:dyDescent="0.25">
      <c r="A11" s="273" t="s">
        <v>15</v>
      </c>
      <c r="E11" s="248"/>
    </row>
    <row r="12" spans="1:10" x14ac:dyDescent="0.25">
      <c r="A12" s="274" t="s">
        <v>16</v>
      </c>
    </row>
    <row r="13" spans="1:10" x14ac:dyDescent="0.25">
      <c r="B13" s="249"/>
      <c r="C13" s="249"/>
    </row>
    <row r="14" spans="1:10" x14ac:dyDescent="0.25">
      <c r="A14" s="124" t="s">
        <v>358</v>
      </c>
      <c r="B14" s="249"/>
      <c r="C14" s="249"/>
    </row>
    <row r="15" spans="1:10" x14ac:dyDescent="0.25">
      <c r="B15" s="249"/>
      <c r="C15" s="249"/>
    </row>
    <row r="16" spans="1:10" x14ac:dyDescent="0.25">
      <c r="A16" s="21" t="s">
        <v>17</v>
      </c>
      <c r="B16" s="21"/>
      <c r="C16" s="22"/>
      <c r="D16" s="22"/>
      <c r="E16" s="23"/>
      <c r="F16" s="23"/>
      <c r="G16" s="24"/>
      <c r="H16" s="24"/>
    </row>
    <row r="17" spans="1:8" x14ac:dyDescent="0.25">
      <c r="A17" s="25" t="s">
        <v>18</v>
      </c>
      <c r="B17" s="25"/>
      <c r="C17" s="26"/>
      <c r="D17" s="26"/>
      <c r="E17" s="27"/>
      <c r="F17" s="27"/>
      <c r="G17" s="28"/>
      <c r="H17" s="28"/>
    </row>
    <row r="18" spans="1:8" x14ac:dyDescent="0.25">
      <c r="A18" s="299"/>
      <c r="B18" s="299"/>
      <c r="C18" s="300" t="s">
        <v>19</v>
      </c>
      <c r="D18" s="301" t="s">
        <v>19</v>
      </c>
      <c r="E18" s="302" t="s">
        <v>20</v>
      </c>
      <c r="F18" s="302" t="s">
        <v>21</v>
      </c>
      <c r="G18" s="303" t="s">
        <v>22</v>
      </c>
      <c r="H18" s="303" t="s">
        <v>23</v>
      </c>
    </row>
    <row r="19" spans="1:8" x14ac:dyDescent="0.25">
      <c r="A19" s="304" t="s">
        <v>2</v>
      </c>
      <c r="B19" s="304" t="s">
        <v>24</v>
      </c>
      <c r="C19" s="305" t="s">
        <v>25</v>
      </c>
      <c r="D19" s="306" t="s">
        <v>26</v>
      </c>
      <c r="E19" s="307" t="s">
        <v>27</v>
      </c>
      <c r="F19" s="308" t="s">
        <v>28</v>
      </c>
      <c r="G19" s="309" t="s">
        <v>29</v>
      </c>
      <c r="H19" s="309" t="s">
        <v>359</v>
      </c>
    </row>
    <row r="20" spans="1:8" x14ac:dyDescent="0.25">
      <c r="A20" s="40"/>
      <c r="B20" s="41"/>
      <c r="C20" s="42"/>
      <c r="D20" s="42"/>
      <c r="E20" s="43"/>
      <c r="F20" s="43"/>
      <c r="G20" s="44"/>
      <c r="H20" s="44"/>
    </row>
    <row r="21" spans="1:8" x14ac:dyDescent="0.25">
      <c r="A21" s="45" t="s">
        <v>34</v>
      </c>
      <c r="B21" s="46">
        <v>842</v>
      </c>
      <c r="C21" s="47">
        <v>39665</v>
      </c>
      <c r="D21" s="47">
        <v>40658</v>
      </c>
      <c r="E21" s="48">
        <v>32955200000</v>
      </c>
      <c r="F21" s="48">
        <v>40000000</v>
      </c>
      <c r="G21" s="49">
        <v>2.2049750000000001E-3</v>
      </c>
      <c r="H21" s="48">
        <v>88199</v>
      </c>
    </row>
    <row r="22" spans="1:8" x14ac:dyDescent="0.25">
      <c r="A22" s="45" t="s">
        <v>256</v>
      </c>
      <c r="B22" s="46">
        <v>850</v>
      </c>
      <c r="C22" s="47">
        <v>39734</v>
      </c>
      <c r="D22" s="47">
        <v>40780</v>
      </c>
      <c r="E22" s="48">
        <v>7350000000</v>
      </c>
      <c r="F22" s="48">
        <v>1</v>
      </c>
      <c r="G22" s="49">
        <v>1</v>
      </c>
      <c r="H22" s="48">
        <v>1</v>
      </c>
    </row>
    <row r="23" spans="1:8" x14ac:dyDescent="0.25">
      <c r="A23" s="45" t="s">
        <v>36</v>
      </c>
      <c r="B23" s="41"/>
      <c r="C23" s="47"/>
      <c r="D23" s="47"/>
      <c r="E23" s="48"/>
      <c r="F23" s="48">
        <v>20999999</v>
      </c>
      <c r="G23" s="49">
        <v>0.95238099773242846</v>
      </c>
      <c r="H23" s="48">
        <v>20000000</v>
      </c>
    </row>
    <row r="24" spans="1:8" x14ac:dyDescent="0.25">
      <c r="A24" s="45" t="s">
        <v>37</v>
      </c>
      <c r="B24" s="46">
        <v>874</v>
      </c>
      <c r="C24" s="47">
        <v>40025</v>
      </c>
      <c r="D24" s="47">
        <v>41027</v>
      </c>
      <c r="E24" s="48">
        <v>4984667129</v>
      </c>
      <c r="F24" s="48">
        <v>22246633</v>
      </c>
      <c r="G24" s="237">
        <v>0.15948301030542464</v>
      </c>
      <c r="H24" s="238">
        <v>3547960</v>
      </c>
    </row>
    <row r="25" spans="1:8" x14ac:dyDescent="0.25">
      <c r="A25" s="45" t="s">
        <v>38</v>
      </c>
      <c r="B25" s="46">
        <v>875</v>
      </c>
      <c r="C25" s="47">
        <v>40030</v>
      </c>
      <c r="D25" s="47">
        <v>40995</v>
      </c>
      <c r="E25" s="48">
        <v>9506281564</v>
      </c>
      <c r="F25" s="48">
        <v>11794394</v>
      </c>
      <c r="G25" s="49">
        <v>0.68480483185486263</v>
      </c>
      <c r="H25" s="48">
        <v>8076858</v>
      </c>
    </row>
    <row r="26" spans="1:8" x14ac:dyDescent="0.25">
      <c r="A26" s="45" t="s">
        <v>39</v>
      </c>
      <c r="B26" s="46">
        <v>877</v>
      </c>
      <c r="C26" s="47">
        <v>40050</v>
      </c>
      <c r="D26" s="47">
        <v>41085</v>
      </c>
      <c r="E26" s="48">
        <v>29745207600</v>
      </c>
      <c r="F26" s="48">
        <v>123938365</v>
      </c>
      <c r="G26" s="49">
        <v>0.9363487165576212</v>
      </c>
      <c r="H26" s="48">
        <v>116049529</v>
      </c>
    </row>
    <row r="27" spans="1:8" x14ac:dyDescent="0.25">
      <c r="A27" s="45" t="s">
        <v>297</v>
      </c>
      <c r="B27" s="46">
        <v>886</v>
      </c>
      <c r="C27" s="47">
        <v>40115</v>
      </c>
      <c r="D27" s="47">
        <v>41152</v>
      </c>
      <c r="E27" s="48">
        <v>18600000000</v>
      </c>
      <c r="F27" s="48">
        <v>93000000</v>
      </c>
      <c r="G27" s="49">
        <v>0.98101938709677416</v>
      </c>
      <c r="H27" s="48">
        <v>91234803</v>
      </c>
    </row>
    <row r="28" spans="1:8" x14ac:dyDescent="0.25">
      <c r="A28" s="45" t="s">
        <v>298</v>
      </c>
      <c r="B28" s="46">
        <v>890</v>
      </c>
      <c r="C28" s="47">
        <v>40123</v>
      </c>
      <c r="D28" s="47">
        <v>41148</v>
      </c>
      <c r="E28" s="48">
        <v>1967214975</v>
      </c>
      <c r="F28" s="48">
        <v>26229533</v>
      </c>
      <c r="G28" s="49">
        <v>0.92331876438669347</v>
      </c>
      <c r="H28" s="48">
        <v>24218220</v>
      </c>
    </row>
    <row r="29" spans="1:8" x14ac:dyDescent="0.25">
      <c r="A29" s="45" t="s">
        <v>299</v>
      </c>
      <c r="B29" s="46">
        <v>894</v>
      </c>
      <c r="C29" s="47">
        <v>40227</v>
      </c>
      <c r="D29" s="47">
        <v>41261</v>
      </c>
      <c r="E29" s="47" t="s">
        <v>45</v>
      </c>
      <c r="F29" s="48">
        <v>1500000000</v>
      </c>
      <c r="G29" s="49">
        <v>0.86425052533333335</v>
      </c>
      <c r="H29" s="48">
        <v>1296375788</v>
      </c>
    </row>
    <row r="30" spans="1:8" x14ac:dyDescent="0.25">
      <c r="A30" s="45" t="s">
        <v>138</v>
      </c>
      <c r="B30" s="46">
        <v>896</v>
      </c>
      <c r="C30" s="47">
        <v>40252</v>
      </c>
      <c r="D30" s="47">
        <v>41310</v>
      </c>
      <c r="E30" s="48" t="s">
        <v>47</v>
      </c>
      <c r="F30" s="48">
        <v>500000000</v>
      </c>
      <c r="G30" s="49">
        <v>0.24998868599999999</v>
      </c>
      <c r="H30" s="48">
        <v>124994343</v>
      </c>
    </row>
    <row r="31" spans="1:8" x14ac:dyDescent="0.25">
      <c r="A31" s="140"/>
      <c r="B31" s="46" t="s">
        <v>50</v>
      </c>
      <c r="C31" s="47"/>
      <c r="D31" s="47"/>
      <c r="E31" s="48"/>
      <c r="F31" s="48">
        <v>124994343</v>
      </c>
      <c r="G31" s="49">
        <v>1</v>
      </c>
      <c r="H31" s="48">
        <v>124994343</v>
      </c>
    </row>
    <row r="32" spans="1:8" x14ac:dyDescent="0.25">
      <c r="A32" s="45" t="s">
        <v>49</v>
      </c>
      <c r="B32" s="46">
        <v>905</v>
      </c>
      <c r="C32" s="47">
        <v>40459</v>
      </c>
      <c r="D32" s="47">
        <v>41392</v>
      </c>
      <c r="E32" s="48">
        <v>17000000000</v>
      </c>
      <c r="F32" s="48">
        <v>603264726</v>
      </c>
      <c r="G32" s="49">
        <v>0.40256972193663448</v>
      </c>
      <c r="H32" s="48">
        <v>242856113</v>
      </c>
    </row>
    <row r="33" spans="1:8" x14ac:dyDescent="0.25">
      <c r="A33" s="140"/>
      <c r="B33" s="46" t="s">
        <v>50</v>
      </c>
      <c r="C33" s="47"/>
      <c r="D33" s="47"/>
      <c r="E33" s="48"/>
      <c r="F33" s="48">
        <v>242857142</v>
      </c>
      <c r="G33" s="49">
        <v>0.99999576294116155</v>
      </c>
      <c r="H33" s="48">
        <v>242856113</v>
      </c>
    </row>
    <row r="34" spans="1:8" x14ac:dyDescent="0.25">
      <c r="A34" s="45" t="s">
        <v>300</v>
      </c>
      <c r="B34" s="46">
        <v>909</v>
      </c>
      <c r="C34" s="47">
        <v>40493</v>
      </c>
      <c r="D34" s="47">
        <v>41518</v>
      </c>
      <c r="E34" s="48" t="s">
        <v>52</v>
      </c>
      <c r="F34" s="48">
        <v>1264160000</v>
      </c>
      <c r="G34" s="49">
        <v>0.95</v>
      </c>
      <c r="H34" s="48">
        <v>1200952000</v>
      </c>
    </row>
    <row r="35" spans="1:8" x14ac:dyDescent="0.25">
      <c r="A35" s="45" t="s">
        <v>301</v>
      </c>
      <c r="B35" s="46">
        <v>911</v>
      </c>
      <c r="C35" s="47">
        <v>40506</v>
      </c>
      <c r="D35" s="47">
        <v>41449</v>
      </c>
      <c r="E35" s="48">
        <v>3082051000</v>
      </c>
      <c r="F35" s="48">
        <v>3082051</v>
      </c>
      <c r="G35" s="49">
        <v>0.62072885880214179</v>
      </c>
      <c r="H35" s="48">
        <v>1913118</v>
      </c>
    </row>
    <row r="36" spans="1:8" x14ac:dyDescent="0.25">
      <c r="A36" s="45" t="s">
        <v>360</v>
      </c>
      <c r="B36" s="46">
        <v>912</v>
      </c>
      <c r="C36" s="47">
        <v>40514</v>
      </c>
      <c r="D36" s="47">
        <v>41509</v>
      </c>
      <c r="E36" s="48">
        <v>1795781586</v>
      </c>
      <c r="F36" s="48">
        <v>3070175</v>
      </c>
      <c r="G36" s="49">
        <v>0</v>
      </c>
      <c r="H36" s="48">
        <v>0</v>
      </c>
    </row>
    <row r="37" spans="1:8" x14ac:dyDescent="0.25">
      <c r="A37" s="45" t="s">
        <v>302</v>
      </c>
      <c r="B37" s="46">
        <v>913</v>
      </c>
      <c r="C37" s="47">
        <v>40595</v>
      </c>
      <c r="D37" s="47">
        <v>41622</v>
      </c>
      <c r="E37" s="48" t="s">
        <v>56</v>
      </c>
      <c r="F37" s="48">
        <v>1792000000</v>
      </c>
      <c r="G37" s="49">
        <v>0.9464285714285714</v>
      </c>
      <c r="H37" s="48">
        <v>1696000000</v>
      </c>
    </row>
    <row r="38" spans="1:8" x14ac:dyDescent="0.25">
      <c r="A38" s="45" t="s">
        <v>61</v>
      </c>
      <c r="B38" s="46">
        <v>918</v>
      </c>
      <c r="C38" s="47">
        <v>40624</v>
      </c>
      <c r="D38" s="47">
        <v>41656</v>
      </c>
      <c r="E38" s="48" t="s">
        <v>62</v>
      </c>
      <c r="F38" s="48">
        <v>210957113</v>
      </c>
      <c r="G38" s="49">
        <v>0.77895658346443142</v>
      </c>
      <c r="H38" s="48">
        <v>164326432</v>
      </c>
    </row>
    <row r="39" spans="1:8" x14ac:dyDescent="0.25">
      <c r="A39" s="45"/>
      <c r="B39" s="46" t="s">
        <v>50</v>
      </c>
      <c r="C39" s="47"/>
      <c r="D39" s="47"/>
      <c r="E39" s="48" t="s">
        <v>63</v>
      </c>
      <c r="F39" s="48">
        <v>164326432</v>
      </c>
      <c r="G39" s="49">
        <v>1</v>
      </c>
      <c r="H39" s="48">
        <v>164326432</v>
      </c>
    </row>
    <row r="40" spans="1:8" x14ac:dyDescent="0.25">
      <c r="A40" s="45" t="s">
        <v>303</v>
      </c>
      <c r="B40" s="46">
        <v>920</v>
      </c>
      <c r="C40" s="47">
        <v>40645</v>
      </c>
      <c r="D40" s="47">
        <v>41709</v>
      </c>
      <c r="E40" s="48" t="s">
        <v>66</v>
      </c>
      <c r="F40" s="48">
        <v>430000000</v>
      </c>
      <c r="G40" s="49">
        <v>0.9</v>
      </c>
      <c r="H40" s="48">
        <v>387000000</v>
      </c>
    </row>
    <row r="41" spans="1:8" x14ac:dyDescent="0.25">
      <c r="A41" s="45" t="s">
        <v>67</v>
      </c>
      <c r="B41" s="46">
        <v>922</v>
      </c>
      <c r="C41" s="47">
        <v>40647</v>
      </c>
      <c r="D41" s="47">
        <v>41658</v>
      </c>
      <c r="E41" s="48" t="s">
        <v>68</v>
      </c>
      <c r="F41" s="48">
        <v>529411762</v>
      </c>
      <c r="G41" s="49">
        <v>0.65533253868281072</v>
      </c>
      <c r="H41" s="48">
        <v>346940754</v>
      </c>
    </row>
    <row r="42" spans="1:8" x14ac:dyDescent="0.25">
      <c r="A42" s="45" t="s">
        <v>261</v>
      </c>
      <c r="B42" s="46">
        <v>924</v>
      </c>
      <c r="C42" s="47">
        <v>40679</v>
      </c>
      <c r="D42" s="47">
        <v>41707</v>
      </c>
      <c r="E42" s="48">
        <v>120000000000</v>
      </c>
      <c r="F42" s="48">
        <v>75000000</v>
      </c>
      <c r="G42" s="49">
        <v>0.50133154666666668</v>
      </c>
      <c r="H42" s="48">
        <v>37599866</v>
      </c>
    </row>
    <row r="43" spans="1:8" x14ac:dyDescent="0.25">
      <c r="A43" s="45" t="s">
        <v>304</v>
      </c>
      <c r="B43" s="46">
        <v>925</v>
      </c>
      <c r="C43" s="47">
        <v>40682</v>
      </c>
      <c r="D43" s="47">
        <v>41702</v>
      </c>
      <c r="E43" s="48">
        <v>3781901852</v>
      </c>
      <c r="F43" s="48">
        <v>187000000</v>
      </c>
      <c r="G43" s="49">
        <v>0.96256684491978606</v>
      </c>
      <c r="H43" s="48">
        <v>180000000</v>
      </c>
    </row>
    <row r="44" spans="1:8" x14ac:dyDescent="0.25">
      <c r="A44" s="45" t="s">
        <v>305</v>
      </c>
      <c r="B44" s="46">
        <v>927</v>
      </c>
      <c r="C44" s="47">
        <v>40687</v>
      </c>
      <c r="D44" s="47">
        <v>41721</v>
      </c>
      <c r="E44" s="48">
        <v>25897979168</v>
      </c>
      <c r="F44" s="48">
        <v>158938000</v>
      </c>
      <c r="G44" s="49">
        <v>0.97263083718179411</v>
      </c>
      <c r="H44" s="48">
        <v>154588000</v>
      </c>
    </row>
    <row r="45" spans="1:8" x14ac:dyDescent="0.25">
      <c r="A45" s="45" t="s">
        <v>72</v>
      </c>
      <c r="B45" s="46">
        <v>928</v>
      </c>
      <c r="C45" s="47">
        <v>40690</v>
      </c>
      <c r="D45" s="47">
        <v>41722</v>
      </c>
      <c r="E45" s="48">
        <v>92187000000</v>
      </c>
      <c r="F45" s="48">
        <v>450000000</v>
      </c>
      <c r="G45" s="49">
        <v>0.73835245555555551</v>
      </c>
      <c r="H45" s="48">
        <v>332258605</v>
      </c>
    </row>
    <row r="46" spans="1:8" x14ac:dyDescent="0.25">
      <c r="A46" s="45" t="s">
        <v>306</v>
      </c>
      <c r="B46" s="46">
        <v>929</v>
      </c>
      <c r="C46" s="47">
        <v>40701</v>
      </c>
      <c r="D46" s="47">
        <v>41721</v>
      </c>
      <c r="E46" s="48">
        <v>4797900000</v>
      </c>
      <c r="F46" s="48">
        <v>270000000</v>
      </c>
      <c r="G46" s="49">
        <v>0.96296296296296291</v>
      </c>
      <c r="H46" s="48">
        <v>260000000</v>
      </c>
    </row>
    <row r="47" spans="1:8" x14ac:dyDescent="0.25">
      <c r="A47" s="45" t="s">
        <v>307</v>
      </c>
      <c r="B47" s="46">
        <v>933</v>
      </c>
      <c r="C47" s="47">
        <v>40749</v>
      </c>
      <c r="D47" s="47">
        <v>41736</v>
      </c>
      <c r="E47" s="48">
        <v>110000000000</v>
      </c>
      <c r="F47" s="48">
        <v>100000000</v>
      </c>
      <c r="G47" s="49">
        <v>0.9</v>
      </c>
      <c r="H47" s="48">
        <v>90000000</v>
      </c>
    </row>
    <row r="48" spans="1:8" x14ac:dyDescent="0.25">
      <c r="A48" s="45" t="s">
        <v>78</v>
      </c>
      <c r="B48" s="46">
        <v>934</v>
      </c>
      <c r="C48" s="47">
        <v>40751</v>
      </c>
      <c r="D48" s="47">
        <v>41757</v>
      </c>
      <c r="E48" s="48">
        <v>8111609611</v>
      </c>
      <c r="F48" s="48">
        <v>16642639</v>
      </c>
      <c r="G48" s="49">
        <v>0</v>
      </c>
      <c r="H48" s="48">
        <v>0</v>
      </c>
    </row>
    <row r="49" spans="1:8" x14ac:dyDescent="0.25">
      <c r="A49" s="45" t="s">
        <v>308</v>
      </c>
      <c r="B49" s="46">
        <v>935</v>
      </c>
      <c r="C49" s="47">
        <v>40763</v>
      </c>
      <c r="D49" s="47">
        <v>41791</v>
      </c>
      <c r="E49" s="48" t="s">
        <v>80</v>
      </c>
      <c r="F49" s="48">
        <v>350000000</v>
      </c>
      <c r="G49" s="49">
        <v>0</v>
      </c>
      <c r="H49" s="48">
        <v>0</v>
      </c>
    </row>
    <row r="50" spans="1:8" x14ac:dyDescent="0.25">
      <c r="A50" s="45" t="s">
        <v>82</v>
      </c>
      <c r="B50" s="46">
        <v>941</v>
      </c>
      <c r="C50" s="47">
        <v>40844</v>
      </c>
      <c r="D50" s="47">
        <v>41532</v>
      </c>
      <c r="E50" s="48">
        <v>2427407904</v>
      </c>
      <c r="F50" s="48">
        <v>256878</v>
      </c>
      <c r="G50" s="49">
        <v>0</v>
      </c>
      <c r="H50" s="48">
        <v>0</v>
      </c>
    </row>
    <row r="51" spans="1:8" x14ac:dyDescent="0.25">
      <c r="A51" s="45" t="s">
        <v>87</v>
      </c>
      <c r="B51" s="46">
        <v>945</v>
      </c>
      <c r="C51" s="47">
        <v>40889</v>
      </c>
      <c r="D51" s="47">
        <v>41918</v>
      </c>
      <c r="E51" s="48">
        <v>300000000000</v>
      </c>
      <c r="F51" s="48">
        <v>300000000</v>
      </c>
      <c r="G51" s="49">
        <v>0.66666666666666663</v>
      </c>
      <c r="H51" s="48">
        <v>200000000</v>
      </c>
    </row>
    <row r="52" spans="1:8" x14ac:dyDescent="0.25">
      <c r="A52" s="45"/>
      <c r="B52" s="46" t="s">
        <v>50</v>
      </c>
      <c r="C52" s="47"/>
      <c r="D52" s="47"/>
      <c r="E52" s="48"/>
      <c r="F52" s="48">
        <v>200000000</v>
      </c>
      <c r="G52" s="49">
        <v>1</v>
      </c>
      <c r="H52" s="48">
        <v>200000000</v>
      </c>
    </row>
    <row r="53" spans="1:8" x14ac:dyDescent="0.25">
      <c r="A53" s="45" t="s">
        <v>89</v>
      </c>
      <c r="B53" s="46">
        <v>947</v>
      </c>
      <c r="C53" s="47">
        <v>40899</v>
      </c>
      <c r="D53" s="47">
        <v>41740</v>
      </c>
      <c r="E53" s="48">
        <v>10000000000</v>
      </c>
      <c r="F53" s="48">
        <v>200000</v>
      </c>
      <c r="G53" s="49">
        <v>7.9000000000000001E-2</v>
      </c>
      <c r="H53" s="48">
        <v>15800</v>
      </c>
    </row>
    <row r="54" spans="1:8" x14ac:dyDescent="0.25">
      <c r="A54" s="45" t="s">
        <v>90</v>
      </c>
      <c r="B54" s="46">
        <v>948</v>
      </c>
      <c r="C54" s="47">
        <v>40932</v>
      </c>
      <c r="D54" s="47">
        <v>41978</v>
      </c>
      <c r="E54" s="48" t="s">
        <v>91</v>
      </c>
      <c r="F54" s="48">
        <v>586166472</v>
      </c>
      <c r="G54" s="49">
        <v>0.72740638942583535</v>
      </c>
      <c r="H54" s="48">
        <v>426381237</v>
      </c>
    </row>
    <row r="55" spans="1:8" x14ac:dyDescent="0.25">
      <c r="A55" s="45"/>
      <c r="B55" s="46" t="s">
        <v>50</v>
      </c>
      <c r="C55" s="47"/>
      <c r="D55" s="47"/>
      <c r="E55" s="48"/>
      <c r="F55" s="48">
        <v>586166472</v>
      </c>
      <c r="G55" s="49">
        <v>0.72740638942583535</v>
      </c>
      <c r="H55" s="48">
        <v>426381237</v>
      </c>
    </row>
    <row r="56" spans="1:8" x14ac:dyDescent="0.25">
      <c r="A56" s="45" t="s">
        <v>53</v>
      </c>
      <c r="B56" s="46">
        <v>953</v>
      </c>
      <c r="C56" s="47">
        <v>40974</v>
      </c>
      <c r="D56" s="47">
        <v>42008</v>
      </c>
      <c r="E56" s="48">
        <v>122357141622</v>
      </c>
      <c r="F56" s="48">
        <v>52864584</v>
      </c>
      <c r="G56" s="49">
        <v>0.99764568278831056</v>
      </c>
      <c r="H56" s="48">
        <v>52740124</v>
      </c>
    </row>
    <row r="57" spans="1:8" x14ac:dyDescent="0.25">
      <c r="A57" s="45" t="s">
        <v>268</v>
      </c>
      <c r="B57" s="46">
        <v>954</v>
      </c>
      <c r="C57" s="47">
        <v>40976</v>
      </c>
      <c r="D57" s="47">
        <v>41854</v>
      </c>
      <c r="E57" s="48">
        <v>129553166437</v>
      </c>
      <c r="F57" s="48">
        <v>2969346151</v>
      </c>
      <c r="G57" s="49">
        <v>0</v>
      </c>
      <c r="H57" s="48">
        <v>0</v>
      </c>
    </row>
    <row r="58" spans="1:8" x14ac:dyDescent="0.25">
      <c r="A58" s="45" t="s">
        <v>351</v>
      </c>
      <c r="B58" s="46">
        <v>955</v>
      </c>
      <c r="C58" s="47">
        <v>41016</v>
      </c>
      <c r="D58" s="47" t="s">
        <v>200</v>
      </c>
      <c r="E58" s="48" t="s">
        <v>201</v>
      </c>
      <c r="F58" s="48">
        <v>147355882</v>
      </c>
      <c r="G58" s="49">
        <v>0.91695739705863932</v>
      </c>
      <c r="H58" s="48">
        <v>135119066</v>
      </c>
    </row>
    <row r="59" spans="1:8" x14ac:dyDescent="0.25">
      <c r="A59" s="45" t="s">
        <v>310</v>
      </c>
      <c r="B59" s="46">
        <v>956</v>
      </c>
      <c r="C59" s="47">
        <v>41040</v>
      </c>
      <c r="D59" s="47">
        <v>41708</v>
      </c>
      <c r="E59" s="48">
        <v>500000000</v>
      </c>
      <c r="F59" s="48">
        <v>500000</v>
      </c>
      <c r="G59" s="49">
        <v>0</v>
      </c>
      <c r="H59" s="48">
        <v>0</v>
      </c>
    </row>
    <row r="60" spans="1:8" x14ac:dyDescent="0.25">
      <c r="A60" s="45" t="s">
        <v>271</v>
      </c>
      <c r="B60" s="46">
        <v>958</v>
      </c>
      <c r="C60" s="47">
        <v>41073</v>
      </c>
      <c r="D60" s="47">
        <v>42063</v>
      </c>
      <c r="E60" s="48">
        <v>3000000000</v>
      </c>
      <c r="F60" s="48">
        <v>144930816674</v>
      </c>
      <c r="G60" s="49">
        <v>0.33333333456380548</v>
      </c>
      <c r="H60" s="48">
        <v>48310272403</v>
      </c>
    </row>
    <row r="61" spans="1:8" x14ac:dyDescent="0.25">
      <c r="A61" s="45" t="s">
        <v>311</v>
      </c>
      <c r="B61" s="46">
        <v>960</v>
      </c>
      <c r="C61" s="47">
        <v>41073</v>
      </c>
      <c r="D61" s="47">
        <v>41758</v>
      </c>
      <c r="E61" s="48">
        <v>960000000000</v>
      </c>
      <c r="F61" s="48">
        <v>270000000</v>
      </c>
      <c r="G61" s="49">
        <v>0.9</v>
      </c>
      <c r="H61" s="48">
        <v>243000000</v>
      </c>
    </row>
    <row r="62" spans="1:8" x14ac:dyDescent="0.25">
      <c r="A62" s="45" t="s">
        <v>275</v>
      </c>
      <c r="B62" s="46">
        <v>961</v>
      </c>
      <c r="C62" s="47">
        <v>41079</v>
      </c>
      <c r="D62" s="47">
        <v>42110</v>
      </c>
      <c r="E62" s="48">
        <v>26025734000</v>
      </c>
      <c r="F62" s="48">
        <v>3717962</v>
      </c>
      <c r="G62" s="49">
        <v>1</v>
      </c>
      <c r="H62" s="238">
        <v>3717962</v>
      </c>
    </row>
    <row r="63" spans="1:8" x14ac:dyDescent="0.25">
      <c r="A63" s="45" t="s">
        <v>276</v>
      </c>
      <c r="B63" s="46">
        <v>962</v>
      </c>
      <c r="C63" s="47">
        <v>41079</v>
      </c>
      <c r="D63" s="47">
        <v>41993</v>
      </c>
      <c r="E63" s="48">
        <v>2400000000</v>
      </c>
      <c r="F63" s="48">
        <v>300000000</v>
      </c>
      <c r="G63" s="49">
        <v>0.99848941999999996</v>
      </c>
      <c r="H63" s="48">
        <v>299546826</v>
      </c>
    </row>
    <row r="64" spans="1:8" x14ac:dyDescent="0.25">
      <c r="A64" s="45" t="s">
        <v>337</v>
      </c>
      <c r="B64" s="46">
        <v>964</v>
      </c>
      <c r="C64" s="47">
        <v>41176</v>
      </c>
      <c r="D64" s="47" t="s">
        <v>93</v>
      </c>
      <c r="E64" s="48">
        <v>39867000000</v>
      </c>
      <c r="F64" s="48">
        <v>93152097</v>
      </c>
      <c r="G64" s="49">
        <v>0</v>
      </c>
      <c r="H64" s="48">
        <v>0</v>
      </c>
    </row>
    <row r="65" spans="1:8" x14ac:dyDescent="0.25">
      <c r="A65" s="45" t="s">
        <v>338</v>
      </c>
      <c r="B65" s="46"/>
      <c r="C65" s="47"/>
      <c r="D65" s="47"/>
      <c r="E65" s="48"/>
      <c r="F65" s="48">
        <v>93152097</v>
      </c>
      <c r="G65" s="49">
        <v>0</v>
      </c>
      <c r="H65" s="48">
        <v>0</v>
      </c>
    </row>
    <row r="66" spans="1:8" x14ac:dyDescent="0.25">
      <c r="A66" s="45" t="s">
        <v>361</v>
      </c>
      <c r="B66" s="46">
        <v>965</v>
      </c>
      <c r="C66" s="47">
        <v>41219</v>
      </c>
      <c r="D66" s="47">
        <v>42246</v>
      </c>
      <c r="E66" s="48">
        <v>150000000000</v>
      </c>
      <c r="F66" s="48">
        <v>100000000</v>
      </c>
      <c r="G66" s="49">
        <v>0</v>
      </c>
      <c r="H66" s="48">
        <v>0</v>
      </c>
    </row>
    <row r="67" spans="1:8" x14ac:dyDescent="0.25">
      <c r="A67" s="45" t="s">
        <v>362</v>
      </c>
      <c r="B67" s="46">
        <v>966</v>
      </c>
      <c r="C67" s="47">
        <v>41225</v>
      </c>
      <c r="D67" s="47">
        <v>42121</v>
      </c>
      <c r="E67" s="48">
        <v>6000000000</v>
      </c>
      <c r="F67" s="48">
        <v>120000000000</v>
      </c>
      <c r="G67" s="49">
        <v>0</v>
      </c>
      <c r="H67" s="48">
        <v>0</v>
      </c>
    </row>
    <row r="68" spans="1:8" x14ac:dyDescent="0.25">
      <c r="A68" s="50"/>
      <c r="B68" s="51"/>
      <c r="C68" s="52"/>
      <c r="D68" s="52"/>
      <c r="E68" s="53"/>
      <c r="F68" s="53"/>
      <c r="G68" s="54"/>
      <c r="H68" s="53"/>
    </row>
    <row r="69" spans="1:8" x14ac:dyDescent="0.25">
      <c r="A69" s="55"/>
      <c r="B69" s="55"/>
      <c r="C69" s="55"/>
      <c r="D69" s="55"/>
      <c r="E69" s="55"/>
      <c r="F69" s="55"/>
      <c r="G69" s="55"/>
      <c r="H69" s="55"/>
    </row>
    <row r="70" spans="1:8" x14ac:dyDescent="0.25">
      <c r="A70" s="55" t="s">
        <v>94</v>
      </c>
      <c r="B70" s="56"/>
      <c r="C70" s="57"/>
      <c r="D70" s="57"/>
      <c r="E70" s="118"/>
      <c r="F70" s="118" t="s">
        <v>95</v>
      </c>
      <c r="G70" s="119"/>
      <c r="H70" s="118"/>
    </row>
    <row r="71" spans="1:8" x14ac:dyDescent="0.25">
      <c r="A71" s="55" t="s">
        <v>96</v>
      </c>
      <c r="B71" s="56"/>
      <c r="C71" s="57"/>
      <c r="D71" s="57"/>
      <c r="E71" s="118"/>
      <c r="F71" s="118"/>
      <c r="G71" s="119"/>
      <c r="H71" s="120"/>
    </row>
    <row r="72" spans="1:8" x14ac:dyDescent="0.25">
      <c r="A72" s="56" t="s">
        <v>97</v>
      </c>
      <c r="B72" s="56"/>
      <c r="C72" s="57"/>
      <c r="D72" s="57"/>
      <c r="E72" s="118"/>
      <c r="F72" s="118"/>
      <c r="G72" s="119"/>
      <c r="H72" s="120"/>
    </row>
    <row r="73" spans="1:8" x14ac:dyDescent="0.25">
      <c r="A73" s="56" t="s">
        <v>277</v>
      </c>
      <c r="B73" s="56"/>
      <c r="C73" s="57"/>
      <c r="D73" s="57"/>
      <c r="E73" s="118"/>
      <c r="F73" s="118"/>
      <c r="G73" s="119"/>
      <c r="H73" s="120"/>
    </row>
    <row r="74" spans="1:8" x14ac:dyDescent="0.25">
      <c r="A74" s="56" t="s">
        <v>278</v>
      </c>
      <c r="B74" s="56"/>
      <c r="C74" s="57"/>
      <c r="D74" s="57"/>
      <c r="E74" s="118"/>
      <c r="F74" s="118"/>
      <c r="G74" s="119"/>
      <c r="H74" s="120"/>
    </row>
    <row r="75" spans="1:8" x14ac:dyDescent="0.25">
      <c r="A75" s="344" t="s">
        <v>100</v>
      </c>
      <c r="B75" s="344"/>
      <c r="C75" s="344"/>
      <c r="D75" s="344"/>
      <c r="E75" s="344"/>
      <c r="F75" s="344"/>
      <c r="G75" s="344"/>
      <c r="H75" s="344"/>
    </row>
    <row r="76" spans="1:8" x14ac:dyDescent="0.25">
      <c r="A76" s="344"/>
      <c r="B76" s="344"/>
      <c r="C76" s="344"/>
      <c r="D76" s="344"/>
      <c r="E76" s="344"/>
      <c r="F76" s="344"/>
      <c r="G76" s="344"/>
      <c r="H76" s="344"/>
    </row>
    <row r="77" spans="1:8" x14ac:dyDescent="0.25">
      <c r="A77" s="344" t="s">
        <v>279</v>
      </c>
      <c r="B77" s="344"/>
      <c r="C77" s="344"/>
      <c r="D77" s="344"/>
      <c r="E77" s="344"/>
      <c r="F77" s="344"/>
      <c r="G77" s="344"/>
      <c r="H77" s="344"/>
    </row>
    <row r="78" spans="1:8" x14ac:dyDescent="0.25">
      <c r="A78" s="344"/>
      <c r="B78" s="344"/>
      <c r="C78" s="344"/>
      <c r="D78" s="344"/>
      <c r="E78" s="344"/>
      <c r="F78" s="344"/>
      <c r="G78" s="344"/>
      <c r="H78" s="344"/>
    </row>
    <row r="79" spans="1:8" x14ac:dyDescent="0.25">
      <c r="A79" s="344" t="s">
        <v>102</v>
      </c>
      <c r="B79" s="344"/>
      <c r="C79" s="344"/>
      <c r="D79" s="344"/>
      <c r="E79" s="344"/>
      <c r="F79" s="344"/>
      <c r="G79" s="344"/>
      <c r="H79" s="344"/>
    </row>
    <row r="80" spans="1:8" x14ac:dyDescent="0.25">
      <c r="A80" s="344"/>
      <c r="B80" s="344"/>
      <c r="C80" s="344"/>
      <c r="D80" s="344"/>
      <c r="E80" s="344"/>
      <c r="F80" s="344"/>
      <c r="G80" s="344"/>
      <c r="H80" s="344"/>
    </row>
    <row r="81" spans="1:8" x14ac:dyDescent="0.25">
      <c r="A81" s="344" t="s">
        <v>103</v>
      </c>
      <c r="B81" s="344"/>
      <c r="C81" s="344"/>
      <c r="D81" s="344"/>
      <c r="E81" s="344"/>
      <c r="F81" s="344"/>
      <c r="G81" s="344"/>
      <c r="H81" s="344"/>
    </row>
    <row r="82" spans="1:8" x14ac:dyDescent="0.25">
      <c r="A82" s="344"/>
      <c r="B82" s="344"/>
      <c r="C82" s="344"/>
      <c r="D82" s="344"/>
      <c r="E82" s="344"/>
      <c r="F82" s="344"/>
      <c r="G82" s="344"/>
      <c r="H82" s="344"/>
    </row>
    <row r="83" spans="1:8" x14ac:dyDescent="0.25">
      <c r="A83" s="344" t="s">
        <v>104</v>
      </c>
      <c r="B83" s="344"/>
      <c r="C83" s="344"/>
      <c r="D83" s="344"/>
      <c r="E83" s="344"/>
      <c r="F83" s="344"/>
      <c r="G83" s="344"/>
      <c r="H83" s="344"/>
    </row>
    <row r="84" spans="1:8" x14ac:dyDescent="0.25">
      <c r="A84" s="344"/>
      <c r="B84" s="344"/>
      <c r="C84" s="344"/>
      <c r="D84" s="344"/>
      <c r="E84" s="344"/>
      <c r="F84" s="344"/>
      <c r="G84" s="344"/>
      <c r="H84" s="344"/>
    </row>
    <row r="85" spans="1:8" x14ac:dyDescent="0.25">
      <c r="A85" s="344" t="s">
        <v>312</v>
      </c>
      <c r="B85" s="344"/>
      <c r="C85" s="344"/>
      <c r="D85" s="344"/>
      <c r="E85" s="344"/>
      <c r="F85" s="344"/>
      <c r="G85" s="344"/>
      <c r="H85" s="344"/>
    </row>
    <row r="86" spans="1:8" x14ac:dyDescent="0.25">
      <c r="A86" s="344"/>
      <c r="B86" s="344"/>
      <c r="C86" s="344"/>
      <c r="D86" s="344"/>
      <c r="E86" s="344"/>
      <c r="F86" s="344"/>
      <c r="G86" s="344"/>
      <c r="H86" s="344"/>
    </row>
    <row r="87" spans="1:8" x14ac:dyDescent="0.25">
      <c r="A87" s="344" t="s">
        <v>313</v>
      </c>
      <c r="B87" s="344"/>
      <c r="C87" s="344"/>
      <c r="D87" s="344"/>
      <c r="E87" s="344"/>
      <c r="F87" s="344"/>
      <c r="G87" s="344"/>
      <c r="H87" s="344"/>
    </row>
    <row r="88" spans="1:8" x14ac:dyDescent="0.25">
      <c r="A88" s="344"/>
      <c r="B88" s="344"/>
      <c r="C88" s="344"/>
      <c r="D88" s="344"/>
      <c r="E88" s="344"/>
      <c r="F88" s="344"/>
      <c r="G88" s="344"/>
      <c r="H88" s="344"/>
    </row>
    <row r="89" spans="1:8" x14ac:dyDescent="0.25">
      <c r="A89" s="344" t="s">
        <v>314</v>
      </c>
      <c r="B89" s="344"/>
      <c r="C89" s="344"/>
      <c r="D89" s="344"/>
      <c r="E89" s="344"/>
      <c r="F89" s="344"/>
      <c r="G89" s="344"/>
      <c r="H89" s="344"/>
    </row>
    <row r="90" spans="1:8" x14ac:dyDescent="0.25">
      <c r="A90" s="344"/>
      <c r="B90" s="344"/>
      <c r="C90" s="344"/>
      <c r="D90" s="344"/>
      <c r="E90" s="344"/>
      <c r="F90" s="344"/>
      <c r="G90" s="344"/>
      <c r="H90" s="344"/>
    </row>
    <row r="91" spans="1:8" x14ac:dyDescent="0.25">
      <c r="A91" s="344" t="s">
        <v>315</v>
      </c>
      <c r="B91" s="344"/>
      <c r="C91" s="344"/>
      <c r="D91" s="344"/>
      <c r="E91" s="344"/>
      <c r="F91" s="344"/>
      <c r="G91" s="344"/>
      <c r="H91" s="344"/>
    </row>
    <row r="92" spans="1:8" x14ac:dyDescent="0.25">
      <c r="A92" s="344"/>
      <c r="B92" s="344"/>
      <c r="C92" s="344"/>
      <c r="D92" s="344"/>
      <c r="E92" s="344"/>
      <c r="F92" s="344"/>
      <c r="G92" s="344"/>
      <c r="H92" s="344"/>
    </row>
    <row r="93" spans="1:8" x14ac:dyDescent="0.25">
      <c r="A93" s="344" t="s">
        <v>316</v>
      </c>
      <c r="B93" s="344"/>
      <c r="C93" s="344"/>
      <c r="D93" s="344"/>
      <c r="E93" s="344"/>
      <c r="F93" s="344"/>
      <c r="G93" s="344"/>
      <c r="H93" s="344"/>
    </row>
    <row r="94" spans="1:8" x14ac:dyDescent="0.25">
      <c r="A94" s="344"/>
      <c r="B94" s="344"/>
      <c r="C94" s="344"/>
      <c r="D94" s="344"/>
      <c r="E94" s="344"/>
      <c r="F94" s="344"/>
      <c r="G94" s="344"/>
      <c r="H94" s="344"/>
    </row>
    <row r="95" spans="1:8" x14ac:dyDescent="0.25">
      <c r="A95" s="344" t="s">
        <v>317</v>
      </c>
      <c r="B95" s="344"/>
      <c r="C95" s="344"/>
      <c r="D95" s="344"/>
      <c r="E95" s="344"/>
      <c r="F95" s="344"/>
      <c r="G95" s="344"/>
      <c r="H95" s="344"/>
    </row>
    <row r="96" spans="1:8" x14ac:dyDescent="0.25">
      <c r="A96" s="344"/>
      <c r="B96" s="344"/>
      <c r="C96" s="344"/>
      <c r="D96" s="344"/>
      <c r="E96" s="344"/>
      <c r="F96" s="344"/>
      <c r="G96" s="344"/>
      <c r="H96" s="344"/>
    </row>
    <row r="97" spans="1:8" x14ac:dyDescent="0.25">
      <c r="A97" s="344" t="s">
        <v>318</v>
      </c>
      <c r="B97" s="344"/>
      <c r="C97" s="344"/>
      <c r="D97" s="344"/>
      <c r="E97" s="344"/>
      <c r="F97" s="344"/>
      <c r="G97" s="344"/>
      <c r="H97" s="344"/>
    </row>
    <row r="98" spans="1:8" x14ac:dyDescent="0.25">
      <c r="A98" s="344"/>
      <c r="B98" s="344"/>
      <c r="C98" s="344"/>
      <c r="D98" s="344"/>
      <c r="E98" s="344"/>
      <c r="F98" s="344"/>
      <c r="G98" s="344"/>
      <c r="H98" s="344"/>
    </row>
    <row r="99" spans="1:8" x14ac:dyDescent="0.25">
      <c r="A99" s="344" t="s">
        <v>319</v>
      </c>
      <c r="B99" s="344"/>
      <c r="C99" s="344"/>
      <c r="D99" s="344"/>
      <c r="E99" s="344"/>
      <c r="F99" s="344"/>
      <c r="G99" s="344"/>
      <c r="H99" s="344"/>
    </row>
    <row r="100" spans="1:8" x14ac:dyDescent="0.25">
      <c r="A100" s="344"/>
      <c r="B100" s="344"/>
      <c r="C100" s="344"/>
      <c r="D100" s="344"/>
      <c r="E100" s="344"/>
      <c r="F100" s="344"/>
      <c r="G100" s="344"/>
      <c r="H100" s="344"/>
    </row>
    <row r="101" spans="1:8" x14ac:dyDescent="0.25">
      <c r="A101" s="344" t="s">
        <v>320</v>
      </c>
      <c r="B101" s="344"/>
      <c r="C101" s="344"/>
      <c r="D101" s="344"/>
      <c r="E101" s="344"/>
      <c r="F101" s="344"/>
      <c r="G101" s="344"/>
      <c r="H101" s="344"/>
    </row>
    <row r="102" spans="1:8" x14ac:dyDescent="0.25">
      <c r="A102" s="344"/>
      <c r="B102" s="344"/>
      <c r="C102" s="344"/>
      <c r="D102" s="344"/>
      <c r="E102" s="344"/>
      <c r="F102" s="344"/>
      <c r="G102" s="344"/>
      <c r="H102" s="344"/>
    </row>
    <row r="103" spans="1:8" x14ac:dyDescent="0.25">
      <c r="A103" s="344" t="s">
        <v>321</v>
      </c>
      <c r="B103" s="344"/>
      <c r="C103" s="344"/>
      <c r="D103" s="344"/>
      <c r="E103" s="344"/>
      <c r="F103" s="344"/>
      <c r="G103" s="344"/>
      <c r="H103" s="344"/>
    </row>
    <row r="104" spans="1:8" x14ac:dyDescent="0.25">
      <c r="A104" s="344"/>
      <c r="B104" s="344"/>
      <c r="C104" s="344"/>
      <c r="D104" s="344"/>
      <c r="E104" s="344"/>
      <c r="F104" s="344"/>
      <c r="G104" s="344"/>
      <c r="H104" s="344"/>
    </row>
    <row r="105" spans="1:8" x14ac:dyDescent="0.25">
      <c r="A105" s="348" t="s">
        <v>354</v>
      </c>
      <c r="B105" s="348"/>
      <c r="C105" s="348"/>
      <c r="D105" s="348"/>
      <c r="E105" s="348"/>
      <c r="F105" s="348"/>
      <c r="G105" s="348"/>
      <c r="H105" s="348"/>
    </row>
    <row r="106" spans="1:8" x14ac:dyDescent="0.25">
      <c r="A106" s="348"/>
      <c r="B106" s="348"/>
      <c r="C106" s="348"/>
      <c r="D106" s="348"/>
      <c r="E106" s="348"/>
      <c r="F106" s="348"/>
      <c r="G106" s="348"/>
      <c r="H106" s="348"/>
    </row>
    <row r="107" spans="1:8" x14ac:dyDescent="0.25">
      <c r="A107" s="348"/>
      <c r="B107" s="348"/>
      <c r="C107" s="348"/>
      <c r="D107" s="348"/>
      <c r="E107" s="348"/>
      <c r="F107" s="348"/>
      <c r="G107" s="348"/>
      <c r="H107" s="348"/>
    </row>
    <row r="108" spans="1:8" x14ac:dyDescent="0.25">
      <c r="A108" s="348"/>
      <c r="B108" s="348"/>
      <c r="C108" s="348"/>
      <c r="D108" s="348"/>
      <c r="E108" s="348"/>
      <c r="F108" s="348"/>
      <c r="G108" s="348"/>
      <c r="H108" s="348"/>
    </row>
    <row r="109" spans="1:8" ht="31.5" customHeight="1" x14ac:dyDescent="0.25">
      <c r="A109" s="357" t="s">
        <v>323</v>
      </c>
      <c r="B109" s="357"/>
      <c r="C109" s="357"/>
      <c r="D109" s="357"/>
      <c r="E109" s="357"/>
      <c r="F109" s="357"/>
      <c r="G109" s="357"/>
      <c r="H109" s="357"/>
    </row>
    <row r="110" spans="1:8" ht="39" customHeight="1" x14ac:dyDescent="0.25">
      <c r="A110" s="357" t="s">
        <v>324</v>
      </c>
      <c r="B110" s="357"/>
      <c r="C110" s="357"/>
      <c r="D110" s="357"/>
      <c r="E110" s="357"/>
      <c r="F110" s="357"/>
      <c r="G110" s="357"/>
      <c r="H110" s="357"/>
    </row>
    <row r="111" spans="1:8" ht="39" customHeight="1" x14ac:dyDescent="0.25">
      <c r="A111" s="55" t="s">
        <v>95</v>
      </c>
      <c r="B111" s="55"/>
      <c r="C111" s="55"/>
      <c r="D111" s="55"/>
      <c r="E111" s="55"/>
      <c r="F111" s="55"/>
      <c r="G111" s="55"/>
      <c r="H111" s="55"/>
    </row>
    <row r="114" spans="1:8" x14ac:dyDescent="0.25">
      <c r="A114" s="350" t="s">
        <v>119</v>
      </c>
      <c r="B114" s="350"/>
      <c r="C114" s="350"/>
      <c r="D114" s="350"/>
      <c r="E114" s="350"/>
      <c r="F114" s="350"/>
      <c r="G114" s="350"/>
      <c r="H114" s="350"/>
    </row>
    <row r="115" spans="1:8" x14ac:dyDescent="0.25">
      <c r="A115" s="351"/>
      <c r="B115" s="351"/>
      <c r="C115" s="351"/>
      <c r="D115" s="351"/>
      <c r="E115" s="351"/>
      <c r="F115" s="351"/>
      <c r="G115" s="351"/>
      <c r="H115" s="351"/>
    </row>
    <row r="116" spans="1:8" ht="51" x14ac:dyDescent="0.25">
      <c r="A116" s="209" t="s">
        <v>120</v>
      </c>
      <c r="B116" s="209" t="s">
        <v>19</v>
      </c>
      <c r="C116" s="209" t="s">
        <v>121</v>
      </c>
      <c r="D116" s="209" t="s">
        <v>122</v>
      </c>
      <c r="E116" s="209" t="s">
        <v>123</v>
      </c>
      <c r="F116" s="209" t="s">
        <v>124</v>
      </c>
      <c r="G116" s="209" t="s">
        <v>125</v>
      </c>
      <c r="H116" s="209" t="s">
        <v>126</v>
      </c>
    </row>
    <row r="117" spans="1:8" ht="89.25" x14ac:dyDescent="0.25">
      <c r="A117" s="210">
        <v>949</v>
      </c>
      <c r="B117" s="68" t="s">
        <v>127</v>
      </c>
      <c r="C117" s="210" t="s">
        <v>128</v>
      </c>
      <c r="D117" s="210" t="s">
        <v>129</v>
      </c>
      <c r="E117" s="68" t="s">
        <v>130</v>
      </c>
      <c r="F117" s="211" t="s">
        <v>131</v>
      </c>
      <c r="G117" s="69" t="s">
        <v>145</v>
      </c>
      <c r="H117" s="210" t="s">
        <v>128</v>
      </c>
    </row>
    <row r="118" spans="1:8" ht="140.25" x14ac:dyDescent="0.25">
      <c r="A118" s="210">
        <v>950</v>
      </c>
      <c r="B118" s="68" t="s">
        <v>146</v>
      </c>
      <c r="C118" s="210" t="s">
        <v>147</v>
      </c>
      <c r="D118" s="210" t="s">
        <v>148</v>
      </c>
      <c r="E118" s="68" t="s">
        <v>149</v>
      </c>
      <c r="F118" s="211" t="s">
        <v>150</v>
      </c>
      <c r="G118" s="69" t="s">
        <v>151</v>
      </c>
      <c r="H118" s="210" t="s">
        <v>147</v>
      </c>
    </row>
    <row r="119" spans="1:8" ht="127.5" x14ac:dyDescent="0.25">
      <c r="A119" s="210">
        <v>955</v>
      </c>
      <c r="B119" s="68" t="s">
        <v>204</v>
      </c>
      <c r="C119" s="210" t="s">
        <v>10</v>
      </c>
      <c r="D119" s="210" t="s">
        <v>205</v>
      </c>
      <c r="E119" s="68" t="s">
        <v>149</v>
      </c>
      <c r="F119" s="211" t="s">
        <v>206</v>
      </c>
      <c r="G119" s="69" t="s">
        <v>151</v>
      </c>
      <c r="H119" s="210" t="s">
        <v>207</v>
      </c>
    </row>
    <row r="120" spans="1:8" ht="165.75" x14ac:dyDescent="0.25">
      <c r="A120" s="210">
        <v>964</v>
      </c>
      <c r="B120" s="68" t="s">
        <v>340</v>
      </c>
      <c r="C120" s="210" t="s">
        <v>341</v>
      </c>
      <c r="D120" s="210" t="s">
        <v>342</v>
      </c>
      <c r="E120" s="68" t="s">
        <v>343</v>
      </c>
      <c r="F120" s="211" t="s">
        <v>344</v>
      </c>
      <c r="G120" s="69" t="s">
        <v>345</v>
      </c>
      <c r="H120" s="210" t="s">
        <v>341</v>
      </c>
    </row>
    <row r="123" spans="1:8" ht="18.75" x14ac:dyDescent="0.3">
      <c r="A123" s="213" t="s">
        <v>183</v>
      </c>
      <c r="B123" s="214"/>
      <c r="C123" s="124"/>
      <c r="D123" s="124"/>
      <c r="E123" s="124"/>
      <c r="F123" s="124"/>
      <c r="G123" s="123"/>
      <c r="H123" s="124"/>
    </row>
    <row r="124" spans="1:8" x14ac:dyDescent="0.25">
      <c r="A124" s="124"/>
      <c r="B124" s="123"/>
      <c r="C124" s="124"/>
      <c r="D124" s="124"/>
      <c r="E124" s="124"/>
      <c r="F124" s="124"/>
      <c r="G124" s="123"/>
      <c r="H124" s="124"/>
    </row>
    <row r="125" spans="1:8" ht="38.25" x14ac:dyDescent="0.25">
      <c r="A125" s="125" t="s">
        <v>184</v>
      </c>
      <c r="B125" s="125" t="s">
        <v>185</v>
      </c>
      <c r="C125" s="125" t="s">
        <v>186</v>
      </c>
      <c r="D125" s="346" t="s">
        <v>187</v>
      </c>
      <c r="E125" s="346"/>
      <c r="F125" s="346"/>
      <c r="G125" s="125" t="s">
        <v>188</v>
      </c>
      <c r="H125" s="125" t="s">
        <v>189</v>
      </c>
    </row>
    <row r="126" spans="1:8" x14ac:dyDescent="0.25">
      <c r="A126" s="215" t="s">
        <v>190</v>
      </c>
      <c r="B126" s="216">
        <v>260000000</v>
      </c>
      <c r="C126" s="217" t="s">
        <v>191</v>
      </c>
      <c r="D126" s="218" t="s">
        <v>192</v>
      </c>
      <c r="E126" s="219">
        <v>48.1</v>
      </c>
      <c r="F126" s="220" t="s">
        <v>193</v>
      </c>
      <c r="G126" s="221">
        <f>+E126*B126/1000</f>
        <v>12506000</v>
      </c>
      <c r="H126" s="222" t="s">
        <v>194</v>
      </c>
    </row>
    <row r="127" spans="1:8" x14ac:dyDescent="0.25">
      <c r="A127" s="215" t="s">
        <v>293</v>
      </c>
      <c r="B127" s="216">
        <v>103566675</v>
      </c>
      <c r="C127" s="217" t="s">
        <v>191</v>
      </c>
      <c r="D127" s="218" t="s">
        <v>192</v>
      </c>
      <c r="E127" s="219">
        <v>320</v>
      </c>
      <c r="F127" s="220" t="s">
        <v>193</v>
      </c>
      <c r="G127" s="277">
        <v>33141336</v>
      </c>
      <c r="H127" s="222" t="s">
        <v>325</v>
      </c>
    </row>
    <row r="128" spans="1:8" x14ac:dyDescent="0.25">
      <c r="A128" s="215" t="s">
        <v>326</v>
      </c>
      <c r="B128" s="216">
        <v>32193892</v>
      </c>
      <c r="C128" s="217" t="s">
        <v>191</v>
      </c>
      <c r="D128" s="218" t="s">
        <v>192</v>
      </c>
      <c r="E128" s="278">
        <v>7061</v>
      </c>
      <c r="F128" s="220" t="s">
        <v>193</v>
      </c>
      <c r="G128" s="277">
        <v>227321071</v>
      </c>
      <c r="H128" s="222" t="s">
        <v>325</v>
      </c>
    </row>
    <row r="129" spans="1:8" x14ac:dyDescent="0.25">
      <c r="A129" s="215" t="s">
        <v>329</v>
      </c>
      <c r="B129" s="216">
        <v>151341200</v>
      </c>
      <c r="C129" s="217" t="s">
        <v>191</v>
      </c>
      <c r="D129" s="218" t="s">
        <v>192</v>
      </c>
      <c r="E129" s="278">
        <v>280</v>
      </c>
      <c r="F129" s="220" t="s">
        <v>193</v>
      </c>
      <c r="G129" s="277">
        <v>42375536</v>
      </c>
      <c r="H129" s="222" t="s">
        <v>333</v>
      </c>
    </row>
    <row r="130" spans="1:8" x14ac:dyDescent="0.25">
      <c r="A130" s="279"/>
      <c r="B130" s="280"/>
      <c r="C130" s="281"/>
      <c r="D130" s="282"/>
      <c r="E130" s="283"/>
      <c r="F130" s="284"/>
      <c r="G130" s="285"/>
      <c r="H130" s="286"/>
    </row>
    <row r="131" spans="1:8" x14ac:dyDescent="0.25">
      <c r="A131" s="349" t="s">
        <v>327</v>
      </c>
      <c r="B131" s="349"/>
      <c r="C131" s="349"/>
      <c r="D131" s="349"/>
      <c r="E131" s="349"/>
      <c r="F131" s="349"/>
      <c r="G131" s="349"/>
      <c r="H131" s="349"/>
    </row>
    <row r="132" spans="1:8" x14ac:dyDescent="0.25">
      <c r="A132" s="349"/>
      <c r="B132" s="349"/>
      <c r="C132" s="349"/>
      <c r="D132" s="349"/>
      <c r="E132" s="349"/>
      <c r="F132" s="349"/>
      <c r="G132" s="349"/>
      <c r="H132" s="349"/>
    </row>
    <row r="133" spans="1:8" x14ac:dyDescent="0.25">
      <c r="A133" s="349"/>
      <c r="B133" s="349"/>
      <c r="C133" s="349"/>
      <c r="D133" s="349"/>
      <c r="E133" s="349"/>
      <c r="F133" s="349"/>
      <c r="G133" s="349"/>
      <c r="H133" s="349"/>
    </row>
    <row r="134" spans="1:8" x14ac:dyDescent="0.25">
      <c r="A134" s="349"/>
      <c r="B134" s="349"/>
      <c r="C134" s="349"/>
      <c r="D134" s="349"/>
      <c r="E134" s="349"/>
      <c r="F134" s="349"/>
      <c r="G134" s="349"/>
      <c r="H134" s="349"/>
    </row>
    <row r="135" spans="1:8" x14ac:dyDescent="0.25">
      <c r="A135" s="124"/>
      <c r="B135" s="123"/>
      <c r="C135" s="124"/>
      <c r="D135" s="124"/>
      <c r="E135" s="124"/>
      <c r="F135" s="124"/>
      <c r="G135" s="123"/>
      <c r="H135" s="124"/>
    </row>
  </sheetData>
  <mergeCells count="22">
    <mergeCell ref="A95:H96"/>
    <mergeCell ref="I3:J3"/>
    <mergeCell ref="A75:H76"/>
    <mergeCell ref="A77:H78"/>
    <mergeCell ref="A79:H80"/>
    <mergeCell ref="A81:H82"/>
    <mergeCell ref="A83:H84"/>
    <mergeCell ref="A85:H86"/>
    <mergeCell ref="A87:H88"/>
    <mergeCell ref="A89:H90"/>
    <mergeCell ref="A91:H92"/>
    <mergeCell ref="A93:H94"/>
    <mergeCell ref="A110:H110"/>
    <mergeCell ref="A114:H115"/>
    <mergeCell ref="D125:F125"/>
    <mergeCell ref="A131:H134"/>
    <mergeCell ref="A97:H98"/>
    <mergeCell ref="A99:H100"/>
    <mergeCell ref="A101:H102"/>
    <mergeCell ref="A103:H104"/>
    <mergeCell ref="A105:H108"/>
    <mergeCell ref="A109:H10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tabSelected="1" workbookViewId="0">
      <selection activeCell="A16" sqref="A16"/>
    </sheetView>
  </sheetViews>
  <sheetFormatPr baseColWidth="10" defaultRowHeight="15.75" x14ac:dyDescent="0.25"/>
  <cols>
    <col min="1" max="1" width="53.42578125" style="249" customWidth="1"/>
    <col min="2" max="2" width="18" style="248" customWidth="1"/>
    <col min="3" max="3" width="15.7109375" style="248" bestFit="1" customWidth="1"/>
    <col min="4" max="4" width="13.28515625" style="249" customWidth="1"/>
    <col min="5" max="5" width="16.28515625" style="249" bestFit="1" customWidth="1"/>
    <col min="6" max="6" width="12.5703125" style="249" bestFit="1" customWidth="1"/>
    <col min="7" max="256" width="11.42578125" style="249"/>
    <col min="257" max="257" width="53.42578125" style="249" customWidth="1"/>
    <col min="258" max="258" width="18" style="249" customWidth="1"/>
    <col min="259" max="259" width="15.7109375" style="249" bestFit="1" customWidth="1"/>
    <col min="260" max="260" width="13.28515625" style="249" customWidth="1"/>
    <col min="261" max="261" width="16.28515625" style="249" bestFit="1" customWidth="1"/>
    <col min="262" max="512" width="11.42578125" style="249"/>
    <col min="513" max="513" width="53.42578125" style="249" customWidth="1"/>
    <col min="514" max="514" width="18" style="249" customWidth="1"/>
    <col min="515" max="515" width="15.7109375" style="249" bestFit="1" customWidth="1"/>
    <col min="516" max="516" width="13.28515625" style="249" customWidth="1"/>
    <col min="517" max="517" width="16.28515625" style="249" bestFit="1" customWidth="1"/>
    <col min="518" max="768" width="11.42578125" style="249"/>
    <col min="769" max="769" width="53.42578125" style="249" customWidth="1"/>
    <col min="770" max="770" width="18" style="249" customWidth="1"/>
    <col min="771" max="771" width="15.7109375" style="249" bestFit="1" customWidth="1"/>
    <col min="772" max="772" width="13.28515625" style="249" customWidth="1"/>
    <col min="773" max="773" width="16.28515625" style="249" bestFit="1" customWidth="1"/>
    <col min="774" max="1024" width="11.42578125" style="249"/>
    <col min="1025" max="1025" width="53.42578125" style="249" customWidth="1"/>
    <col min="1026" max="1026" width="18" style="249" customWidth="1"/>
    <col min="1027" max="1027" width="15.7109375" style="249" bestFit="1" customWidth="1"/>
    <col min="1028" max="1028" width="13.28515625" style="249" customWidth="1"/>
    <col min="1029" max="1029" width="16.28515625" style="249" bestFit="1" customWidth="1"/>
    <col min="1030" max="1280" width="11.42578125" style="249"/>
    <col min="1281" max="1281" width="53.42578125" style="249" customWidth="1"/>
    <col min="1282" max="1282" width="18" style="249" customWidth="1"/>
    <col min="1283" max="1283" width="15.7109375" style="249" bestFit="1" customWidth="1"/>
    <col min="1284" max="1284" width="13.28515625" style="249" customWidth="1"/>
    <col min="1285" max="1285" width="16.28515625" style="249" bestFit="1" customWidth="1"/>
    <col min="1286" max="1536" width="11.42578125" style="249"/>
    <col min="1537" max="1537" width="53.42578125" style="249" customWidth="1"/>
    <col min="1538" max="1538" width="18" style="249" customWidth="1"/>
    <col min="1539" max="1539" width="15.7109375" style="249" bestFit="1" customWidth="1"/>
    <col min="1540" max="1540" width="13.28515625" style="249" customWidth="1"/>
    <col min="1541" max="1541" width="16.28515625" style="249" bestFit="1" customWidth="1"/>
    <col min="1542" max="1792" width="11.42578125" style="249"/>
    <col min="1793" max="1793" width="53.42578125" style="249" customWidth="1"/>
    <col min="1794" max="1794" width="18" style="249" customWidth="1"/>
    <col min="1795" max="1795" width="15.7109375" style="249" bestFit="1" customWidth="1"/>
    <col min="1796" max="1796" width="13.28515625" style="249" customWidth="1"/>
    <col min="1797" max="1797" width="16.28515625" style="249" bestFit="1" customWidth="1"/>
    <col min="1798" max="2048" width="11.42578125" style="249"/>
    <col min="2049" max="2049" width="53.42578125" style="249" customWidth="1"/>
    <col min="2050" max="2050" width="18" style="249" customWidth="1"/>
    <col min="2051" max="2051" width="15.7109375" style="249" bestFit="1" customWidth="1"/>
    <col min="2052" max="2052" width="13.28515625" style="249" customWidth="1"/>
    <col min="2053" max="2053" width="16.28515625" style="249" bestFit="1" customWidth="1"/>
    <col min="2054" max="2304" width="11.42578125" style="249"/>
    <col min="2305" max="2305" width="53.42578125" style="249" customWidth="1"/>
    <col min="2306" max="2306" width="18" style="249" customWidth="1"/>
    <col min="2307" max="2307" width="15.7109375" style="249" bestFit="1" customWidth="1"/>
    <col min="2308" max="2308" width="13.28515625" style="249" customWidth="1"/>
    <col min="2309" max="2309" width="16.28515625" style="249" bestFit="1" customWidth="1"/>
    <col min="2310" max="2560" width="11.42578125" style="249"/>
    <col min="2561" max="2561" width="53.42578125" style="249" customWidth="1"/>
    <col min="2562" max="2562" width="18" style="249" customWidth="1"/>
    <col min="2563" max="2563" width="15.7109375" style="249" bestFit="1" customWidth="1"/>
    <col min="2564" max="2564" width="13.28515625" style="249" customWidth="1"/>
    <col min="2565" max="2565" width="16.28515625" style="249" bestFit="1" customWidth="1"/>
    <col min="2566" max="2816" width="11.42578125" style="249"/>
    <col min="2817" max="2817" width="53.42578125" style="249" customWidth="1"/>
    <col min="2818" max="2818" width="18" style="249" customWidth="1"/>
    <col min="2819" max="2819" width="15.7109375" style="249" bestFit="1" customWidth="1"/>
    <col min="2820" max="2820" width="13.28515625" style="249" customWidth="1"/>
    <col min="2821" max="2821" width="16.28515625" style="249" bestFit="1" customWidth="1"/>
    <col min="2822" max="3072" width="11.42578125" style="249"/>
    <col min="3073" max="3073" width="53.42578125" style="249" customWidth="1"/>
    <col min="3074" max="3074" width="18" style="249" customWidth="1"/>
    <col min="3075" max="3075" width="15.7109375" style="249" bestFit="1" customWidth="1"/>
    <col min="3076" max="3076" width="13.28515625" style="249" customWidth="1"/>
    <col min="3077" max="3077" width="16.28515625" style="249" bestFit="1" customWidth="1"/>
    <col min="3078" max="3328" width="11.42578125" style="249"/>
    <col min="3329" max="3329" width="53.42578125" style="249" customWidth="1"/>
    <col min="3330" max="3330" width="18" style="249" customWidth="1"/>
    <col min="3331" max="3331" width="15.7109375" style="249" bestFit="1" customWidth="1"/>
    <col min="3332" max="3332" width="13.28515625" style="249" customWidth="1"/>
    <col min="3333" max="3333" width="16.28515625" style="249" bestFit="1" customWidth="1"/>
    <col min="3334" max="3584" width="11.42578125" style="249"/>
    <col min="3585" max="3585" width="53.42578125" style="249" customWidth="1"/>
    <col min="3586" max="3586" width="18" style="249" customWidth="1"/>
    <col min="3587" max="3587" width="15.7109375" style="249" bestFit="1" customWidth="1"/>
    <col min="3588" max="3588" width="13.28515625" style="249" customWidth="1"/>
    <col min="3589" max="3589" width="16.28515625" style="249" bestFit="1" customWidth="1"/>
    <col min="3590" max="3840" width="11.42578125" style="249"/>
    <col min="3841" max="3841" width="53.42578125" style="249" customWidth="1"/>
    <col min="3842" max="3842" width="18" style="249" customWidth="1"/>
    <col min="3843" max="3843" width="15.7109375" style="249" bestFit="1" customWidth="1"/>
    <col min="3844" max="3844" width="13.28515625" style="249" customWidth="1"/>
    <col min="3845" max="3845" width="16.28515625" style="249" bestFit="1" customWidth="1"/>
    <col min="3846" max="4096" width="11.42578125" style="249"/>
    <col min="4097" max="4097" width="53.42578125" style="249" customWidth="1"/>
    <col min="4098" max="4098" width="18" style="249" customWidth="1"/>
    <col min="4099" max="4099" width="15.7109375" style="249" bestFit="1" customWidth="1"/>
    <col min="4100" max="4100" width="13.28515625" style="249" customWidth="1"/>
    <col min="4101" max="4101" width="16.28515625" style="249" bestFit="1" customWidth="1"/>
    <col min="4102" max="4352" width="11.42578125" style="249"/>
    <col min="4353" max="4353" width="53.42578125" style="249" customWidth="1"/>
    <col min="4354" max="4354" width="18" style="249" customWidth="1"/>
    <col min="4355" max="4355" width="15.7109375" style="249" bestFit="1" customWidth="1"/>
    <col min="4356" max="4356" width="13.28515625" style="249" customWidth="1"/>
    <col min="4357" max="4357" width="16.28515625" style="249" bestFit="1" customWidth="1"/>
    <col min="4358" max="4608" width="11.42578125" style="249"/>
    <col min="4609" max="4609" width="53.42578125" style="249" customWidth="1"/>
    <col min="4610" max="4610" width="18" style="249" customWidth="1"/>
    <col min="4611" max="4611" width="15.7109375" style="249" bestFit="1" customWidth="1"/>
    <col min="4612" max="4612" width="13.28515625" style="249" customWidth="1"/>
    <col min="4613" max="4613" width="16.28515625" style="249" bestFit="1" customWidth="1"/>
    <col min="4614" max="4864" width="11.42578125" style="249"/>
    <col min="4865" max="4865" width="53.42578125" style="249" customWidth="1"/>
    <col min="4866" max="4866" width="18" style="249" customWidth="1"/>
    <col min="4867" max="4867" width="15.7109375" style="249" bestFit="1" customWidth="1"/>
    <col min="4868" max="4868" width="13.28515625" style="249" customWidth="1"/>
    <col min="4869" max="4869" width="16.28515625" style="249" bestFit="1" customWidth="1"/>
    <col min="4870" max="5120" width="11.42578125" style="249"/>
    <col min="5121" max="5121" width="53.42578125" style="249" customWidth="1"/>
    <col min="5122" max="5122" width="18" style="249" customWidth="1"/>
    <col min="5123" max="5123" width="15.7109375" style="249" bestFit="1" customWidth="1"/>
    <col min="5124" max="5124" width="13.28515625" style="249" customWidth="1"/>
    <col min="5125" max="5125" width="16.28515625" style="249" bestFit="1" customWidth="1"/>
    <col min="5126" max="5376" width="11.42578125" style="249"/>
    <col min="5377" max="5377" width="53.42578125" style="249" customWidth="1"/>
    <col min="5378" max="5378" width="18" style="249" customWidth="1"/>
    <col min="5379" max="5379" width="15.7109375" style="249" bestFit="1" customWidth="1"/>
    <col min="5380" max="5380" width="13.28515625" style="249" customWidth="1"/>
    <col min="5381" max="5381" width="16.28515625" style="249" bestFit="1" customWidth="1"/>
    <col min="5382" max="5632" width="11.42578125" style="249"/>
    <col min="5633" max="5633" width="53.42578125" style="249" customWidth="1"/>
    <col min="5634" max="5634" width="18" style="249" customWidth="1"/>
    <col min="5635" max="5635" width="15.7109375" style="249" bestFit="1" customWidth="1"/>
    <col min="5636" max="5636" width="13.28515625" style="249" customWidth="1"/>
    <col min="5637" max="5637" width="16.28515625" style="249" bestFit="1" customWidth="1"/>
    <col min="5638" max="5888" width="11.42578125" style="249"/>
    <col min="5889" max="5889" width="53.42578125" style="249" customWidth="1"/>
    <col min="5890" max="5890" width="18" style="249" customWidth="1"/>
    <col min="5891" max="5891" width="15.7109375" style="249" bestFit="1" customWidth="1"/>
    <col min="5892" max="5892" width="13.28515625" style="249" customWidth="1"/>
    <col min="5893" max="5893" width="16.28515625" style="249" bestFit="1" customWidth="1"/>
    <col min="5894" max="6144" width="11.42578125" style="249"/>
    <col min="6145" max="6145" width="53.42578125" style="249" customWidth="1"/>
    <col min="6146" max="6146" width="18" style="249" customWidth="1"/>
    <col min="6147" max="6147" width="15.7109375" style="249" bestFit="1" customWidth="1"/>
    <col min="6148" max="6148" width="13.28515625" style="249" customWidth="1"/>
    <col min="6149" max="6149" width="16.28515625" style="249" bestFit="1" customWidth="1"/>
    <col min="6150" max="6400" width="11.42578125" style="249"/>
    <col min="6401" max="6401" width="53.42578125" style="249" customWidth="1"/>
    <col min="6402" max="6402" width="18" style="249" customWidth="1"/>
    <col min="6403" max="6403" width="15.7109375" style="249" bestFit="1" customWidth="1"/>
    <col min="6404" max="6404" width="13.28515625" style="249" customWidth="1"/>
    <col min="6405" max="6405" width="16.28515625" style="249" bestFit="1" customWidth="1"/>
    <col min="6406" max="6656" width="11.42578125" style="249"/>
    <col min="6657" max="6657" width="53.42578125" style="249" customWidth="1"/>
    <col min="6658" max="6658" width="18" style="249" customWidth="1"/>
    <col min="6659" max="6659" width="15.7109375" style="249" bestFit="1" customWidth="1"/>
    <col min="6660" max="6660" width="13.28515625" style="249" customWidth="1"/>
    <col min="6661" max="6661" width="16.28515625" style="249" bestFit="1" customWidth="1"/>
    <col min="6662" max="6912" width="11.42578125" style="249"/>
    <col min="6913" max="6913" width="53.42578125" style="249" customWidth="1"/>
    <col min="6914" max="6914" width="18" style="249" customWidth="1"/>
    <col min="6915" max="6915" width="15.7109375" style="249" bestFit="1" customWidth="1"/>
    <col min="6916" max="6916" width="13.28515625" style="249" customWidth="1"/>
    <col min="6917" max="6917" width="16.28515625" style="249" bestFit="1" customWidth="1"/>
    <col min="6918" max="7168" width="11.42578125" style="249"/>
    <col min="7169" max="7169" width="53.42578125" style="249" customWidth="1"/>
    <col min="7170" max="7170" width="18" style="249" customWidth="1"/>
    <col min="7171" max="7171" width="15.7109375" style="249" bestFit="1" customWidth="1"/>
    <col min="7172" max="7172" width="13.28515625" style="249" customWidth="1"/>
    <col min="7173" max="7173" width="16.28515625" style="249" bestFit="1" customWidth="1"/>
    <col min="7174" max="7424" width="11.42578125" style="249"/>
    <col min="7425" max="7425" width="53.42578125" style="249" customWidth="1"/>
    <col min="7426" max="7426" width="18" style="249" customWidth="1"/>
    <col min="7427" max="7427" width="15.7109375" style="249" bestFit="1" customWidth="1"/>
    <col min="7428" max="7428" width="13.28515625" style="249" customWidth="1"/>
    <col min="7429" max="7429" width="16.28515625" style="249" bestFit="1" customWidth="1"/>
    <col min="7430" max="7680" width="11.42578125" style="249"/>
    <col min="7681" max="7681" width="53.42578125" style="249" customWidth="1"/>
    <col min="7682" max="7682" width="18" style="249" customWidth="1"/>
    <col min="7683" max="7683" width="15.7109375" style="249" bestFit="1" customWidth="1"/>
    <col min="7684" max="7684" width="13.28515625" style="249" customWidth="1"/>
    <col min="7685" max="7685" width="16.28515625" style="249" bestFit="1" customWidth="1"/>
    <col min="7686" max="7936" width="11.42578125" style="249"/>
    <col min="7937" max="7937" width="53.42578125" style="249" customWidth="1"/>
    <col min="7938" max="7938" width="18" style="249" customWidth="1"/>
    <col min="7939" max="7939" width="15.7109375" style="249" bestFit="1" customWidth="1"/>
    <col min="7940" max="7940" width="13.28515625" style="249" customWidth="1"/>
    <col min="7941" max="7941" width="16.28515625" style="249" bestFit="1" customWidth="1"/>
    <col min="7942" max="8192" width="11.42578125" style="249"/>
    <col min="8193" max="8193" width="53.42578125" style="249" customWidth="1"/>
    <col min="8194" max="8194" width="18" style="249" customWidth="1"/>
    <col min="8195" max="8195" width="15.7109375" style="249" bestFit="1" customWidth="1"/>
    <col min="8196" max="8196" width="13.28515625" style="249" customWidth="1"/>
    <col min="8197" max="8197" width="16.28515625" style="249" bestFit="1" customWidth="1"/>
    <col min="8198" max="8448" width="11.42578125" style="249"/>
    <col min="8449" max="8449" width="53.42578125" style="249" customWidth="1"/>
    <col min="8450" max="8450" width="18" style="249" customWidth="1"/>
    <col min="8451" max="8451" width="15.7109375" style="249" bestFit="1" customWidth="1"/>
    <col min="8452" max="8452" width="13.28515625" style="249" customWidth="1"/>
    <col min="8453" max="8453" width="16.28515625" style="249" bestFit="1" customWidth="1"/>
    <col min="8454" max="8704" width="11.42578125" style="249"/>
    <col min="8705" max="8705" width="53.42578125" style="249" customWidth="1"/>
    <col min="8706" max="8706" width="18" style="249" customWidth="1"/>
    <col min="8707" max="8707" width="15.7109375" style="249" bestFit="1" customWidth="1"/>
    <col min="8708" max="8708" width="13.28515625" style="249" customWidth="1"/>
    <col min="8709" max="8709" width="16.28515625" style="249" bestFit="1" customWidth="1"/>
    <col min="8710" max="8960" width="11.42578125" style="249"/>
    <col min="8961" max="8961" width="53.42578125" style="249" customWidth="1"/>
    <col min="8962" max="8962" width="18" style="249" customWidth="1"/>
    <col min="8963" max="8963" width="15.7109375" style="249" bestFit="1" customWidth="1"/>
    <col min="8964" max="8964" width="13.28515625" style="249" customWidth="1"/>
    <col min="8965" max="8965" width="16.28515625" style="249" bestFit="1" customWidth="1"/>
    <col min="8966" max="9216" width="11.42578125" style="249"/>
    <col min="9217" max="9217" width="53.42578125" style="249" customWidth="1"/>
    <col min="9218" max="9218" width="18" style="249" customWidth="1"/>
    <col min="9219" max="9219" width="15.7109375" style="249" bestFit="1" customWidth="1"/>
    <col min="9220" max="9220" width="13.28515625" style="249" customWidth="1"/>
    <col min="9221" max="9221" width="16.28515625" style="249" bestFit="1" customWidth="1"/>
    <col min="9222" max="9472" width="11.42578125" style="249"/>
    <col min="9473" max="9473" width="53.42578125" style="249" customWidth="1"/>
    <col min="9474" max="9474" width="18" style="249" customWidth="1"/>
    <col min="9475" max="9475" width="15.7109375" style="249" bestFit="1" customWidth="1"/>
    <col min="9476" max="9476" width="13.28515625" style="249" customWidth="1"/>
    <col min="9477" max="9477" width="16.28515625" style="249" bestFit="1" customWidth="1"/>
    <col min="9478" max="9728" width="11.42578125" style="249"/>
    <col min="9729" max="9729" width="53.42578125" style="249" customWidth="1"/>
    <col min="9730" max="9730" width="18" style="249" customWidth="1"/>
    <col min="9731" max="9731" width="15.7109375" style="249" bestFit="1" customWidth="1"/>
    <col min="9732" max="9732" width="13.28515625" style="249" customWidth="1"/>
    <col min="9733" max="9733" width="16.28515625" style="249" bestFit="1" customWidth="1"/>
    <col min="9734" max="9984" width="11.42578125" style="249"/>
    <col min="9985" max="9985" width="53.42578125" style="249" customWidth="1"/>
    <col min="9986" max="9986" width="18" style="249" customWidth="1"/>
    <col min="9987" max="9987" width="15.7109375" style="249" bestFit="1" customWidth="1"/>
    <col min="9988" max="9988" width="13.28515625" style="249" customWidth="1"/>
    <col min="9989" max="9989" width="16.28515625" style="249" bestFit="1" customWidth="1"/>
    <col min="9990" max="10240" width="11.42578125" style="249"/>
    <col min="10241" max="10241" width="53.42578125" style="249" customWidth="1"/>
    <col min="10242" max="10242" width="18" style="249" customWidth="1"/>
    <col min="10243" max="10243" width="15.7109375" style="249" bestFit="1" customWidth="1"/>
    <col min="10244" max="10244" width="13.28515625" style="249" customWidth="1"/>
    <col min="10245" max="10245" width="16.28515625" style="249" bestFit="1" customWidth="1"/>
    <col min="10246" max="10496" width="11.42578125" style="249"/>
    <col min="10497" max="10497" width="53.42578125" style="249" customWidth="1"/>
    <col min="10498" max="10498" width="18" style="249" customWidth="1"/>
    <col min="10499" max="10499" width="15.7109375" style="249" bestFit="1" customWidth="1"/>
    <col min="10500" max="10500" width="13.28515625" style="249" customWidth="1"/>
    <col min="10501" max="10501" width="16.28515625" style="249" bestFit="1" customWidth="1"/>
    <col min="10502" max="10752" width="11.42578125" style="249"/>
    <col min="10753" max="10753" width="53.42578125" style="249" customWidth="1"/>
    <col min="10754" max="10754" width="18" style="249" customWidth="1"/>
    <col min="10755" max="10755" width="15.7109375" style="249" bestFit="1" customWidth="1"/>
    <col min="10756" max="10756" width="13.28515625" style="249" customWidth="1"/>
    <col min="10757" max="10757" width="16.28515625" style="249" bestFit="1" customWidth="1"/>
    <col min="10758" max="11008" width="11.42578125" style="249"/>
    <col min="11009" max="11009" width="53.42578125" style="249" customWidth="1"/>
    <col min="11010" max="11010" width="18" style="249" customWidth="1"/>
    <col min="11011" max="11011" width="15.7109375" style="249" bestFit="1" customWidth="1"/>
    <col min="11012" max="11012" width="13.28515625" style="249" customWidth="1"/>
    <col min="11013" max="11013" width="16.28515625" style="249" bestFit="1" customWidth="1"/>
    <col min="11014" max="11264" width="11.42578125" style="249"/>
    <col min="11265" max="11265" width="53.42578125" style="249" customWidth="1"/>
    <col min="11266" max="11266" width="18" style="249" customWidth="1"/>
    <col min="11267" max="11267" width="15.7109375" style="249" bestFit="1" customWidth="1"/>
    <col min="11268" max="11268" width="13.28515625" style="249" customWidth="1"/>
    <col min="11269" max="11269" width="16.28515625" style="249" bestFit="1" customWidth="1"/>
    <col min="11270" max="11520" width="11.42578125" style="249"/>
    <col min="11521" max="11521" width="53.42578125" style="249" customWidth="1"/>
    <col min="11522" max="11522" width="18" style="249" customWidth="1"/>
    <col min="11523" max="11523" width="15.7109375" style="249" bestFit="1" customWidth="1"/>
    <col min="11524" max="11524" width="13.28515625" style="249" customWidth="1"/>
    <col min="11525" max="11525" width="16.28515625" style="249" bestFit="1" customWidth="1"/>
    <col min="11526" max="11776" width="11.42578125" style="249"/>
    <col min="11777" max="11777" width="53.42578125" style="249" customWidth="1"/>
    <col min="11778" max="11778" width="18" style="249" customWidth="1"/>
    <col min="11779" max="11779" width="15.7109375" style="249" bestFit="1" customWidth="1"/>
    <col min="11780" max="11780" width="13.28515625" style="249" customWidth="1"/>
    <col min="11781" max="11781" width="16.28515625" style="249" bestFit="1" customWidth="1"/>
    <col min="11782" max="12032" width="11.42578125" style="249"/>
    <col min="12033" max="12033" width="53.42578125" style="249" customWidth="1"/>
    <col min="12034" max="12034" width="18" style="249" customWidth="1"/>
    <col min="12035" max="12035" width="15.7109375" style="249" bestFit="1" customWidth="1"/>
    <col min="12036" max="12036" width="13.28515625" style="249" customWidth="1"/>
    <col min="12037" max="12037" width="16.28515625" style="249" bestFit="1" customWidth="1"/>
    <col min="12038" max="12288" width="11.42578125" style="249"/>
    <col min="12289" max="12289" width="53.42578125" style="249" customWidth="1"/>
    <col min="12290" max="12290" width="18" style="249" customWidth="1"/>
    <col min="12291" max="12291" width="15.7109375" style="249" bestFit="1" customWidth="1"/>
    <col min="12292" max="12292" width="13.28515625" style="249" customWidth="1"/>
    <col min="12293" max="12293" width="16.28515625" style="249" bestFit="1" customWidth="1"/>
    <col min="12294" max="12544" width="11.42578125" style="249"/>
    <col min="12545" max="12545" width="53.42578125" style="249" customWidth="1"/>
    <col min="12546" max="12546" width="18" style="249" customWidth="1"/>
    <col min="12547" max="12547" width="15.7109375" style="249" bestFit="1" customWidth="1"/>
    <col min="12548" max="12548" width="13.28515625" style="249" customWidth="1"/>
    <col min="12549" max="12549" width="16.28515625" style="249" bestFit="1" customWidth="1"/>
    <col min="12550" max="12800" width="11.42578125" style="249"/>
    <col min="12801" max="12801" width="53.42578125" style="249" customWidth="1"/>
    <col min="12802" max="12802" width="18" style="249" customWidth="1"/>
    <col min="12803" max="12803" width="15.7109375" style="249" bestFit="1" customWidth="1"/>
    <col min="12804" max="12804" width="13.28515625" style="249" customWidth="1"/>
    <col min="12805" max="12805" width="16.28515625" style="249" bestFit="1" customWidth="1"/>
    <col min="12806" max="13056" width="11.42578125" style="249"/>
    <col min="13057" max="13057" width="53.42578125" style="249" customWidth="1"/>
    <col min="13058" max="13058" width="18" style="249" customWidth="1"/>
    <col min="13059" max="13059" width="15.7109375" style="249" bestFit="1" customWidth="1"/>
    <col min="13060" max="13060" width="13.28515625" style="249" customWidth="1"/>
    <col min="13061" max="13061" width="16.28515625" style="249" bestFit="1" customWidth="1"/>
    <col min="13062" max="13312" width="11.42578125" style="249"/>
    <col min="13313" max="13313" width="53.42578125" style="249" customWidth="1"/>
    <col min="13314" max="13314" width="18" style="249" customWidth="1"/>
    <col min="13315" max="13315" width="15.7109375" style="249" bestFit="1" customWidth="1"/>
    <col min="13316" max="13316" width="13.28515625" style="249" customWidth="1"/>
    <col min="13317" max="13317" width="16.28515625" style="249" bestFit="1" customWidth="1"/>
    <col min="13318" max="13568" width="11.42578125" style="249"/>
    <col min="13569" max="13569" width="53.42578125" style="249" customWidth="1"/>
    <col min="13570" max="13570" width="18" style="249" customWidth="1"/>
    <col min="13571" max="13571" width="15.7109375" style="249" bestFit="1" customWidth="1"/>
    <col min="13572" max="13572" width="13.28515625" style="249" customWidth="1"/>
    <col min="13573" max="13573" width="16.28515625" style="249" bestFit="1" customWidth="1"/>
    <col min="13574" max="13824" width="11.42578125" style="249"/>
    <col min="13825" max="13825" width="53.42578125" style="249" customWidth="1"/>
    <col min="13826" max="13826" width="18" style="249" customWidth="1"/>
    <col min="13827" max="13827" width="15.7109375" style="249" bestFit="1" customWidth="1"/>
    <col min="13828" max="13828" width="13.28515625" style="249" customWidth="1"/>
    <col min="13829" max="13829" width="16.28515625" style="249" bestFit="1" customWidth="1"/>
    <col min="13830" max="14080" width="11.42578125" style="249"/>
    <col min="14081" max="14081" width="53.42578125" style="249" customWidth="1"/>
    <col min="14082" max="14082" width="18" style="249" customWidth="1"/>
    <col min="14083" max="14083" width="15.7109375" style="249" bestFit="1" customWidth="1"/>
    <col min="14084" max="14084" width="13.28515625" style="249" customWidth="1"/>
    <col min="14085" max="14085" width="16.28515625" style="249" bestFit="1" customWidth="1"/>
    <col min="14086" max="14336" width="11.42578125" style="249"/>
    <col min="14337" max="14337" width="53.42578125" style="249" customWidth="1"/>
    <col min="14338" max="14338" width="18" style="249" customWidth="1"/>
    <col min="14339" max="14339" width="15.7109375" style="249" bestFit="1" customWidth="1"/>
    <col min="14340" max="14340" width="13.28515625" style="249" customWidth="1"/>
    <col min="14341" max="14341" width="16.28515625" style="249" bestFit="1" customWidth="1"/>
    <col min="14342" max="14592" width="11.42578125" style="249"/>
    <col min="14593" max="14593" width="53.42578125" style="249" customWidth="1"/>
    <col min="14594" max="14594" width="18" style="249" customWidth="1"/>
    <col min="14595" max="14595" width="15.7109375" style="249" bestFit="1" customWidth="1"/>
    <col min="14596" max="14596" width="13.28515625" style="249" customWidth="1"/>
    <col min="14597" max="14597" width="16.28515625" style="249" bestFit="1" customWidth="1"/>
    <col min="14598" max="14848" width="11.42578125" style="249"/>
    <col min="14849" max="14849" width="53.42578125" style="249" customWidth="1"/>
    <col min="14850" max="14850" width="18" style="249" customWidth="1"/>
    <col min="14851" max="14851" width="15.7109375" style="249" bestFit="1" customWidth="1"/>
    <col min="14852" max="14852" width="13.28515625" style="249" customWidth="1"/>
    <col min="14853" max="14853" width="16.28515625" style="249" bestFit="1" customWidth="1"/>
    <col min="14854" max="15104" width="11.42578125" style="249"/>
    <col min="15105" max="15105" width="53.42578125" style="249" customWidth="1"/>
    <col min="15106" max="15106" width="18" style="249" customWidth="1"/>
    <col min="15107" max="15107" width="15.7109375" style="249" bestFit="1" customWidth="1"/>
    <col min="15108" max="15108" width="13.28515625" style="249" customWidth="1"/>
    <col min="15109" max="15109" width="16.28515625" style="249" bestFit="1" customWidth="1"/>
    <col min="15110" max="15360" width="11.42578125" style="249"/>
    <col min="15361" max="15361" width="53.42578125" style="249" customWidth="1"/>
    <col min="15362" max="15362" width="18" style="249" customWidth="1"/>
    <col min="15363" max="15363" width="15.7109375" style="249" bestFit="1" customWidth="1"/>
    <col min="15364" max="15364" width="13.28515625" style="249" customWidth="1"/>
    <col min="15365" max="15365" width="16.28515625" style="249" bestFit="1" customWidth="1"/>
    <col min="15366" max="15616" width="11.42578125" style="249"/>
    <col min="15617" max="15617" width="53.42578125" style="249" customWidth="1"/>
    <col min="15618" max="15618" width="18" style="249" customWidth="1"/>
    <col min="15619" max="15619" width="15.7109375" style="249" bestFit="1" customWidth="1"/>
    <col min="15620" max="15620" width="13.28515625" style="249" customWidth="1"/>
    <col min="15621" max="15621" width="16.28515625" style="249" bestFit="1" customWidth="1"/>
    <col min="15622" max="15872" width="11.42578125" style="249"/>
    <col min="15873" max="15873" width="53.42578125" style="249" customWidth="1"/>
    <col min="15874" max="15874" width="18" style="249" customWidth="1"/>
    <col min="15875" max="15875" width="15.7109375" style="249" bestFit="1" customWidth="1"/>
    <col min="15876" max="15876" width="13.28515625" style="249" customWidth="1"/>
    <col min="15877" max="15877" width="16.28515625" style="249" bestFit="1" customWidth="1"/>
    <col min="15878" max="16128" width="11.42578125" style="249"/>
    <col min="16129" max="16129" width="53.42578125" style="249" customWidth="1"/>
    <col min="16130" max="16130" width="18" style="249" customWidth="1"/>
    <col min="16131" max="16131" width="15.7109375" style="249" bestFit="1" customWidth="1"/>
    <col min="16132" max="16132" width="13.28515625" style="249" customWidth="1"/>
    <col min="16133" max="16133" width="16.28515625" style="249" bestFit="1" customWidth="1"/>
    <col min="16134" max="16384" width="11.42578125" style="249"/>
  </cols>
  <sheetData>
    <row r="1" spans="1:10" x14ac:dyDescent="0.25">
      <c r="A1" s="213" t="s">
        <v>0</v>
      </c>
    </row>
    <row r="2" spans="1:10" x14ac:dyDescent="0.25">
      <c r="A2" s="223" t="s">
        <v>363</v>
      </c>
    </row>
    <row r="3" spans="1:10" ht="16.5" thickBot="1" x14ac:dyDescent="0.3">
      <c r="I3" s="358"/>
      <c r="J3" s="358"/>
    </row>
    <row r="4" spans="1:10" s="213" customFormat="1" ht="16.5" thickBot="1" x14ac:dyDescent="0.3">
      <c r="A4" s="250" t="s">
        <v>2</v>
      </c>
      <c r="B4" s="251" t="s">
        <v>3</v>
      </c>
      <c r="C4" s="252" t="s">
        <v>4</v>
      </c>
      <c r="D4" s="253"/>
      <c r="F4" s="254"/>
      <c r="H4" s="255"/>
      <c r="I4" s="255"/>
      <c r="J4" s="256"/>
    </row>
    <row r="5" spans="1:10" s="213" customFormat="1" x14ac:dyDescent="0.25">
      <c r="A5" s="257"/>
      <c r="B5" s="258"/>
      <c r="C5" s="259"/>
      <c r="D5" s="253"/>
      <c r="F5" s="254"/>
      <c r="H5" s="255"/>
      <c r="I5" s="255"/>
      <c r="J5" s="256"/>
    </row>
    <row r="6" spans="1:10" s="213" customFormat="1" x14ac:dyDescent="0.25">
      <c r="A6" s="260" t="s">
        <v>5</v>
      </c>
      <c r="B6" s="261">
        <v>1717</v>
      </c>
      <c r="C6" s="262">
        <v>85850</v>
      </c>
      <c r="D6" s="253"/>
      <c r="F6" s="254"/>
      <c r="H6" s="255"/>
      <c r="I6" s="255"/>
      <c r="J6" s="256"/>
    </row>
    <row r="7" spans="1:10" s="213" customFormat="1" x14ac:dyDescent="0.25">
      <c r="A7" s="260" t="s">
        <v>364</v>
      </c>
      <c r="B7" s="261">
        <v>2988928</v>
      </c>
      <c r="C7" s="262">
        <v>32878208</v>
      </c>
      <c r="D7" s="253"/>
      <c r="F7" s="254"/>
      <c r="H7" s="255"/>
      <c r="I7" s="255"/>
      <c r="J7" s="256"/>
    </row>
    <row r="8" spans="1:10" s="213" customFormat="1" x14ac:dyDescent="0.25">
      <c r="A8" s="260" t="s">
        <v>13</v>
      </c>
      <c r="B8" s="261">
        <v>336667</v>
      </c>
      <c r="C8" s="262">
        <v>782315</v>
      </c>
      <c r="D8" s="253"/>
      <c r="F8" s="254"/>
      <c r="H8" s="255"/>
      <c r="I8" s="255"/>
      <c r="J8" s="256"/>
    </row>
    <row r="9" spans="1:10" s="213" customFormat="1" x14ac:dyDescent="0.25">
      <c r="A9" s="260" t="s">
        <v>361</v>
      </c>
      <c r="B9" s="287">
        <v>66933022</v>
      </c>
      <c r="C9" s="288">
        <v>95714221</v>
      </c>
      <c r="D9" s="253"/>
      <c r="F9" s="254"/>
      <c r="H9" s="255"/>
      <c r="I9" s="255"/>
      <c r="J9" s="256"/>
    </row>
    <row r="10" spans="1:10" s="213" customFormat="1" ht="16.5" thickBot="1" x14ac:dyDescent="0.3">
      <c r="A10" s="294"/>
      <c r="B10" s="295"/>
      <c r="C10" s="296"/>
      <c r="D10" s="253"/>
      <c r="F10" s="254"/>
      <c r="H10" s="255"/>
      <c r="I10" s="255"/>
      <c r="J10" s="256"/>
    </row>
    <row r="11" spans="1:10" ht="16.5" thickBot="1" x14ac:dyDescent="0.3">
      <c r="A11" s="270"/>
      <c r="B11" s="297"/>
      <c r="C11" s="298">
        <f>SUM(C5:C10)</f>
        <v>129460594</v>
      </c>
    </row>
    <row r="13" spans="1:10" x14ac:dyDescent="0.25">
      <c r="A13" s="273" t="s">
        <v>15</v>
      </c>
      <c r="E13" s="248"/>
    </row>
    <row r="14" spans="1:10" x14ac:dyDescent="0.25">
      <c r="A14" s="274" t="s">
        <v>16</v>
      </c>
    </row>
    <row r="15" spans="1:10" x14ac:dyDescent="0.25">
      <c r="B15" s="249"/>
      <c r="C15" s="249"/>
    </row>
    <row r="16" spans="1:10" x14ac:dyDescent="0.25">
      <c r="A16" s="310" t="s">
        <v>17</v>
      </c>
      <c r="B16" s="310"/>
      <c r="C16" s="311"/>
      <c r="D16" s="311"/>
      <c r="E16" s="312"/>
      <c r="F16" s="312"/>
      <c r="G16" s="313"/>
      <c r="H16" s="313"/>
    </row>
    <row r="17" spans="1:8" x14ac:dyDescent="0.25">
      <c r="A17" s="314" t="s">
        <v>18</v>
      </c>
      <c r="B17" s="314"/>
      <c r="C17" s="315"/>
      <c r="D17" s="315"/>
      <c r="E17" s="316"/>
      <c r="F17" s="316"/>
      <c r="G17" s="317"/>
      <c r="H17" s="317"/>
    </row>
    <row r="18" spans="1:8" x14ac:dyDescent="0.25">
      <c r="A18" s="318"/>
      <c r="B18" s="318"/>
      <c r="C18" s="319" t="s">
        <v>19</v>
      </c>
      <c r="D18" s="320" t="s">
        <v>19</v>
      </c>
      <c r="E18" s="321" t="s">
        <v>20</v>
      </c>
      <c r="F18" s="321" t="s">
        <v>21</v>
      </c>
      <c r="G18" s="322" t="s">
        <v>22</v>
      </c>
      <c r="H18" s="322" t="s">
        <v>23</v>
      </c>
    </row>
    <row r="19" spans="1:8" x14ac:dyDescent="0.25">
      <c r="A19" s="323" t="s">
        <v>2</v>
      </c>
      <c r="B19" s="323" t="s">
        <v>24</v>
      </c>
      <c r="C19" s="324" t="s">
        <v>25</v>
      </c>
      <c r="D19" s="325" t="s">
        <v>26</v>
      </c>
      <c r="E19" s="326" t="s">
        <v>27</v>
      </c>
      <c r="F19" s="327" t="s">
        <v>28</v>
      </c>
      <c r="G19" s="328" t="s">
        <v>29</v>
      </c>
      <c r="H19" s="328" t="s">
        <v>365</v>
      </c>
    </row>
    <row r="20" spans="1:8" x14ac:dyDescent="0.25">
      <c r="A20" s="329"/>
      <c r="B20" s="330"/>
      <c r="C20" s="331"/>
      <c r="D20" s="331"/>
      <c r="E20" s="332"/>
      <c r="F20" s="332"/>
      <c r="G20" s="333"/>
      <c r="H20" s="333"/>
    </row>
    <row r="21" spans="1:8" x14ac:dyDescent="0.25">
      <c r="A21" s="334" t="s">
        <v>34</v>
      </c>
      <c r="B21" s="330">
        <v>842</v>
      </c>
      <c r="C21" s="335">
        <v>39665</v>
      </c>
      <c r="D21" s="335">
        <v>40658</v>
      </c>
      <c r="E21" s="336">
        <v>32955200000</v>
      </c>
      <c r="F21" s="336">
        <v>40000000</v>
      </c>
      <c r="G21" s="337">
        <v>2.2049750000000001E-3</v>
      </c>
      <c r="H21" s="336">
        <v>88199</v>
      </c>
    </row>
    <row r="22" spans="1:8" x14ac:dyDescent="0.25">
      <c r="A22" s="334" t="s">
        <v>366</v>
      </c>
      <c r="B22" s="330">
        <v>850</v>
      </c>
      <c r="C22" s="335">
        <v>39734</v>
      </c>
      <c r="D22" s="335">
        <v>40780</v>
      </c>
      <c r="E22" s="336">
        <v>7350000000</v>
      </c>
      <c r="F22" s="336">
        <v>1</v>
      </c>
      <c r="G22" s="337">
        <v>1</v>
      </c>
      <c r="H22" s="336">
        <v>1</v>
      </c>
    </row>
    <row r="23" spans="1:8" x14ac:dyDescent="0.25">
      <c r="A23" s="334" t="s">
        <v>36</v>
      </c>
      <c r="B23" s="330"/>
      <c r="C23" s="335"/>
      <c r="D23" s="335"/>
      <c r="E23" s="336"/>
      <c r="F23" s="336">
        <v>20999999</v>
      </c>
      <c r="G23" s="337">
        <v>0.95238099773242846</v>
      </c>
      <c r="H23" s="336">
        <v>20000000</v>
      </c>
    </row>
    <row r="24" spans="1:8" x14ac:dyDescent="0.25">
      <c r="A24" s="334" t="s">
        <v>37</v>
      </c>
      <c r="B24" s="330">
        <v>874</v>
      </c>
      <c r="C24" s="335">
        <v>40025</v>
      </c>
      <c r="D24" s="335">
        <v>41027</v>
      </c>
      <c r="E24" s="336">
        <v>4984667129</v>
      </c>
      <c r="F24" s="336">
        <v>22246633</v>
      </c>
      <c r="G24" s="337">
        <v>0.17461640150219587</v>
      </c>
      <c r="H24" s="336">
        <v>3884627</v>
      </c>
    </row>
    <row r="25" spans="1:8" x14ac:dyDescent="0.25">
      <c r="A25" s="334" t="s">
        <v>38</v>
      </c>
      <c r="B25" s="330">
        <v>875</v>
      </c>
      <c r="C25" s="335">
        <v>40030</v>
      </c>
      <c r="D25" s="335">
        <v>40995</v>
      </c>
      <c r="E25" s="336">
        <v>9506281564</v>
      </c>
      <c r="F25" s="336">
        <v>11794394</v>
      </c>
      <c r="G25" s="337">
        <v>0.68480483185486263</v>
      </c>
      <c r="H25" s="336">
        <v>8076858</v>
      </c>
    </row>
    <row r="26" spans="1:8" x14ac:dyDescent="0.25">
      <c r="A26" s="334" t="s">
        <v>39</v>
      </c>
      <c r="B26" s="330">
        <v>877</v>
      </c>
      <c r="C26" s="335">
        <v>40050</v>
      </c>
      <c r="D26" s="335">
        <v>41085</v>
      </c>
      <c r="E26" s="336">
        <v>29745207600</v>
      </c>
      <c r="F26" s="336">
        <v>123938365</v>
      </c>
      <c r="G26" s="337">
        <v>0.9363487165576212</v>
      </c>
      <c r="H26" s="336">
        <v>116049529</v>
      </c>
    </row>
    <row r="27" spans="1:8" x14ac:dyDescent="0.25">
      <c r="A27" s="334" t="s">
        <v>297</v>
      </c>
      <c r="B27" s="330">
        <v>886</v>
      </c>
      <c r="C27" s="335">
        <v>40115</v>
      </c>
      <c r="D27" s="335">
        <v>41152</v>
      </c>
      <c r="E27" s="336">
        <v>18600000000</v>
      </c>
      <c r="F27" s="336">
        <v>93000000</v>
      </c>
      <c r="G27" s="337">
        <v>0.98101938709677416</v>
      </c>
      <c r="H27" s="336">
        <v>91234803</v>
      </c>
    </row>
    <row r="28" spans="1:8" x14ac:dyDescent="0.25">
      <c r="A28" s="334" t="s">
        <v>298</v>
      </c>
      <c r="B28" s="330">
        <v>890</v>
      </c>
      <c r="C28" s="335">
        <v>40123</v>
      </c>
      <c r="D28" s="335">
        <v>41148</v>
      </c>
      <c r="E28" s="336">
        <v>1967214975</v>
      </c>
      <c r="F28" s="336">
        <v>26229533</v>
      </c>
      <c r="G28" s="337">
        <v>0.92331876438669347</v>
      </c>
      <c r="H28" s="336">
        <v>24218220</v>
      </c>
    </row>
    <row r="29" spans="1:8" x14ac:dyDescent="0.25">
      <c r="A29" s="334" t="s">
        <v>299</v>
      </c>
      <c r="B29" s="330">
        <v>894</v>
      </c>
      <c r="C29" s="335">
        <v>40227</v>
      </c>
      <c r="D29" s="335">
        <v>41261</v>
      </c>
      <c r="E29" s="335" t="s">
        <v>45</v>
      </c>
      <c r="F29" s="336">
        <v>1500000000</v>
      </c>
      <c r="G29" s="337">
        <v>0.86425052533333335</v>
      </c>
      <c r="H29" s="336">
        <v>1296375788</v>
      </c>
    </row>
    <row r="30" spans="1:8" x14ac:dyDescent="0.25">
      <c r="A30" s="334" t="s">
        <v>138</v>
      </c>
      <c r="B30" s="330">
        <v>896</v>
      </c>
      <c r="C30" s="335">
        <v>40252</v>
      </c>
      <c r="D30" s="335">
        <v>41310</v>
      </c>
      <c r="E30" s="336" t="s">
        <v>47</v>
      </c>
      <c r="F30" s="336">
        <v>500000000</v>
      </c>
      <c r="G30" s="337">
        <v>0.24998868599999999</v>
      </c>
      <c r="H30" s="336">
        <v>124994343</v>
      </c>
    </row>
    <row r="31" spans="1:8" x14ac:dyDescent="0.25">
      <c r="A31" s="338"/>
      <c r="B31" s="330" t="s">
        <v>50</v>
      </c>
      <c r="C31" s="335"/>
      <c r="D31" s="335"/>
      <c r="E31" s="336"/>
      <c r="F31" s="336">
        <v>124994343</v>
      </c>
      <c r="G31" s="337">
        <v>1</v>
      </c>
      <c r="H31" s="336">
        <v>124994343</v>
      </c>
    </row>
    <row r="32" spans="1:8" x14ac:dyDescent="0.25">
      <c r="A32" s="334" t="s">
        <v>367</v>
      </c>
      <c r="B32" s="330">
        <v>905</v>
      </c>
      <c r="C32" s="335">
        <v>40459</v>
      </c>
      <c r="D32" s="335">
        <v>41392</v>
      </c>
      <c r="E32" s="336">
        <v>17000000000</v>
      </c>
      <c r="F32" s="336">
        <v>603264726</v>
      </c>
      <c r="G32" s="337">
        <v>0.40256972193663448</v>
      </c>
      <c r="H32" s="336">
        <v>242856113</v>
      </c>
    </row>
    <row r="33" spans="1:8" x14ac:dyDescent="0.25">
      <c r="A33" s="334"/>
      <c r="B33" s="330" t="s">
        <v>50</v>
      </c>
      <c r="C33" s="335"/>
      <c r="D33" s="335"/>
      <c r="E33" s="336"/>
      <c r="F33" s="336">
        <v>242857142</v>
      </c>
      <c r="G33" s="337">
        <v>0.99999576294116155</v>
      </c>
      <c r="H33" s="336">
        <v>242856113</v>
      </c>
    </row>
    <row r="34" spans="1:8" x14ac:dyDescent="0.25">
      <c r="A34" s="334" t="s">
        <v>300</v>
      </c>
      <c r="B34" s="330">
        <v>909</v>
      </c>
      <c r="C34" s="335">
        <v>40493</v>
      </c>
      <c r="D34" s="335">
        <v>41518</v>
      </c>
      <c r="E34" s="336" t="s">
        <v>52</v>
      </c>
      <c r="F34" s="336">
        <v>1264160000</v>
      </c>
      <c r="G34" s="337">
        <v>0.95</v>
      </c>
      <c r="H34" s="336">
        <v>1200952000</v>
      </c>
    </row>
    <row r="35" spans="1:8" x14ac:dyDescent="0.25">
      <c r="A35" s="334" t="s">
        <v>301</v>
      </c>
      <c r="B35" s="330">
        <v>911</v>
      </c>
      <c r="C35" s="335">
        <v>40506</v>
      </c>
      <c r="D35" s="335">
        <v>41449</v>
      </c>
      <c r="E35" s="336">
        <v>3082051000</v>
      </c>
      <c r="F35" s="336">
        <v>3082051</v>
      </c>
      <c r="G35" s="337">
        <v>0.62072885880214179</v>
      </c>
      <c r="H35" s="336">
        <v>1913118</v>
      </c>
    </row>
    <row r="36" spans="1:8" x14ac:dyDescent="0.25">
      <c r="A36" s="334" t="s">
        <v>302</v>
      </c>
      <c r="B36" s="330">
        <v>913</v>
      </c>
      <c r="C36" s="335">
        <v>40595</v>
      </c>
      <c r="D36" s="335">
        <v>41622</v>
      </c>
      <c r="E36" s="336" t="s">
        <v>56</v>
      </c>
      <c r="F36" s="336">
        <v>1792000000</v>
      </c>
      <c r="G36" s="337">
        <v>0.9464285714285714</v>
      </c>
      <c r="H36" s="336">
        <v>1696000000</v>
      </c>
    </row>
    <row r="37" spans="1:8" x14ac:dyDescent="0.25">
      <c r="A37" s="334" t="s">
        <v>61</v>
      </c>
      <c r="B37" s="330">
        <v>918</v>
      </c>
      <c r="C37" s="335">
        <v>40624</v>
      </c>
      <c r="D37" s="335">
        <v>41656</v>
      </c>
      <c r="E37" s="336" t="s">
        <v>62</v>
      </c>
      <c r="F37" s="336">
        <v>210957113</v>
      </c>
      <c r="G37" s="337">
        <v>0.77895658346443142</v>
      </c>
      <c r="H37" s="336">
        <v>164326432</v>
      </c>
    </row>
    <row r="38" spans="1:8" x14ac:dyDescent="0.25">
      <c r="A38" s="334"/>
      <c r="B38" s="330" t="s">
        <v>50</v>
      </c>
      <c r="C38" s="335"/>
      <c r="D38" s="335"/>
      <c r="E38" s="336" t="s">
        <v>63</v>
      </c>
      <c r="F38" s="336">
        <v>164326432</v>
      </c>
      <c r="G38" s="337">
        <v>1</v>
      </c>
      <c r="H38" s="336">
        <v>164326432</v>
      </c>
    </row>
    <row r="39" spans="1:8" x14ac:dyDescent="0.25">
      <c r="A39" s="334" t="s">
        <v>303</v>
      </c>
      <c r="B39" s="330">
        <v>920</v>
      </c>
      <c r="C39" s="335">
        <v>40645</v>
      </c>
      <c r="D39" s="335">
        <v>41709</v>
      </c>
      <c r="E39" s="336" t="s">
        <v>66</v>
      </c>
      <c r="F39" s="336">
        <v>430000000</v>
      </c>
      <c r="G39" s="337">
        <v>0.9</v>
      </c>
      <c r="H39" s="336">
        <v>387000000</v>
      </c>
    </row>
    <row r="40" spans="1:8" x14ac:dyDescent="0.25">
      <c r="A40" s="334" t="s">
        <v>368</v>
      </c>
      <c r="B40" s="330">
        <v>922</v>
      </c>
      <c r="C40" s="335">
        <v>40647</v>
      </c>
      <c r="D40" s="335">
        <v>41658</v>
      </c>
      <c r="E40" s="336" t="s">
        <v>68</v>
      </c>
      <c r="F40" s="336">
        <v>529411762</v>
      </c>
      <c r="G40" s="337">
        <v>0.65533253868281072</v>
      </c>
      <c r="H40" s="336">
        <v>346940754</v>
      </c>
    </row>
    <row r="41" spans="1:8" x14ac:dyDescent="0.25">
      <c r="A41" s="334" t="s">
        <v>261</v>
      </c>
      <c r="B41" s="330">
        <v>924</v>
      </c>
      <c r="C41" s="335">
        <v>40679</v>
      </c>
      <c r="D41" s="335">
        <v>41707</v>
      </c>
      <c r="E41" s="336">
        <v>120000000000</v>
      </c>
      <c r="F41" s="336">
        <v>75000000</v>
      </c>
      <c r="G41" s="337">
        <v>0.50133154666666668</v>
      </c>
      <c r="H41" s="336">
        <v>37599866</v>
      </c>
    </row>
    <row r="42" spans="1:8" x14ac:dyDescent="0.25">
      <c r="A42" s="334" t="s">
        <v>304</v>
      </c>
      <c r="B42" s="330">
        <v>925</v>
      </c>
      <c r="C42" s="335">
        <v>40682</v>
      </c>
      <c r="D42" s="335">
        <v>41702</v>
      </c>
      <c r="E42" s="336">
        <v>3781901852</v>
      </c>
      <c r="F42" s="336">
        <v>187000000</v>
      </c>
      <c r="G42" s="337">
        <v>0.96256684491978606</v>
      </c>
      <c r="H42" s="336">
        <v>180000000</v>
      </c>
    </row>
    <row r="43" spans="1:8" x14ac:dyDescent="0.25">
      <c r="A43" s="334" t="s">
        <v>305</v>
      </c>
      <c r="B43" s="330">
        <v>927</v>
      </c>
      <c r="C43" s="335">
        <v>40687</v>
      </c>
      <c r="D43" s="335">
        <v>41721</v>
      </c>
      <c r="E43" s="336">
        <v>25897979168</v>
      </c>
      <c r="F43" s="336">
        <v>158938000</v>
      </c>
      <c r="G43" s="337">
        <v>0.97263083718179411</v>
      </c>
      <c r="H43" s="336">
        <v>154588000</v>
      </c>
    </row>
    <row r="44" spans="1:8" x14ac:dyDescent="0.25">
      <c r="A44" s="334" t="s">
        <v>72</v>
      </c>
      <c r="B44" s="330">
        <v>928</v>
      </c>
      <c r="C44" s="335">
        <v>40690</v>
      </c>
      <c r="D44" s="335">
        <v>41722</v>
      </c>
      <c r="E44" s="336">
        <v>92187000000</v>
      </c>
      <c r="F44" s="336">
        <v>450000000</v>
      </c>
      <c r="G44" s="337">
        <v>0.73835245555555551</v>
      </c>
      <c r="H44" s="336">
        <v>332258605</v>
      </c>
    </row>
    <row r="45" spans="1:8" x14ac:dyDescent="0.25">
      <c r="A45" s="334" t="s">
        <v>306</v>
      </c>
      <c r="B45" s="330">
        <v>929</v>
      </c>
      <c r="C45" s="335">
        <v>40701</v>
      </c>
      <c r="D45" s="335">
        <v>41721</v>
      </c>
      <c r="E45" s="336">
        <v>4797900000</v>
      </c>
      <c r="F45" s="336">
        <v>270000000</v>
      </c>
      <c r="G45" s="337">
        <v>0.96296296296296291</v>
      </c>
      <c r="H45" s="336">
        <v>260000000</v>
      </c>
    </row>
    <row r="46" spans="1:8" x14ac:dyDescent="0.25">
      <c r="A46" s="334" t="s">
        <v>307</v>
      </c>
      <c r="B46" s="330">
        <v>933</v>
      </c>
      <c r="C46" s="335">
        <v>40749</v>
      </c>
      <c r="D46" s="335">
        <v>41736</v>
      </c>
      <c r="E46" s="336">
        <v>110000000000</v>
      </c>
      <c r="F46" s="336">
        <v>100000000</v>
      </c>
      <c r="G46" s="337">
        <v>0.9</v>
      </c>
      <c r="H46" s="336">
        <v>90000000</v>
      </c>
    </row>
    <row r="47" spans="1:8" x14ac:dyDescent="0.25">
      <c r="A47" s="334" t="s">
        <v>78</v>
      </c>
      <c r="B47" s="330">
        <v>934</v>
      </c>
      <c r="C47" s="335">
        <v>40751</v>
      </c>
      <c r="D47" s="335">
        <v>41757</v>
      </c>
      <c r="E47" s="336">
        <v>8111609611</v>
      </c>
      <c r="F47" s="336">
        <v>16642639</v>
      </c>
      <c r="G47" s="337">
        <v>0</v>
      </c>
      <c r="H47" s="336">
        <v>0</v>
      </c>
    </row>
    <row r="48" spans="1:8" x14ac:dyDescent="0.25">
      <c r="A48" s="334" t="s">
        <v>308</v>
      </c>
      <c r="B48" s="330">
        <v>935</v>
      </c>
      <c r="C48" s="335">
        <v>40763</v>
      </c>
      <c r="D48" s="335">
        <v>41791</v>
      </c>
      <c r="E48" s="336" t="s">
        <v>80</v>
      </c>
      <c r="F48" s="336">
        <v>350000000</v>
      </c>
      <c r="G48" s="337">
        <v>0</v>
      </c>
      <c r="H48" s="336">
        <v>0</v>
      </c>
    </row>
    <row r="49" spans="1:8" x14ac:dyDescent="0.25">
      <c r="A49" s="334" t="s">
        <v>82</v>
      </c>
      <c r="B49" s="330">
        <v>941</v>
      </c>
      <c r="C49" s="335">
        <v>40844</v>
      </c>
      <c r="D49" s="335">
        <v>41532</v>
      </c>
      <c r="E49" s="336">
        <v>2427407904</v>
      </c>
      <c r="F49" s="336">
        <v>256878</v>
      </c>
      <c r="G49" s="337">
        <v>0</v>
      </c>
      <c r="H49" s="336">
        <v>0</v>
      </c>
    </row>
    <row r="50" spans="1:8" x14ac:dyDescent="0.25">
      <c r="A50" s="334" t="s">
        <v>87</v>
      </c>
      <c r="B50" s="330">
        <v>945</v>
      </c>
      <c r="C50" s="335">
        <v>40889</v>
      </c>
      <c r="D50" s="335">
        <v>41918</v>
      </c>
      <c r="E50" s="336">
        <v>300000000000</v>
      </c>
      <c r="F50" s="336">
        <v>300000000</v>
      </c>
      <c r="G50" s="337">
        <v>0.66666666666666663</v>
      </c>
      <c r="H50" s="336">
        <v>200000000</v>
      </c>
    </row>
    <row r="51" spans="1:8" x14ac:dyDescent="0.25">
      <c r="A51" s="334"/>
      <c r="B51" s="330" t="s">
        <v>50</v>
      </c>
      <c r="C51" s="335"/>
      <c r="D51" s="335"/>
      <c r="E51" s="336"/>
      <c r="F51" s="336">
        <v>200000000</v>
      </c>
      <c r="G51" s="337">
        <v>1</v>
      </c>
      <c r="H51" s="336">
        <v>200000000</v>
      </c>
    </row>
    <row r="52" spans="1:8" x14ac:dyDescent="0.25">
      <c r="A52" s="334" t="s">
        <v>89</v>
      </c>
      <c r="B52" s="330">
        <v>947</v>
      </c>
      <c r="C52" s="335">
        <v>40899</v>
      </c>
      <c r="D52" s="335">
        <v>41740</v>
      </c>
      <c r="E52" s="336">
        <v>10000000000</v>
      </c>
      <c r="F52" s="336">
        <v>200000</v>
      </c>
      <c r="G52" s="337">
        <v>8.7584999999999996E-2</v>
      </c>
      <c r="H52" s="336">
        <v>17517</v>
      </c>
    </row>
    <row r="53" spans="1:8" x14ac:dyDescent="0.25">
      <c r="A53" s="334" t="s">
        <v>90</v>
      </c>
      <c r="B53" s="330">
        <v>948</v>
      </c>
      <c r="C53" s="335">
        <v>40932</v>
      </c>
      <c r="D53" s="335">
        <v>41978</v>
      </c>
      <c r="E53" s="336" t="s">
        <v>91</v>
      </c>
      <c r="F53" s="336">
        <v>586166472</v>
      </c>
      <c r="G53" s="337">
        <v>0.72740638942583535</v>
      </c>
      <c r="H53" s="336">
        <v>426381237</v>
      </c>
    </row>
    <row r="54" spans="1:8" x14ac:dyDescent="0.25">
      <c r="A54" s="334"/>
      <c r="B54" s="330" t="s">
        <v>50</v>
      </c>
      <c r="C54" s="335"/>
      <c r="D54" s="335"/>
      <c r="E54" s="336"/>
      <c r="F54" s="336">
        <v>586166472</v>
      </c>
      <c r="G54" s="337">
        <v>0.72740638942583535</v>
      </c>
      <c r="H54" s="336">
        <v>426381237</v>
      </c>
    </row>
    <row r="55" spans="1:8" x14ac:dyDescent="0.25">
      <c r="A55" s="334" t="s">
        <v>53</v>
      </c>
      <c r="B55" s="330">
        <v>953</v>
      </c>
      <c r="C55" s="335">
        <v>40974</v>
      </c>
      <c r="D55" s="335">
        <v>42008</v>
      </c>
      <c r="E55" s="336">
        <v>122357141622</v>
      </c>
      <c r="F55" s="336">
        <v>52864584</v>
      </c>
      <c r="G55" s="337">
        <v>0.99764568278831056</v>
      </c>
      <c r="H55" s="336">
        <v>52740124</v>
      </c>
    </row>
    <row r="56" spans="1:8" x14ac:dyDescent="0.25">
      <c r="A56" s="334" t="s">
        <v>268</v>
      </c>
      <c r="B56" s="330">
        <v>954</v>
      </c>
      <c r="C56" s="335">
        <v>40976</v>
      </c>
      <c r="D56" s="335">
        <v>41854</v>
      </c>
      <c r="E56" s="336">
        <v>129553166437</v>
      </c>
      <c r="F56" s="336">
        <v>2969346151</v>
      </c>
      <c r="G56" s="337">
        <v>0</v>
      </c>
      <c r="H56" s="336">
        <v>0</v>
      </c>
    </row>
    <row r="57" spans="1:8" x14ac:dyDescent="0.25">
      <c r="A57" s="334" t="s">
        <v>369</v>
      </c>
      <c r="B57" s="330">
        <v>955</v>
      </c>
      <c r="C57" s="335">
        <v>41016</v>
      </c>
      <c r="D57" s="335" t="s">
        <v>200</v>
      </c>
      <c r="E57" s="336" t="s">
        <v>201</v>
      </c>
      <c r="F57" s="336">
        <v>147355882</v>
      </c>
      <c r="G57" s="337">
        <v>0.93724113435797562</v>
      </c>
      <c r="H57" s="336">
        <v>138107994</v>
      </c>
    </row>
    <row r="58" spans="1:8" x14ac:dyDescent="0.25">
      <c r="A58" s="334" t="s">
        <v>310</v>
      </c>
      <c r="B58" s="330">
        <v>956</v>
      </c>
      <c r="C58" s="335">
        <v>41040</v>
      </c>
      <c r="D58" s="335">
        <v>41708</v>
      </c>
      <c r="E58" s="336">
        <v>500000000</v>
      </c>
      <c r="F58" s="336">
        <v>500000</v>
      </c>
      <c r="G58" s="337">
        <v>0</v>
      </c>
      <c r="H58" s="336">
        <v>0</v>
      </c>
    </row>
    <row r="59" spans="1:8" x14ac:dyDescent="0.25">
      <c r="A59" s="334" t="s">
        <v>271</v>
      </c>
      <c r="B59" s="330">
        <v>958</v>
      </c>
      <c r="C59" s="335">
        <v>41073</v>
      </c>
      <c r="D59" s="335">
        <v>42063</v>
      </c>
      <c r="E59" s="336">
        <v>3000000000</v>
      </c>
      <c r="F59" s="336">
        <v>144930816674</v>
      </c>
      <c r="G59" s="337">
        <v>0.33333333456380548</v>
      </c>
      <c r="H59" s="336">
        <v>48310272403</v>
      </c>
    </row>
    <row r="60" spans="1:8" x14ac:dyDescent="0.25">
      <c r="A60" s="334" t="s">
        <v>311</v>
      </c>
      <c r="B60" s="330">
        <v>960</v>
      </c>
      <c r="C60" s="335">
        <v>41073</v>
      </c>
      <c r="D60" s="335">
        <v>41758</v>
      </c>
      <c r="E60" s="336">
        <v>960000000000</v>
      </c>
      <c r="F60" s="336">
        <v>270000000</v>
      </c>
      <c r="G60" s="337">
        <v>0.9</v>
      </c>
      <c r="H60" s="336">
        <v>243000000</v>
      </c>
    </row>
    <row r="61" spans="1:8" x14ac:dyDescent="0.25">
      <c r="A61" s="334" t="s">
        <v>276</v>
      </c>
      <c r="B61" s="330">
        <v>962</v>
      </c>
      <c r="C61" s="335">
        <v>41079</v>
      </c>
      <c r="D61" s="335">
        <v>41993</v>
      </c>
      <c r="E61" s="336">
        <v>2400000000</v>
      </c>
      <c r="F61" s="336">
        <v>300000000</v>
      </c>
      <c r="G61" s="337">
        <v>0.99848941999999996</v>
      </c>
      <c r="H61" s="336">
        <v>299546826</v>
      </c>
    </row>
    <row r="62" spans="1:8" x14ac:dyDescent="0.25">
      <c r="A62" s="334" t="s">
        <v>361</v>
      </c>
      <c r="B62" s="330">
        <v>965</v>
      </c>
      <c r="C62" s="335">
        <v>41219</v>
      </c>
      <c r="D62" s="335">
        <v>42246</v>
      </c>
      <c r="E62" s="336">
        <v>150000000000</v>
      </c>
      <c r="F62" s="336">
        <v>100000000</v>
      </c>
      <c r="G62" s="337">
        <v>0.66930000000000001</v>
      </c>
      <c r="H62" s="336">
        <v>66933022</v>
      </c>
    </row>
    <row r="63" spans="1:8" x14ac:dyDescent="0.25">
      <c r="A63" s="334" t="s">
        <v>362</v>
      </c>
      <c r="B63" s="330">
        <v>966</v>
      </c>
      <c r="C63" s="335">
        <v>41225</v>
      </c>
      <c r="D63" s="335">
        <v>42121</v>
      </c>
      <c r="E63" s="336">
        <v>6000000000</v>
      </c>
      <c r="F63" s="336">
        <v>120000000000</v>
      </c>
      <c r="G63" s="337">
        <v>0</v>
      </c>
      <c r="H63" s="336">
        <v>0</v>
      </c>
    </row>
    <row r="64" spans="1:8" x14ac:dyDescent="0.25">
      <c r="A64" s="334" t="s">
        <v>139</v>
      </c>
      <c r="B64" s="330">
        <v>967</v>
      </c>
      <c r="C64" s="335">
        <v>41269</v>
      </c>
      <c r="D64" s="335">
        <v>42320</v>
      </c>
      <c r="E64" s="336">
        <v>41800000000</v>
      </c>
      <c r="F64" s="336">
        <v>950000000</v>
      </c>
      <c r="G64" s="337">
        <v>0</v>
      </c>
      <c r="H64" s="336">
        <v>0</v>
      </c>
    </row>
    <row r="65" spans="1:8" x14ac:dyDescent="0.25">
      <c r="A65" s="339"/>
      <c r="B65" s="340" t="s">
        <v>50</v>
      </c>
      <c r="C65" s="341"/>
      <c r="D65" s="341"/>
      <c r="E65" s="342"/>
      <c r="F65" s="342">
        <v>600000006</v>
      </c>
      <c r="G65" s="343">
        <v>0</v>
      </c>
      <c r="H65" s="342">
        <v>0</v>
      </c>
    </row>
    <row r="66" spans="1:8" x14ac:dyDescent="0.25">
      <c r="A66" s="55"/>
      <c r="B66" s="55"/>
      <c r="C66" s="55"/>
      <c r="D66" s="55"/>
      <c r="E66" s="55"/>
      <c r="F66" s="55"/>
      <c r="G66" s="55"/>
      <c r="H66" s="55"/>
    </row>
    <row r="67" spans="1:8" x14ac:dyDescent="0.25">
      <c r="A67" s="55" t="s">
        <v>94</v>
      </c>
      <c r="B67" s="56"/>
      <c r="C67" s="57"/>
      <c r="D67" s="57"/>
      <c r="E67" s="118"/>
      <c r="F67" s="118" t="s">
        <v>95</v>
      </c>
      <c r="G67" s="119"/>
      <c r="H67" s="118"/>
    </row>
    <row r="68" spans="1:8" x14ac:dyDescent="0.25">
      <c r="A68" s="55" t="s">
        <v>96</v>
      </c>
      <c r="B68" s="56"/>
      <c r="C68" s="57"/>
      <c r="D68" s="57"/>
      <c r="E68" s="118"/>
      <c r="F68" s="118"/>
      <c r="G68" s="119"/>
      <c r="H68" s="120"/>
    </row>
    <row r="69" spans="1:8" x14ac:dyDescent="0.25">
      <c r="A69" s="56" t="s">
        <v>97</v>
      </c>
      <c r="B69" s="56"/>
      <c r="C69" s="57"/>
      <c r="D69" s="57"/>
      <c r="E69" s="118"/>
      <c r="F69" s="118"/>
      <c r="G69" s="119"/>
      <c r="H69" s="120"/>
    </row>
    <row r="70" spans="1:8" x14ac:dyDescent="0.25">
      <c r="A70" s="56" t="s">
        <v>277</v>
      </c>
      <c r="B70" s="56"/>
      <c r="C70" s="57"/>
      <c r="D70" s="57"/>
      <c r="E70" s="118"/>
      <c r="F70" s="118"/>
      <c r="G70" s="119"/>
      <c r="H70" s="120"/>
    </row>
    <row r="71" spans="1:8" x14ac:dyDescent="0.25">
      <c r="A71" s="56" t="s">
        <v>278</v>
      </c>
      <c r="B71" s="56"/>
      <c r="C71" s="57"/>
      <c r="D71" s="57"/>
      <c r="E71" s="118"/>
      <c r="F71" s="118"/>
      <c r="G71" s="119"/>
      <c r="H71" s="120"/>
    </row>
    <row r="72" spans="1:8" x14ac:dyDescent="0.25">
      <c r="A72" s="344" t="s">
        <v>100</v>
      </c>
      <c r="B72" s="344"/>
      <c r="C72" s="344"/>
      <c r="D72" s="344"/>
      <c r="E72" s="344"/>
      <c r="F72" s="344"/>
      <c r="G72" s="344"/>
      <c r="H72" s="344"/>
    </row>
    <row r="73" spans="1:8" x14ac:dyDescent="0.25">
      <c r="A73" s="344"/>
      <c r="B73" s="344"/>
      <c r="C73" s="344"/>
      <c r="D73" s="344"/>
      <c r="E73" s="344"/>
      <c r="F73" s="344"/>
      <c r="G73" s="344"/>
      <c r="H73" s="344"/>
    </row>
    <row r="74" spans="1:8" x14ac:dyDescent="0.25">
      <c r="A74" s="344" t="s">
        <v>279</v>
      </c>
      <c r="B74" s="344"/>
      <c r="C74" s="344"/>
      <c r="D74" s="344"/>
      <c r="E74" s="344"/>
      <c r="F74" s="344"/>
      <c r="G74" s="344"/>
      <c r="H74" s="344"/>
    </row>
    <row r="75" spans="1:8" x14ac:dyDescent="0.25">
      <c r="A75" s="344"/>
      <c r="B75" s="344"/>
      <c r="C75" s="344"/>
      <c r="D75" s="344"/>
      <c r="E75" s="344"/>
      <c r="F75" s="344"/>
      <c r="G75" s="344"/>
      <c r="H75" s="344"/>
    </row>
    <row r="76" spans="1:8" x14ac:dyDescent="0.25">
      <c r="A76" s="344" t="s">
        <v>102</v>
      </c>
      <c r="B76" s="344"/>
      <c r="C76" s="344"/>
      <c r="D76" s="344"/>
      <c r="E76" s="344"/>
      <c r="F76" s="344"/>
      <c r="G76" s="344"/>
      <c r="H76" s="344"/>
    </row>
    <row r="77" spans="1:8" x14ac:dyDescent="0.25">
      <c r="A77" s="344"/>
      <c r="B77" s="344"/>
      <c r="C77" s="344"/>
      <c r="D77" s="344"/>
      <c r="E77" s="344"/>
      <c r="F77" s="344"/>
      <c r="G77" s="344"/>
      <c r="H77" s="344"/>
    </row>
    <row r="78" spans="1:8" x14ac:dyDescent="0.25">
      <c r="A78" s="344" t="s">
        <v>103</v>
      </c>
      <c r="B78" s="344"/>
      <c r="C78" s="344"/>
      <c r="D78" s="344"/>
      <c r="E78" s="344"/>
      <c r="F78" s="344"/>
      <c r="G78" s="344"/>
      <c r="H78" s="344"/>
    </row>
    <row r="79" spans="1:8" x14ac:dyDescent="0.25">
      <c r="A79" s="344"/>
      <c r="B79" s="344"/>
      <c r="C79" s="344"/>
      <c r="D79" s="344"/>
      <c r="E79" s="344"/>
      <c r="F79" s="344"/>
      <c r="G79" s="344"/>
      <c r="H79" s="344"/>
    </row>
    <row r="80" spans="1:8" x14ac:dyDescent="0.25">
      <c r="A80" s="344" t="s">
        <v>104</v>
      </c>
      <c r="B80" s="344"/>
      <c r="C80" s="344"/>
      <c r="D80" s="344"/>
      <c r="E80" s="344"/>
      <c r="F80" s="344"/>
      <c r="G80" s="344"/>
      <c r="H80" s="344"/>
    </row>
    <row r="81" spans="1:8" x14ac:dyDescent="0.25">
      <c r="A81" s="344"/>
      <c r="B81" s="344"/>
      <c r="C81" s="344"/>
      <c r="D81" s="344"/>
      <c r="E81" s="344"/>
      <c r="F81" s="344"/>
      <c r="G81" s="344"/>
      <c r="H81" s="344"/>
    </row>
    <row r="82" spans="1:8" x14ac:dyDescent="0.25">
      <c r="A82" s="344" t="s">
        <v>312</v>
      </c>
      <c r="B82" s="344"/>
      <c r="C82" s="344"/>
      <c r="D82" s="344"/>
      <c r="E82" s="344"/>
      <c r="F82" s="344"/>
      <c r="G82" s="344"/>
      <c r="H82" s="344"/>
    </row>
    <row r="83" spans="1:8" x14ac:dyDescent="0.25">
      <c r="A83" s="344"/>
      <c r="B83" s="344"/>
      <c r="C83" s="344"/>
      <c r="D83" s="344"/>
      <c r="E83" s="344"/>
      <c r="F83" s="344"/>
      <c r="G83" s="344"/>
      <c r="H83" s="344"/>
    </row>
    <row r="84" spans="1:8" x14ac:dyDescent="0.25">
      <c r="A84" s="344" t="s">
        <v>313</v>
      </c>
      <c r="B84" s="344"/>
      <c r="C84" s="344"/>
      <c r="D84" s="344"/>
      <c r="E84" s="344"/>
      <c r="F84" s="344"/>
      <c r="G84" s="344"/>
      <c r="H84" s="344"/>
    </row>
    <row r="85" spans="1:8" x14ac:dyDescent="0.25">
      <c r="A85" s="344"/>
      <c r="B85" s="344"/>
      <c r="C85" s="344"/>
      <c r="D85" s="344"/>
      <c r="E85" s="344"/>
      <c r="F85" s="344"/>
      <c r="G85" s="344"/>
      <c r="H85" s="344"/>
    </row>
    <row r="86" spans="1:8" x14ac:dyDescent="0.25">
      <c r="A86" s="344" t="s">
        <v>314</v>
      </c>
      <c r="B86" s="344"/>
      <c r="C86" s="344"/>
      <c r="D86" s="344"/>
      <c r="E86" s="344"/>
      <c r="F86" s="344"/>
      <c r="G86" s="344"/>
      <c r="H86" s="344"/>
    </row>
    <row r="87" spans="1:8" x14ac:dyDescent="0.25">
      <c r="A87" s="344"/>
      <c r="B87" s="344"/>
      <c r="C87" s="344"/>
      <c r="D87" s="344"/>
      <c r="E87" s="344"/>
      <c r="F87" s="344"/>
      <c r="G87" s="344"/>
      <c r="H87" s="344"/>
    </row>
    <row r="88" spans="1:8" x14ac:dyDescent="0.25">
      <c r="A88" s="344" t="s">
        <v>315</v>
      </c>
      <c r="B88" s="344"/>
      <c r="C88" s="344"/>
      <c r="D88" s="344"/>
      <c r="E88" s="344"/>
      <c r="F88" s="344"/>
      <c r="G88" s="344"/>
      <c r="H88" s="344"/>
    </row>
    <row r="89" spans="1:8" x14ac:dyDescent="0.25">
      <c r="A89" s="344"/>
      <c r="B89" s="344"/>
      <c r="C89" s="344"/>
      <c r="D89" s="344"/>
      <c r="E89" s="344"/>
      <c r="F89" s="344"/>
      <c r="G89" s="344"/>
      <c r="H89" s="344"/>
    </row>
    <row r="90" spans="1:8" x14ac:dyDescent="0.25">
      <c r="A90" s="344" t="s">
        <v>316</v>
      </c>
      <c r="B90" s="344"/>
      <c r="C90" s="344"/>
      <c r="D90" s="344"/>
      <c r="E90" s="344"/>
      <c r="F90" s="344"/>
      <c r="G90" s="344"/>
      <c r="H90" s="344"/>
    </row>
    <row r="91" spans="1:8" x14ac:dyDescent="0.25">
      <c r="A91" s="344"/>
      <c r="B91" s="344"/>
      <c r="C91" s="344"/>
      <c r="D91" s="344"/>
      <c r="E91" s="344"/>
      <c r="F91" s="344"/>
      <c r="G91" s="344"/>
      <c r="H91" s="344"/>
    </row>
    <row r="92" spans="1:8" x14ac:dyDescent="0.25">
      <c r="A92" s="344" t="s">
        <v>317</v>
      </c>
      <c r="B92" s="344"/>
      <c r="C92" s="344"/>
      <c r="D92" s="344"/>
      <c r="E92" s="344"/>
      <c r="F92" s="344"/>
      <c r="G92" s="344"/>
      <c r="H92" s="344"/>
    </row>
    <row r="93" spans="1:8" x14ac:dyDescent="0.25">
      <c r="A93" s="344"/>
      <c r="B93" s="344"/>
      <c r="C93" s="344"/>
      <c r="D93" s="344"/>
      <c r="E93" s="344"/>
      <c r="F93" s="344"/>
      <c r="G93" s="344"/>
      <c r="H93" s="344"/>
    </row>
    <row r="94" spans="1:8" x14ac:dyDescent="0.25">
      <c r="A94" s="344" t="s">
        <v>318</v>
      </c>
      <c r="B94" s="344"/>
      <c r="C94" s="344"/>
      <c r="D94" s="344"/>
      <c r="E94" s="344"/>
      <c r="F94" s="344"/>
      <c r="G94" s="344"/>
      <c r="H94" s="344"/>
    </row>
    <row r="95" spans="1:8" x14ac:dyDescent="0.25">
      <c r="A95" s="344"/>
      <c r="B95" s="344"/>
      <c r="C95" s="344"/>
      <c r="D95" s="344"/>
      <c r="E95" s="344"/>
      <c r="F95" s="344"/>
      <c r="G95" s="344"/>
      <c r="H95" s="344"/>
    </row>
    <row r="96" spans="1:8" x14ac:dyDescent="0.25">
      <c r="A96" s="344" t="s">
        <v>319</v>
      </c>
      <c r="B96" s="344"/>
      <c r="C96" s="344"/>
      <c r="D96" s="344"/>
      <c r="E96" s="344"/>
      <c r="F96" s="344"/>
      <c r="G96" s="344"/>
      <c r="H96" s="344"/>
    </row>
    <row r="97" spans="1:8" x14ac:dyDescent="0.25">
      <c r="A97" s="344"/>
      <c r="B97" s="344"/>
      <c r="C97" s="344"/>
      <c r="D97" s="344"/>
      <c r="E97" s="344"/>
      <c r="F97" s="344"/>
      <c r="G97" s="344"/>
      <c r="H97" s="344"/>
    </row>
    <row r="98" spans="1:8" x14ac:dyDescent="0.25">
      <c r="A98" s="344" t="s">
        <v>320</v>
      </c>
      <c r="B98" s="344"/>
      <c r="C98" s="344"/>
      <c r="D98" s="344"/>
      <c r="E98" s="344"/>
      <c r="F98" s="344"/>
      <c r="G98" s="344"/>
      <c r="H98" s="344"/>
    </row>
    <row r="99" spans="1:8" x14ac:dyDescent="0.25">
      <c r="A99" s="344"/>
      <c r="B99" s="344"/>
      <c r="C99" s="344"/>
      <c r="D99" s="344"/>
      <c r="E99" s="344"/>
      <c r="F99" s="344"/>
      <c r="G99" s="344"/>
      <c r="H99" s="344"/>
    </row>
    <row r="100" spans="1:8" x14ac:dyDescent="0.25">
      <c r="A100" s="344" t="s">
        <v>321</v>
      </c>
      <c r="B100" s="344"/>
      <c r="C100" s="344"/>
      <c r="D100" s="344"/>
      <c r="E100" s="344"/>
      <c r="F100" s="344"/>
      <c r="G100" s="344"/>
      <c r="H100" s="344"/>
    </row>
    <row r="101" spans="1:8" x14ac:dyDescent="0.25">
      <c r="A101" s="344"/>
      <c r="B101" s="344"/>
      <c r="C101" s="344"/>
      <c r="D101" s="344"/>
      <c r="E101" s="344"/>
      <c r="F101" s="344"/>
      <c r="G101" s="344"/>
      <c r="H101" s="344"/>
    </row>
    <row r="102" spans="1:8" x14ac:dyDescent="0.25">
      <c r="A102" s="348" t="s">
        <v>370</v>
      </c>
      <c r="B102" s="348"/>
      <c r="C102" s="348"/>
      <c r="D102" s="348"/>
      <c r="E102" s="348"/>
      <c r="F102" s="348"/>
      <c r="G102" s="348"/>
      <c r="H102" s="348"/>
    </row>
    <row r="103" spans="1:8" x14ac:dyDescent="0.25">
      <c r="A103" s="348"/>
      <c r="B103" s="348"/>
      <c r="C103" s="348"/>
      <c r="D103" s="348"/>
      <c r="E103" s="348"/>
      <c r="F103" s="348"/>
      <c r="G103" s="348"/>
      <c r="H103" s="348"/>
    </row>
    <row r="104" spans="1:8" x14ac:dyDescent="0.25">
      <c r="A104" s="348"/>
      <c r="B104" s="348"/>
      <c r="C104" s="348"/>
      <c r="D104" s="348"/>
      <c r="E104" s="348"/>
      <c r="F104" s="348"/>
      <c r="G104" s="348"/>
      <c r="H104" s="348"/>
    </row>
    <row r="105" spans="1:8" x14ac:dyDescent="0.25">
      <c r="A105" s="348"/>
      <c r="B105" s="348"/>
      <c r="C105" s="348"/>
      <c r="D105" s="348"/>
      <c r="E105" s="348"/>
      <c r="F105" s="348"/>
      <c r="G105" s="348"/>
      <c r="H105" s="348"/>
    </row>
    <row r="106" spans="1:8" ht="31.5" customHeight="1" x14ac:dyDescent="0.25">
      <c r="A106" s="357" t="s">
        <v>323</v>
      </c>
      <c r="B106" s="357"/>
      <c r="C106" s="357"/>
      <c r="D106" s="357"/>
      <c r="E106" s="357"/>
      <c r="F106" s="357"/>
      <c r="G106" s="357"/>
      <c r="H106" s="357"/>
    </row>
    <row r="107" spans="1:8" ht="39.75" customHeight="1" x14ac:dyDescent="0.25">
      <c r="A107" s="357" t="s">
        <v>324</v>
      </c>
      <c r="B107" s="357"/>
      <c r="C107" s="357"/>
      <c r="D107" s="357"/>
      <c r="E107" s="357"/>
      <c r="F107" s="357"/>
      <c r="G107" s="357"/>
      <c r="H107" s="357"/>
    </row>
    <row r="108" spans="1:8" x14ac:dyDescent="0.25">
      <c r="A108" s="55" t="s">
        <v>371</v>
      </c>
      <c r="B108" s="55"/>
      <c r="C108" s="55"/>
      <c r="D108" s="55"/>
      <c r="E108" s="55"/>
      <c r="F108" s="55"/>
      <c r="G108" s="55"/>
      <c r="H108" s="55"/>
    </row>
    <row r="109" spans="1:8" x14ac:dyDescent="0.25">
      <c r="A109" s="55" t="s">
        <v>372</v>
      </c>
      <c r="B109" s="55"/>
      <c r="C109" s="55"/>
      <c r="D109" s="55"/>
      <c r="E109" s="55"/>
      <c r="F109" s="55"/>
      <c r="G109" s="55"/>
      <c r="H109" s="55"/>
    </row>
    <row r="110" spans="1:8" x14ac:dyDescent="0.25">
      <c r="A110" s="55"/>
      <c r="B110" s="55"/>
      <c r="C110" s="55"/>
      <c r="D110" s="55"/>
      <c r="E110" s="55"/>
      <c r="F110" s="55"/>
      <c r="G110" s="55"/>
      <c r="H110" s="55"/>
    </row>
    <row r="111" spans="1:8" x14ac:dyDescent="0.25">
      <c r="A111" s="55" t="s">
        <v>373</v>
      </c>
      <c r="B111" s="55"/>
      <c r="C111" s="55"/>
      <c r="D111" s="55"/>
      <c r="E111" s="55"/>
      <c r="F111" s="55"/>
      <c r="G111" s="55"/>
      <c r="H111" s="55"/>
    </row>
    <row r="112" spans="1:8" x14ac:dyDescent="0.25">
      <c r="A112" s="55"/>
      <c r="B112" s="55"/>
      <c r="C112" s="55"/>
      <c r="D112" s="55"/>
      <c r="E112" s="55"/>
      <c r="F112" s="55"/>
      <c r="G112" s="55"/>
      <c r="H112" s="55"/>
    </row>
    <row r="114" spans="1:8" x14ac:dyDescent="0.25">
      <c r="A114" s="350" t="s">
        <v>119</v>
      </c>
      <c r="B114" s="350"/>
      <c r="C114" s="350"/>
      <c r="D114" s="350"/>
      <c r="E114" s="350"/>
      <c r="F114" s="350"/>
      <c r="G114" s="350"/>
      <c r="H114" s="350"/>
    </row>
    <row r="115" spans="1:8" x14ac:dyDescent="0.25">
      <c r="A115" s="351"/>
      <c r="B115" s="351"/>
      <c r="C115" s="351"/>
      <c r="D115" s="351"/>
      <c r="E115" s="351"/>
      <c r="F115" s="351"/>
      <c r="G115" s="351"/>
      <c r="H115" s="351"/>
    </row>
    <row r="116" spans="1:8" ht="51" x14ac:dyDescent="0.25">
      <c r="A116" s="209" t="s">
        <v>120</v>
      </c>
      <c r="B116" s="209" t="s">
        <v>19</v>
      </c>
      <c r="C116" s="209" t="s">
        <v>121</v>
      </c>
      <c r="D116" s="209" t="s">
        <v>122</v>
      </c>
      <c r="E116" s="209" t="s">
        <v>123</v>
      </c>
      <c r="F116" s="209" t="s">
        <v>124</v>
      </c>
      <c r="G116" s="209" t="s">
        <v>125</v>
      </c>
      <c r="H116" s="209" t="s">
        <v>126</v>
      </c>
    </row>
    <row r="117" spans="1:8" ht="89.25" x14ac:dyDescent="0.25">
      <c r="A117" s="210">
        <v>949</v>
      </c>
      <c r="B117" s="68" t="s">
        <v>127</v>
      </c>
      <c r="C117" s="210" t="s">
        <v>128</v>
      </c>
      <c r="D117" s="210" t="s">
        <v>129</v>
      </c>
      <c r="E117" s="68" t="s">
        <v>130</v>
      </c>
      <c r="F117" s="211" t="s">
        <v>131</v>
      </c>
      <c r="G117" s="69" t="s">
        <v>145</v>
      </c>
      <c r="H117" s="210" t="s">
        <v>128</v>
      </c>
    </row>
    <row r="118" spans="1:8" ht="140.25" x14ac:dyDescent="0.25">
      <c r="A118" s="210">
        <v>950</v>
      </c>
      <c r="B118" s="68" t="s">
        <v>146</v>
      </c>
      <c r="C118" s="210" t="s">
        <v>147</v>
      </c>
      <c r="D118" s="210" t="s">
        <v>148</v>
      </c>
      <c r="E118" s="68" t="s">
        <v>149</v>
      </c>
      <c r="F118" s="211" t="s">
        <v>150</v>
      </c>
      <c r="G118" s="69" t="s">
        <v>151</v>
      </c>
      <c r="H118" s="210" t="s">
        <v>147</v>
      </c>
    </row>
    <row r="119" spans="1:8" ht="127.5" x14ac:dyDescent="0.25">
      <c r="A119" s="210">
        <v>955</v>
      </c>
      <c r="B119" s="68" t="s">
        <v>204</v>
      </c>
      <c r="C119" s="210" t="s">
        <v>10</v>
      </c>
      <c r="D119" s="210" t="s">
        <v>205</v>
      </c>
      <c r="E119" s="68" t="s">
        <v>149</v>
      </c>
      <c r="F119" s="211" t="s">
        <v>206</v>
      </c>
      <c r="G119" s="69" t="s">
        <v>151</v>
      </c>
      <c r="H119" s="210" t="s">
        <v>207</v>
      </c>
    </row>
    <row r="120" spans="1:8" ht="165.75" x14ac:dyDescent="0.25">
      <c r="A120" s="210">
        <v>964</v>
      </c>
      <c r="B120" s="68" t="s">
        <v>340</v>
      </c>
      <c r="C120" s="210" t="s">
        <v>341</v>
      </c>
      <c r="D120" s="210" t="s">
        <v>342</v>
      </c>
      <c r="E120" s="68" t="s">
        <v>343</v>
      </c>
      <c r="F120" s="211" t="s">
        <v>344</v>
      </c>
      <c r="G120" s="69" t="s">
        <v>345</v>
      </c>
      <c r="H120" s="210" t="s">
        <v>341</v>
      </c>
    </row>
    <row r="121" spans="1:8" x14ac:dyDescent="0.25">
      <c r="A121" s="124"/>
      <c r="B121" s="124"/>
      <c r="C121" s="124"/>
      <c r="D121" s="124"/>
      <c r="E121" s="124"/>
      <c r="F121" s="124"/>
      <c r="G121" s="212"/>
      <c r="H121" s="124"/>
    </row>
    <row r="122" spans="1:8" x14ac:dyDescent="0.25">
      <c r="A122" s="124"/>
      <c r="B122" s="124"/>
      <c r="C122" s="124"/>
      <c r="D122" s="124"/>
      <c r="E122" s="124"/>
      <c r="F122" s="124"/>
      <c r="G122" s="212"/>
      <c r="H122" s="124"/>
    </row>
    <row r="123" spans="1:8" x14ac:dyDescent="0.25">
      <c r="A123" s="124"/>
      <c r="B123" s="124"/>
      <c r="C123" s="124"/>
      <c r="D123" s="124"/>
      <c r="E123" s="124"/>
      <c r="F123" s="124"/>
      <c r="G123" s="212"/>
      <c r="H123" s="124"/>
    </row>
    <row r="124" spans="1:8" x14ac:dyDescent="0.25">
      <c r="A124" s="124"/>
      <c r="B124" s="124"/>
      <c r="C124" s="124"/>
      <c r="D124" s="124"/>
      <c r="E124" s="124"/>
      <c r="F124" s="124"/>
      <c r="G124" s="212"/>
      <c r="H124" s="124"/>
    </row>
    <row r="126" spans="1:8" ht="18.75" x14ac:dyDescent="0.3">
      <c r="A126" s="213" t="s">
        <v>183</v>
      </c>
      <c r="B126" s="214"/>
      <c r="C126" s="124"/>
      <c r="D126" s="124"/>
      <c r="E126" s="124"/>
      <c r="F126" s="124"/>
      <c r="G126" s="123"/>
      <c r="H126" s="124"/>
    </row>
    <row r="127" spans="1:8" x14ac:dyDescent="0.25">
      <c r="A127" s="124"/>
      <c r="B127" s="123"/>
      <c r="C127" s="124"/>
      <c r="D127" s="124"/>
      <c r="E127" s="124"/>
      <c r="F127" s="124"/>
      <c r="G127" s="123"/>
      <c r="H127" s="124"/>
    </row>
    <row r="128" spans="1:8" ht="38.25" x14ac:dyDescent="0.25">
      <c r="A128" s="125" t="s">
        <v>184</v>
      </c>
      <c r="B128" s="125" t="s">
        <v>185</v>
      </c>
      <c r="C128" s="125" t="s">
        <v>186</v>
      </c>
      <c r="D128" s="346" t="s">
        <v>187</v>
      </c>
      <c r="E128" s="346"/>
      <c r="F128" s="346"/>
      <c r="G128" s="125" t="s">
        <v>188</v>
      </c>
      <c r="H128" s="125" t="s">
        <v>189</v>
      </c>
    </row>
    <row r="129" spans="1:8" x14ac:dyDescent="0.25">
      <c r="A129" s="215" t="s">
        <v>190</v>
      </c>
      <c r="B129" s="216">
        <v>260000000</v>
      </c>
      <c r="C129" s="217" t="s">
        <v>191</v>
      </c>
      <c r="D129" s="218" t="s">
        <v>192</v>
      </c>
      <c r="E129" s="219">
        <v>48.1</v>
      </c>
      <c r="F129" s="220" t="s">
        <v>193</v>
      </c>
      <c r="G129" s="221">
        <f>+E129*B129/1000</f>
        <v>12506000</v>
      </c>
      <c r="H129" s="222" t="s">
        <v>194</v>
      </c>
    </row>
    <row r="130" spans="1:8" x14ac:dyDescent="0.25">
      <c r="A130" s="215" t="s">
        <v>293</v>
      </c>
      <c r="B130" s="216">
        <v>103566675</v>
      </c>
      <c r="C130" s="217" t="s">
        <v>191</v>
      </c>
      <c r="D130" s="218" t="s">
        <v>192</v>
      </c>
      <c r="E130" s="219">
        <v>320</v>
      </c>
      <c r="F130" s="220" t="s">
        <v>193</v>
      </c>
      <c r="G130" s="277">
        <v>33141336</v>
      </c>
      <c r="H130" s="222" t="s">
        <v>325</v>
      </c>
    </row>
    <row r="131" spans="1:8" x14ac:dyDescent="0.25">
      <c r="A131" s="215" t="s">
        <v>326</v>
      </c>
      <c r="B131" s="216">
        <v>32193892</v>
      </c>
      <c r="C131" s="217" t="s">
        <v>191</v>
      </c>
      <c r="D131" s="218" t="s">
        <v>192</v>
      </c>
      <c r="E131" s="278">
        <v>7061</v>
      </c>
      <c r="F131" s="220" t="s">
        <v>193</v>
      </c>
      <c r="G131" s="277">
        <v>227321071</v>
      </c>
      <c r="H131" s="222" t="s">
        <v>325</v>
      </c>
    </row>
    <row r="132" spans="1:8" x14ac:dyDescent="0.25">
      <c r="A132" s="215" t="s">
        <v>329</v>
      </c>
      <c r="B132" s="216">
        <v>151341200</v>
      </c>
      <c r="C132" s="217" t="s">
        <v>191</v>
      </c>
      <c r="D132" s="218" t="s">
        <v>192</v>
      </c>
      <c r="E132" s="278">
        <v>280</v>
      </c>
      <c r="F132" s="220" t="s">
        <v>193</v>
      </c>
      <c r="G132" s="277">
        <v>42375536</v>
      </c>
      <c r="H132" s="222" t="s">
        <v>333</v>
      </c>
    </row>
    <row r="133" spans="1:8" x14ac:dyDescent="0.25">
      <c r="A133" s="279"/>
      <c r="B133" s="280"/>
      <c r="C133" s="281"/>
      <c r="D133" s="282"/>
      <c r="E133" s="283"/>
      <c r="F133" s="284"/>
      <c r="G133" s="285"/>
      <c r="H133" s="286"/>
    </row>
    <row r="134" spans="1:8" x14ac:dyDescent="0.25">
      <c r="A134" s="349" t="s">
        <v>327</v>
      </c>
      <c r="B134" s="349"/>
      <c r="C134" s="349"/>
      <c r="D134" s="349"/>
      <c r="E134" s="349"/>
      <c r="F134" s="349"/>
      <c r="G134" s="349"/>
      <c r="H134" s="349"/>
    </row>
    <row r="135" spans="1:8" x14ac:dyDescent="0.25">
      <c r="A135" s="349"/>
      <c r="B135" s="349"/>
      <c r="C135" s="349"/>
      <c r="D135" s="349"/>
      <c r="E135" s="349"/>
      <c r="F135" s="349"/>
      <c r="G135" s="349"/>
      <c r="H135" s="349"/>
    </row>
    <row r="136" spans="1:8" x14ac:dyDescent="0.25">
      <c r="A136" s="349"/>
      <c r="B136" s="349"/>
      <c r="C136" s="349"/>
      <c r="D136" s="349"/>
      <c r="E136" s="349"/>
      <c r="F136" s="349"/>
      <c r="G136" s="349"/>
      <c r="H136" s="349"/>
    </row>
    <row r="137" spans="1:8" x14ac:dyDescent="0.25">
      <c r="A137" s="349"/>
      <c r="B137" s="349"/>
      <c r="C137" s="349"/>
      <c r="D137" s="349"/>
      <c r="E137" s="349"/>
      <c r="F137" s="349"/>
      <c r="G137" s="349"/>
      <c r="H137" s="349"/>
    </row>
  </sheetData>
  <mergeCells count="22">
    <mergeCell ref="A92:H93"/>
    <mergeCell ref="I3:J3"/>
    <mergeCell ref="A72:H73"/>
    <mergeCell ref="A74:H75"/>
    <mergeCell ref="A76:H77"/>
    <mergeCell ref="A78:H79"/>
    <mergeCell ref="A80:H81"/>
    <mergeCell ref="A82:H83"/>
    <mergeCell ref="A84:H85"/>
    <mergeCell ref="A86:H87"/>
    <mergeCell ref="A88:H89"/>
    <mergeCell ref="A90:H91"/>
    <mergeCell ref="A107:H107"/>
    <mergeCell ref="A114:H115"/>
    <mergeCell ref="D128:F128"/>
    <mergeCell ref="A134:H137"/>
    <mergeCell ref="A94:H95"/>
    <mergeCell ref="A96:H97"/>
    <mergeCell ref="A98:H99"/>
    <mergeCell ref="A100:H101"/>
    <mergeCell ref="A102:H105"/>
    <mergeCell ref="A106:H10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workbookViewId="0">
      <selection activeCell="A19" sqref="A19"/>
    </sheetView>
  </sheetViews>
  <sheetFormatPr baseColWidth="10" defaultRowHeight="15" x14ac:dyDescent="0.25"/>
  <cols>
    <col min="1" max="1" width="53.42578125" style="3" customWidth="1"/>
    <col min="2" max="2" width="15.5703125" style="2" bestFit="1" customWidth="1"/>
    <col min="3" max="3" width="13" style="2" bestFit="1" customWidth="1"/>
    <col min="4" max="4" width="13.28515625" style="3" customWidth="1"/>
    <col min="5" max="5" width="16.28515625" style="3" bestFit="1" customWidth="1"/>
    <col min="6" max="6" width="12.5703125" style="3" bestFit="1" customWidth="1"/>
    <col min="7" max="7" width="11.42578125" style="3"/>
    <col min="8" max="8" width="19" style="3" bestFit="1" customWidth="1"/>
    <col min="9" max="256" width="11.42578125" style="3"/>
    <col min="257" max="257" width="53.42578125" style="3" customWidth="1"/>
    <col min="258" max="258" width="15.5703125" style="3" bestFit="1" customWidth="1"/>
    <col min="259" max="259" width="13" style="3" bestFit="1" customWidth="1"/>
    <col min="260" max="260" width="13.28515625" style="3" customWidth="1"/>
    <col min="261" max="261" width="16.28515625" style="3" bestFit="1" customWidth="1"/>
    <col min="262" max="512" width="11.42578125" style="3"/>
    <col min="513" max="513" width="53.42578125" style="3" customWidth="1"/>
    <col min="514" max="514" width="15.5703125" style="3" bestFit="1" customWidth="1"/>
    <col min="515" max="515" width="13" style="3" bestFit="1" customWidth="1"/>
    <col min="516" max="516" width="13.28515625" style="3" customWidth="1"/>
    <col min="517" max="517" width="16.28515625" style="3" bestFit="1" customWidth="1"/>
    <col min="518" max="768" width="11.42578125" style="3"/>
    <col min="769" max="769" width="53.42578125" style="3" customWidth="1"/>
    <col min="770" max="770" width="15.5703125" style="3" bestFit="1" customWidth="1"/>
    <col min="771" max="771" width="13" style="3" bestFit="1" customWidth="1"/>
    <col min="772" max="772" width="13.28515625" style="3" customWidth="1"/>
    <col min="773" max="773" width="16.28515625" style="3" bestFit="1" customWidth="1"/>
    <col min="774" max="1024" width="11.42578125" style="3"/>
    <col min="1025" max="1025" width="53.42578125" style="3" customWidth="1"/>
    <col min="1026" max="1026" width="15.5703125" style="3" bestFit="1" customWidth="1"/>
    <col min="1027" max="1027" width="13" style="3" bestFit="1" customWidth="1"/>
    <col min="1028" max="1028" width="13.28515625" style="3" customWidth="1"/>
    <col min="1029" max="1029" width="16.28515625" style="3" bestFit="1" customWidth="1"/>
    <col min="1030" max="1280" width="11.42578125" style="3"/>
    <col min="1281" max="1281" width="53.42578125" style="3" customWidth="1"/>
    <col min="1282" max="1282" width="15.5703125" style="3" bestFit="1" customWidth="1"/>
    <col min="1283" max="1283" width="13" style="3" bestFit="1" customWidth="1"/>
    <col min="1284" max="1284" width="13.28515625" style="3" customWidth="1"/>
    <col min="1285" max="1285" width="16.28515625" style="3" bestFit="1" customWidth="1"/>
    <col min="1286" max="1536" width="11.42578125" style="3"/>
    <col min="1537" max="1537" width="53.42578125" style="3" customWidth="1"/>
    <col min="1538" max="1538" width="15.5703125" style="3" bestFit="1" customWidth="1"/>
    <col min="1539" max="1539" width="13" style="3" bestFit="1" customWidth="1"/>
    <col min="1540" max="1540" width="13.28515625" style="3" customWidth="1"/>
    <col min="1541" max="1541" width="16.28515625" style="3" bestFit="1" customWidth="1"/>
    <col min="1542" max="1792" width="11.42578125" style="3"/>
    <col min="1793" max="1793" width="53.42578125" style="3" customWidth="1"/>
    <col min="1794" max="1794" width="15.5703125" style="3" bestFit="1" customWidth="1"/>
    <col min="1795" max="1795" width="13" style="3" bestFit="1" customWidth="1"/>
    <col min="1796" max="1796" width="13.28515625" style="3" customWidth="1"/>
    <col min="1797" max="1797" width="16.28515625" style="3" bestFit="1" customWidth="1"/>
    <col min="1798" max="2048" width="11.42578125" style="3"/>
    <col min="2049" max="2049" width="53.42578125" style="3" customWidth="1"/>
    <col min="2050" max="2050" width="15.5703125" style="3" bestFit="1" customWidth="1"/>
    <col min="2051" max="2051" width="13" style="3" bestFit="1" customWidth="1"/>
    <col min="2052" max="2052" width="13.28515625" style="3" customWidth="1"/>
    <col min="2053" max="2053" width="16.28515625" style="3" bestFit="1" customWidth="1"/>
    <col min="2054" max="2304" width="11.42578125" style="3"/>
    <col min="2305" max="2305" width="53.42578125" style="3" customWidth="1"/>
    <col min="2306" max="2306" width="15.5703125" style="3" bestFit="1" customWidth="1"/>
    <col min="2307" max="2307" width="13" style="3" bestFit="1" customWidth="1"/>
    <col min="2308" max="2308" width="13.28515625" style="3" customWidth="1"/>
    <col min="2309" max="2309" width="16.28515625" style="3" bestFit="1" customWidth="1"/>
    <col min="2310" max="2560" width="11.42578125" style="3"/>
    <col min="2561" max="2561" width="53.42578125" style="3" customWidth="1"/>
    <col min="2562" max="2562" width="15.5703125" style="3" bestFit="1" customWidth="1"/>
    <col min="2563" max="2563" width="13" style="3" bestFit="1" customWidth="1"/>
    <col min="2564" max="2564" width="13.28515625" style="3" customWidth="1"/>
    <col min="2565" max="2565" width="16.28515625" style="3" bestFit="1" customWidth="1"/>
    <col min="2566" max="2816" width="11.42578125" style="3"/>
    <col min="2817" max="2817" width="53.42578125" style="3" customWidth="1"/>
    <col min="2818" max="2818" width="15.5703125" style="3" bestFit="1" customWidth="1"/>
    <col min="2819" max="2819" width="13" style="3" bestFit="1" customWidth="1"/>
    <col min="2820" max="2820" width="13.28515625" style="3" customWidth="1"/>
    <col min="2821" max="2821" width="16.28515625" style="3" bestFit="1" customWidth="1"/>
    <col min="2822" max="3072" width="11.42578125" style="3"/>
    <col min="3073" max="3073" width="53.42578125" style="3" customWidth="1"/>
    <col min="3074" max="3074" width="15.5703125" style="3" bestFit="1" customWidth="1"/>
    <col min="3075" max="3075" width="13" style="3" bestFit="1" customWidth="1"/>
    <col min="3076" max="3076" width="13.28515625" style="3" customWidth="1"/>
    <col min="3077" max="3077" width="16.28515625" style="3" bestFit="1" customWidth="1"/>
    <col min="3078" max="3328" width="11.42578125" style="3"/>
    <col min="3329" max="3329" width="53.42578125" style="3" customWidth="1"/>
    <col min="3330" max="3330" width="15.5703125" style="3" bestFit="1" customWidth="1"/>
    <col min="3331" max="3331" width="13" style="3" bestFit="1" customWidth="1"/>
    <col min="3332" max="3332" width="13.28515625" style="3" customWidth="1"/>
    <col min="3333" max="3333" width="16.28515625" style="3" bestFit="1" customWidth="1"/>
    <col min="3334" max="3584" width="11.42578125" style="3"/>
    <col min="3585" max="3585" width="53.42578125" style="3" customWidth="1"/>
    <col min="3586" max="3586" width="15.5703125" style="3" bestFit="1" customWidth="1"/>
    <col min="3587" max="3587" width="13" style="3" bestFit="1" customWidth="1"/>
    <col min="3588" max="3588" width="13.28515625" style="3" customWidth="1"/>
    <col min="3589" max="3589" width="16.28515625" style="3" bestFit="1" customWidth="1"/>
    <col min="3590" max="3840" width="11.42578125" style="3"/>
    <col min="3841" max="3841" width="53.42578125" style="3" customWidth="1"/>
    <col min="3842" max="3842" width="15.5703125" style="3" bestFit="1" customWidth="1"/>
    <col min="3843" max="3843" width="13" style="3" bestFit="1" customWidth="1"/>
    <col min="3844" max="3844" width="13.28515625" style="3" customWidth="1"/>
    <col min="3845" max="3845" width="16.28515625" style="3" bestFit="1" customWidth="1"/>
    <col min="3846" max="4096" width="11.42578125" style="3"/>
    <col min="4097" max="4097" width="53.42578125" style="3" customWidth="1"/>
    <col min="4098" max="4098" width="15.5703125" style="3" bestFit="1" customWidth="1"/>
    <col min="4099" max="4099" width="13" style="3" bestFit="1" customWidth="1"/>
    <col min="4100" max="4100" width="13.28515625" style="3" customWidth="1"/>
    <col min="4101" max="4101" width="16.28515625" style="3" bestFit="1" customWidth="1"/>
    <col min="4102" max="4352" width="11.42578125" style="3"/>
    <col min="4353" max="4353" width="53.42578125" style="3" customWidth="1"/>
    <col min="4354" max="4354" width="15.5703125" style="3" bestFit="1" customWidth="1"/>
    <col min="4355" max="4355" width="13" style="3" bestFit="1" customWidth="1"/>
    <col min="4356" max="4356" width="13.28515625" style="3" customWidth="1"/>
    <col min="4357" max="4357" width="16.28515625" style="3" bestFit="1" customWidth="1"/>
    <col min="4358" max="4608" width="11.42578125" style="3"/>
    <col min="4609" max="4609" width="53.42578125" style="3" customWidth="1"/>
    <col min="4610" max="4610" width="15.5703125" style="3" bestFit="1" customWidth="1"/>
    <col min="4611" max="4611" width="13" style="3" bestFit="1" customWidth="1"/>
    <col min="4612" max="4612" width="13.28515625" style="3" customWidth="1"/>
    <col min="4613" max="4613" width="16.28515625" style="3" bestFit="1" customWidth="1"/>
    <col min="4614" max="4864" width="11.42578125" style="3"/>
    <col min="4865" max="4865" width="53.42578125" style="3" customWidth="1"/>
    <col min="4866" max="4866" width="15.5703125" style="3" bestFit="1" customWidth="1"/>
    <col min="4867" max="4867" width="13" style="3" bestFit="1" customWidth="1"/>
    <col min="4868" max="4868" width="13.28515625" style="3" customWidth="1"/>
    <col min="4869" max="4869" width="16.28515625" style="3" bestFit="1" customWidth="1"/>
    <col min="4870" max="5120" width="11.42578125" style="3"/>
    <col min="5121" max="5121" width="53.42578125" style="3" customWidth="1"/>
    <col min="5122" max="5122" width="15.5703125" style="3" bestFit="1" customWidth="1"/>
    <col min="5123" max="5123" width="13" style="3" bestFit="1" customWidth="1"/>
    <col min="5124" max="5124" width="13.28515625" style="3" customWidth="1"/>
    <col min="5125" max="5125" width="16.28515625" style="3" bestFit="1" customWidth="1"/>
    <col min="5126" max="5376" width="11.42578125" style="3"/>
    <col min="5377" max="5377" width="53.42578125" style="3" customWidth="1"/>
    <col min="5378" max="5378" width="15.5703125" style="3" bestFit="1" customWidth="1"/>
    <col min="5379" max="5379" width="13" style="3" bestFit="1" customWidth="1"/>
    <col min="5380" max="5380" width="13.28515625" style="3" customWidth="1"/>
    <col min="5381" max="5381" width="16.28515625" style="3" bestFit="1" customWidth="1"/>
    <col min="5382" max="5632" width="11.42578125" style="3"/>
    <col min="5633" max="5633" width="53.42578125" style="3" customWidth="1"/>
    <col min="5634" max="5634" width="15.5703125" style="3" bestFit="1" customWidth="1"/>
    <col min="5635" max="5635" width="13" style="3" bestFit="1" customWidth="1"/>
    <col min="5636" max="5636" width="13.28515625" style="3" customWidth="1"/>
    <col min="5637" max="5637" width="16.28515625" style="3" bestFit="1" customWidth="1"/>
    <col min="5638" max="5888" width="11.42578125" style="3"/>
    <col min="5889" max="5889" width="53.42578125" style="3" customWidth="1"/>
    <col min="5890" max="5890" width="15.5703125" style="3" bestFit="1" customWidth="1"/>
    <col min="5891" max="5891" width="13" style="3" bestFit="1" customWidth="1"/>
    <col min="5892" max="5892" width="13.28515625" style="3" customWidth="1"/>
    <col min="5893" max="5893" width="16.28515625" style="3" bestFit="1" customWidth="1"/>
    <col min="5894" max="6144" width="11.42578125" style="3"/>
    <col min="6145" max="6145" width="53.42578125" style="3" customWidth="1"/>
    <col min="6146" max="6146" width="15.5703125" style="3" bestFit="1" customWidth="1"/>
    <col min="6147" max="6147" width="13" style="3" bestFit="1" customWidth="1"/>
    <col min="6148" max="6148" width="13.28515625" style="3" customWidth="1"/>
    <col min="6149" max="6149" width="16.28515625" style="3" bestFit="1" customWidth="1"/>
    <col min="6150" max="6400" width="11.42578125" style="3"/>
    <col min="6401" max="6401" width="53.42578125" style="3" customWidth="1"/>
    <col min="6402" max="6402" width="15.5703125" style="3" bestFit="1" customWidth="1"/>
    <col min="6403" max="6403" width="13" style="3" bestFit="1" customWidth="1"/>
    <col min="6404" max="6404" width="13.28515625" style="3" customWidth="1"/>
    <col min="6405" max="6405" width="16.28515625" style="3" bestFit="1" customWidth="1"/>
    <col min="6406" max="6656" width="11.42578125" style="3"/>
    <col min="6657" max="6657" width="53.42578125" style="3" customWidth="1"/>
    <col min="6658" max="6658" width="15.5703125" style="3" bestFit="1" customWidth="1"/>
    <col min="6659" max="6659" width="13" style="3" bestFit="1" customWidth="1"/>
    <col min="6660" max="6660" width="13.28515625" style="3" customWidth="1"/>
    <col min="6661" max="6661" width="16.28515625" style="3" bestFit="1" customWidth="1"/>
    <col min="6662" max="6912" width="11.42578125" style="3"/>
    <col min="6913" max="6913" width="53.42578125" style="3" customWidth="1"/>
    <col min="6914" max="6914" width="15.5703125" style="3" bestFit="1" customWidth="1"/>
    <col min="6915" max="6915" width="13" style="3" bestFit="1" customWidth="1"/>
    <col min="6916" max="6916" width="13.28515625" style="3" customWidth="1"/>
    <col min="6917" max="6917" width="16.28515625" style="3" bestFit="1" customWidth="1"/>
    <col min="6918" max="7168" width="11.42578125" style="3"/>
    <col min="7169" max="7169" width="53.42578125" style="3" customWidth="1"/>
    <col min="7170" max="7170" width="15.5703125" style="3" bestFit="1" customWidth="1"/>
    <col min="7171" max="7171" width="13" style="3" bestFit="1" customWidth="1"/>
    <col min="7172" max="7172" width="13.28515625" style="3" customWidth="1"/>
    <col min="7173" max="7173" width="16.28515625" style="3" bestFit="1" customWidth="1"/>
    <col min="7174" max="7424" width="11.42578125" style="3"/>
    <col min="7425" max="7425" width="53.42578125" style="3" customWidth="1"/>
    <col min="7426" max="7426" width="15.5703125" style="3" bestFit="1" customWidth="1"/>
    <col min="7427" max="7427" width="13" style="3" bestFit="1" customWidth="1"/>
    <col min="7428" max="7428" width="13.28515625" style="3" customWidth="1"/>
    <col min="7429" max="7429" width="16.28515625" style="3" bestFit="1" customWidth="1"/>
    <col min="7430" max="7680" width="11.42578125" style="3"/>
    <col min="7681" max="7681" width="53.42578125" style="3" customWidth="1"/>
    <col min="7682" max="7682" width="15.5703125" style="3" bestFit="1" customWidth="1"/>
    <col min="7683" max="7683" width="13" style="3" bestFit="1" customWidth="1"/>
    <col min="7684" max="7684" width="13.28515625" style="3" customWidth="1"/>
    <col min="7685" max="7685" width="16.28515625" style="3" bestFit="1" customWidth="1"/>
    <col min="7686" max="7936" width="11.42578125" style="3"/>
    <col min="7937" max="7937" width="53.42578125" style="3" customWidth="1"/>
    <col min="7938" max="7938" width="15.5703125" style="3" bestFit="1" customWidth="1"/>
    <col min="7939" max="7939" width="13" style="3" bestFit="1" customWidth="1"/>
    <col min="7940" max="7940" width="13.28515625" style="3" customWidth="1"/>
    <col min="7941" max="7941" width="16.28515625" style="3" bestFit="1" customWidth="1"/>
    <col min="7942" max="8192" width="11.42578125" style="3"/>
    <col min="8193" max="8193" width="53.42578125" style="3" customWidth="1"/>
    <col min="8194" max="8194" width="15.5703125" style="3" bestFit="1" customWidth="1"/>
    <col min="8195" max="8195" width="13" style="3" bestFit="1" customWidth="1"/>
    <col min="8196" max="8196" width="13.28515625" style="3" customWidth="1"/>
    <col min="8197" max="8197" width="16.28515625" style="3" bestFit="1" customWidth="1"/>
    <col min="8198" max="8448" width="11.42578125" style="3"/>
    <col min="8449" max="8449" width="53.42578125" style="3" customWidth="1"/>
    <col min="8450" max="8450" width="15.5703125" style="3" bestFit="1" customWidth="1"/>
    <col min="8451" max="8451" width="13" style="3" bestFit="1" customWidth="1"/>
    <col min="8452" max="8452" width="13.28515625" style="3" customWidth="1"/>
    <col min="8453" max="8453" width="16.28515625" style="3" bestFit="1" customWidth="1"/>
    <col min="8454" max="8704" width="11.42578125" style="3"/>
    <col min="8705" max="8705" width="53.42578125" style="3" customWidth="1"/>
    <col min="8706" max="8706" width="15.5703125" style="3" bestFit="1" customWidth="1"/>
    <col min="8707" max="8707" width="13" style="3" bestFit="1" customWidth="1"/>
    <col min="8708" max="8708" width="13.28515625" style="3" customWidth="1"/>
    <col min="8709" max="8709" width="16.28515625" style="3" bestFit="1" customWidth="1"/>
    <col min="8710" max="8960" width="11.42578125" style="3"/>
    <col min="8961" max="8961" width="53.42578125" style="3" customWidth="1"/>
    <col min="8962" max="8962" width="15.5703125" style="3" bestFit="1" customWidth="1"/>
    <col min="8963" max="8963" width="13" style="3" bestFit="1" customWidth="1"/>
    <col min="8964" max="8964" width="13.28515625" style="3" customWidth="1"/>
    <col min="8965" max="8965" width="16.28515625" style="3" bestFit="1" customWidth="1"/>
    <col min="8966" max="9216" width="11.42578125" style="3"/>
    <col min="9217" max="9217" width="53.42578125" style="3" customWidth="1"/>
    <col min="9218" max="9218" width="15.5703125" style="3" bestFit="1" customWidth="1"/>
    <col min="9219" max="9219" width="13" style="3" bestFit="1" customWidth="1"/>
    <col min="9220" max="9220" width="13.28515625" style="3" customWidth="1"/>
    <col min="9221" max="9221" width="16.28515625" style="3" bestFit="1" customWidth="1"/>
    <col min="9222" max="9472" width="11.42578125" style="3"/>
    <col min="9473" max="9473" width="53.42578125" style="3" customWidth="1"/>
    <col min="9474" max="9474" width="15.5703125" style="3" bestFit="1" customWidth="1"/>
    <col min="9475" max="9475" width="13" style="3" bestFit="1" customWidth="1"/>
    <col min="9476" max="9476" width="13.28515625" style="3" customWidth="1"/>
    <col min="9477" max="9477" width="16.28515625" style="3" bestFit="1" customWidth="1"/>
    <col min="9478" max="9728" width="11.42578125" style="3"/>
    <col min="9729" max="9729" width="53.42578125" style="3" customWidth="1"/>
    <col min="9730" max="9730" width="15.5703125" style="3" bestFit="1" customWidth="1"/>
    <col min="9731" max="9731" width="13" style="3" bestFit="1" customWidth="1"/>
    <col min="9732" max="9732" width="13.28515625" style="3" customWidth="1"/>
    <col min="9733" max="9733" width="16.28515625" style="3" bestFit="1" customWidth="1"/>
    <col min="9734" max="9984" width="11.42578125" style="3"/>
    <col min="9985" max="9985" width="53.42578125" style="3" customWidth="1"/>
    <col min="9986" max="9986" width="15.5703125" style="3" bestFit="1" customWidth="1"/>
    <col min="9987" max="9987" width="13" style="3" bestFit="1" customWidth="1"/>
    <col min="9988" max="9988" width="13.28515625" style="3" customWidth="1"/>
    <col min="9989" max="9989" width="16.28515625" style="3" bestFit="1" customWidth="1"/>
    <col min="9990" max="10240" width="11.42578125" style="3"/>
    <col min="10241" max="10241" width="53.42578125" style="3" customWidth="1"/>
    <col min="10242" max="10242" width="15.5703125" style="3" bestFit="1" customWidth="1"/>
    <col min="10243" max="10243" width="13" style="3" bestFit="1" customWidth="1"/>
    <col min="10244" max="10244" width="13.28515625" style="3" customWidth="1"/>
    <col min="10245" max="10245" width="16.28515625" style="3" bestFit="1" customWidth="1"/>
    <col min="10246" max="10496" width="11.42578125" style="3"/>
    <col min="10497" max="10497" width="53.42578125" style="3" customWidth="1"/>
    <col min="10498" max="10498" width="15.5703125" style="3" bestFit="1" customWidth="1"/>
    <col min="10499" max="10499" width="13" style="3" bestFit="1" customWidth="1"/>
    <col min="10500" max="10500" width="13.28515625" style="3" customWidth="1"/>
    <col min="10501" max="10501" width="16.28515625" style="3" bestFit="1" customWidth="1"/>
    <col min="10502" max="10752" width="11.42578125" style="3"/>
    <col min="10753" max="10753" width="53.42578125" style="3" customWidth="1"/>
    <col min="10754" max="10754" width="15.5703125" style="3" bestFit="1" customWidth="1"/>
    <col min="10755" max="10755" width="13" style="3" bestFit="1" customWidth="1"/>
    <col min="10756" max="10756" width="13.28515625" style="3" customWidth="1"/>
    <col min="10757" max="10757" width="16.28515625" style="3" bestFit="1" customWidth="1"/>
    <col min="10758" max="11008" width="11.42578125" style="3"/>
    <col min="11009" max="11009" width="53.42578125" style="3" customWidth="1"/>
    <col min="11010" max="11010" width="15.5703125" style="3" bestFit="1" customWidth="1"/>
    <col min="11011" max="11011" width="13" style="3" bestFit="1" customWidth="1"/>
    <col min="11012" max="11012" width="13.28515625" style="3" customWidth="1"/>
    <col min="11013" max="11013" width="16.28515625" style="3" bestFit="1" customWidth="1"/>
    <col min="11014" max="11264" width="11.42578125" style="3"/>
    <col min="11265" max="11265" width="53.42578125" style="3" customWidth="1"/>
    <col min="11266" max="11266" width="15.5703125" style="3" bestFit="1" customWidth="1"/>
    <col min="11267" max="11267" width="13" style="3" bestFit="1" customWidth="1"/>
    <col min="11268" max="11268" width="13.28515625" style="3" customWidth="1"/>
    <col min="11269" max="11269" width="16.28515625" style="3" bestFit="1" customWidth="1"/>
    <col min="11270" max="11520" width="11.42578125" style="3"/>
    <col min="11521" max="11521" width="53.42578125" style="3" customWidth="1"/>
    <col min="11522" max="11522" width="15.5703125" style="3" bestFit="1" customWidth="1"/>
    <col min="11523" max="11523" width="13" style="3" bestFit="1" customWidth="1"/>
    <col min="11524" max="11524" width="13.28515625" style="3" customWidth="1"/>
    <col min="11525" max="11525" width="16.28515625" style="3" bestFit="1" customWidth="1"/>
    <col min="11526" max="11776" width="11.42578125" style="3"/>
    <col min="11777" max="11777" width="53.42578125" style="3" customWidth="1"/>
    <col min="11778" max="11778" width="15.5703125" style="3" bestFit="1" customWidth="1"/>
    <col min="11779" max="11779" width="13" style="3" bestFit="1" customWidth="1"/>
    <col min="11780" max="11780" width="13.28515625" style="3" customWidth="1"/>
    <col min="11781" max="11781" width="16.28515625" style="3" bestFit="1" customWidth="1"/>
    <col min="11782" max="12032" width="11.42578125" style="3"/>
    <col min="12033" max="12033" width="53.42578125" style="3" customWidth="1"/>
    <col min="12034" max="12034" width="15.5703125" style="3" bestFit="1" customWidth="1"/>
    <col min="12035" max="12035" width="13" style="3" bestFit="1" customWidth="1"/>
    <col min="12036" max="12036" width="13.28515625" style="3" customWidth="1"/>
    <col min="12037" max="12037" width="16.28515625" style="3" bestFit="1" customWidth="1"/>
    <col min="12038" max="12288" width="11.42578125" style="3"/>
    <col min="12289" max="12289" width="53.42578125" style="3" customWidth="1"/>
    <col min="12290" max="12290" width="15.5703125" style="3" bestFit="1" customWidth="1"/>
    <col min="12291" max="12291" width="13" style="3" bestFit="1" customWidth="1"/>
    <col min="12292" max="12292" width="13.28515625" style="3" customWidth="1"/>
    <col min="12293" max="12293" width="16.28515625" style="3" bestFit="1" customWidth="1"/>
    <col min="12294" max="12544" width="11.42578125" style="3"/>
    <col min="12545" max="12545" width="53.42578125" style="3" customWidth="1"/>
    <col min="12546" max="12546" width="15.5703125" style="3" bestFit="1" customWidth="1"/>
    <col min="12547" max="12547" width="13" style="3" bestFit="1" customWidth="1"/>
    <col min="12548" max="12548" width="13.28515625" style="3" customWidth="1"/>
    <col min="12549" max="12549" width="16.28515625" style="3" bestFit="1" customWidth="1"/>
    <col min="12550" max="12800" width="11.42578125" style="3"/>
    <col min="12801" max="12801" width="53.42578125" style="3" customWidth="1"/>
    <col min="12802" max="12802" width="15.5703125" style="3" bestFit="1" customWidth="1"/>
    <col min="12803" max="12803" width="13" style="3" bestFit="1" customWidth="1"/>
    <col min="12804" max="12804" width="13.28515625" style="3" customWidth="1"/>
    <col min="12805" max="12805" width="16.28515625" style="3" bestFit="1" customWidth="1"/>
    <col min="12806" max="13056" width="11.42578125" style="3"/>
    <col min="13057" max="13057" width="53.42578125" style="3" customWidth="1"/>
    <col min="13058" max="13058" width="15.5703125" style="3" bestFit="1" customWidth="1"/>
    <col min="13059" max="13059" width="13" style="3" bestFit="1" customWidth="1"/>
    <col min="13060" max="13060" width="13.28515625" style="3" customWidth="1"/>
    <col min="13061" max="13061" width="16.28515625" style="3" bestFit="1" customWidth="1"/>
    <col min="13062" max="13312" width="11.42578125" style="3"/>
    <col min="13313" max="13313" width="53.42578125" style="3" customWidth="1"/>
    <col min="13314" max="13314" width="15.5703125" style="3" bestFit="1" customWidth="1"/>
    <col min="13315" max="13315" width="13" style="3" bestFit="1" customWidth="1"/>
    <col min="13316" max="13316" width="13.28515625" style="3" customWidth="1"/>
    <col min="13317" max="13317" width="16.28515625" style="3" bestFit="1" customWidth="1"/>
    <col min="13318" max="13568" width="11.42578125" style="3"/>
    <col min="13569" max="13569" width="53.42578125" style="3" customWidth="1"/>
    <col min="13570" max="13570" width="15.5703125" style="3" bestFit="1" customWidth="1"/>
    <col min="13571" max="13571" width="13" style="3" bestFit="1" customWidth="1"/>
    <col min="13572" max="13572" width="13.28515625" style="3" customWidth="1"/>
    <col min="13573" max="13573" width="16.28515625" style="3" bestFit="1" customWidth="1"/>
    <col min="13574" max="13824" width="11.42578125" style="3"/>
    <col min="13825" max="13825" width="53.42578125" style="3" customWidth="1"/>
    <col min="13826" max="13826" width="15.5703125" style="3" bestFit="1" customWidth="1"/>
    <col min="13827" max="13827" width="13" style="3" bestFit="1" customWidth="1"/>
    <col min="13828" max="13828" width="13.28515625" style="3" customWidth="1"/>
    <col min="13829" max="13829" width="16.28515625" style="3" bestFit="1" customWidth="1"/>
    <col min="13830" max="14080" width="11.42578125" style="3"/>
    <col min="14081" max="14081" width="53.42578125" style="3" customWidth="1"/>
    <col min="14082" max="14082" width="15.5703125" style="3" bestFit="1" customWidth="1"/>
    <col min="14083" max="14083" width="13" style="3" bestFit="1" customWidth="1"/>
    <col min="14084" max="14084" width="13.28515625" style="3" customWidth="1"/>
    <col min="14085" max="14085" width="16.28515625" style="3" bestFit="1" customWidth="1"/>
    <col min="14086" max="14336" width="11.42578125" style="3"/>
    <col min="14337" max="14337" width="53.42578125" style="3" customWidth="1"/>
    <col min="14338" max="14338" width="15.5703125" style="3" bestFit="1" customWidth="1"/>
    <col min="14339" max="14339" width="13" style="3" bestFit="1" customWidth="1"/>
    <col min="14340" max="14340" width="13.28515625" style="3" customWidth="1"/>
    <col min="14341" max="14341" width="16.28515625" style="3" bestFit="1" customWidth="1"/>
    <col min="14342" max="14592" width="11.42578125" style="3"/>
    <col min="14593" max="14593" width="53.42578125" style="3" customWidth="1"/>
    <col min="14594" max="14594" width="15.5703125" style="3" bestFit="1" customWidth="1"/>
    <col min="14595" max="14595" width="13" style="3" bestFit="1" customWidth="1"/>
    <col min="14596" max="14596" width="13.28515625" style="3" customWidth="1"/>
    <col min="14597" max="14597" width="16.28515625" style="3" bestFit="1" customWidth="1"/>
    <col min="14598" max="14848" width="11.42578125" style="3"/>
    <col min="14849" max="14849" width="53.42578125" style="3" customWidth="1"/>
    <col min="14850" max="14850" width="15.5703125" style="3" bestFit="1" customWidth="1"/>
    <col min="14851" max="14851" width="13" style="3" bestFit="1" customWidth="1"/>
    <col min="14852" max="14852" width="13.28515625" style="3" customWidth="1"/>
    <col min="14853" max="14853" width="16.28515625" style="3" bestFit="1" customWidth="1"/>
    <col min="14854" max="15104" width="11.42578125" style="3"/>
    <col min="15105" max="15105" width="53.42578125" style="3" customWidth="1"/>
    <col min="15106" max="15106" width="15.5703125" style="3" bestFit="1" customWidth="1"/>
    <col min="15107" max="15107" width="13" style="3" bestFit="1" customWidth="1"/>
    <col min="15108" max="15108" width="13.28515625" style="3" customWidth="1"/>
    <col min="15109" max="15109" width="16.28515625" style="3" bestFit="1" customWidth="1"/>
    <col min="15110" max="15360" width="11.42578125" style="3"/>
    <col min="15361" max="15361" width="53.42578125" style="3" customWidth="1"/>
    <col min="15362" max="15362" width="15.5703125" style="3" bestFit="1" customWidth="1"/>
    <col min="15363" max="15363" width="13" style="3" bestFit="1" customWidth="1"/>
    <col min="15364" max="15364" width="13.28515625" style="3" customWidth="1"/>
    <col min="15365" max="15365" width="16.28515625" style="3" bestFit="1" customWidth="1"/>
    <col min="15366" max="15616" width="11.42578125" style="3"/>
    <col min="15617" max="15617" width="53.42578125" style="3" customWidth="1"/>
    <col min="15618" max="15618" width="15.5703125" style="3" bestFit="1" customWidth="1"/>
    <col min="15619" max="15619" width="13" style="3" bestFit="1" customWidth="1"/>
    <col min="15620" max="15620" width="13.28515625" style="3" customWidth="1"/>
    <col min="15621" max="15621" width="16.28515625" style="3" bestFit="1" customWidth="1"/>
    <col min="15622" max="15872" width="11.42578125" style="3"/>
    <col min="15873" max="15873" width="53.42578125" style="3" customWidth="1"/>
    <col min="15874" max="15874" width="15.5703125" style="3" bestFit="1" customWidth="1"/>
    <col min="15875" max="15875" width="13" style="3" bestFit="1" customWidth="1"/>
    <col min="15876" max="15876" width="13.28515625" style="3" customWidth="1"/>
    <col min="15877" max="15877" width="16.28515625" style="3" bestFit="1" customWidth="1"/>
    <col min="15878" max="16128" width="11.42578125" style="3"/>
    <col min="16129" max="16129" width="53.42578125" style="3" customWidth="1"/>
    <col min="16130" max="16130" width="15.5703125" style="3" bestFit="1" customWidth="1"/>
    <col min="16131" max="16131" width="13" style="3" bestFit="1" customWidth="1"/>
    <col min="16132" max="16132" width="13.28515625" style="3" customWidth="1"/>
    <col min="16133" max="16133" width="16.28515625" style="3" bestFit="1" customWidth="1"/>
    <col min="16134" max="16384" width="11.42578125" style="3"/>
  </cols>
  <sheetData>
    <row r="1" spans="1:5" x14ac:dyDescent="0.25">
      <c r="A1" s="1" t="s">
        <v>0</v>
      </c>
    </row>
    <row r="2" spans="1:5" x14ac:dyDescent="0.25">
      <c r="A2" s="4" t="s">
        <v>133</v>
      </c>
    </row>
    <row r="3" spans="1:5" ht="15.75" thickBot="1" x14ac:dyDescent="0.3"/>
    <row r="4" spans="1:5" s="1" customFormat="1" ht="15.75" thickBot="1" x14ac:dyDescent="0.3">
      <c r="A4" s="5" t="s">
        <v>2</v>
      </c>
      <c r="B4" s="6" t="s">
        <v>3</v>
      </c>
      <c r="C4" s="7" t="s">
        <v>4</v>
      </c>
      <c r="D4" s="8"/>
    </row>
    <row r="5" spans="1:5" s="1" customFormat="1" x14ac:dyDescent="0.25">
      <c r="A5" s="9"/>
      <c r="B5" s="10"/>
      <c r="C5" s="11"/>
      <c r="D5" s="8"/>
    </row>
    <row r="6" spans="1:5" x14ac:dyDescent="0.25">
      <c r="A6" s="12" t="s">
        <v>6</v>
      </c>
      <c r="B6" s="13">
        <v>15000</v>
      </c>
      <c r="C6" s="14">
        <v>15000</v>
      </c>
      <c r="D6" s="15"/>
    </row>
    <row r="7" spans="1:5" x14ac:dyDescent="0.25">
      <c r="A7" s="12" t="s">
        <v>134</v>
      </c>
      <c r="B7" s="13">
        <v>365507898</v>
      </c>
      <c r="C7" s="14">
        <v>17958697</v>
      </c>
      <c r="D7" s="15"/>
    </row>
    <row r="8" spans="1:5" x14ac:dyDescent="0.25">
      <c r="A8" s="12" t="s">
        <v>7</v>
      </c>
      <c r="B8" s="13">
        <v>2015612826</v>
      </c>
      <c r="C8" s="14">
        <v>196784884</v>
      </c>
      <c r="D8" s="15"/>
    </row>
    <row r="9" spans="1:5" x14ac:dyDescent="0.25">
      <c r="A9" s="12" t="s">
        <v>135</v>
      </c>
      <c r="B9" s="13">
        <v>916730</v>
      </c>
      <c r="C9" s="14">
        <v>22918</v>
      </c>
      <c r="D9" s="15"/>
    </row>
    <row r="10" spans="1:5" x14ac:dyDescent="0.25">
      <c r="A10" s="12" t="s">
        <v>88</v>
      </c>
      <c r="B10" s="13">
        <v>3410874</v>
      </c>
      <c r="C10" s="14">
        <v>351320022</v>
      </c>
      <c r="D10" s="15"/>
    </row>
    <row r="11" spans="1:5" x14ac:dyDescent="0.25">
      <c r="A11" s="12" t="s">
        <v>10</v>
      </c>
      <c r="B11" s="13">
        <v>355818</v>
      </c>
      <c r="C11" s="14">
        <v>2600044</v>
      </c>
      <c r="D11" s="15"/>
    </row>
    <row r="12" spans="1:5" x14ac:dyDescent="0.25">
      <c r="A12" s="12" t="s">
        <v>11</v>
      </c>
      <c r="B12" s="13">
        <v>1534861</v>
      </c>
      <c r="C12" s="14">
        <v>828825</v>
      </c>
      <c r="D12" s="15"/>
    </row>
    <row r="13" spans="1:5" ht="15.75" thickBot="1" x14ac:dyDescent="0.3">
      <c r="A13" s="12"/>
      <c r="B13" s="13"/>
      <c r="C13" s="14"/>
      <c r="D13" s="15"/>
    </row>
    <row r="14" spans="1:5" ht="15.75" thickBot="1" x14ac:dyDescent="0.3">
      <c r="A14" s="16"/>
      <c r="B14" s="17"/>
      <c r="C14" s="18">
        <f>SUM(C6:C13)</f>
        <v>569530390</v>
      </c>
    </row>
    <row r="16" spans="1:5" x14ac:dyDescent="0.25">
      <c r="A16" s="19" t="s">
        <v>15</v>
      </c>
      <c r="E16" s="2"/>
    </row>
    <row r="17" spans="1:8" x14ac:dyDescent="0.25">
      <c r="A17" s="20" t="s">
        <v>16</v>
      </c>
    </row>
    <row r="18" spans="1:8" x14ac:dyDescent="0.25">
      <c r="B18" s="3"/>
      <c r="C18" s="3"/>
    </row>
    <row r="19" spans="1:8" x14ac:dyDescent="0.25">
      <c r="A19" s="21" t="s">
        <v>17</v>
      </c>
      <c r="B19" s="21"/>
      <c r="C19" s="22"/>
      <c r="D19" s="22"/>
      <c r="E19" s="23"/>
      <c r="F19" s="23"/>
      <c r="G19" s="24"/>
      <c r="H19" s="24"/>
    </row>
    <row r="20" spans="1:8" x14ac:dyDescent="0.25">
      <c r="A20" s="25" t="s">
        <v>18</v>
      </c>
      <c r="B20" s="25"/>
      <c r="C20" s="26"/>
      <c r="D20" s="26"/>
      <c r="E20" s="27"/>
      <c r="F20" s="27"/>
      <c r="G20" s="28"/>
      <c r="H20" s="28"/>
    </row>
    <row r="21" spans="1:8" x14ac:dyDescent="0.25">
      <c r="A21" s="70"/>
      <c r="B21" s="70"/>
      <c r="C21" s="71" t="s">
        <v>19</v>
      </c>
      <c r="D21" s="72" t="s">
        <v>19</v>
      </c>
      <c r="E21" s="73" t="s">
        <v>20</v>
      </c>
      <c r="F21" s="73" t="s">
        <v>21</v>
      </c>
      <c r="G21" s="74" t="s">
        <v>22</v>
      </c>
      <c r="H21" s="74" t="s">
        <v>23</v>
      </c>
    </row>
    <row r="22" spans="1:8" x14ac:dyDescent="0.25">
      <c r="A22" s="75" t="s">
        <v>2</v>
      </c>
      <c r="B22" s="75" t="s">
        <v>24</v>
      </c>
      <c r="C22" s="76" t="s">
        <v>25</v>
      </c>
      <c r="D22" s="77" t="s">
        <v>26</v>
      </c>
      <c r="E22" s="78" t="s">
        <v>27</v>
      </c>
      <c r="F22" s="79" t="s">
        <v>28</v>
      </c>
      <c r="G22" s="80" t="s">
        <v>29</v>
      </c>
      <c r="H22" s="80" t="s">
        <v>136</v>
      </c>
    </row>
    <row r="23" spans="1:8" x14ac:dyDescent="0.25">
      <c r="A23" s="40"/>
      <c r="B23" s="81"/>
      <c r="C23" s="42"/>
      <c r="D23" s="42"/>
      <c r="E23" s="43"/>
      <c r="F23" s="43"/>
      <c r="G23" s="44"/>
      <c r="H23" s="44"/>
    </row>
    <row r="24" spans="1:8" x14ac:dyDescent="0.25">
      <c r="A24" s="45" t="s">
        <v>31</v>
      </c>
      <c r="B24" s="46">
        <v>798</v>
      </c>
      <c r="C24" s="47">
        <v>39202</v>
      </c>
      <c r="D24" s="47">
        <v>40273</v>
      </c>
      <c r="E24" s="48" t="s">
        <v>32</v>
      </c>
      <c r="F24" s="48">
        <v>22090910</v>
      </c>
      <c r="G24" s="49">
        <v>0.9881240292953074</v>
      </c>
      <c r="H24" s="48">
        <v>21828559</v>
      </c>
    </row>
    <row r="25" spans="1:8" x14ac:dyDescent="0.25">
      <c r="A25" s="45" t="s">
        <v>33</v>
      </c>
      <c r="B25" s="46">
        <v>807</v>
      </c>
      <c r="C25" s="47">
        <v>39286</v>
      </c>
      <c r="D25" s="47">
        <v>40292</v>
      </c>
      <c r="E25" s="48">
        <v>3852946392</v>
      </c>
      <c r="F25" s="48">
        <v>20236133</v>
      </c>
      <c r="G25" s="49">
        <v>0.47581432677873781</v>
      </c>
      <c r="H25" s="48">
        <v>9628642</v>
      </c>
    </row>
    <row r="26" spans="1:8" x14ac:dyDescent="0.25">
      <c r="A26" s="45" t="s">
        <v>34</v>
      </c>
      <c r="B26" s="46">
        <v>842</v>
      </c>
      <c r="C26" s="47">
        <v>39665</v>
      </c>
      <c r="D26" s="47">
        <v>40658</v>
      </c>
      <c r="E26" s="48">
        <v>32955200000</v>
      </c>
      <c r="F26" s="48">
        <v>40000000</v>
      </c>
      <c r="G26" s="49">
        <v>2.2049750000000001E-3</v>
      </c>
      <c r="H26" s="48">
        <v>88199</v>
      </c>
    </row>
    <row r="27" spans="1:8" x14ac:dyDescent="0.25">
      <c r="A27" s="45" t="s">
        <v>35</v>
      </c>
      <c r="B27" s="46">
        <v>850</v>
      </c>
      <c r="C27" s="47">
        <v>39734</v>
      </c>
      <c r="D27" s="47">
        <v>40780</v>
      </c>
      <c r="E27" s="48">
        <v>7350000000</v>
      </c>
      <c r="F27" s="48">
        <v>1</v>
      </c>
      <c r="G27" s="49">
        <v>1</v>
      </c>
      <c r="H27" s="48">
        <v>1</v>
      </c>
    </row>
    <row r="28" spans="1:8" x14ac:dyDescent="0.25">
      <c r="A28" s="45" t="s">
        <v>137</v>
      </c>
      <c r="B28" s="81"/>
      <c r="C28" s="47"/>
      <c r="D28" s="47"/>
      <c r="E28" s="48"/>
      <c r="F28" s="48">
        <v>20999999</v>
      </c>
      <c r="G28" s="49">
        <v>0.95238099773242846</v>
      </c>
      <c r="H28" s="48">
        <v>20000000</v>
      </c>
    </row>
    <row r="29" spans="1:8" x14ac:dyDescent="0.25">
      <c r="A29" s="45" t="s">
        <v>37</v>
      </c>
      <c r="B29" s="46">
        <v>874</v>
      </c>
      <c r="C29" s="47">
        <v>40025</v>
      </c>
      <c r="D29" s="47">
        <v>41027</v>
      </c>
      <c r="E29" s="48">
        <v>4984667129</v>
      </c>
      <c r="F29" s="48">
        <v>22246633</v>
      </c>
      <c r="G29" s="49">
        <v>0.10185653712181973</v>
      </c>
      <c r="H29" s="48">
        <v>2265965</v>
      </c>
    </row>
    <row r="30" spans="1:8" x14ac:dyDescent="0.25">
      <c r="A30" s="45" t="s">
        <v>38</v>
      </c>
      <c r="B30" s="46">
        <v>875</v>
      </c>
      <c r="C30" s="47">
        <v>40030</v>
      </c>
      <c r="D30" s="47">
        <v>40995</v>
      </c>
      <c r="E30" s="48">
        <v>9506281564</v>
      </c>
      <c r="F30" s="48">
        <v>11794394</v>
      </c>
      <c r="G30" s="49">
        <v>0.5757014730896729</v>
      </c>
      <c r="H30" s="48">
        <v>6790050</v>
      </c>
    </row>
    <row r="31" spans="1:8" x14ac:dyDescent="0.25">
      <c r="A31" s="45" t="s">
        <v>39</v>
      </c>
      <c r="B31" s="46">
        <v>877</v>
      </c>
      <c r="C31" s="47">
        <v>40050</v>
      </c>
      <c r="D31" s="47">
        <v>41085</v>
      </c>
      <c r="E31" s="48">
        <v>29745207600</v>
      </c>
      <c r="F31" s="48">
        <v>123938365</v>
      </c>
      <c r="G31" s="49">
        <v>0.91428129619105436</v>
      </c>
      <c r="H31" s="48">
        <v>113314529</v>
      </c>
    </row>
    <row r="32" spans="1:8" x14ac:dyDescent="0.25">
      <c r="A32" s="45" t="s">
        <v>40</v>
      </c>
      <c r="B32" s="46">
        <v>880</v>
      </c>
      <c r="C32" s="47">
        <v>40081</v>
      </c>
      <c r="D32" s="47">
        <v>40998</v>
      </c>
      <c r="E32" s="48">
        <v>10580593521</v>
      </c>
      <c r="F32" s="48">
        <v>6011700864</v>
      </c>
      <c r="G32" s="49">
        <v>0.89166718824950497</v>
      </c>
      <c r="H32" s="48">
        <v>5360436406</v>
      </c>
    </row>
    <row r="33" spans="1:8" x14ac:dyDescent="0.25">
      <c r="A33" s="45" t="s">
        <v>41</v>
      </c>
      <c r="B33" s="46">
        <v>884</v>
      </c>
      <c r="C33" s="47">
        <v>40105</v>
      </c>
      <c r="D33" s="47">
        <v>41142</v>
      </c>
      <c r="E33" s="48">
        <v>50000000000</v>
      </c>
      <c r="F33" s="48">
        <v>28681730</v>
      </c>
      <c r="G33" s="49">
        <v>0.96417911332405681</v>
      </c>
      <c r="H33" s="48">
        <v>27654325</v>
      </c>
    </row>
    <row r="34" spans="1:8" x14ac:dyDescent="0.25">
      <c r="A34" s="45" t="s">
        <v>42</v>
      </c>
      <c r="B34" s="46">
        <v>886</v>
      </c>
      <c r="C34" s="47">
        <v>40115</v>
      </c>
      <c r="D34" s="47">
        <v>41152</v>
      </c>
      <c r="E34" s="48">
        <v>18600000000</v>
      </c>
      <c r="F34" s="48">
        <v>93000000</v>
      </c>
      <c r="G34" s="49">
        <v>0.98101938709677416</v>
      </c>
      <c r="H34" s="48">
        <v>91234803</v>
      </c>
    </row>
    <row r="35" spans="1:8" x14ac:dyDescent="0.25">
      <c r="A35" s="45" t="s">
        <v>43</v>
      </c>
      <c r="B35" s="46">
        <v>890</v>
      </c>
      <c r="C35" s="47">
        <v>40123</v>
      </c>
      <c r="D35" s="47">
        <v>41148</v>
      </c>
      <c r="E35" s="48">
        <v>1967214975</v>
      </c>
      <c r="F35" s="48">
        <v>26229533</v>
      </c>
      <c r="G35" s="49">
        <v>0.92331876438669347</v>
      </c>
      <c r="H35" s="48">
        <v>24218220</v>
      </c>
    </row>
    <row r="36" spans="1:8" x14ac:dyDescent="0.25">
      <c r="A36" s="45" t="s">
        <v>44</v>
      </c>
      <c r="B36" s="46">
        <v>894</v>
      </c>
      <c r="C36" s="47">
        <v>40227</v>
      </c>
      <c r="D36" s="47">
        <v>41261</v>
      </c>
      <c r="E36" s="47" t="s">
        <v>45</v>
      </c>
      <c r="F36" s="48">
        <v>1500000000</v>
      </c>
      <c r="G36" s="49">
        <v>0.86394494866666671</v>
      </c>
      <c r="H36" s="48">
        <v>1295917423</v>
      </c>
    </row>
    <row r="37" spans="1:8" x14ac:dyDescent="0.25">
      <c r="A37" s="45" t="s">
        <v>138</v>
      </c>
      <c r="B37" s="46">
        <v>896</v>
      </c>
      <c r="C37" s="47">
        <v>40252</v>
      </c>
      <c r="D37" s="47">
        <v>41310</v>
      </c>
      <c r="E37" s="48" t="s">
        <v>47</v>
      </c>
      <c r="F37" s="48">
        <v>500000000</v>
      </c>
      <c r="G37" s="49">
        <v>0.24998868599999999</v>
      </c>
      <c r="H37" s="48">
        <v>124994343</v>
      </c>
    </row>
    <row r="38" spans="1:8" x14ac:dyDescent="0.25">
      <c r="A38" s="45"/>
      <c r="B38" s="46" t="s">
        <v>50</v>
      </c>
      <c r="C38" s="47"/>
      <c r="D38" s="47"/>
      <c r="E38" s="48"/>
      <c r="F38" s="48">
        <v>124994343</v>
      </c>
      <c r="G38" s="49">
        <v>1</v>
      </c>
      <c r="H38" s="48">
        <v>124994343</v>
      </c>
    </row>
    <row r="39" spans="1:8" x14ac:dyDescent="0.25">
      <c r="A39" s="45" t="s">
        <v>48</v>
      </c>
      <c r="B39" s="46">
        <v>901</v>
      </c>
      <c r="C39" s="47">
        <v>40434</v>
      </c>
      <c r="D39" s="47">
        <v>41393</v>
      </c>
      <c r="E39" s="48">
        <v>1000000000</v>
      </c>
      <c r="F39" s="48">
        <v>1000000</v>
      </c>
      <c r="G39" s="49">
        <v>1</v>
      </c>
      <c r="H39" s="48">
        <v>1000000</v>
      </c>
    </row>
    <row r="40" spans="1:8" x14ac:dyDescent="0.25">
      <c r="A40" s="45" t="s">
        <v>139</v>
      </c>
      <c r="B40" s="46">
        <v>905</v>
      </c>
      <c r="C40" s="47">
        <v>40459</v>
      </c>
      <c r="D40" s="47">
        <v>41392</v>
      </c>
      <c r="E40" s="48">
        <v>17000000000</v>
      </c>
      <c r="F40" s="48">
        <v>603264726</v>
      </c>
      <c r="G40" s="49">
        <v>0.40256972193663448</v>
      </c>
      <c r="H40" s="48">
        <v>242856113</v>
      </c>
    </row>
    <row r="41" spans="1:8" x14ac:dyDescent="0.25">
      <c r="A41" s="45"/>
      <c r="B41" s="46" t="s">
        <v>50</v>
      </c>
      <c r="C41" s="47"/>
      <c r="D41" s="47"/>
      <c r="E41" s="48"/>
      <c r="F41" s="48">
        <v>242857142</v>
      </c>
      <c r="G41" s="49">
        <v>0.99999576294116155</v>
      </c>
      <c r="H41" s="48">
        <v>242856113</v>
      </c>
    </row>
    <row r="42" spans="1:8" x14ac:dyDescent="0.25">
      <c r="A42" s="45" t="s">
        <v>51</v>
      </c>
      <c r="B42" s="46">
        <v>909</v>
      </c>
      <c r="C42" s="47">
        <v>40493</v>
      </c>
      <c r="D42" s="47">
        <v>41518</v>
      </c>
      <c r="E42" s="48" t="s">
        <v>52</v>
      </c>
      <c r="F42" s="48">
        <v>1264160000</v>
      </c>
      <c r="G42" s="49">
        <v>0.95</v>
      </c>
      <c r="H42" s="48">
        <v>1200952000</v>
      </c>
    </row>
    <row r="43" spans="1:8" x14ac:dyDescent="0.25">
      <c r="A43" s="45" t="s">
        <v>53</v>
      </c>
      <c r="B43" s="46">
        <v>910</v>
      </c>
      <c r="C43" s="47">
        <v>40504</v>
      </c>
      <c r="D43" s="47">
        <v>41551</v>
      </c>
      <c r="E43" s="48">
        <v>30104986440</v>
      </c>
      <c r="F43" s="48">
        <v>6823000</v>
      </c>
      <c r="G43" s="49">
        <v>0.99727070203722701</v>
      </c>
      <c r="H43" s="48">
        <v>6804378</v>
      </c>
    </row>
    <row r="44" spans="1:8" x14ac:dyDescent="0.25">
      <c r="A44" s="45" t="s">
        <v>6</v>
      </c>
      <c r="B44" s="46">
        <v>911</v>
      </c>
      <c r="C44" s="47">
        <v>40506</v>
      </c>
      <c r="D44" s="47">
        <v>41449</v>
      </c>
      <c r="E44" s="48">
        <v>3082051000</v>
      </c>
      <c r="F44" s="48">
        <v>3082051</v>
      </c>
      <c r="G44" s="49">
        <v>0.61553751057331629</v>
      </c>
      <c r="H44" s="48">
        <v>1897118</v>
      </c>
    </row>
    <row r="45" spans="1:8" x14ac:dyDescent="0.25">
      <c r="A45" s="45" t="s">
        <v>54</v>
      </c>
      <c r="B45" s="46">
        <v>912</v>
      </c>
      <c r="C45" s="47">
        <v>40514</v>
      </c>
      <c r="D45" s="47">
        <v>41509</v>
      </c>
      <c r="E45" s="48">
        <v>1795781586</v>
      </c>
      <c r="F45" s="48">
        <v>3070175</v>
      </c>
      <c r="G45" s="49">
        <v>0</v>
      </c>
      <c r="H45" s="48">
        <v>0</v>
      </c>
    </row>
    <row r="46" spans="1:8" x14ac:dyDescent="0.25">
      <c r="A46" s="45" t="s">
        <v>55</v>
      </c>
      <c r="B46" s="46">
        <v>913</v>
      </c>
      <c r="C46" s="47">
        <v>40595</v>
      </c>
      <c r="D46" s="47">
        <v>41622</v>
      </c>
      <c r="E46" s="48" t="s">
        <v>56</v>
      </c>
      <c r="F46" s="48">
        <v>1792000000</v>
      </c>
      <c r="G46" s="49">
        <v>0.9464285714285714</v>
      </c>
      <c r="H46" s="48">
        <v>1696000000</v>
      </c>
    </row>
    <row r="47" spans="1:8" x14ac:dyDescent="0.25">
      <c r="A47" s="45" t="s">
        <v>57</v>
      </c>
      <c r="B47" s="46">
        <v>915</v>
      </c>
      <c r="C47" s="47">
        <v>40618</v>
      </c>
      <c r="D47" s="47">
        <v>41658</v>
      </c>
      <c r="E47" s="48" t="s">
        <v>58</v>
      </c>
      <c r="F47" s="48">
        <v>203043804</v>
      </c>
      <c r="G47" s="49">
        <v>0.77456669891783547</v>
      </c>
      <c r="H47" s="48">
        <v>157270969</v>
      </c>
    </row>
    <row r="48" spans="1:8" x14ac:dyDescent="0.25">
      <c r="A48" s="45" t="s">
        <v>59</v>
      </c>
      <c r="B48" s="81"/>
      <c r="C48" s="47"/>
      <c r="D48" s="47"/>
      <c r="E48" s="48"/>
      <c r="F48" s="48">
        <v>16595183</v>
      </c>
      <c r="G48" s="49">
        <v>0.6314084032697922</v>
      </c>
      <c r="H48" s="48">
        <v>10478338</v>
      </c>
    </row>
    <row r="49" spans="1:8" x14ac:dyDescent="0.25">
      <c r="A49" s="45" t="s">
        <v>60</v>
      </c>
      <c r="B49" s="46">
        <v>916</v>
      </c>
      <c r="C49" s="47">
        <v>40619</v>
      </c>
      <c r="D49" s="47">
        <v>41624</v>
      </c>
      <c r="E49" s="48">
        <v>38473360000</v>
      </c>
      <c r="F49" s="48">
        <v>181000000000</v>
      </c>
      <c r="G49" s="49">
        <v>0.92096881257458563</v>
      </c>
      <c r="H49" s="48">
        <v>166695355076</v>
      </c>
    </row>
    <row r="50" spans="1:8" x14ac:dyDescent="0.25">
      <c r="A50" s="45" t="s">
        <v>61</v>
      </c>
      <c r="B50" s="46">
        <v>918</v>
      </c>
      <c r="C50" s="47">
        <v>40624</v>
      </c>
      <c r="D50" s="47">
        <v>41656</v>
      </c>
      <c r="E50" s="48" t="s">
        <v>62</v>
      </c>
      <c r="F50" s="48">
        <v>210957113</v>
      </c>
      <c r="G50" s="49">
        <v>0.77895658346443142</v>
      </c>
      <c r="H50" s="48">
        <v>164326432</v>
      </c>
    </row>
    <row r="51" spans="1:8" x14ac:dyDescent="0.25">
      <c r="A51" s="45"/>
      <c r="B51" s="46" t="s">
        <v>50</v>
      </c>
      <c r="C51" s="47"/>
      <c r="D51" s="47"/>
      <c r="E51" s="48" t="s">
        <v>63</v>
      </c>
      <c r="F51" s="48">
        <v>164326432</v>
      </c>
      <c r="G51" s="49">
        <v>1</v>
      </c>
      <c r="H51" s="48">
        <v>164326432</v>
      </c>
    </row>
    <row r="52" spans="1:8" x14ac:dyDescent="0.25">
      <c r="A52" s="45" t="s">
        <v>64</v>
      </c>
      <c r="B52" s="46">
        <v>919</v>
      </c>
      <c r="C52" s="47">
        <v>40644</v>
      </c>
      <c r="D52" s="47">
        <v>41020</v>
      </c>
      <c r="E52" s="48">
        <v>72000000000</v>
      </c>
      <c r="F52" s="48">
        <v>24000000</v>
      </c>
      <c r="G52" s="49">
        <v>0.75904366666666667</v>
      </c>
      <c r="H52" s="48">
        <v>18217048</v>
      </c>
    </row>
    <row r="53" spans="1:8" x14ac:dyDescent="0.25">
      <c r="A53" s="45" t="s">
        <v>65</v>
      </c>
      <c r="B53" s="46">
        <v>920</v>
      </c>
      <c r="C53" s="47">
        <v>40645</v>
      </c>
      <c r="D53" s="47">
        <v>41709</v>
      </c>
      <c r="E53" s="48" t="s">
        <v>66</v>
      </c>
      <c r="F53" s="48">
        <v>430000000</v>
      </c>
      <c r="G53" s="49">
        <v>0.9</v>
      </c>
      <c r="H53" s="48">
        <v>387000000</v>
      </c>
    </row>
    <row r="54" spans="1:8" x14ac:dyDescent="0.25">
      <c r="A54" s="45" t="s">
        <v>67</v>
      </c>
      <c r="B54" s="46">
        <v>922</v>
      </c>
      <c r="C54" s="47">
        <v>40647</v>
      </c>
      <c r="D54" s="47">
        <v>41658</v>
      </c>
      <c r="E54" s="48" t="s">
        <v>68</v>
      </c>
      <c r="F54" s="48">
        <v>529411762</v>
      </c>
      <c r="G54" s="49">
        <v>0.65533253868281072</v>
      </c>
      <c r="H54" s="48">
        <v>346940754</v>
      </c>
    </row>
    <row r="55" spans="1:8" x14ac:dyDescent="0.25">
      <c r="A55" s="45" t="s">
        <v>69</v>
      </c>
      <c r="B55" s="46">
        <v>924</v>
      </c>
      <c r="C55" s="47">
        <v>40679</v>
      </c>
      <c r="D55" s="47">
        <v>41707</v>
      </c>
      <c r="E55" s="48">
        <v>120000000000</v>
      </c>
      <c r="F55" s="48">
        <v>75000000</v>
      </c>
      <c r="G55" s="49">
        <v>0.50133154666666668</v>
      </c>
      <c r="H55" s="48">
        <v>37599866</v>
      </c>
    </row>
    <row r="56" spans="1:8" x14ac:dyDescent="0.25">
      <c r="A56" s="45" t="s">
        <v>70</v>
      </c>
      <c r="B56" s="46">
        <v>925</v>
      </c>
      <c r="C56" s="47">
        <v>40682</v>
      </c>
      <c r="D56" s="47">
        <v>41702</v>
      </c>
      <c r="E56" s="48">
        <v>3781901852</v>
      </c>
      <c r="F56" s="48">
        <v>187000000</v>
      </c>
      <c r="G56" s="49">
        <v>0.96256684491978606</v>
      </c>
      <c r="H56" s="48">
        <v>180000000</v>
      </c>
    </row>
    <row r="57" spans="1:8" x14ac:dyDescent="0.25">
      <c r="A57" s="45" t="s">
        <v>71</v>
      </c>
      <c r="B57" s="46">
        <v>927</v>
      </c>
      <c r="C57" s="47">
        <v>40687</v>
      </c>
      <c r="D57" s="47">
        <v>41721</v>
      </c>
      <c r="E57" s="48">
        <v>25897979168</v>
      </c>
      <c r="F57" s="48">
        <v>158938000</v>
      </c>
      <c r="G57" s="49">
        <v>0.97263083718179411</v>
      </c>
      <c r="H57" s="48">
        <v>154588000</v>
      </c>
    </row>
    <row r="58" spans="1:8" x14ac:dyDescent="0.25">
      <c r="A58" s="45" t="s">
        <v>72</v>
      </c>
      <c r="B58" s="46">
        <v>928</v>
      </c>
      <c r="C58" s="47">
        <v>40690</v>
      </c>
      <c r="D58" s="47">
        <v>41722</v>
      </c>
      <c r="E58" s="48">
        <v>92187000000</v>
      </c>
      <c r="F58" s="48">
        <v>450000000</v>
      </c>
      <c r="G58" s="49">
        <v>0.73835245555555551</v>
      </c>
      <c r="H58" s="48">
        <v>332258605</v>
      </c>
    </row>
    <row r="59" spans="1:8" x14ac:dyDescent="0.25">
      <c r="A59" s="45" t="s">
        <v>140</v>
      </c>
      <c r="B59" s="46">
        <v>929</v>
      </c>
      <c r="C59" s="47">
        <v>40701</v>
      </c>
      <c r="D59" s="47">
        <v>41721</v>
      </c>
      <c r="E59" s="48">
        <v>4797900000</v>
      </c>
      <c r="F59" s="48">
        <v>270000000</v>
      </c>
      <c r="G59" s="49">
        <v>0</v>
      </c>
      <c r="H59" s="48">
        <v>0</v>
      </c>
    </row>
    <row r="60" spans="1:8" x14ac:dyDescent="0.25">
      <c r="A60" s="45" t="s">
        <v>74</v>
      </c>
      <c r="B60" s="46">
        <v>930</v>
      </c>
      <c r="C60" s="47">
        <v>40711</v>
      </c>
      <c r="D60" s="47">
        <v>41750</v>
      </c>
      <c r="E60" s="48" t="s">
        <v>75</v>
      </c>
      <c r="F60" s="48">
        <v>1760974629</v>
      </c>
      <c r="G60" s="49">
        <v>0.91131116801569778</v>
      </c>
      <c r="H60" s="48">
        <v>1604795846</v>
      </c>
    </row>
    <row r="61" spans="1:8" x14ac:dyDescent="0.25">
      <c r="A61" s="45" t="s">
        <v>76</v>
      </c>
      <c r="B61" s="46">
        <v>931</v>
      </c>
      <c r="C61" s="47">
        <v>40722</v>
      </c>
      <c r="D61" s="47">
        <v>41576</v>
      </c>
      <c r="E61" s="48">
        <v>1174036044</v>
      </c>
      <c r="F61" s="48">
        <v>19898916</v>
      </c>
      <c r="G61" s="49">
        <v>0</v>
      </c>
      <c r="H61" s="48">
        <v>0</v>
      </c>
    </row>
    <row r="62" spans="1:8" x14ac:dyDescent="0.25">
      <c r="A62" s="45" t="s">
        <v>77</v>
      </c>
      <c r="B62" s="46">
        <v>933</v>
      </c>
      <c r="C62" s="47">
        <v>40749</v>
      </c>
      <c r="D62" s="47">
        <v>41736</v>
      </c>
      <c r="E62" s="48">
        <v>110000000000</v>
      </c>
      <c r="F62" s="48">
        <v>100000000</v>
      </c>
      <c r="G62" s="49">
        <v>0.9</v>
      </c>
      <c r="H62" s="48">
        <v>90000000</v>
      </c>
    </row>
    <row r="63" spans="1:8" x14ac:dyDescent="0.25">
      <c r="A63" s="45" t="s">
        <v>78</v>
      </c>
      <c r="B63" s="46">
        <v>934</v>
      </c>
      <c r="C63" s="47">
        <v>40751</v>
      </c>
      <c r="D63" s="47">
        <v>41757</v>
      </c>
      <c r="E63" s="48">
        <v>8111609611</v>
      </c>
      <c r="F63" s="48">
        <v>16642639</v>
      </c>
      <c r="G63" s="49">
        <v>0</v>
      </c>
      <c r="H63" s="48">
        <v>0</v>
      </c>
    </row>
    <row r="64" spans="1:8" x14ac:dyDescent="0.25">
      <c r="A64" s="45" t="s">
        <v>79</v>
      </c>
      <c r="B64" s="46">
        <v>935</v>
      </c>
      <c r="C64" s="47">
        <v>40763</v>
      </c>
      <c r="D64" s="47">
        <v>41791</v>
      </c>
      <c r="E64" s="48" t="s">
        <v>80</v>
      </c>
      <c r="F64" s="48">
        <v>350000000</v>
      </c>
      <c r="G64" s="49">
        <v>0</v>
      </c>
      <c r="H64" s="48">
        <v>0</v>
      </c>
    </row>
    <row r="65" spans="1:8" x14ac:dyDescent="0.25">
      <c r="A65" s="45" t="s">
        <v>141</v>
      </c>
      <c r="B65" s="46">
        <v>939</v>
      </c>
      <c r="C65" s="47">
        <v>40814</v>
      </c>
      <c r="D65" s="47">
        <v>41726</v>
      </c>
      <c r="E65" s="48">
        <v>94879658733</v>
      </c>
      <c r="F65" s="48">
        <v>163500000</v>
      </c>
      <c r="G65" s="49">
        <v>0</v>
      </c>
      <c r="H65" s="48">
        <v>0</v>
      </c>
    </row>
    <row r="66" spans="1:8" x14ac:dyDescent="0.25">
      <c r="A66" s="45" t="s">
        <v>82</v>
      </c>
      <c r="B66" s="46">
        <v>941</v>
      </c>
      <c r="C66" s="47">
        <v>40844</v>
      </c>
      <c r="D66" s="47">
        <v>41532</v>
      </c>
      <c r="E66" s="48">
        <v>2427407904</v>
      </c>
      <c r="F66" s="48">
        <v>256878</v>
      </c>
      <c r="G66" s="49">
        <v>0</v>
      </c>
      <c r="H66" s="48">
        <v>0</v>
      </c>
    </row>
    <row r="67" spans="1:8" x14ac:dyDescent="0.25">
      <c r="A67" s="45" t="s">
        <v>11</v>
      </c>
      <c r="B67" s="46">
        <v>942</v>
      </c>
      <c r="C67" s="47">
        <v>40882</v>
      </c>
      <c r="D67" s="47">
        <v>41897</v>
      </c>
      <c r="E67" s="48" t="s">
        <v>83</v>
      </c>
      <c r="F67" s="48">
        <v>76418890</v>
      </c>
      <c r="G67" s="49">
        <v>0.80018072756618164</v>
      </c>
      <c r="H67" s="48">
        <v>61148923</v>
      </c>
    </row>
    <row r="68" spans="1:8" x14ac:dyDescent="0.25">
      <c r="A68" s="45" t="s">
        <v>84</v>
      </c>
      <c r="B68" s="46">
        <v>943</v>
      </c>
      <c r="C68" s="47">
        <v>40886</v>
      </c>
      <c r="D68" s="47">
        <v>41917</v>
      </c>
      <c r="E68" s="48" t="s">
        <v>85</v>
      </c>
      <c r="F68" s="48">
        <v>5867970660</v>
      </c>
      <c r="G68" s="49">
        <v>1</v>
      </c>
      <c r="H68" s="48">
        <v>5867970660</v>
      </c>
    </row>
    <row r="69" spans="1:8" x14ac:dyDescent="0.25">
      <c r="A69" s="45" t="s">
        <v>87</v>
      </c>
      <c r="B69" s="46">
        <v>945</v>
      </c>
      <c r="C69" s="47">
        <v>40889</v>
      </c>
      <c r="D69" s="47">
        <v>41918</v>
      </c>
      <c r="E69" s="48">
        <v>300000000000</v>
      </c>
      <c r="F69" s="48">
        <v>300000000</v>
      </c>
      <c r="G69" s="49">
        <v>0.66666666666666663</v>
      </c>
      <c r="H69" s="48">
        <v>200000000</v>
      </c>
    </row>
    <row r="70" spans="1:8" x14ac:dyDescent="0.25">
      <c r="A70" s="45"/>
      <c r="B70" s="46" t="s">
        <v>50</v>
      </c>
      <c r="C70" s="47"/>
      <c r="D70" s="47"/>
      <c r="E70" s="48"/>
      <c r="F70" s="48">
        <v>200000000</v>
      </c>
      <c r="G70" s="49">
        <v>1</v>
      </c>
      <c r="H70" s="48">
        <v>200000000</v>
      </c>
    </row>
    <row r="71" spans="1:8" x14ac:dyDescent="0.25">
      <c r="A71" s="45" t="s">
        <v>88</v>
      </c>
      <c r="B71" s="46">
        <v>946</v>
      </c>
      <c r="C71" s="47">
        <v>40891</v>
      </c>
      <c r="D71" s="47">
        <v>41910</v>
      </c>
      <c r="E71" s="48">
        <v>9944341000</v>
      </c>
      <c r="F71" s="48">
        <v>96547000</v>
      </c>
      <c r="G71" s="49">
        <v>0.99956557945870927</v>
      </c>
      <c r="H71" s="48">
        <v>96505058</v>
      </c>
    </row>
    <row r="72" spans="1:8" x14ac:dyDescent="0.25">
      <c r="A72" s="45" t="s">
        <v>89</v>
      </c>
      <c r="B72" s="46">
        <v>947</v>
      </c>
      <c r="C72" s="47">
        <v>40899</v>
      </c>
      <c r="D72" s="47">
        <v>41740</v>
      </c>
      <c r="E72" s="48">
        <v>10000000000</v>
      </c>
      <c r="F72" s="48">
        <v>200000</v>
      </c>
      <c r="G72" s="49">
        <v>8.0000000000000007E-5</v>
      </c>
      <c r="H72" s="48">
        <v>16</v>
      </c>
    </row>
    <row r="73" spans="1:8" x14ac:dyDescent="0.25">
      <c r="A73" s="45" t="s">
        <v>90</v>
      </c>
      <c r="B73" s="46">
        <v>948</v>
      </c>
      <c r="C73" s="47">
        <v>40932</v>
      </c>
      <c r="D73" s="47">
        <v>41978</v>
      </c>
      <c r="E73" s="48" t="s">
        <v>91</v>
      </c>
      <c r="F73" s="48">
        <v>586166472</v>
      </c>
      <c r="G73" s="49">
        <v>0.62355647321977847</v>
      </c>
      <c r="H73" s="48">
        <v>365507898</v>
      </c>
    </row>
    <row r="74" spans="1:8" x14ac:dyDescent="0.25">
      <c r="A74" s="45"/>
      <c r="B74" s="46" t="s">
        <v>50</v>
      </c>
      <c r="C74" s="47"/>
      <c r="D74" s="47"/>
      <c r="E74" s="48"/>
      <c r="F74" s="48">
        <v>586166472</v>
      </c>
      <c r="G74" s="49">
        <v>0.62355647321977847</v>
      </c>
      <c r="H74" s="48">
        <v>365507898</v>
      </c>
    </row>
    <row r="75" spans="1:8" x14ac:dyDescent="0.25">
      <c r="A75" s="45" t="s">
        <v>92</v>
      </c>
      <c r="B75" s="46">
        <v>949</v>
      </c>
      <c r="C75" s="47">
        <v>40934</v>
      </c>
      <c r="D75" s="47" t="s">
        <v>93</v>
      </c>
      <c r="E75" s="48">
        <v>1392286000</v>
      </c>
      <c r="F75" s="48">
        <v>397635</v>
      </c>
      <c r="G75" s="49">
        <v>0</v>
      </c>
      <c r="H75" s="48">
        <v>0</v>
      </c>
    </row>
    <row r="76" spans="1:8" x14ac:dyDescent="0.25">
      <c r="A76" s="50" t="s">
        <v>142</v>
      </c>
      <c r="B76" s="82">
        <v>950</v>
      </c>
      <c r="C76" s="52">
        <v>40941</v>
      </c>
      <c r="D76" s="52" t="s">
        <v>93</v>
      </c>
      <c r="E76" s="53" t="s">
        <v>143</v>
      </c>
      <c r="F76" s="53">
        <v>85557560</v>
      </c>
      <c r="G76" s="54">
        <v>0</v>
      </c>
      <c r="H76" s="53">
        <v>0</v>
      </c>
    </row>
    <row r="77" spans="1:8" x14ac:dyDescent="0.25">
      <c r="A77" s="83"/>
      <c r="B77" s="83"/>
      <c r="C77" s="83"/>
      <c r="D77" s="83"/>
      <c r="E77" s="83"/>
      <c r="F77" s="83"/>
      <c r="G77" s="83"/>
      <c r="H77" s="83"/>
    </row>
    <row r="78" spans="1:8" x14ac:dyDescent="0.25">
      <c r="A78" s="55" t="s">
        <v>94</v>
      </c>
      <c r="B78" s="56"/>
      <c r="C78" s="57"/>
      <c r="D78" s="57"/>
      <c r="E78" s="58"/>
      <c r="F78" s="58" t="s">
        <v>95</v>
      </c>
      <c r="G78" s="59"/>
      <c r="H78" s="58"/>
    </row>
    <row r="79" spans="1:8" x14ac:dyDescent="0.25">
      <c r="A79" s="55" t="s">
        <v>96</v>
      </c>
      <c r="B79" s="56"/>
      <c r="C79" s="57"/>
      <c r="D79" s="57"/>
      <c r="E79" s="58"/>
      <c r="F79" s="58"/>
      <c r="G79" s="59"/>
      <c r="H79" s="56"/>
    </row>
    <row r="80" spans="1:8" x14ac:dyDescent="0.25">
      <c r="A80" s="56" t="s">
        <v>97</v>
      </c>
      <c r="B80" s="56"/>
      <c r="C80" s="57"/>
      <c r="D80" s="57"/>
      <c r="E80" s="58"/>
      <c r="F80" s="58"/>
      <c r="G80" s="59"/>
      <c r="H80" s="56"/>
    </row>
    <row r="81" spans="1:8" x14ac:dyDescent="0.25">
      <c r="A81" s="344" t="s">
        <v>98</v>
      </c>
      <c r="B81" s="344"/>
      <c r="C81" s="344"/>
      <c r="D81" s="344"/>
      <c r="E81" s="344"/>
      <c r="F81" s="344"/>
      <c r="G81" s="344"/>
      <c r="H81" s="344"/>
    </row>
    <row r="82" spans="1:8" x14ac:dyDescent="0.25">
      <c r="A82" s="344"/>
      <c r="B82" s="344"/>
      <c r="C82" s="344"/>
      <c r="D82" s="344"/>
      <c r="E82" s="344"/>
      <c r="F82" s="344"/>
      <c r="G82" s="344"/>
      <c r="H82" s="344"/>
    </row>
    <row r="83" spans="1:8" x14ac:dyDescent="0.25">
      <c r="A83" s="344" t="s">
        <v>99</v>
      </c>
      <c r="B83" s="344"/>
      <c r="C83" s="344"/>
      <c r="D83" s="344"/>
      <c r="E83" s="344"/>
      <c r="F83" s="344"/>
      <c r="G83" s="344"/>
      <c r="H83" s="344"/>
    </row>
    <row r="84" spans="1:8" x14ac:dyDescent="0.25">
      <c r="A84" s="344"/>
      <c r="B84" s="344"/>
      <c r="C84" s="344"/>
      <c r="D84" s="344"/>
      <c r="E84" s="344"/>
      <c r="F84" s="344"/>
      <c r="G84" s="344"/>
      <c r="H84" s="344"/>
    </row>
    <row r="85" spans="1:8" x14ac:dyDescent="0.25">
      <c r="A85" s="344" t="s">
        <v>100</v>
      </c>
      <c r="B85" s="344"/>
      <c r="C85" s="344"/>
      <c r="D85" s="344"/>
      <c r="E85" s="344"/>
      <c r="F85" s="344"/>
      <c r="G85" s="344"/>
      <c r="H85" s="344"/>
    </row>
    <row r="86" spans="1:8" x14ac:dyDescent="0.25">
      <c r="A86" s="344"/>
      <c r="B86" s="344"/>
      <c r="C86" s="344"/>
      <c r="D86" s="344"/>
      <c r="E86" s="344"/>
      <c r="F86" s="344"/>
      <c r="G86" s="344"/>
      <c r="H86" s="344"/>
    </row>
    <row r="87" spans="1:8" x14ac:dyDescent="0.25">
      <c r="A87" s="344" t="s">
        <v>101</v>
      </c>
      <c r="B87" s="344"/>
      <c r="C87" s="344"/>
      <c r="D87" s="344"/>
      <c r="E87" s="344"/>
      <c r="F87" s="344"/>
      <c r="G87" s="344"/>
      <c r="H87" s="344"/>
    </row>
    <row r="88" spans="1:8" x14ac:dyDescent="0.25">
      <c r="A88" s="344"/>
      <c r="B88" s="344"/>
      <c r="C88" s="344"/>
      <c r="D88" s="344"/>
      <c r="E88" s="344"/>
      <c r="F88" s="344"/>
      <c r="G88" s="344"/>
      <c r="H88" s="344"/>
    </row>
    <row r="89" spans="1:8" x14ac:dyDescent="0.25">
      <c r="A89" s="344" t="s">
        <v>102</v>
      </c>
      <c r="B89" s="344"/>
      <c r="C89" s="344"/>
      <c r="D89" s="344"/>
      <c r="E89" s="344"/>
      <c r="F89" s="344"/>
      <c r="G89" s="344"/>
      <c r="H89" s="344"/>
    </row>
    <row r="90" spans="1:8" x14ac:dyDescent="0.25">
      <c r="A90" s="344"/>
      <c r="B90" s="344"/>
      <c r="C90" s="344"/>
      <c r="D90" s="344"/>
      <c r="E90" s="344"/>
      <c r="F90" s="344"/>
      <c r="G90" s="344"/>
      <c r="H90" s="344"/>
    </row>
    <row r="91" spans="1:8" x14ac:dyDescent="0.25">
      <c r="A91" s="344" t="s">
        <v>103</v>
      </c>
      <c r="B91" s="344"/>
      <c r="C91" s="344"/>
      <c r="D91" s="344"/>
      <c r="E91" s="344"/>
      <c r="F91" s="344"/>
      <c r="G91" s="344"/>
      <c r="H91" s="344"/>
    </row>
    <row r="92" spans="1:8" x14ac:dyDescent="0.25">
      <c r="A92" s="344"/>
      <c r="B92" s="344"/>
      <c r="C92" s="344"/>
      <c r="D92" s="344"/>
      <c r="E92" s="344"/>
      <c r="F92" s="344"/>
      <c r="G92" s="344"/>
      <c r="H92" s="344"/>
    </row>
    <row r="93" spans="1:8" x14ac:dyDescent="0.25">
      <c r="A93" s="344" t="s">
        <v>104</v>
      </c>
      <c r="B93" s="344"/>
      <c r="C93" s="344"/>
      <c r="D93" s="344"/>
      <c r="E93" s="344"/>
      <c r="F93" s="344"/>
      <c r="G93" s="344"/>
      <c r="H93" s="344"/>
    </row>
    <row r="94" spans="1:8" x14ac:dyDescent="0.25">
      <c r="A94" s="344"/>
      <c r="B94" s="344"/>
      <c r="C94" s="344"/>
      <c r="D94" s="344"/>
      <c r="E94" s="344"/>
      <c r="F94" s="344"/>
      <c r="G94" s="344"/>
      <c r="H94" s="344"/>
    </row>
    <row r="95" spans="1:8" x14ac:dyDescent="0.25">
      <c r="A95" s="344" t="s">
        <v>105</v>
      </c>
      <c r="B95" s="344"/>
      <c r="C95" s="344"/>
      <c r="D95" s="344"/>
      <c r="E95" s="344"/>
      <c r="F95" s="344"/>
      <c r="G95" s="344"/>
      <c r="H95" s="344"/>
    </row>
    <row r="96" spans="1:8" x14ac:dyDescent="0.25">
      <c r="A96" s="344"/>
      <c r="B96" s="344"/>
      <c r="C96" s="344"/>
      <c r="D96" s="344"/>
      <c r="E96" s="344"/>
      <c r="F96" s="344"/>
      <c r="G96" s="344"/>
      <c r="H96" s="344"/>
    </row>
    <row r="97" spans="1:8" x14ac:dyDescent="0.25">
      <c r="A97" s="344" t="s">
        <v>106</v>
      </c>
      <c r="B97" s="344"/>
      <c r="C97" s="344"/>
      <c r="D97" s="344"/>
      <c r="E97" s="344"/>
      <c r="F97" s="344"/>
      <c r="G97" s="344"/>
      <c r="H97" s="344"/>
    </row>
    <row r="98" spans="1:8" x14ac:dyDescent="0.25">
      <c r="A98" s="344"/>
      <c r="B98" s="344"/>
      <c r="C98" s="344"/>
      <c r="D98" s="344"/>
      <c r="E98" s="344"/>
      <c r="F98" s="344"/>
      <c r="G98" s="344"/>
      <c r="H98" s="344"/>
    </row>
    <row r="99" spans="1:8" x14ac:dyDescent="0.25">
      <c r="A99" s="344" t="s">
        <v>107</v>
      </c>
      <c r="B99" s="344"/>
      <c r="C99" s="344"/>
      <c r="D99" s="344"/>
      <c r="E99" s="344"/>
      <c r="F99" s="344"/>
      <c r="G99" s="344"/>
      <c r="H99" s="344"/>
    </row>
    <row r="100" spans="1:8" x14ac:dyDescent="0.25">
      <c r="A100" s="344"/>
      <c r="B100" s="344"/>
      <c r="C100" s="344"/>
      <c r="D100" s="344"/>
      <c r="E100" s="344"/>
      <c r="F100" s="344"/>
      <c r="G100" s="344"/>
      <c r="H100" s="344"/>
    </row>
    <row r="101" spans="1:8" x14ac:dyDescent="0.25">
      <c r="A101" s="344" t="s">
        <v>108</v>
      </c>
      <c r="B101" s="344"/>
      <c r="C101" s="344"/>
      <c r="D101" s="344"/>
      <c r="E101" s="344"/>
      <c r="F101" s="344"/>
      <c r="G101" s="344"/>
      <c r="H101" s="344"/>
    </row>
    <row r="102" spans="1:8" x14ac:dyDescent="0.25">
      <c r="A102" s="344"/>
      <c r="B102" s="344"/>
      <c r="C102" s="344"/>
      <c r="D102" s="344"/>
      <c r="E102" s="344"/>
      <c r="F102" s="344"/>
      <c r="G102" s="344"/>
      <c r="H102" s="344"/>
    </row>
    <row r="103" spans="1:8" x14ac:dyDescent="0.25">
      <c r="A103" s="344" t="s">
        <v>109</v>
      </c>
      <c r="B103" s="344"/>
      <c r="C103" s="344"/>
      <c r="D103" s="344"/>
      <c r="E103" s="344"/>
      <c r="F103" s="344"/>
      <c r="G103" s="344"/>
      <c r="H103" s="344"/>
    </row>
    <row r="104" spans="1:8" x14ac:dyDescent="0.25">
      <c r="A104" s="344"/>
      <c r="B104" s="344"/>
      <c r="C104" s="344"/>
      <c r="D104" s="344"/>
      <c r="E104" s="344"/>
      <c r="F104" s="344"/>
      <c r="G104" s="344"/>
      <c r="H104" s="344"/>
    </row>
    <row r="105" spans="1:8" x14ac:dyDescent="0.25">
      <c r="A105" s="344" t="s">
        <v>110</v>
      </c>
      <c r="B105" s="344"/>
      <c r="C105" s="344"/>
      <c r="D105" s="344"/>
      <c r="E105" s="344"/>
      <c r="F105" s="344"/>
      <c r="G105" s="344"/>
      <c r="H105" s="344"/>
    </row>
    <row r="106" spans="1:8" x14ac:dyDescent="0.25">
      <c r="A106" s="344"/>
      <c r="B106" s="344"/>
      <c r="C106" s="344"/>
      <c r="D106" s="344"/>
      <c r="E106" s="344"/>
      <c r="F106" s="344"/>
      <c r="G106" s="344"/>
      <c r="H106" s="344"/>
    </row>
    <row r="107" spans="1:8" x14ac:dyDescent="0.25">
      <c r="A107" s="344" t="s">
        <v>111</v>
      </c>
      <c r="B107" s="344"/>
      <c r="C107" s="344"/>
      <c r="D107" s="344"/>
      <c r="E107" s="344"/>
      <c r="F107" s="344"/>
      <c r="G107" s="344"/>
      <c r="H107" s="344"/>
    </row>
    <row r="108" spans="1:8" x14ac:dyDescent="0.25">
      <c r="A108" s="344"/>
      <c r="B108" s="344"/>
      <c r="C108" s="344"/>
      <c r="D108" s="344"/>
      <c r="E108" s="344"/>
      <c r="F108" s="344"/>
      <c r="G108" s="344"/>
      <c r="H108" s="344"/>
    </row>
    <row r="109" spans="1:8" x14ac:dyDescent="0.25">
      <c r="A109" s="344" t="s">
        <v>112</v>
      </c>
      <c r="B109" s="344"/>
      <c r="C109" s="344"/>
      <c r="D109" s="344"/>
      <c r="E109" s="344"/>
      <c r="F109" s="344"/>
      <c r="G109" s="344"/>
      <c r="H109" s="344"/>
    </row>
    <row r="110" spans="1:8" x14ac:dyDescent="0.25">
      <c r="A110" s="344"/>
      <c r="B110" s="344"/>
      <c r="C110" s="344"/>
      <c r="D110" s="344"/>
      <c r="E110" s="344"/>
      <c r="F110" s="344"/>
      <c r="G110" s="344"/>
      <c r="H110" s="344"/>
    </row>
    <row r="111" spans="1:8" x14ac:dyDescent="0.25">
      <c r="A111" s="344" t="s">
        <v>113</v>
      </c>
      <c r="B111" s="344"/>
      <c r="C111" s="344"/>
      <c r="D111" s="344"/>
      <c r="E111" s="344"/>
      <c r="F111" s="344"/>
      <c r="G111" s="344"/>
      <c r="H111" s="344"/>
    </row>
    <row r="112" spans="1:8" x14ac:dyDescent="0.25">
      <c r="A112" s="344"/>
      <c r="B112" s="344"/>
      <c r="C112" s="344"/>
      <c r="D112" s="344"/>
      <c r="E112" s="344"/>
      <c r="F112" s="344"/>
      <c r="G112" s="344"/>
      <c r="H112" s="344"/>
    </row>
    <row r="113" spans="1:8" x14ac:dyDescent="0.25">
      <c r="A113" s="344" t="s">
        <v>114</v>
      </c>
      <c r="B113" s="344"/>
      <c r="C113" s="344"/>
      <c r="D113" s="344"/>
      <c r="E113" s="344"/>
      <c r="F113" s="344"/>
      <c r="G113" s="344"/>
      <c r="H113" s="344"/>
    </row>
    <row r="114" spans="1:8" x14ac:dyDescent="0.25">
      <c r="A114" s="344"/>
      <c r="B114" s="344"/>
      <c r="C114" s="344"/>
      <c r="D114" s="344"/>
      <c r="E114" s="344"/>
      <c r="F114" s="344"/>
      <c r="G114" s="344"/>
      <c r="H114" s="344"/>
    </row>
    <row r="115" spans="1:8" x14ac:dyDescent="0.25">
      <c r="A115" s="344" t="s">
        <v>115</v>
      </c>
      <c r="B115" s="344"/>
      <c r="C115" s="344"/>
      <c r="D115" s="344"/>
      <c r="E115" s="344"/>
      <c r="F115" s="344"/>
      <c r="G115" s="344"/>
      <c r="H115" s="344"/>
    </row>
    <row r="116" spans="1:8" x14ac:dyDescent="0.25">
      <c r="A116" s="344"/>
      <c r="B116" s="344"/>
      <c r="C116" s="344"/>
      <c r="D116" s="344"/>
      <c r="E116" s="344"/>
      <c r="F116" s="344"/>
      <c r="G116" s="344"/>
      <c r="H116" s="344"/>
    </row>
    <row r="117" spans="1:8" x14ac:dyDescent="0.25">
      <c r="A117" s="344" t="s">
        <v>116</v>
      </c>
      <c r="B117" s="344"/>
      <c r="C117" s="344"/>
      <c r="D117" s="344"/>
      <c r="E117" s="344"/>
      <c r="F117" s="344"/>
      <c r="G117" s="344"/>
      <c r="H117" s="344"/>
    </row>
    <row r="118" spans="1:8" x14ac:dyDescent="0.25">
      <c r="A118" s="344"/>
      <c r="B118" s="344"/>
      <c r="C118" s="344"/>
      <c r="D118" s="344"/>
      <c r="E118" s="344"/>
      <c r="F118" s="344"/>
      <c r="G118" s="344"/>
      <c r="H118" s="344"/>
    </row>
    <row r="119" spans="1:8" x14ac:dyDescent="0.25">
      <c r="A119" s="56" t="s">
        <v>117</v>
      </c>
      <c r="B119" s="56"/>
      <c r="C119" s="57"/>
      <c r="D119" s="57"/>
      <c r="E119" s="58"/>
      <c r="F119" s="58"/>
      <c r="G119" s="59"/>
      <c r="H119" s="59"/>
    </row>
    <row r="120" spans="1:8" x14ac:dyDescent="0.25">
      <c r="A120" s="56" t="s">
        <v>118</v>
      </c>
      <c r="B120" s="56"/>
      <c r="C120" s="57"/>
      <c r="D120" s="57"/>
      <c r="E120" s="58"/>
      <c r="F120" s="58"/>
      <c r="G120" s="59"/>
      <c r="H120" s="59"/>
    </row>
    <row r="121" spans="1:8" x14ac:dyDescent="0.25">
      <c r="A121" s="56" t="s">
        <v>144</v>
      </c>
      <c r="B121" s="83"/>
      <c r="C121" s="83"/>
      <c r="D121" s="83"/>
      <c r="E121" s="83"/>
      <c r="F121" s="83"/>
      <c r="G121" s="83"/>
      <c r="H121" s="83"/>
    </row>
    <row r="122" spans="1:8" x14ac:dyDescent="0.25">
      <c r="A122" s="83"/>
      <c r="B122" s="83"/>
      <c r="C122" s="83"/>
      <c r="D122" s="83"/>
      <c r="E122" s="83"/>
      <c r="F122" s="83"/>
      <c r="G122" s="83"/>
      <c r="H122" s="83"/>
    </row>
    <row r="123" spans="1:8" x14ac:dyDescent="0.25">
      <c r="A123" s="345" t="s">
        <v>119</v>
      </c>
      <c r="B123" s="345"/>
      <c r="C123" s="61"/>
      <c r="D123" s="61"/>
      <c r="E123" s="61"/>
      <c r="F123" s="61"/>
      <c r="G123" s="62"/>
      <c r="H123" s="61"/>
    </row>
    <row r="124" spans="1:8" x14ac:dyDescent="0.25">
      <c r="A124" s="61"/>
      <c r="B124" s="61"/>
      <c r="C124" s="61"/>
      <c r="D124" s="61"/>
      <c r="E124" s="61"/>
      <c r="F124" s="61"/>
      <c r="G124" s="62"/>
      <c r="H124" s="61"/>
    </row>
    <row r="125" spans="1:8" ht="51" x14ac:dyDescent="0.25">
      <c r="A125" s="63" t="s">
        <v>120</v>
      </c>
      <c r="B125" s="63" t="s">
        <v>19</v>
      </c>
      <c r="C125" s="63" t="s">
        <v>121</v>
      </c>
      <c r="D125" s="63" t="s">
        <v>122</v>
      </c>
      <c r="E125" s="63" t="s">
        <v>123</v>
      </c>
      <c r="F125" s="63" t="s">
        <v>124</v>
      </c>
      <c r="G125" s="63" t="s">
        <v>125</v>
      </c>
      <c r="H125" s="63" t="s">
        <v>126</v>
      </c>
    </row>
    <row r="126" spans="1:8" x14ac:dyDescent="0.25">
      <c r="A126" s="64"/>
      <c r="B126" s="65"/>
      <c r="C126" s="64"/>
      <c r="D126" s="64"/>
      <c r="E126" s="65"/>
      <c r="F126" s="66"/>
      <c r="G126" s="67"/>
      <c r="H126" s="64"/>
    </row>
    <row r="127" spans="1:8" ht="89.25" x14ac:dyDescent="0.25">
      <c r="A127" s="64">
        <v>949</v>
      </c>
      <c r="B127" s="65" t="s">
        <v>127</v>
      </c>
      <c r="C127" s="64" t="s">
        <v>128</v>
      </c>
      <c r="D127" s="64" t="s">
        <v>129</v>
      </c>
      <c r="E127" s="68" t="s">
        <v>130</v>
      </c>
      <c r="F127" s="66" t="s">
        <v>131</v>
      </c>
      <c r="G127" s="69" t="s">
        <v>145</v>
      </c>
      <c r="H127" s="64" t="s">
        <v>128</v>
      </c>
    </row>
    <row r="128" spans="1:8" ht="140.25" x14ac:dyDescent="0.25">
      <c r="A128" s="64">
        <v>950</v>
      </c>
      <c r="B128" s="65" t="s">
        <v>146</v>
      </c>
      <c r="C128" s="64" t="s">
        <v>147</v>
      </c>
      <c r="D128" s="64" t="s">
        <v>148</v>
      </c>
      <c r="E128" s="68" t="s">
        <v>149</v>
      </c>
      <c r="F128" s="66" t="s">
        <v>150</v>
      </c>
      <c r="G128" s="69" t="s">
        <v>151</v>
      </c>
      <c r="H128" s="64" t="s">
        <v>147</v>
      </c>
    </row>
    <row r="129" spans="1:8" x14ac:dyDescent="0.25">
      <c r="A129" s="64"/>
      <c r="B129" s="65"/>
      <c r="C129" s="64"/>
      <c r="D129" s="64"/>
      <c r="E129" s="65"/>
      <c r="F129" s="66"/>
      <c r="G129" s="67"/>
      <c r="H129" s="64"/>
    </row>
    <row r="130" spans="1:8" x14ac:dyDescent="0.25">
      <c r="A130" s="61"/>
      <c r="B130" s="61"/>
      <c r="C130" s="61"/>
      <c r="D130" s="61"/>
      <c r="E130" s="61"/>
      <c r="F130" s="61"/>
      <c r="G130" s="62"/>
      <c r="H130" s="61"/>
    </row>
    <row r="131" spans="1:8" x14ac:dyDescent="0.25">
      <c r="A131" s="61"/>
      <c r="B131" s="61"/>
      <c r="C131" s="61"/>
      <c r="D131" s="61"/>
      <c r="E131" s="61"/>
      <c r="F131" s="61"/>
      <c r="G131" s="62"/>
      <c r="H131" s="61"/>
    </row>
  </sheetData>
  <mergeCells count="20">
    <mergeCell ref="A103:H104"/>
    <mergeCell ref="A81:H82"/>
    <mergeCell ref="A83:H84"/>
    <mergeCell ref="A85:H86"/>
    <mergeCell ref="A87:H88"/>
    <mergeCell ref="A89:H90"/>
    <mergeCell ref="A91:H92"/>
    <mergeCell ref="A93:H94"/>
    <mergeCell ref="A95:H96"/>
    <mergeCell ref="A97:H98"/>
    <mergeCell ref="A99:H100"/>
    <mergeCell ref="A101:H102"/>
    <mergeCell ref="A117:H118"/>
    <mergeCell ref="A123:B123"/>
    <mergeCell ref="A105:H106"/>
    <mergeCell ref="A107:H108"/>
    <mergeCell ref="A109:H110"/>
    <mergeCell ref="A111:H112"/>
    <mergeCell ref="A113:H114"/>
    <mergeCell ref="A115:H1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workbookViewId="0">
      <selection activeCell="A21" sqref="A21"/>
    </sheetView>
  </sheetViews>
  <sheetFormatPr baseColWidth="10" defaultRowHeight="15" x14ac:dyDescent="0.25"/>
  <cols>
    <col min="1" max="1" width="53.42578125" style="3" customWidth="1"/>
    <col min="2" max="2" width="15.7109375" style="2" bestFit="1" customWidth="1"/>
    <col min="3" max="3" width="14.5703125" style="2" bestFit="1" customWidth="1"/>
    <col min="4" max="4" width="13.28515625" style="3" customWidth="1"/>
    <col min="5" max="5" width="16.28515625" style="3" bestFit="1" customWidth="1"/>
    <col min="6" max="6" width="12.5703125" style="3" bestFit="1" customWidth="1"/>
    <col min="7" max="7" width="11.42578125" style="3"/>
    <col min="8" max="8" width="18" style="3" bestFit="1" customWidth="1"/>
    <col min="9" max="256" width="11.42578125" style="3"/>
    <col min="257" max="257" width="53.42578125" style="3" customWidth="1"/>
    <col min="258" max="258" width="15.7109375" style="3" bestFit="1" customWidth="1"/>
    <col min="259" max="259" width="14.5703125" style="3" bestFit="1" customWidth="1"/>
    <col min="260" max="260" width="13.28515625" style="3" customWidth="1"/>
    <col min="261" max="261" width="16.28515625" style="3" bestFit="1" customWidth="1"/>
    <col min="262" max="512" width="11.42578125" style="3"/>
    <col min="513" max="513" width="53.42578125" style="3" customWidth="1"/>
    <col min="514" max="514" width="15.7109375" style="3" bestFit="1" customWidth="1"/>
    <col min="515" max="515" width="14.5703125" style="3" bestFit="1" customWidth="1"/>
    <col min="516" max="516" width="13.28515625" style="3" customWidth="1"/>
    <col min="517" max="517" width="16.28515625" style="3" bestFit="1" customWidth="1"/>
    <col min="518" max="768" width="11.42578125" style="3"/>
    <col min="769" max="769" width="53.42578125" style="3" customWidth="1"/>
    <col min="770" max="770" width="15.7109375" style="3" bestFit="1" customWidth="1"/>
    <col min="771" max="771" width="14.5703125" style="3" bestFit="1" customWidth="1"/>
    <col min="772" max="772" width="13.28515625" style="3" customWidth="1"/>
    <col min="773" max="773" width="16.28515625" style="3" bestFit="1" customWidth="1"/>
    <col min="774" max="1024" width="11.42578125" style="3"/>
    <col min="1025" max="1025" width="53.42578125" style="3" customWidth="1"/>
    <col min="1026" max="1026" width="15.7109375" style="3" bestFit="1" customWidth="1"/>
    <col min="1027" max="1027" width="14.5703125" style="3" bestFit="1" customWidth="1"/>
    <col min="1028" max="1028" width="13.28515625" style="3" customWidth="1"/>
    <col min="1029" max="1029" width="16.28515625" style="3" bestFit="1" customWidth="1"/>
    <col min="1030" max="1280" width="11.42578125" style="3"/>
    <col min="1281" max="1281" width="53.42578125" style="3" customWidth="1"/>
    <col min="1282" max="1282" width="15.7109375" style="3" bestFit="1" customWidth="1"/>
    <col min="1283" max="1283" width="14.5703125" style="3" bestFit="1" customWidth="1"/>
    <col min="1284" max="1284" width="13.28515625" style="3" customWidth="1"/>
    <col min="1285" max="1285" width="16.28515625" style="3" bestFit="1" customWidth="1"/>
    <col min="1286" max="1536" width="11.42578125" style="3"/>
    <col min="1537" max="1537" width="53.42578125" style="3" customWidth="1"/>
    <col min="1538" max="1538" width="15.7109375" style="3" bestFit="1" customWidth="1"/>
    <col min="1539" max="1539" width="14.5703125" style="3" bestFit="1" customWidth="1"/>
    <col min="1540" max="1540" width="13.28515625" style="3" customWidth="1"/>
    <col min="1541" max="1541" width="16.28515625" style="3" bestFit="1" customWidth="1"/>
    <col min="1542" max="1792" width="11.42578125" style="3"/>
    <col min="1793" max="1793" width="53.42578125" style="3" customWidth="1"/>
    <col min="1794" max="1794" width="15.7109375" style="3" bestFit="1" customWidth="1"/>
    <col min="1795" max="1795" width="14.5703125" style="3" bestFit="1" customWidth="1"/>
    <col min="1796" max="1796" width="13.28515625" style="3" customWidth="1"/>
    <col min="1797" max="1797" width="16.28515625" style="3" bestFit="1" customWidth="1"/>
    <col min="1798" max="2048" width="11.42578125" style="3"/>
    <col min="2049" max="2049" width="53.42578125" style="3" customWidth="1"/>
    <col min="2050" max="2050" width="15.7109375" style="3" bestFit="1" customWidth="1"/>
    <col min="2051" max="2051" width="14.5703125" style="3" bestFit="1" customWidth="1"/>
    <col min="2052" max="2052" width="13.28515625" style="3" customWidth="1"/>
    <col min="2053" max="2053" width="16.28515625" style="3" bestFit="1" customWidth="1"/>
    <col min="2054" max="2304" width="11.42578125" style="3"/>
    <col min="2305" max="2305" width="53.42578125" style="3" customWidth="1"/>
    <col min="2306" max="2306" width="15.7109375" style="3" bestFit="1" customWidth="1"/>
    <col min="2307" max="2307" width="14.5703125" style="3" bestFit="1" customWidth="1"/>
    <col min="2308" max="2308" width="13.28515625" style="3" customWidth="1"/>
    <col min="2309" max="2309" width="16.28515625" style="3" bestFit="1" customWidth="1"/>
    <col min="2310" max="2560" width="11.42578125" style="3"/>
    <col min="2561" max="2561" width="53.42578125" style="3" customWidth="1"/>
    <col min="2562" max="2562" width="15.7109375" style="3" bestFit="1" customWidth="1"/>
    <col min="2563" max="2563" width="14.5703125" style="3" bestFit="1" customWidth="1"/>
    <col min="2564" max="2564" width="13.28515625" style="3" customWidth="1"/>
    <col min="2565" max="2565" width="16.28515625" style="3" bestFit="1" customWidth="1"/>
    <col min="2566" max="2816" width="11.42578125" style="3"/>
    <col min="2817" max="2817" width="53.42578125" style="3" customWidth="1"/>
    <col min="2818" max="2818" width="15.7109375" style="3" bestFit="1" customWidth="1"/>
    <col min="2819" max="2819" width="14.5703125" style="3" bestFit="1" customWidth="1"/>
    <col min="2820" max="2820" width="13.28515625" style="3" customWidth="1"/>
    <col min="2821" max="2821" width="16.28515625" style="3" bestFit="1" customWidth="1"/>
    <col min="2822" max="3072" width="11.42578125" style="3"/>
    <col min="3073" max="3073" width="53.42578125" style="3" customWidth="1"/>
    <col min="3074" max="3074" width="15.7109375" style="3" bestFit="1" customWidth="1"/>
    <col min="3075" max="3075" width="14.5703125" style="3" bestFit="1" customWidth="1"/>
    <col min="3076" max="3076" width="13.28515625" style="3" customWidth="1"/>
    <col min="3077" max="3077" width="16.28515625" style="3" bestFit="1" customWidth="1"/>
    <col min="3078" max="3328" width="11.42578125" style="3"/>
    <col min="3329" max="3329" width="53.42578125" style="3" customWidth="1"/>
    <col min="3330" max="3330" width="15.7109375" style="3" bestFit="1" customWidth="1"/>
    <col min="3331" max="3331" width="14.5703125" style="3" bestFit="1" customWidth="1"/>
    <col min="3332" max="3332" width="13.28515625" style="3" customWidth="1"/>
    <col min="3333" max="3333" width="16.28515625" style="3" bestFit="1" customWidth="1"/>
    <col min="3334" max="3584" width="11.42578125" style="3"/>
    <col min="3585" max="3585" width="53.42578125" style="3" customWidth="1"/>
    <col min="3586" max="3586" width="15.7109375" style="3" bestFit="1" customWidth="1"/>
    <col min="3587" max="3587" width="14.5703125" style="3" bestFit="1" customWidth="1"/>
    <col min="3588" max="3588" width="13.28515625" style="3" customWidth="1"/>
    <col min="3589" max="3589" width="16.28515625" style="3" bestFit="1" customWidth="1"/>
    <col min="3590" max="3840" width="11.42578125" style="3"/>
    <col min="3841" max="3841" width="53.42578125" style="3" customWidth="1"/>
    <col min="3842" max="3842" width="15.7109375" style="3" bestFit="1" customWidth="1"/>
    <col min="3843" max="3843" width="14.5703125" style="3" bestFit="1" customWidth="1"/>
    <col min="3844" max="3844" width="13.28515625" style="3" customWidth="1"/>
    <col min="3845" max="3845" width="16.28515625" style="3" bestFit="1" customWidth="1"/>
    <col min="3846" max="4096" width="11.42578125" style="3"/>
    <col min="4097" max="4097" width="53.42578125" style="3" customWidth="1"/>
    <col min="4098" max="4098" width="15.7109375" style="3" bestFit="1" customWidth="1"/>
    <col min="4099" max="4099" width="14.5703125" style="3" bestFit="1" customWidth="1"/>
    <col min="4100" max="4100" width="13.28515625" style="3" customWidth="1"/>
    <col min="4101" max="4101" width="16.28515625" style="3" bestFit="1" customWidth="1"/>
    <col min="4102" max="4352" width="11.42578125" style="3"/>
    <col min="4353" max="4353" width="53.42578125" style="3" customWidth="1"/>
    <col min="4354" max="4354" width="15.7109375" style="3" bestFit="1" customWidth="1"/>
    <col min="4355" max="4355" width="14.5703125" style="3" bestFit="1" customWidth="1"/>
    <col min="4356" max="4356" width="13.28515625" style="3" customWidth="1"/>
    <col min="4357" max="4357" width="16.28515625" style="3" bestFit="1" customWidth="1"/>
    <col min="4358" max="4608" width="11.42578125" style="3"/>
    <col min="4609" max="4609" width="53.42578125" style="3" customWidth="1"/>
    <col min="4610" max="4610" width="15.7109375" style="3" bestFit="1" customWidth="1"/>
    <col min="4611" max="4611" width="14.5703125" style="3" bestFit="1" customWidth="1"/>
    <col min="4612" max="4612" width="13.28515625" style="3" customWidth="1"/>
    <col min="4613" max="4613" width="16.28515625" style="3" bestFit="1" customWidth="1"/>
    <col min="4614" max="4864" width="11.42578125" style="3"/>
    <col min="4865" max="4865" width="53.42578125" style="3" customWidth="1"/>
    <col min="4866" max="4866" width="15.7109375" style="3" bestFit="1" customWidth="1"/>
    <col min="4867" max="4867" width="14.5703125" style="3" bestFit="1" customWidth="1"/>
    <col min="4868" max="4868" width="13.28515625" style="3" customWidth="1"/>
    <col min="4869" max="4869" width="16.28515625" style="3" bestFit="1" customWidth="1"/>
    <col min="4870" max="5120" width="11.42578125" style="3"/>
    <col min="5121" max="5121" width="53.42578125" style="3" customWidth="1"/>
    <col min="5122" max="5122" width="15.7109375" style="3" bestFit="1" customWidth="1"/>
    <col min="5123" max="5123" width="14.5703125" style="3" bestFit="1" customWidth="1"/>
    <col min="5124" max="5124" width="13.28515625" style="3" customWidth="1"/>
    <col min="5125" max="5125" width="16.28515625" style="3" bestFit="1" customWidth="1"/>
    <col min="5126" max="5376" width="11.42578125" style="3"/>
    <col min="5377" max="5377" width="53.42578125" style="3" customWidth="1"/>
    <col min="5378" max="5378" width="15.7109375" style="3" bestFit="1" customWidth="1"/>
    <col min="5379" max="5379" width="14.5703125" style="3" bestFit="1" customWidth="1"/>
    <col min="5380" max="5380" width="13.28515625" style="3" customWidth="1"/>
    <col min="5381" max="5381" width="16.28515625" style="3" bestFit="1" customWidth="1"/>
    <col min="5382" max="5632" width="11.42578125" style="3"/>
    <col min="5633" max="5633" width="53.42578125" style="3" customWidth="1"/>
    <col min="5634" max="5634" width="15.7109375" style="3" bestFit="1" customWidth="1"/>
    <col min="5635" max="5635" width="14.5703125" style="3" bestFit="1" customWidth="1"/>
    <col min="5636" max="5636" width="13.28515625" style="3" customWidth="1"/>
    <col min="5637" max="5637" width="16.28515625" style="3" bestFit="1" customWidth="1"/>
    <col min="5638" max="5888" width="11.42578125" style="3"/>
    <col min="5889" max="5889" width="53.42578125" style="3" customWidth="1"/>
    <col min="5890" max="5890" width="15.7109375" style="3" bestFit="1" customWidth="1"/>
    <col min="5891" max="5891" width="14.5703125" style="3" bestFit="1" customWidth="1"/>
    <col min="5892" max="5892" width="13.28515625" style="3" customWidth="1"/>
    <col min="5893" max="5893" width="16.28515625" style="3" bestFit="1" customWidth="1"/>
    <col min="5894" max="6144" width="11.42578125" style="3"/>
    <col min="6145" max="6145" width="53.42578125" style="3" customWidth="1"/>
    <col min="6146" max="6146" width="15.7109375" style="3" bestFit="1" customWidth="1"/>
    <col min="6147" max="6147" width="14.5703125" style="3" bestFit="1" customWidth="1"/>
    <col min="6148" max="6148" width="13.28515625" style="3" customWidth="1"/>
    <col min="6149" max="6149" width="16.28515625" style="3" bestFit="1" customWidth="1"/>
    <col min="6150" max="6400" width="11.42578125" style="3"/>
    <col min="6401" max="6401" width="53.42578125" style="3" customWidth="1"/>
    <col min="6402" max="6402" width="15.7109375" style="3" bestFit="1" customWidth="1"/>
    <col min="6403" max="6403" width="14.5703125" style="3" bestFit="1" customWidth="1"/>
    <col min="6404" max="6404" width="13.28515625" style="3" customWidth="1"/>
    <col min="6405" max="6405" width="16.28515625" style="3" bestFit="1" customWidth="1"/>
    <col min="6406" max="6656" width="11.42578125" style="3"/>
    <col min="6657" max="6657" width="53.42578125" style="3" customWidth="1"/>
    <col min="6658" max="6658" width="15.7109375" style="3" bestFit="1" customWidth="1"/>
    <col min="6659" max="6659" width="14.5703125" style="3" bestFit="1" customWidth="1"/>
    <col min="6660" max="6660" width="13.28515625" style="3" customWidth="1"/>
    <col min="6661" max="6661" width="16.28515625" style="3" bestFit="1" customWidth="1"/>
    <col min="6662" max="6912" width="11.42578125" style="3"/>
    <col min="6913" max="6913" width="53.42578125" style="3" customWidth="1"/>
    <col min="6914" max="6914" width="15.7109375" style="3" bestFit="1" customWidth="1"/>
    <col min="6915" max="6915" width="14.5703125" style="3" bestFit="1" customWidth="1"/>
    <col min="6916" max="6916" width="13.28515625" style="3" customWidth="1"/>
    <col min="6917" max="6917" width="16.28515625" style="3" bestFit="1" customWidth="1"/>
    <col min="6918" max="7168" width="11.42578125" style="3"/>
    <col min="7169" max="7169" width="53.42578125" style="3" customWidth="1"/>
    <col min="7170" max="7170" width="15.7109375" style="3" bestFit="1" customWidth="1"/>
    <col min="7171" max="7171" width="14.5703125" style="3" bestFit="1" customWidth="1"/>
    <col min="7172" max="7172" width="13.28515625" style="3" customWidth="1"/>
    <col min="7173" max="7173" width="16.28515625" style="3" bestFit="1" customWidth="1"/>
    <col min="7174" max="7424" width="11.42578125" style="3"/>
    <col min="7425" max="7425" width="53.42578125" style="3" customWidth="1"/>
    <col min="7426" max="7426" width="15.7109375" style="3" bestFit="1" customWidth="1"/>
    <col min="7427" max="7427" width="14.5703125" style="3" bestFit="1" customWidth="1"/>
    <col min="7428" max="7428" width="13.28515625" style="3" customWidth="1"/>
    <col min="7429" max="7429" width="16.28515625" style="3" bestFit="1" customWidth="1"/>
    <col min="7430" max="7680" width="11.42578125" style="3"/>
    <col min="7681" max="7681" width="53.42578125" style="3" customWidth="1"/>
    <col min="7682" max="7682" width="15.7109375" style="3" bestFit="1" customWidth="1"/>
    <col min="7683" max="7683" width="14.5703125" style="3" bestFit="1" customWidth="1"/>
    <col min="7684" max="7684" width="13.28515625" style="3" customWidth="1"/>
    <col min="7685" max="7685" width="16.28515625" style="3" bestFit="1" customWidth="1"/>
    <col min="7686" max="7936" width="11.42578125" style="3"/>
    <col min="7937" max="7937" width="53.42578125" style="3" customWidth="1"/>
    <col min="7938" max="7938" width="15.7109375" style="3" bestFit="1" customWidth="1"/>
    <col min="7939" max="7939" width="14.5703125" style="3" bestFit="1" customWidth="1"/>
    <col min="7940" max="7940" width="13.28515625" style="3" customWidth="1"/>
    <col min="7941" max="7941" width="16.28515625" style="3" bestFit="1" customWidth="1"/>
    <col min="7942" max="8192" width="11.42578125" style="3"/>
    <col min="8193" max="8193" width="53.42578125" style="3" customWidth="1"/>
    <col min="8194" max="8194" width="15.7109375" style="3" bestFit="1" customWidth="1"/>
    <col min="8195" max="8195" width="14.5703125" style="3" bestFit="1" customWidth="1"/>
    <col min="8196" max="8196" width="13.28515625" style="3" customWidth="1"/>
    <col min="8197" max="8197" width="16.28515625" style="3" bestFit="1" customWidth="1"/>
    <col min="8198" max="8448" width="11.42578125" style="3"/>
    <col min="8449" max="8449" width="53.42578125" style="3" customWidth="1"/>
    <col min="8450" max="8450" width="15.7109375" style="3" bestFit="1" customWidth="1"/>
    <col min="8451" max="8451" width="14.5703125" style="3" bestFit="1" customWidth="1"/>
    <col min="8452" max="8452" width="13.28515625" style="3" customWidth="1"/>
    <col min="8453" max="8453" width="16.28515625" style="3" bestFit="1" customWidth="1"/>
    <col min="8454" max="8704" width="11.42578125" style="3"/>
    <col min="8705" max="8705" width="53.42578125" style="3" customWidth="1"/>
    <col min="8706" max="8706" width="15.7109375" style="3" bestFit="1" customWidth="1"/>
    <col min="8707" max="8707" width="14.5703125" style="3" bestFit="1" customWidth="1"/>
    <col min="8708" max="8708" width="13.28515625" style="3" customWidth="1"/>
    <col min="8709" max="8709" width="16.28515625" style="3" bestFit="1" customWidth="1"/>
    <col min="8710" max="8960" width="11.42578125" style="3"/>
    <col min="8961" max="8961" width="53.42578125" style="3" customWidth="1"/>
    <col min="8962" max="8962" width="15.7109375" style="3" bestFit="1" customWidth="1"/>
    <col min="8963" max="8963" width="14.5703125" style="3" bestFit="1" customWidth="1"/>
    <col min="8964" max="8964" width="13.28515625" style="3" customWidth="1"/>
    <col min="8965" max="8965" width="16.28515625" style="3" bestFit="1" customWidth="1"/>
    <col min="8966" max="9216" width="11.42578125" style="3"/>
    <col min="9217" max="9217" width="53.42578125" style="3" customWidth="1"/>
    <col min="9218" max="9218" width="15.7109375" style="3" bestFit="1" customWidth="1"/>
    <col min="9219" max="9219" width="14.5703125" style="3" bestFit="1" customWidth="1"/>
    <col min="9220" max="9220" width="13.28515625" style="3" customWidth="1"/>
    <col min="9221" max="9221" width="16.28515625" style="3" bestFit="1" customWidth="1"/>
    <col min="9222" max="9472" width="11.42578125" style="3"/>
    <col min="9473" max="9473" width="53.42578125" style="3" customWidth="1"/>
    <col min="9474" max="9474" width="15.7109375" style="3" bestFit="1" customWidth="1"/>
    <col min="9475" max="9475" width="14.5703125" style="3" bestFit="1" customWidth="1"/>
    <col min="9476" max="9476" width="13.28515625" style="3" customWidth="1"/>
    <col min="9477" max="9477" width="16.28515625" style="3" bestFit="1" customWidth="1"/>
    <col min="9478" max="9728" width="11.42578125" style="3"/>
    <col min="9729" max="9729" width="53.42578125" style="3" customWidth="1"/>
    <col min="9730" max="9730" width="15.7109375" style="3" bestFit="1" customWidth="1"/>
    <col min="9731" max="9731" width="14.5703125" style="3" bestFit="1" customWidth="1"/>
    <col min="9732" max="9732" width="13.28515625" style="3" customWidth="1"/>
    <col min="9733" max="9733" width="16.28515625" style="3" bestFit="1" customWidth="1"/>
    <col min="9734" max="9984" width="11.42578125" style="3"/>
    <col min="9985" max="9985" width="53.42578125" style="3" customWidth="1"/>
    <col min="9986" max="9986" width="15.7109375" style="3" bestFit="1" customWidth="1"/>
    <col min="9987" max="9987" width="14.5703125" style="3" bestFit="1" customWidth="1"/>
    <col min="9988" max="9988" width="13.28515625" style="3" customWidth="1"/>
    <col min="9989" max="9989" width="16.28515625" style="3" bestFit="1" customWidth="1"/>
    <col min="9990" max="10240" width="11.42578125" style="3"/>
    <col min="10241" max="10241" width="53.42578125" style="3" customWidth="1"/>
    <col min="10242" max="10242" width="15.7109375" style="3" bestFit="1" customWidth="1"/>
    <col min="10243" max="10243" width="14.5703125" style="3" bestFit="1" customWidth="1"/>
    <col min="10244" max="10244" width="13.28515625" style="3" customWidth="1"/>
    <col min="10245" max="10245" width="16.28515625" style="3" bestFit="1" customWidth="1"/>
    <col min="10246" max="10496" width="11.42578125" style="3"/>
    <col min="10497" max="10497" width="53.42578125" style="3" customWidth="1"/>
    <col min="10498" max="10498" width="15.7109375" style="3" bestFit="1" customWidth="1"/>
    <col min="10499" max="10499" width="14.5703125" style="3" bestFit="1" customWidth="1"/>
    <col min="10500" max="10500" width="13.28515625" style="3" customWidth="1"/>
    <col min="10501" max="10501" width="16.28515625" style="3" bestFit="1" customWidth="1"/>
    <col min="10502" max="10752" width="11.42578125" style="3"/>
    <col min="10753" max="10753" width="53.42578125" style="3" customWidth="1"/>
    <col min="10754" max="10754" width="15.7109375" style="3" bestFit="1" customWidth="1"/>
    <col min="10755" max="10755" width="14.5703125" style="3" bestFit="1" customWidth="1"/>
    <col min="10756" max="10756" width="13.28515625" style="3" customWidth="1"/>
    <col min="10757" max="10757" width="16.28515625" style="3" bestFit="1" customWidth="1"/>
    <col min="10758" max="11008" width="11.42578125" style="3"/>
    <col min="11009" max="11009" width="53.42578125" style="3" customWidth="1"/>
    <col min="11010" max="11010" width="15.7109375" style="3" bestFit="1" customWidth="1"/>
    <col min="11011" max="11011" width="14.5703125" style="3" bestFit="1" customWidth="1"/>
    <col min="11012" max="11012" width="13.28515625" style="3" customWidth="1"/>
    <col min="11013" max="11013" width="16.28515625" style="3" bestFit="1" customWidth="1"/>
    <col min="11014" max="11264" width="11.42578125" style="3"/>
    <col min="11265" max="11265" width="53.42578125" style="3" customWidth="1"/>
    <col min="11266" max="11266" width="15.7109375" style="3" bestFit="1" customWidth="1"/>
    <col min="11267" max="11267" width="14.5703125" style="3" bestFit="1" customWidth="1"/>
    <col min="11268" max="11268" width="13.28515625" style="3" customWidth="1"/>
    <col min="11269" max="11269" width="16.28515625" style="3" bestFit="1" customWidth="1"/>
    <col min="11270" max="11520" width="11.42578125" style="3"/>
    <col min="11521" max="11521" width="53.42578125" style="3" customWidth="1"/>
    <col min="11522" max="11522" width="15.7109375" style="3" bestFit="1" customWidth="1"/>
    <col min="11523" max="11523" width="14.5703125" style="3" bestFit="1" customWidth="1"/>
    <col min="11524" max="11524" width="13.28515625" style="3" customWidth="1"/>
    <col min="11525" max="11525" width="16.28515625" style="3" bestFit="1" customWidth="1"/>
    <col min="11526" max="11776" width="11.42578125" style="3"/>
    <col min="11777" max="11777" width="53.42578125" style="3" customWidth="1"/>
    <col min="11778" max="11778" width="15.7109375" style="3" bestFit="1" customWidth="1"/>
    <col min="11779" max="11779" width="14.5703125" style="3" bestFit="1" customWidth="1"/>
    <col min="11780" max="11780" width="13.28515625" style="3" customWidth="1"/>
    <col min="11781" max="11781" width="16.28515625" style="3" bestFit="1" customWidth="1"/>
    <col min="11782" max="12032" width="11.42578125" style="3"/>
    <col min="12033" max="12033" width="53.42578125" style="3" customWidth="1"/>
    <col min="12034" max="12034" width="15.7109375" style="3" bestFit="1" customWidth="1"/>
    <col min="12035" max="12035" width="14.5703125" style="3" bestFit="1" customWidth="1"/>
    <col min="12036" max="12036" width="13.28515625" style="3" customWidth="1"/>
    <col min="12037" max="12037" width="16.28515625" style="3" bestFit="1" customWidth="1"/>
    <col min="12038" max="12288" width="11.42578125" style="3"/>
    <col min="12289" max="12289" width="53.42578125" style="3" customWidth="1"/>
    <col min="12290" max="12290" width="15.7109375" style="3" bestFit="1" customWidth="1"/>
    <col min="12291" max="12291" width="14.5703125" style="3" bestFit="1" customWidth="1"/>
    <col min="12292" max="12292" width="13.28515625" style="3" customWidth="1"/>
    <col min="12293" max="12293" width="16.28515625" style="3" bestFit="1" customWidth="1"/>
    <col min="12294" max="12544" width="11.42578125" style="3"/>
    <col min="12545" max="12545" width="53.42578125" style="3" customWidth="1"/>
    <col min="12546" max="12546" width="15.7109375" style="3" bestFit="1" customWidth="1"/>
    <col min="12547" max="12547" width="14.5703125" style="3" bestFit="1" customWidth="1"/>
    <col min="12548" max="12548" width="13.28515625" style="3" customWidth="1"/>
    <col min="12549" max="12549" width="16.28515625" style="3" bestFit="1" customWidth="1"/>
    <col min="12550" max="12800" width="11.42578125" style="3"/>
    <col min="12801" max="12801" width="53.42578125" style="3" customWidth="1"/>
    <col min="12802" max="12802" width="15.7109375" style="3" bestFit="1" customWidth="1"/>
    <col min="12803" max="12803" width="14.5703125" style="3" bestFit="1" customWidth="1"/>
    <col min="12804" max="12804" width="13.28515625" style="3" customWidth="1"/>
    <col min="12805" max="12805" width="16.28515625" style="3" bestFit="1" customWidth="1"/>
    <col min="12806" max="13056" width="11.42578125" style="3"/>
    <col min="13057" max="13057" width="53.42578125" style="3" customWidth="1"/>
    <col min="13058" max="13058" width="15.7109375" style="3" bestFit="1" customWidth="1"/>
    <col min="13059" max="13059" width="14.5703125" style="3" bestFit="1" customWidth="1"/>
    <col min="13060" max="13060" width="13.28515625" style="3" customWidth="1"/>
    <col min="13061" max="13061" width="16.28515625" style="3" bestFit="1" customWidth="1"/>
    <col min="13062" max="13312" width="11.42578125" style="3"/>
    <col min="13313" max="13313" width="53.42578125" style="3" customWidth="1"/>
    <col min="13314" max="13314" width="15.7109375" style="3" bestFit="1" customWidth="1"/>
    <col min="13315" max="13315" width="14.5703125" style="3" bestFit="1" customWidth="1"/>
    <col min="13316" max="13316" width="13.28515625" style="3" customWidth="1"/>
    <col min="13317" max="13317" width="16.28515625" style="3" bestFit="1" customWidth="1"/>
    <col min="13318" max="13568" width="11.42578125" style="3"/>
    <col min="13569" max="13569" width="53.42578125" style="3" customWidth="1"/>
    <col min="13570" max="13570" width="15.7109375" style="3" bestFit="1" customWidth="1"/>
    <col min="13571" max="13571" width="14.5703125" style="3" bestFit="1" customWidth="1"/>
    <col min="13572" max="13572" width="13.28515625" style="3" customWidth="1"/>
    <col min="13573" max="13573" width="16.28515625" style="3" bestFit="1" customWidth="1"/>
    <col min="13574" max="13824" width="11.42578125" style="3"/>
    <col min="13825" max="13825" width="53.42578125" style="3" customWidth="1"/>
    <col min="13826" max="13826" width="15.7109375" style="3" bestFit="1" customWidth="1"/>
    <col min="13827" max="13827" width="14.5703125" style="3" bestFit="1" customWidth="1"/>
    <col min="13828" max="13828" width="13.28515625" style="3" customWidth="1"/>
    <col min="13829" max="13829" width="16.28515625" style="3" bestFit="1" customWidth="1"/>
    <col min="13830" max="14080" width="11.42578125" style="3"/>
    <col min="14081" max="14081" width="53.42578125" style="3" customWidth="1"/>
    <col min="14082" max="14082" width="15.7109375" style="3" bestFit="1" customWidth="1"/>
    <col min="14083" max="14083" width="14.5703125" style="3" bestFit="1" customWidth="1"/>
    <col min="14084" max="14084" width="13.28515625" style="3" customWidth="1"/>
    <col min="14085" max="14085" width="16.28515625" style="3" bestFit="1" customWidth="1"/>
    <col min="14086" max="14336" width="11.42578125" style="3"/>
    <col min="14337" max="14337" width="53.42578125" style="3" customWidth="1"/>
    <col min="14338" max="14338" width="15.7109375" style="3" bestFit="1" customWidth="1"/>
    <col min="14339" max="14339" width="14.5703125" style="3" bestFit="1" customWidth="1"/>
    <col min="14340" max="14340" width="13.28515625" style="3" customWidth="1"/>
    <col min="14341" max="14341" width="16.28515625" style="3" bestFit="1" customWidth="1"/>
    <col min="14342" max="14592" width="11.42578125" style="3"/>
    <col min="14593" max="14593" width="53.42578125" style="3" customWidth="1"/>
    <col min="14594" max="14594" width="15.7109375" style="3" bestFit="1" customWidth="1"/>
    <col min="14595" max="14595" width="14.5703125" style="3" bestFit="1" customWidth="1"/>
    <col min="14596" max="14596" width="13.28515625" style="3" customWidth="1"/>
    <col min="14597" max="14597" width="16.28515625" style="3" bestFit="1" customWidth="1"/>
    <col min="14598" max="14848" width="11.42578125" style="3"/>
    <col min="14849" max="14849" width="53.42578125" style="3" customWidth="1"/>
    <col min="14850" max="14850" width="15.7109375" style="3" bestFit="1" customWidth="1"/>
    <col min="14851" max="14851" width="14.5703125" style="3" bestFit="1" customWidth="1"/>
    <col min="14852" max="14852" width="13.28515625" style="3" customWidth="1"/>
    <col min="14853" max="14853" width="16.28515625" style="3" bestFit="1" customWidth="1"/>
    <col min="14854" max="15104" width="11.42578125" style="3"/>
    <col min="15105" max="15105" width="53.42578125" style="3" customWidth="1"/>
    <col min="15106" max="15106" width="15.7109375" style="3" bestFit="1" customWidth="1"/>
    <col min="15107" max="15107" width="14.5703125" style="3" bestFit="1" customWidth="1"/>
    <col min="15108" max="15108" width="13.28515625" style="3" customWidth="1"/>
    <col min="15109" max="15109" width="16.28515625" style="3" bestFit="1" customWidth="1"/>
    <col min="15110" max="15360" width="11.42578125" style="3"/>
    <col min="15361" max="15361" width="53.42578125" style="3" customWidth="1"/>
    <col min="15362" max="15362" width="15.7109375" style="3" bestFit="1" customWidth="1"/>
    <col min="15363" max="15363" width="14.5703125" style="3" bestFit="1" customWidth="1"/>
    <col min="15364" max="15364" width="13.28515625" style="3" customWidth="1"/>
    <col min="15365" max="15365" width="16.28515625" style="3" bestFit="1" customWidth="1"/>
    <col min="15366" max="15616" width="11.42578125" style="3"/>
    <col min="15617" max="15617" width="53.42578125" style="3" customWidth="1"/>
    <col min="15618" max="15618" width="15.7109375" style="3" bestFit="1" customWidth="1"/>
    <col min="15619" max="15619" width="14.5703125" style="3" bestFit="1" customWidth="1"/>
    <col min="15620" max="15620" width="13.28515625" style="3" customWidth="1"/>
    <col min="15621" max="15621" width="16.28515625" style="3" bestFit="1" customWidth="1"/>
    <col min="15622" max="15872" width="11.42578125" style="3"/>
    <col min="15873" max="15873" width="53.42578125" style="3" customWidth="1"/>
    <col min="15874" max="15874" width="15.7109375" style="3" bestFit="1" customWidth="1"/>
    <col min="15875" max="15875" width="14.5703125" style="3" bestFit="1" customWidth="1"/>
    <col min="15876" max="15876" width="13.28515625" style="3" customWidth="1"/>
    <col min="15877" max="15877" width="16.28515625" style="3" bestFit="1" customWidth="1"/>
    <col min="15878" max="16128" width="11.42578125" style="3"/>
    <col min="16129" max="16129" width="53.42578125" style="3" customWidth="1"/>
    <col min="16130" max="16130" width="15.7109375" style="3" bestFit="1" customWidth="1"/>
    <col min="16131" max="16131" width="14.5703125" style="3" bestFit="1" customWidth="1"/>
    <col min="16132" max="16132" width="13.28515625" style="3" customWidth="1"/>
    <col min="16133" max="16133" width="16.28515625" style="3" bestFit="1" customWidth="1"/>
    <col min="16134" max="16384" width="11.42578125" style="3"/>
  </cols>
  <sheetData>
    <row r="1" spans="1:10" x14ac:dyDescent="0.25">
      <c r="A1" s="1" t="s">
        <v>0</v>
      </c>
    </row>
    <row r="2" spans="1:10" x14ac:dyDescent="0.25">
      <c r="A2" s="4" t="s">
        <v>152</v>
      </c>
    </row>
    <row r="3" spans="1:10" ht="15.75" thickBot="1" x14ac:dyDescent="0.3">
      <c r="I3" s="347"/>
      <c r="J3" s="347"/>
    </row>
    <row r="4" spans="1:10" s="1" customFormat="1" ht="15.75" thickBot="1" x14ac:dyDescent="0.3">
      <c r="A4" s="84" t="s">
        <v>2</v>
      </c>
      <c r="B4" s="85" t="s">
        <v>3</v>
      </c>
      <c r="C4" s="86" t="s">
        <v>4</v>
      </c>
      <c r="D4" s="8"/>
      <c r="F4" s="46"/>
      <c r="H4" s="87"/>
      <c r="I4" s="87"/>
      <c r="J4" s="25"/>
    </row>
    <row r="5" spans="1:10" s="1" customFormat="1" x14ac:dyDescent="0.25">
      <c r="A5" s="88"/>
      <c r="B5" s="89"/>
      <c r="C5" s="90"/>
      <c r="D5" s="8"/>
      <c r="F5" s="46"/>
      <c r="H5" s="87"/>
      <c r="I5" s="87"/>
      <c r="J5" s="25"/>
    </row>
    <row r="6" spans="1:10" x14ac:dyDescent="0.25">
      <c r="A6" s="91" t="s">
        <v>10</v>
      </c>
      <c r="B6" s="92">
        <v>262260</v>
      </c>
      <c r="C6" s="93">
        <v>1930978</v>
      </c>
      <c r="D6" s="15"/>
      <c r="F6" s="46"/>
      <c r="H6" s="87"/>
      <c r="I6" s="87"/>
      <c r="J6" s="87"/>
    </row>
    <row r="7" spans="1:10" x14ac:dyDescent="0.25">
      <c r="A7" s="91" t="s">
        <v>13</v>
      </c>
      <c r="B7" s="92">
        <v>3333002</v>
      </c>
      <c r="C7" s="93">
        <v>9943758</v>
      </c>
      <c r="D7" s="15"/>
      <c r="F7" s="46"/>
      <c r="H7" s="87"/>
      <c r="I7" s="87"/>
      <c r="J7" s="87"/>
    </row>
    <row r="8" spans="1:10" x14ac:dyDescent="0.25">
      <c r="A8" s="91" t="s">
        <v>153</v>
      </c>
      <c r="B8" s="92">
        <v>1286808</v>
      </c>
      <c r="C8" s="93">
        <v>1037167</v>
      </c>
      <c r="D8" s="15"/>
      <c r="F8" s="46"/>
      <c r="H8" s="87"/>
      <c r="I8" s="87"/>
      <c r="J8" s="87"/>
    </row>
    <row r="9" spans="1:10" x14ac:dyDescent="0.25">
      <c r="A9" s="91" t="s">
        <v>40</v>
      </c>
      <c r="B9" s="92">
        <v>635113636</v>
      </c>
      <c r="C9" s="93">
        <v>1117800</v>
      </c>
      <c r="D9" s="15"/>
      <c r="F9" s="46"/>
      <c r="H9" s="87"/>
      <c r="I9" s="87"/>
      <c r="J9" s="87"/>
    </row>
    <row r="10" spans="1:10" x14ac:dyDescent="0.25">
      <c r="A10" s="91" t="s">
        <v>154</v>
      </c>
      <c r="B10" s="92">
        <v>260000000</v>
      </c>
      <c r="C10" s="93">
        <v>12766000</v>
      </c>
      <c r="D10" s="15"/>
      <c r="F10" s="46"/>
      <c r="H10" s="87"/>
      <c r="I10" s="87"/>
      <c r="J10" s="87"/>
    </row>
    <row r="11" spans="1:10" x14ac:dyDescent="0.25">
      <c r="A11" s="91" t="s">
        <v>89</v>
      </c>
      <c r="B11" s="92">
        <v>4495</v>
      </c>
      <c r="C11" s="93">
        <v>224750</v>
      </c>
      <c r="D11" s="15"/>
      <c r="F11" s="46"/>
      <c r="H11" s="87"/>
      <c r="I11" s="87"/>
      <c r="J11" s="87"/>
    </row>
    <row r="12" spans="1:10" x14ac:dyDescent="0.25">
      <c r="A12" s="91" t="s">
        <v>134</v>
      </c>
      <c r="B12" s="92">
        <v>60873339</v>
      </c>
      <c r="C12" s="93">
        <v>2994499</v>
      </c>
      <c r="D12" s="15"/>
      <c r="I12" s="87"/>
      <c r="J12" s="87"/>
    </row>
    <row r="13" spans="1:10" ht="15.75" thickBot="1" x14ac:dyDescent="0.3">
      <c r="A13" s="91"/>
      <c r="B13" s="92"/>
      <c r="C13" s="93"/>
      <c r="D13" s="15"/>
      <c r="I13" s="87"/>
      <c r="J13" s="87"/>
    </row>
    <row r="14" spans="1:10" ht="15.75" thickBot="1" x14ac:dyDescent="0.3">
      <c r="A14" s="16"/>
      <c r="B14" s="94"/>
      <c r="C14" s="95">
        <f>SUM(C6:C12)</f>
        <v>30014952</v>
      </c>
    </row>
    <row r="16" spans="1:10" x14ac:dyDescent="0.25">
      <c r="A16" s="19" t="s">
        <v>15</v>
      </c>
      <c r="E16" s="2"/>
    </row>
    <row r="17" spans="1:9" x14ac:dyDescent="0.25">
      <c r="A17" s="20" t="s">
        <v>16</v>
      </c>
    </row>
    <row r="18" spans="1:9" x14ac:dyDescent="0.25">
      <c r="A18" s="3" t="s">
        <v>155</v>
      </c>
      <c r="B18" s="3"/>
      <c r="C18" s="3"/>
    </row>
    <row r="19" spans="1:9" x14ac:dyDescent="0.25">
      <c r="B19" s="3"/>
      <c r="C19" s="3"/>
    </row>
    <row r="20" spans="1:9" x14ac:dyDescent="0.25">
      <c r="B20" s="3"/>
      <c r="C20" s="3"/>
    </row>
    <row r="21" spans="1:9" x14ac:dyDescent="0.25">
      <c r="A21" s="21" t="s">
        <v>17</v>
      </c>
      <c r="B21" s="21"/>
      <c r="C21" s="22"/>
      <c r="D21" s="22"/>
      <c r="E21" s="96"/>
      <c r="F21" s="96"/>
      <c r="G21" s="97"/>
      <c r="H21" s="97"/>
      <c r="I21" s="83"/>
    </row>
    <row r="22" spans="1:9" x14ac:dyDescent="0.25">
      <c r="A22" s="25" t="s">
        <v>18</v>
      </c>
      <c r="B22" s="25"/>
      <c r="C22" s="26"/>
      <c r="D22" s="26"/>
      <c r="E22" s="98"/>
      <c r="F22" s="98"/>
      <c r="G22" s="99"/>
      <c r="H22" s="99"/>
      <c r="I22" s="83"/>
    </row>
    <row r="23" spans="1:9" x14ac:dyDescent="0.25">
      <c r="A23" s="70"/>
      <c r="B23" s="70"/>
      <c r="C23" s="71" t="s">
        <v>19</v>
      </c>
      <c r="D23" s="72" t="s">
        <v>19</v>
      </c>
      <c r="E23" s="100" t="s">
        <v>20</v>
      </c>
      <c r="F23" s="100" t="s">
        <v>21</v>
      </c>
      <c r="G23" s="101" t="s">
        <v>22</v>
      </c>
      <c r="H23" s="101" t="s">
        <v>23</v>
      </c>
      <c r="I23" s="83"/>
    </row>
    <row r="24" spans="1:9" x14ac:dyDescent="0.25">
      <c r="A24" s="75" t="s">
        <v>2</v>
      </c>
      <c r="B24" s="75" t="s">
        <v>24</v>
      </c>
      <c r="C24" s="76" t="s">
        <v>25</v>
      </c>
      <c r="D24" s="77" t="s">
        <v>26</v>
      </c>
      <c r="E24" s="78" t="s">
        <v>27</v>
      </c>
      <c r="F24" s="78" t="s">
        <v>28</v>
      </c>
      <c r="G24" s="102" t="s">
        <v>29</v>
      </c>
      <c r="H24" s="102" t="s">
        <v>156</v>
      </c>
      <c r="I24" s="83"/>
    </row>
    <row r="25" spans="1:9" x14ac:dyDescent="0.25">
      <c r="A25" s="40"/>
      <c r="B25" s="81"/>
      <c r="C25" s="42"/>
      <c r="D25" s="42"/>
      <c r="E25" s="103"/>
      <c r="F25" s="103"/>
      <c r="G25" s="104"/>
      <c r="H25" s="104"/>
      <c r="I25" s="83"/>
    </row>
    <row r="26" spans="1:9" x14ac:dyDescent="0.25">
      <c r="A26" s="45" t="s">
        <v>31</v>
      </c>
      <c r="B26" s="46">
        <v>798</v>
      </c>
      <c r="C26" s="47">
        <v>39202</v>
      </c>
      <c r="D26" s="47">
        <v>40273</v>
      </c>
      <c r="E26" s="105" t="s">
        <v>32</v>
      </c>
      <c r="F26" s="105">
        <v>22090910</v>
      </c>
      <c r="G26" s="106">
        <v>1</v>
      </c>
      <c r="H26" s="105">
        <v>22090819</v>
      </c>
      <c r="I26" s="83"/>
    </row>
    <row r="27" spans="1:9" x14ac:dyDescent="0.25">
      <c r="A27" s="45" t="s">
        <v>33</v>
      </c>
      <c r="B27" s="46">
        <v>807</v>
      </c>
      <c r="C27" s="47">
        <v>39286</v>
      </c>
      <c r="D27" s="47">
        <v>40292</v>
      </c>
      <c r="E27" s="105">
        <v>3852946392</v>
      </c>
      <c r="F27" s="105">
        <v>20236133</v>
      </c>
      <c r="G27" s="106">
        <v>0.64051980682277587</v>
      </c>
      <c r="H27" s="105">
        <v>12961644</v>
      </c>
      <c r="I27" s="83"/>
    </row>
    <row r="28" spans="1:9" x14ac:dyDescent="0.25">
      <c r="A28" s="45" t="s">
        <v>34</v>
      </c>
      <c r="B28" s="46">
        <v>842</v>
      </c>
      <c r="C28" s="47">
        <v>39665</v>
      </c>
      <c r="D28" s="47">
        <v>40658</v>
      </c>
      <c r="E28" s="105">
        <v>32955200000</v>
      </c>
      <c r="F28" s="105">
        <v>40000000</v>
      </c>
      <c r="G28" s="106">
        <v>2.2049750000000001E-3</v>
      </c>
      <c r="H28" s="105">
        <v>88199</v>
      </c>
      <c r="I28" s="83"/>
    </row>
    <row r="29" spans="1:9" x14ac:dyDescent="0.25">
      <c r="A29" s="45" t="s">
        <v>35</v>
      </c>
      <c r="B29" s="46">
        <v>850</v>
      </c>
      <c r="C29" s="47">
        <v>39734</v>
      </c>
      <c r="D29" s="47">
        <v>40780</v>
      </c>
      <c r="E29" s="105">
        <v>7350000000</v>
      </c>
      <c r="F29" s="105">
        <v>1</v>
      </c>
      <c r="G29" s="106">
        <v>1</v>
      </c>
      <c r="H29" s="105">
        <v>1</v>
      </c>
      <c r="I29" s="83"/>
    </row>
    <row r="30" spans="1:9" x14ac:dyDescent="0.25">
      <c r="A30" s="45" t="s">
        <v>137</v>
      </c>
      <c r="B30" s="81"/>
      <c r="C30" s="47"/>
      <c r="D30" s="47"/>
      <c r="E30" s="105"/>
      <c r="F30" s="105">
        <v>20999999</v>
      </c>
      <c r="G30" s="106">
        <v>0.95238099773242846</v>
      </c>
      <c r="H30" s="105">
        <v>20000000</v>
      </c>
      <c r="I30" s="83"/>
    </row>
    <row r="31" spans="1:9" x14ac:dyDescent="0.25">
      <c r="A31" s="45" t="s">
        <v>37</v>
      </c>
      <c r="B31" s="46">
        <v>874</v>
      </c>
      <c r="C31" s="47">
        <v>40025</v>
      </c>
      <c r="D31" s="47">
        <v>41027</v>
      </c>
      <c r="E31" s="105">
        <v>4984667129</v>
      </c>
      <c r="F31" s="105">
        <v>22246633</v>
      </c>
      <c r="G31" s="106">
        <v>0.10185653712181973</v>
      </c>
      <c r="H31" s="105">
        <v>2265965</v>
      </c>
      <c r="I31" s="83"/>
    </row>
    <row r="32" spans="1:9" x14ac:dyDescent="0.25">
      <c r="A32" s="45" t="s">
        <v>38</v>
      </c>
      <c r="B32" s="46">
        <v>875</v>
      </c>
      <c r="C32" s="47">
        <v>40030</v>
      </c>
      <c r="D32" s="47">
        <v>40995</v>
      </c>
      <c r="E32" s="105">
        <v>9506281564</v>
      </c>
      <c r="F32" s="105">
        <v>11794394</v>
      </c>
      <c r="G32" s="106">
        <v>0.68480483185486263</v>
      </c>
      <c r="H32" s="105">
        <v>8076858</v>
      </c>
      <c r="I32" s="83"/>
    </row>
    <row r="33" spans="1:9" x14ac:dyDescent="0.25">
      <c r="A33" s="45" t="s">
        <v>39</v>
      </c>
      <c r="B33" s="46">
        <v>877</v>
      </c>
      <c r="C33" s="47">
        <v>40050</v>
      </c>
      <c r="D33" s="47">
        <v>41085</v>
      </c>
      <c r="E33" s="105">
        <v>29745207600</v>
      </c>
      <c r="F33" s="105">
        <v>123938365</v>
      </c>
      <c r="G33" s="106">
        <v>0.91428129619105436</v>
      </c>
      <c r="H33" s="105">
        <v>113314529</v>
      </c>
      <c r="I33" s="83"/>
    </row>
    <row r="34" spans="1:9" x14ac:dyDescent="0.25">
      <c r="A34" s="45" t="s">
        <v>40</v>
      </c>
      <c r="B34" s="46">
        <v>880</v>
      </c>
      <c r="C34" s="47">
        <v>40081</v>
      </c>
      <c r="D34" s="47">
        <v>40998</v>
      </c>
      <c r="E34" s="105">
        <v>10580593521</v>
      </c>
      <c r="F34" s="105">
        <v>6011700864</v>
      </c>
      <c r="G34" s="106">
        <v>0.99731343552093277</v>
      </c>
      <c r="H34" s="105">
        <v>5995550042</v>
      </c>
      <c r="I34" s="83"/>
    </row>
    <row r="35" spans="1:9" x14ac:dyDescent="0.25">
      <c r="A35" s="45" t="s">
        <v>41</v>
      </c>
      <c r="B35" s="46">
        <v>884</v>
      </c>
      <c r="C35" s="47">
        <v>40105</v>
      </c>
      <c r="D35" s="47">
        <v>41142</v>
      </c>
      <c r="E35" s="105">
        <v>50000000000</v>
      </c>
      <c r="F35" s="105">
        <v>28681730</v>
      </c>
      <c r="G35" s="106">
        <v>0.96417911332405681</v>
      </c>
      <c r="H35" s="105">
        <v>27654325</v>
      </c>
      <c r="I35" s="83"/>
    </row>
    <row r="36" spans="1:9" x14ac:dyDescent="0.25">
      <c r="A36" s="45" t="s">
        <v>42</v>
      </c>
      <c r="B36" s="46">
        <v>886</v>
      </c>
      <c r="C36" s="47">
        <v>40115</v>
      </c>
      <c r="D36" s="47">
        <v>41152</v>
      </c>
      <c r="E36" s="105">
        <v>18600000000</v>
      </c>
      <c r="F36" s="105">
        <v>93000000</v>
      </c>
      <c r="G36" s="106">
        <v>0.98101938709677416</v>
      </c>
      <c r="H36" s="105">
        <v>91234803</v>
      </c>
      <c r="I36" s="83"/>
    </row>
    <row r="37" spans="1:9" x14ac:dyDescent="0.25">
      <c r="A37" s="45" t="s">
        <v>43</v>
      </c>
      <c r="B37" s="46">
        <v>890</v>
      </c>
      <c r="C37" s="47">
        <v>40123</v>
      </c>
      <c r="D37" s="47">
        <v>41148</v>
      </c>
      <c r="E37" s="105">
        <v>1967214975</v>
      </c>
      <c r="F37" s="105">
        <v>26229533</v>
      </c>
      <c r="G37" s="106">
        <v>0.92331876438669347</v>
      </c>
      <c r="H37" s="105">
        <v>24218220</v>
      </c>
      <c r="I37" s="83"/>
    </row>
    <row r="38" spans="1:9" x14ac:dyDescent="0.25">
      <c r="A38" s="45" t="s">
        <v>44</v>
      </c>
      <c r="B38" s="46">
        <v>894</v>
      </c>
      <c r="C38" s="47">
        <v>40227</v>
      </c>
      <c r="D38" s="47">
        <v>41261</v>
      </c>
      <c r="E38" s="107" t="s">
        <v>45</v>
      </c>
      <c r="F38" s="105">
        <v>1500000000</v>
      </c>
      <c r="G38" s="106">
        <v>0.86394494866666671</v>
      </c>
      <c r="H38" s="105">
        <v>1295917423</v>
      </c>
      <c r="I38" s="83"/>
    </row>
    <row r="39" spans="1:9" x14ac:dyDescent="0.25">
      <c r="A39" s="45" t="s">
        <v>138</v>
      </c>
      <c r="B39" s="46">
        <v>896</v>
      </c>
      <c r="C39" s="47">
        <v>40252</v>
      </c>
      <c r="D39" s="47">
        <v>41310</v>
      </c>
      <c r="E39" s="105" t="s">
        <v>47</v>
      </c>
      <c r="F39" s="105">
        <v>500000000</v>
      </c>
      <c r="G39" s="106">
        <v>0.24998868599999999</v>
      </c>
      <c r="H39" s="105">
        <v>124994343</v>
      </c>
      <c r="I39" s="83"/>
    </row>
    <row r="40" spans="1:9" x14ac:dyDescent="0.25">
      <c r="A40" s="45"/>
      <c r="B40" s="46" t="s">
        <v>50</v>
      </c>
      <c r="C40" s="47"/>
      <c r="D40" s="47"/>
      <c r="E40" s="105"/>
      <c r="F40" s="105">
        <v>124994343</v>
      </c>
      <c r="G40" s="106">
        <v>1</v>
      </c>
      <c r="H40" s="105">
        <v>124994343</v>
      </c>
      <c r="I40" s="83"/>
    </row>
    <row r="41" spans="1:9" x14ac:dyDescent="0.25">
      <c r="A41" s="45" t="s">
        <v>139</v>
      </c>
      <c r="B41" s="46">
        <v>905</v>
      </c>
      <c r="C41" s="47">
        <v>40459</v>
      </c>
      <c r="D41" s="47">
        <v>41392</v>
      </c>
      <c r="E41" s="105">
        <v>17000000000</v>
      </c>
      <c r="F41" s="105">
        <v>603264726</v>
      </c>
      <c r="G41" s="106">
        <v>0.40256972193663448</v>
      </c>
      <c r="H41" s="105">
        <v>242856113</v>
      </c>
      <c r="I41" s="83"/>
    </row>
    <row r="42" spans="1:9" x14ac:dyDescent="0.25">
      <c r="A42" s="45"/>
      <c r="B42" s="46" t="s">
        <v>50</v>
      </c>
      <c r="C42" s="47"/>
      <c r="D42" s="47"/>
      <c r="E42" s="105"/>
      <c r="F42" s="105">
        <v>242857142</v>
      </c>
      <c r="G42" s="106">
        <v>0.99999576294116155</v>
      </c>
      <c r="H42" s="105">
        <v>242856113</v>
      </c>
      <c r="I42" s="83"/>
    </row>
    <row r="43" spans="1:9" x14ac:dyDescent="0.25">
      <c r="A43" s="45" t="s">
        <v>157</v>
      </c>
      <c r="B43" s="46">
        <v>909</v>
      </c>
      <c r="C43" s="47">
        <v>40493</v>
      </c>
      <c r="D43" s="47">
        <v>41518</v>
      </c>
      <c r="E43" s="105" t="s">
        <v>52</v>
      </c>
      <c r="F43" s="105">
        <v>1264160000</v>
      </c>
      <c r="G43" s="106">
        <v>0.95</v>
      </c>
      <c r="H43" s="105">
        <v>1200952000</v>
      </c>
      <c r="I43" s="83"/>
    </row>
    <row r="44" spans="1:9" x14ac:dyDescent="0.25">
      <c r="A44" s="45" t="s">
        <v>6</v>
      </c>
      <c r="B44" s="46">
        <v>911</v>
      </c>
      <c r="C44" s="47">
        <v>40506</v>
      </c>
      <c r="D44" s="47">
        <v>41449</v>
      </c>
      <c r="E44" s="105">
        <v>3082051000</v>
      </c>
      <c r="F44" s="105">
        <v>3082051</v>
      </c>
      <c r="G44" s="106">
        <v>0.61553751057331629</v>
      </c>
      <c r="H44" s="105">
        <v>1897118</v>
      </c>
      <c r="I44" s="83"/>
    </row>
    <row r="45" spans="1:9" x14ac:dyDescent="0.25">
      <c r="A45" s="45" t="s">
        <v>54</v>
      </c>
      <c r="B45" s="46">
        <v>912</v>
      </c>
      <c r="C45" s="47">
        <v>40514</v>
      </c>
      <c r="D45" s="47">
        <v>41509</v>
      </c>
      <c r="E45" s="105">
        <v>1795781586</v>
      </c>
      <c r="F45" s="105">
        <v>3070175</v>
      </c>
      <c r="G45" s="106">
        <v>0</v>
      </c>
      <c r="H45" s="105">
        <v>0</v>
      </c>
      <c r="I45" s="83"/>
    </row>
    <row r="46" spans="1:9" x14ac:dyDescent="0.25">
      <c r="A46" s="45" t="s">
        <v>158</v>
      </c>
      <c r="B46" s="46">
        <v>913</v>
      </c>
      <c r="C46" s="47">
        <v>40595</v>
      </c>
      <c r="D46" s="47">
        <v>41622</v>
      </c>
      <c r="E46" s="105" t="s">
        <v>56</v>
      </c>
      <c r="F46" s="105">
        <v>1792000000</v>
      </c>
      <c r="G46" s="106">
        <v>0.9464285714285714</v>
      </c>
      <c r="H46" s="105">
        <v>1696000000</v>
      </c>
      <c r="I46" s="83"/>
    </row>
    <row r="47" spans="1:9" x14ac:dyDescent="0.25">
      <c r="A47" s="45" t="s">
        <v>60</v>
      </c>
      <c r="B47" s="46">
        <v>916</v>
      </c>
      <c r="C47" s="47">
        <v>40619</v>
      </c>
      <c r="D47" s="47">
        <v>41624</v>
      </c>
      <c r="E47" s="105">
        <v>38473360000</v>
      </c>
      <c r="F47" s="105">
        <v>181000000000</v>
      </c>
      <c r="G47" s="106">
        <v>0.92220000000000002</v>
      </c>
      <c r="H47" s="105">
        <v>166910823650</v>
      </c>
      <c r="I47" s="83"/>
    </row>
    <row r="48" spans="1:9" x14ac:dyDescent="0.25">
      <c r="A48" s="45" t="s">
        <v>61</v>
      </c>
      <c r="B48" s="46">
        <v>918</v>
      </c>
      <c r="C48" s="47">
        <v>40624</v>
      </c>
      <c r="D48" s="47">
        <v>41656</v>
      </c>
      <c r="E48" s="105" t="s">
        <v>62</v>
      </c>
      <c r="F48" s="105">
        <v>210957113</v>
      </c>
      <c r="G48" s="106">
        <v>0.77895658346443142</v>
      </c>
      <c r="H48" s="105">
        <v>164326432</v>
      </c>
      <c r="I48" s="83"/>
    </row>
    <row r="49" spans="1:9" x14ac:dyDescent="0.25">
      <c r="A49" s="45"/>
      <c r="B49" s="46" t="s">
        <v>50</v>
      </c>
      <c r="C49" s="47"/>
      <c r="D49" s="47"/>
      <c r="E49" s="105" t="s">
        <v>63</v>
      </c>
      <c r="F49" s="105">
        <v>164326432</v>
      </c>
      <c r="G49" s="106">
        <v>1</v>
      </c>
      <c r="H49" s="105">
        <v>164326432</v>
      </c>
      <c r="I49" s="83"/>
    </row>
    <row r="50" spans="1:9" x14ac:dyDescent="0.25">
      <c r="A50" s="45" t="s">
        <v>64</v>
      </c>
      <c r="B50" s="46">
        <v>919</v>
      </c>
      <c r="C50" s="47">
        <v>40644</v>
      </c>
      <c r="D50" s="47">
        <v>41020</v>
      </c>
      <c r="E50" s="105">
        <v>72000000000</v>
      </c>
      <c r="F50" s="105">
        <v>24000000</v>
      </c>
      <c r="G50" s="106">
        <v>0.75904366666666667</v>
      </c>
      <c r="H50" s="105">
        <v>18217048</v>
      </c>
      <c r="I50" s="83"/>
    </row>
    <row r="51" spans="1:9" x14ac:dyDescent="0.25">
      <c r="A51" s="45" t="s">
        <v>159</v>
      </c>
      <c r="B51" s="46">
        <v>920</v>
      </c>
      <c r="C51" s="47">
        <v>40645</v>
      </c>
      <c r="D51" s="47">
        <v>41709</v>
      </c>
      <c r="E51" s="105" t="s">
        <v>66</v>
      </c>
      <c r="F51" s="105">
        <v>430000000</v>
      </c>
      <c r="G51" s="106">
        <v>0.9</v>
      </c>
      <c r="H51" s="105">
        <v>387000000</v>
      </c>
      <c r="I51" s="83"/>
    </row>
    <row r="52" spans="1:9" x14ac:dyDescent="0.25">
      <c r="A52" s="45" t="s">
        <v>67</v>
      </c>
      <c r="B52" s="46">
        <v>922</v>
      </c>
      <c r="C52" s="47">
        <v>40647</v>
      </c>
      <c r="D52" s="47">
        <v>41658</v>
      </c>
      <c r="E52" s="105" t="s">
        <v>68</v>
      </c>
      <c r="F52" s="105">
        <v>529411762</v>
      </c>
      <c r="G52" s="106">
        <v>0.65533253868281072</v>
      </c>
      <c r="H52" s="105">
        <v>346940754</v>
      </c>
      <c r="I52" s="83"/>
    </row>
    <row r="53" spans="1:9" x14ac:dyDescent="0.25">
      <c r="A53" s="45" t="s">
        <v>69</v>
      </c>
      <c r="B53" s="46">
        <v>924</v>
      </c>
      <c r="C53" s="47">
        <v>40679</v>
      </c>
      <c r="D53" s="47">
        <v>41707</v>
      </c>
      <c r="E53" s="105">
        <v>120000000000</v>
      </c>
      <c r="F53" s="105">
        <v>75000000</v>
      </c>
      <c r="G53" s="106">
        <v>0.50133154666666668</v>
      </c>
      <c r="H53" s="105">
        <v>37599866</v>
      </c>
      <c r="I53" s="83"/>
    </row>
    <row r="54" spans="1:9" x14ac:dyDescent="0.25">
      <c r="A54" s="45" t="s">
        <v>160</v>
      </c>
      <c r="B54" s="46">
        <v>925</v>
      </c>
      <c r="C54" s="47">
        <v>40682</v>
      </c>
      <c r="D54" s="47">
        <v>41702</v>
      </c>
      <c r="E54" s="105">
        <v>3781901852</v>
      </c>
      <c r="F54" s="105">
        <v>187000000</v>
      </c>
      <c r="G54" s="106">
        <v>0.96256684491978606</v>
      </c>
      <c r="H54" s="105">
        <v>180000000</v>
      </c>
      <c r="I54" s="83"/>
    </row>
    <row r="55" spans="1:9" x14ac:dyDescent="0.25">
      <c r="A55" s="45" t="s">
        <v>161</v>
      </c>
      <c r="B55" s="46">
        <v>927</v>
      </c>
      <c r="C55" s="47">
        <v>40687</v>
      </c>
      <c r="D55" s="47">
        <v>41721</v>
      </c>
      <c r="E55" s="105">
        <v>25897979168</v>
      </c>
      <c r="F55" s="105">
        <v>158938000</v>
      </c>
      <c r="G55" s="106">
        <v>0.97263083718179411</v>
      </c>
      <c r="H55" s="105">
        <v>154588000</v>
      </c>
      <c r="I55" s="83"/>
    </row>
    <row r="56" spans="1:9" x14ac:dyDescent="0.25">
      <c r="A56" s="45" t="s">
        <v>72</v>
      </c>
      <c r="B56" s="46">
        <v>928</v>
      </c>
      <c r="C56" s="47">
        <v>40690</v>
      </c>
      <c r="D56" s="47">
        <v>41722</v>
      </c>
      <c r="E56" s="105">
        <v>92187000000</v>
      </c>
      <c r="F56" s="105">
        <v>450000000</v>
      </c>
      <c r="G56" s="106">
        <v>0.73835245555555551</v>
      </c>
      <c r="H56" s="105">
        <v>332258605</v>
      </c>
      <c r="I56" s="83"/>
    </row>
    <row r="57" spans="1:9" x14ac:dyDescent="0.25">
      <c r="A57" s="45" t="s">
        <v>162</v>
      </c>
      <c r="B57" s="46">
        <v>929</v>
      </c>
      <c r="C57" s="47">
        <v>40701</v>
      </c>
      <c r="D57" s="47">
        <v>41721</v>
      </c>
      <c r="E57" s="105">
        <v>4797900000</v>
      </c>
      <c r="F57" s="105">
        <v>270000000</v>
      </c>
      <c r="G57" s="106">
        <v>0.96296296296296291</v>
      </c>
      <c r="H57" s="105">
        <v>260000000</v>
      </c>
      <c r="I57" s="83"/>
    </row>
    <row r="58" spans="1:9" x14ac:dyDescent="0.25">
      <c r="A58" s="45" t="s">
        <v>74</v>
      </c>
      <c r="B58" s="46">
        <v>930</v>
      </c>
      <c r="C58" s="47">
        <v>40711</v>
      </c>
      <c r="D58" s="47">
        <v>41750</v>
      </c>
      <c r="E58" s="105" t="s">
        <v>75</v>
      </c>
      <c r="F58" s="105">
        <v>1760974629</v>
      </c>
      <c r="G58" s="106">
        <v>0.91131116801569778</v>
      </c>
      <c r="H58" s="105">
        <v>1604795846</v>
      </c>
      <c r="I58" s="83"/>
    </row>
    <row r="59" spans="1:9" x14ac:dyDescent="0.25">
      <c r="A59" s="45" t="s">
        <v>76</v>
      </c>
      <c r="B59" s="46">
        <v>931</v>
      </c>
      <c r="C59" s="47">
        <v>40722</v>
      </c>
      <c r="D59" s="47">
        <v>41576</v>
      </c>
      <c r="E59" s="105">
        <v>1174036044</v>
      </c>
      <c r="F59" s="105">
        <v>19898916</v>
      </c>
      <c r="G59" s="106">
        <v>0</v>
      </c>
      <c r="H59" s="105">
        <v>0</v>
      </c>
      <c r="I59" s="83"/>
    </row>
    <row r="60" spans="1:9" x14ac:dyDescent="0.25">
      <c r="A60" s="45" t="s">
        <v>163</v>
      </c>
      <c r="B60" s="46">
        <v>933</v>
      </c>
      <c r="C60" s="47">
        <v>40749</v>
      </c>
      <c r="D60" s="47">
        <v>41736</v>
      </c>
      <c r="E60" s="105">
        <v>110000000000</v>
      </c>
      <c r="F60" s="105">
        <v>100000000</v>
      </c>
      <c r="G60" s="106">
        <v>0.9</v>
      </c>
      <c r="H60" s="105">
        <v>90000000</v>
      </c>
      <c r="I60" s="83"/>
    </row>
    <row r="61" spans="1:9" x14ac:dyDescent="0.25">
      <c r="A61" s="45" t="s">
        <v>78</v>
      </c>
      <c r="B61" s="46">
        <v>934</v>
      </c>
      <c r="C61" s="47">
        <v>40751</v>
      </c>
      <c r="D61" s="47">
        <v>41757</v>
      </c>
      <c r="E61" s="105">
        <v>8111609611</v>
      </c>
      <c r="F61" s="105">
        <v>16642639</v>
      </c>
      <c r="G61" s="106">
        <v>0</v>
      </c>
      <c r="H61" s="105">
        <v>0</v>
      </c>
      <c r="I61" s="83"/>
    </row>
    <row r="62" spans="1:9" x14ac:dyDescent="0.25">
      <c r="A62" s="45" t="s">
        <v>164</v>
      </c>
      <c r="B62" s="46">
        <v>935</v>
      </c>
      <c r="C62" s="47">
        <v>40763</v>
      </c>
      <c r="D62" s="47">
        <v>41791</v>
      </c>
      <c r="E62" s="105" t="s">
        <v>80</v>
      </c>
      <c r="F62" s="105">
        <v>350000000</v>
      </c>
      <c r="G62" s="106">
        <v>0</v>
      </c>
      <c r="H62" s="105">
        <v>0</v>
      </c>
      <c r="I62" s="83"/>
    </row>
    <row r="63" spans="1:9" x14ac:dyDescent="0.25">
      <c r="A63" s="45" t="s">
        <v>165</v>
      </c>
      <c r="B63" s="46">
        <v>939</v>
      </c>
      <c r="C63" s="47">
        <v>40814</v>
      </c>
      <c r="D63" s="47">
        <v>41726</v>
      </c>
      <c r="E63" s="105">
        <v>94879658733</v>
      </c>
      <c r="F63" s="105">
        <v>163500000</v>
      </c>
      <c r="G63" s="106">
        <v>0</v>
      </c>
      <c r="H63" s="105">
        <v>0</v>
      </c>
      <c r="I63" s="83"/>
    </row>
    <row r="64" spans="1:9" x14ac:dyDescent="0.25">
      <c r="A64" s="45" t="s">
        <v>82</v>
      </c>
      <c r="B64" s="46">
        <v>941</v>
      </c>
      <c r="C64" s="47">
        <v>40844</v>
      </c>
      <c r="D64" s="47">
        <v>41532</v>
      </c>
      <c r="E64" s="105">
        <v>2427407904</v>
      </c>
      <c r="F64" s="105">
        <v>256878</v>
      </c>
      <c r="G64" s="106">
        <v>0</v>
      </c>
      <c r="H64" s="105">
        <v>0</v>
      </c>
      <c r="I64" s="83"/>
    </row>
    <row r="65" spans="1:9" x14ac:dyDescent="0.25">
      <c r="A65" s="45" t="s">
        <v>11</v>
      </c>
      <c r="B65" s="46">
        <v>942</v>
      </c>
      <c r="C65" s="47">
        <v>40882</v>
      </c>
      <c r="D65" s="47">
        <v>41897</v>
      </c>
      <c r="E65" s="105" t="s">
        <v>83</v>
      </c>
      <c r="F65" s="105">
        <v>76418890</v>
      </c>
      <c r="G65" s="106">
        <v>0.99990000000000001</v>
      </c>
      <c r="H65" s="105">
        <v>76411781</v>
      </c>
      <c r="I65" s="83"/>
    </row>
    <row r="66" spans="1:9" x14ac:dyDescent="0.25">
      <c r="A66" s="45" t="s">
        <v>87</v>
      </c>
      <c r="B66" s="46">
        <v>945</v>
      </c>
      <c r="C66" s="47">
        <v>40889</v>
      </c>
      <c r="D66" s="47">
        <v>41918</v>
      </c>
      <c r="E66" s="105">
        <v>300000000000</v>
      </c>
      <c r="F66" s="105">
        <v>300000000</v>
      </c>
      <c r="G66" s="106">
        <v>0.66666666666666663</v>
      </c>
      <c r="H66" s="105">
        <v>200000000</v>
      </c>
      <c r="I66" s="83"/>
    </row>
    <row r="67" spans="1:9" x14ac:dyDescent="0.25">
      <c r="A67" s="45"/>
      <c r="B67" s="46" t="s">
        <v>50</v>
      </c>
      <c r="C67" s="47"/>
      <c r="D67" s="47"/>
      <c r="E67" s="105"/>
      <c r="F67" s="105">
        <v>200000000</v>
      </c>
      <c r="G67" s="108">
        <v>1</v>
      </c>
      <c r="H67" s="105">
        <v>200000000</v>
      </c>
      <c r="I67" s="83"/>
    </row>
    <row r="68" spans="1:9" x14ac:dyDescent="0.25">
      <c r="A68" s="45" t="s">
        <v>88</v>
      </c>
      <c r="B68" s="46">
        <v>946</v>
      </c>
      <c r="C68" s="47">
        <v>40891</v>
      </c>
      <c r="D68" s="47">
        <v>41910</v>
      </c>
      <c r="E68" s="105">
        <v>9944341000</v>
      </c>
      <c r="F68" s="105">
        <v>96547000</v>
      </c>
      <c r="G68" s="108">
        <v>0.99956557945870927</v>
      </c>
      <c r="H68" s="105">
        <v>96505058</v>
      </c>
      <c r="I68" s="83"/>
    </row>
    <row r="69" spans="1:9" x14ac:dyDescent="0.25">
      <c r="A69" s="45" t="s">
        <v>89</v>
      </c>
      <c r="B69" s="46">
        <v>947</v>
      </c>
      <c r="C69" s="47">
        <v>40899</v>
      </c>
      <c r="D69" s="47">
        <v>41740</v>
      </c>
      <c r="E69" s="105">
        <v>10000000000</v>
      </c>
      <c r="F69" s="109">
        <v>200000</v>
      </c>
      <c r="G69" s="106">
        <f>H69/F69</f>
        <v>2.2554999999999999E-2</v>
      </c>
      <c r="H69" s="105">
        <v>4511</v>
      </c>
      <c r="I69" s="83"/>
    </row>
    <row r="70" spans="1:9" x14ac:dyDescent="0.25">
      <c r="A70" s="45" t="s">
        <v>90</v>
      </c>
      <c r="B70" s="46">
        <v>948</v>
      </c>
      <c r="C70" s="47">
        <v>40932</v>
      </c>
      <c r="D70" s="47">
        <v>41978</v>
      </c>
      <c r="E70" s="105" t="s">
        <v>91</v>
      </c>
      <c r="F70" s="105">
        <v>586166472</v>
      </c>
      <c r="G70" s="106">
        <v>0.72740638942583535</v>
      </c>
      <c r="H70" s="105">
        <v>426381237</v>
      </c>
      <c r="I70" s="83"/>
    </row>
    <row r="71" spans="1:9" x14ac:dyDescent="0.25">
      <c r="A71" s="45"/>
      <c r="B71" s="46" t="s">
        <v>50</v>
      </c>
      <c r="C71" s="47"/>
      <c r="D71" s="47"/>
      <c r="E71" s="105"/>
      <c r="F71" s="105">
        <v>586166472</v>
      </c>
      <c r="G71" s="106">
        <v>0.72740638942583535</v>
      </c>
      <c r="H71" s="105">
        <v>426381237</v>
      </c>
      <c r="I71" s="83"/>
    </row>
    <row r="72" spans="1:9" x14ac:dyDescent="0.25">
      <c r="A72" s="45" t="s">
        <v>166</v>
      </c>
      <c r="B72" s="46">
        <v>949</v>
      </c>
      <c r="C72" s="110">
        <v>40934</v>
      </c>
      <c r="D72" s="110" t="s">
        <v>93</v>
      </c>
      <c r="E72" s="109">
        <v>1392286000</v>
      </c>
      <c r="F72" s="105">
        <v>397635</v>
      </c>
      <c r="G72" s="106">
        <v>0</v>
      </c>
      <c r="H72" s="105">
        <v>0</v>
      </c>
      <c r="I72" s="83"/>
    </row>
    <row r="73" spans="1:9" x14ac:dyDescent="0.25">
      <c r="A73" s="46" t="s">
        <v>167</v>
      </c>
      <c r="B73" s="111">
        <v>950</v>
      </c>
      <c r="C73" s="110">
        <v>40941</v>
      </c>
      <c r="D73" s="110" t="s">
        <v>93</v>
      </c>
      <c r="E73" s="109" t="s">
        <v>143</v>
      </c>
      <c r="F73" s="109">
        <v>85557560</v>
      </c>
      <c r="G73" s="108">
        <v>0</v>
      </c>
      <c r="H73" s="109">
        <v>0</v>
      </c>
      <c r="I73" s="112"/>
    </row>
    <row r="74" spans="1:9" x14ac:dyDescent="0.25">
      <c r="A74" s="46" t="s">
        <v>168</v>
      </c>
      <c r="B74" s="111">
        <v>951</v>
      </c>
      <c r="C74" s="110">
        <v>40973</v>
      </c>
      <c r="D74" s="110" t="s">
        <v>169</v>
      </c>
      <c r="E74" s="109" t="s">
        <v>170</v>
      </c>
      <c r="F74" s="109">
        <v>7340424</v>
      </c>
      <c r="G74" s="108">
        <v>0</v>
      </c>
      <c r="H74" s="109">
        <v>0</v>
      </c>
      <c r="I74" s="112"/>
    </row>
    <row r="75" spans="1:9" x14ac:dyDescent="0.25">
      <c r="A75" s="46" t="s">
        <v>168</v>
      </c>
      <c r="B75" s="111">
        <v>952</v>
      </c>
      <c r="C75" s="110">
        <v>40973</v>
      </c>
      <c r="D75" s="110" t="s">
        <v>169</v>
      </c>
      <c r="E75" s="109" t="s">
        <v>171</v>
      </c>
      <c r="F75" s="109">
        <v>9276847</v>
      </c>
      <c r="G75" s="108">
        <v>0</v>
      </c>
      <c r="H75" s="109">
        <v>0</v>
      </c>
      <c r="I75" s="112"/>
    </row>
    <row r="76" spans="1:9" x14ac:dyDescent="0.25">
      <c r="A76" s="46" t="s">
        <v>53</v>
      </c>
      <c r="B76" s="111">
        <v>953</v>
      </c>
      <c r="C76" s="110">
        <v>40974</v>
      </c>
      <c r="D76" s="110">
        <v>42008</v>
      </c>
      <c r="E76" s="109">
        <v>122357141622</v>
      </c>
      <c r="F76" s="109">
        <v>52864584</v>
      </c>
      <c r="G76" s="108">
        <v>0</v>
      </c>
      <c r="H76" s="109">
        <v>0</v>
      </c>
      <c r="I76" s="112"/>
    </row>
    <row r="77" spans="1:9" x14ac:dyDescent="0.25">
      <c r="A77" s="46" t="s">
        <v>172</v>
      </c>
      <c r="B77" s="111">
        <v>954</v>
      </c>
      <c r="C77" s="110">
        <v>40976</v>
      </c>
      <c r="D77" s="110">
        <v>41854</v>
      </c>
      <c r="E77" s="109">
        <v>129553166437</v>
      </c>
      <c r="F77" s="109">
        <v>2969346151</v>
      </c>
      <c r="G77" s="108">
        <v>0</v>
      </c>
      <c r="H77" s="109">
        <v>0</v>
      </c>
      <c r="I77" s="112"/>
    </row>
    <row r="78" spans="1:9" x14ac:dyDescent="0.25">
      <c r="A78" s="82"/>
      <c r="B78" s="113"/>
      <c r="C78" s="114"/>
      <c r="D78" s="114"/>
      <c r="E78" s="115"/>
      <c r="F78" s="115"/>
      <c r="G78" s="116"/>
      <c r="H78" s="115"/>
      <c r="I78" s="112"/>
    </row>
    <row r="79" spans="1:9" x14ac:dyDescent="0.25">
      <c r="A79" s="83"/>
      <c r="B79" s="83"/>
      <c r="C79" s="83"/>
      <c r="D79" s="83"/>
      <c r="E79" s="117"/>
      <c r="F79" s="117"/>
      <c r="G79" s="117"/>
      <c r="H79" s="117"/>
      <c r="I79" s="83"/>
    </row>
    <row r="80" spans="1:9" x14ac:dyDescent="0.25">
      <c r="A80" s="55" t="s">
        <v>94</v>
      </c>
      <c r="B80" s="56"/>
      <c r="C80" s="57"/>
      <c r="D80" s="57"/>
      <c r="E80" s="118"/>
      <c r="F80" s="118" t="s">
        <v>95</v>
      </c>
      <c r="G80" s="119"/>
      <c r="H80" s="118"/>
      <c r="I80" s="56"/>
    </row>
    <row r="81" spans="1:9" x14ac:dyDescent="0.25">
      <c r="A81" s="55" t="s">
        <v>96</v>
      </c>
      <c r="B81" s="56"/>
      <c r="C81" s="57"/>
      <c r="D81" s="57"/>
      <c r="E81" s="118"/>
      <c r="F81" s="118"/>
      <c r="G81" s="119"/>
      <c r="H81" s="120"/>
      <c r="I81" s="56"/>
    </row>
    <row r="82" spans="1:9" x14ac:dyDescent="0.25">
      <c r="A82" s="56" t="s">
        <v>97</v>
      </c>
      <c r="B82" s="56"/>
      <c r="C82" s="57"/>
      <c r="D82" s="57"/>
      <c r="E82" s="118"/>
      <c r="F82" s="118"/>
      <c r="G82" s="119"/>
      <c r="H82" s="120"/>
      <c r="I82" s="56"/>
    </row>
    <row r="83" spans="1:9" x14ac:dyDescent="0.25">
      <c r="A83" s="344" t="s">
        <v>98</v>
      </c>
      <c r="B83" s="344"/>
      <c r="C83" s="344"/>
      <c r="D83" s="344"/>
      <c r="E83" s="344"/>
      <c r="F83" s="344"/>
      <c r="G83" s="344"/>
      <c r="H83" s="344"/>
      <c r="I83" s="121"/>
    </row>
    <row r="84" spans="1:9" x14ac:dyDescent="0.25">
      <c r="A84" s="344"/>
      <c r="B84" s="344"/>
      <c r="C84" s="344"/>
      <c r="D84" s="344"/>
      <c r="E84" s="344"/>
      <c r="F84" s="344"/>
      <c r="G84" s="344"/>
      <c r="H84" s="344"/>
      <c r="I84" s="60"/>
    </row>
    <row r="85" spans="1:9" x14ac:dyDescent="0.25">
      <c r="A85" s="344" t="s">
        <v>99</v>
      </c>
      <c r="B85" s="344"/>
      <c r="C85" s="344"/>
      <c r="D85" s="344"/>
      <c r="E85" s="344"/>
      <c r="F85" s="344"/>
      <c r="G85" s="344"/>
      <c r="H85" s="344"/>
      <c r="I85" s="121"/>
    </row>
    <row r="86" spans="1:9" x14ac:dyDescent="0.25">
      <c r="A86" s="344"/>
      <c r="B86" s="344"/>
      <c r="C86" s="344"/>
      <c r="D86" s="344"/>
      <c r="E86" s="344"/>
      <c r="F86" s="344"/>
      <c r="G86" s="344"/>
      <c r="H86" s="344"/>
      <c r="I86" s="121"/>
    </row>
    <row r="87" spans="1:9" x14ac:dyDescent="0.25">
      <c r="A87" s="344" t="s">
        <v>100</v>
      </c>
      <c r="B87" s="344"/>
      <c r="C87" s="344"/>
      <c r="D87" s="344"/>
      <c r="E87" s="344"/>
      <c r="F87" s="344"/>
      <c r="G87" s="344"/>
      <c r="H87" s="344"/>
      <c r="I87" s="121"/>
    </row>
    <row r="88" spans="1:9" x14ac:dyDescent="0.25">
      <c r="A88" s="344"/>
      <c r="B88" s="344"/>
      <c r="C88" s="344"/>
      <c r="D88" s="344"/>
      <c r="E88" s="344"/>
      <c r="F88" s="344"/>
      <c r="G88" s="344"/>
      <c r="H88" s="344"/>
      <c r="I88" s="121"/>
    </row>
    <row r="89" spans="1:9" x14ac:dyDescent="0.25">
      <c r="A89" s="344" t="s">
        <v>101</v>
      </c>
      <c r="B89" s="344"/>
      <c r="C89" s="344"/>
      <c r="D89" s="344"/>
      <c r="E89" s="344"/>
      <c r="F89" s="344"/>
      <c r="G89" s="344"/>
      <c r="H89" s="344"/>
      <c r="I89" s="121"/>
    </row>
    <row r="90" spans="1:9" x14ac:dyDescent="0.25">
      <c r="A90" s="344"/>
      <c r="B90" s="344"/>
      <c r="C90" s="344"/>
      <c r="D90" s="344"/>
      <c r="E90" s="344"/>
      <c r="F90" s="344"/>
      <c r="G90" s="344"/>
      <c r="H90" s="344"/>
      <c r="I90" s="121"/>
    </row>
    <row r="91" spans="1:9" x14ac:dyDescent="0.25">
      <c r="A91" s="344" t="s">
        <v>102</v>
      </c>
      <c r="B91" s="344"/>
      <c r="C91" s="344"/>
      <c r="D91" s="344"/>
      <c r="E91" s="344"/>
      <c r="F91" s="344"/>
      <c r="G91" s="344"/>
      <c r="H91" s="344"/>
      <c r="I91" s="121"/>
    </row>
    <row r="92" spans="1:9" x14ac:dyDescent="0.25">
      <c r="A92" s="344"/>
      <c r="B92" s="344"/>
      <c r="C92" s="344"/>
      <c r="D92" s="344"/>
      <c r="E92" s="344"/>
      <c r="F92" s="344"/>
      <c r="G92" s="344"/>
      <c r="H92" s="344"/>
      <c r="I92" s="60"/>
    </row>
    <row r="93" spans="1:9" x14ac:dyDescent="0.25">
      <c r="A93" s="344" t="s">
        <v>103</v>
      </c>
      <c r="B93" s="344"/>
      <c r="C93" s="344"/>
      <c r="D93" s="344"/>
      <c r="E93" s="344"/>
      <c r="F93" s="344"/>
      <c r="G93" s="344"/>
      <c r="H93" s="344"/>
      <c r="I93" s="121"/>
    </row>
    <row r="94" spans="1:9" x14ac:dyDescent="0.25">
      <c r="A94" s="344"/>
      <c r="B94" s="344"/>
      <c r="C94" s="344"/>
      <c r="D94" s="344"/>
      <c r="E94" s="344"/>
      <c r="F94" s="344"/>
      <c r="G94" s="344"/>
      <c r="H94" s="344"/>
      <c r="I94" s="60"/>
    </row>
    <row r="95" spans="1:9" x14ac:dyDescent="0.25">
      <c r="A95" s="344" t="s">
        <v>104</v>
      </c>
      <c r="B95" s="344"/>
      <c r="C95" s="344"/>
      <c r="D95" s="344"/>
      <c r="E95" s="344"/>
      <c r="F95" s="344"/>
      <c r="G95" s="344"/>
      <c r="H95" s="344"/>
      <c r="I95" s="121"/>
    </row>
    <row r="96" spans="1:9" x14ac:dyDescent="0.25">
      <c r="A96" s="344"/>
      <c r="B96" s="344"/>
      <c r="C96" s="344"/>
      <c r="D96" s="344"/>
      <c r="E96" s="344"/>
      <c r="F96" s="344"/>
      <c r="G96" s="344"/>
      <c r="H96" s="344"/>
      <c r="I96" s="60"/>
    </row>
    <row r="97" spans="1:9" x14ac:dyDescent="0.25">
      <c r="A97" s="344" t="s">
        <v>105</v>
      </c>
      <c r="B97" s="344"/>
      <c r="C97" s="344"/>
      <c r="D97" s="344"/>
      <c r="E97" s="344"/>
      <c r="F97" s="344"/>
      <c r="G97" s="344"/>
      <c r="H97" s="344"/>
      <c r="I97" s="121"/>
    </row>
    <row r="98" spans="1:9" x14ac:dyDescent="0.25">
      <c r="A98" s="344"/>
      <c r="B98" s="344"/>
      <c r="C98" s="344"/>
      <c r="D98" s="344"/>
      <c r="E98" s="344"/>
      <c r="F98" s="344"/>
      <c r="G98" s="344"/>
      <c r="H98" s="344"/>
      <c r="I98" s="121"/>
    </row>
    <row r="99" spans="1:9" x14ac:dyDescent="0.25">
      <c r="A99" s="344" t="s">
        <v>106</v>
      </c>
      <c r="B99" s="344"/>
      <c r="C99" s="344"/>
      <c r="D99" s="344"/>
      <c r="E99" s="344"/>
      <c r="F99" s="344"/>
      <c r="G99" s="344"/>
      <c r="H99" s="344"/>
      <c r="I99" s="121"/>
    </row>
    <row r="100" spans="1:9" x14ac:dyDescent="0.25">
      <c r="A100" s="344"/>
      <c r="B100" s="344"/>
      <c r="C100" s="344"/>
      <c r="D100" s="344"/>
      <c r="E100" s="344"/>
      <c r="F100" s="344"/>
      <c r="G100" s="344"/>
      <c r="H100" s="344"/>
      <c r="I100" s="121"/>
    </row>
    <row r="101" spans="1:9" x14ac:dyDescent="0.25">
      <c r="A101" s="344" t="s">
        <v>107</v>
      </c>
      <c r="B101" s="344"/>
      <c r="C101" s="344"/>
      <c r="D101" s="344"/>
      <c r="E101" s="344"/>
      <c r="F101" s="344"/>
      <c r="G101" s="344"/>
      <c r="H101" s="344"/>
      <c r="I101" s="121"/>
    </row>
    <row r="102" spans="1:9" x14ac:dyDescent="0.25">
      <c r="A102" s="344"/>
      <c r="B102" s="344"/>
      <c r="C102" s="344"/>
      <c r="D102" s="344"/>
      <c r="E102" s="344"/>
      <c r="F102" s="344"/>
      <c r="G102" s="344"/>
      <c r="H102" s="344"/>
      <c r="I102" s="60"/>
    </row>
    <row r="103" spans="1:9" x14ac:dyDescent="0.25">
      <c r="A103" s="344" t="s">
        <v>108</v>
      </c>
      <c r="B103" s="344"/>
      <c r="C103" s="344"/>
      <c r="D103" s="344"/>
      <c r="E103" s="344"/>
      <c r="F103" s="344"/>
      <c r="G103" s="344"/>
      <c r="H103" s="344"/>
      <c r="I103" s="121"/>
    </row>
    <row r="104" spans="1:9" x14ac:dyDescent="0.25">
      <c r="A104" s="344"/>
      <c r="B104" s="344"/>
      <c r="C104" s="344"/>
      <c r="D104" s="344"/>
      <c r="E104" s="344"/>
      <c r="F104" s="344"/>
      <c r="G104" s="344"/>
      <c r="H104" s="344"/>
      <c r="I104" s="60"/>
    </row>
    <row r="105" spans="1:9" x14ac:dyDescent="0.25">
      <c r="A105" s="344" t="s">
        <v>173</v>
      </c>
      <c r="B105" s="344"/>
      <c r="C105" s="344"/>
      <c r="D105" s="344"/>
      <c r="E105" s="344"/>
      <c r="F105" s="344"/>
      <c r="G105" s="344"/>
      <c r="H105" s="344"/>
      <c r="I105" s="121"/>
    </row>
    <row r="106" spans="1:9" x14ac:dyDescent="0.25">
      <c r="A106" s="344"/>
      <c r="B106" s="344"/>
      <c r="C106" s="344"/>
      <c r="D106" s="344"/>
      <c r="E106" s="344"/>
      <c r="F106" s="344"/>
      <c r="G106" s="344"/>
      <c r="H106" s="344"/>
      <c r="I106" s="121"/>
    </row>
    <row r="107" spans="1:9" x14ac:dyDescent="0.25">
      <c r="A107" s="344" t="s">
        <v>174</v>
      </c>
      <c r="B107" s="344"/>
      <c r="C107" s="344"/>
      <c r="D107" s="344"/>
      <c r="E107" s="344"/>
      <c r="F107" s="344"/>
      <c r="G107" s="344"/>
      <c r="H107" s="344"/>
      <c r="I107" s="121"/>
    </row>
    <row r="108" spans="1:9" x14ac:dyDescent="0.25">
      <c r="A108" s="344"/>
      <c r="B108" s="344"/>
      <c r="C108" s="344"/>
      <c r="D108" s="344"/>
      <c r="E108" s="344"/>
      <c r="F108" s="344"/>
      <c r="G108" s="344"/>
      <c r="H108" s="344"/>
      <c r="I108" s="60"/>
    </row>
    <row r="109" spans="1:9" x14ac:dyDescent="0.25">
      <c r="A109" s="344" t="s">
        <v>175</v>
      </c>
      <c r="B109" s="344"/>
      <c r="C109" s="344"/>
      <c r="D109" s="344"/>
      <c r="E109" s="344"/>
      <c r="F109" s="344"/>
      <c r="G109" s="344"/>
      <c r="H109" s="344"/>
      <c r="I109" s="121"/>
    </row>
    <row r="110" spans="1:9" x14ac:dyDescent="0.25">
      <c r="A110" s="344"/>
      <c r="B110" s="344"/>
      <c r="C110" s="344"/>
      <c r="D110" s="344"/>
      <c r="E110" s="344"/>
      <c r="F110" s="344"/>
      <c r="G110" s="344"/>
      <c r="H110" s="344"/>
      <c r="I110" s="60"/>
    </row>
    <row r="111" spans="1:9" x14ac:dyDescent="0.25">
      <c r="A111" s="344" t="s">
        <v>176</v>
      </c>
      <c r="B111" s="344"/>
      <c r="C111" s="344"/>
      <c r="D111" s="344"/>
      <c r="E111" s="344"/>
      <c r="F111" s="344"/>
      <c r="G111" s="344"/>
      <c r="H111" s="344"/>
      <c r="I111" s="60"/>
    </row>
    <row r="112" spans="1:9" x14ac:dyDescent="0.25">
      <c r="A112" s="344"/>
      <c r="B112" s="344"/>
      <c r="C112" s="344"/>
      <c r="D112" s="344"/>
      <c r="E112" s="344"/>
      <c r="F112" s="344"/>
      <c r="G112" s="344"/>
      <c r="H112" s="344"/>
      <c r="I112" s="60"/>
    </row>
    <row r="113" spans="1:9" x14ac:dyDescent="0.25">
      <c r="A113" s="344" t="s">
        <v>177</v>
      </c>
      <c r="B113" s="344"/>
      <c r="C113" s="344"/>
      <c r="D113" s="344"/>
      <c r="E113" s="344"/>
      <c r="F113" s="344"/>
      <c r="G113" s="344"/>
      <c r="H113" s="344"/>
      <c r="I113" s="60"/>
    </row>
    <row r="114" spans="1:9" x14ac:dyDescent="0.25">
      <c r="A114" s="344"/>
      <c r="B114" s="344"/>
      <c r="C114" s="344"/>
      <c r="D114" s="344"/>
      <c r="E114" s="344"/>
      <c r="F114" s="344"/>
      <c r="G114" s="344"/>
      <c r="H114" s="344"/>
      <c r="I114" s="121"/>
    </row>
    <row r="115" spans="1:9" x14ac:dyDescent="0.25">
      <c r="A115" s="344" t="s">
        <v>178</v>
      </c>
      <c r="B115" s="344"/>
      <c r="C115" s="344"/>
      <c r="D115" s="344"/>
      <c r="E115" s="344"/>
      <c r="F115" s="344"/>
      <c r="G115" s="344"/>
      <c r="H115" s="344"/>
      <c r="I115" s="121"/>
    </row>
    <row r="116" spans="1:9" x14ac:dyDescent="0.25">
      <c r="A116" s="344"/>
      <c r="B116" s="344"/>
      <c r="C116" s="344"/>
      <c r="D116" s="344"/>
      <c r="E116" s="344"/>
      <c r="F116" s="344"/>
      <c r="G116" s="344"/>
      <c r="H116" s="344"/>
      <c r="I116" s="60"/>
    </row>
    <row r="117" spans="1:9" x14ac:dyDescent="0.25">
      <c r="A117" s="344" t="s">
        <v>179</v>
      </c>
      <c r="B117" s="344"/>
      <c r="C117" s="344"/>
      <c r="D117" s="344"/>
      <c r="E117" s="344"/>
      <c r="F117" s="344"/>
      <c r="G117" s="344"/>
      <c r="H117" s="344"/>
      <c r="I117" s="59"/>
    </row>
    <row r="118" spans="1:9" x14ac:dyDescent="0.25">
      <c r="A118" s="344"/>
      <c r="B118" s="344"/>
      <c r="C118" s="344"/>
      <c r="D118" s="344"/>
      <c r="E118" s="344"/>
      <c r="F118" s="344"/>
      <c r="G118" s="344"/>
      <c r="H118" s="344"/>
      <c r="I118" s="59"/>
    </row>
    <row r="119" spans="1:9" x14ac:dyDescent="0.25">
      <c r="A119" s="56" t="s">
        <v>180</v>
      </c>
      <c r="B119" s="56"/>
      <c r="C119" s="57"/>
      <c r="D119" s="57"/>
      <c r="E119" s="118"/>
      <c r="F119" s="118"/>
      <c r="G119" s="119"/>
      <c r="H119" s="119"/>
      <c r="I119" s="59"/>
    </row>
    <row r="120" spans="1:9" x14ac:dyDescent="0.25">
      <c r="A120" s="56" t="s">
        <v>181</v>
      </c>
      <c r="B120" s="83"/>
      <c r="C120" s="83"/>
      <c r="D120" s="83"/>
      <c r="E120" s="117"/>
      <c r="F120" s="117"/>
      <c r="G120" s="117"/>
      <c r="H120" s="117"/>
      <c r="I120" s="83"/>
    </row>
    <row r="121" spans="1:9" x14ac:dyDescent="0.25">
      <c r="A121" s="56" t="s">
        <v>182</v>
      </c>
      <c r="B121" s="83"/>
      <c r="C121" s="83"/>
      <c r="D121" s="83"/>
      <c r="E121" s="117"/>
      <c r="F121" s="117"/>
      <c r="G121" s="117"/>
      <c r="H121" s="117"/>
      <c r="I121" s="83"/>
    </row>
    <row r="122" spans="1:9" x14ac:dyDescent="0.25">
      <c r="A122" s="83"/>
      <c r="B122" s="83"/>
      <c r="C122" s="83"/>
      <c r="D122" s="83"/>
      <c r="E122" s="117"/>
      <c r="F122" s="117"/>
      <c r="G122" s="117"/>
      <c r="H122" s="117"/>
      <c r="I122" s="83"/>
    </row>
    <row r="123" spans="1:9" x14ac:dyDescent="0.25">
      <c r="A123" s="345" t="s">
        <v>119</v>
      </c>
      <c r="B123" s="345"/>
      <c r="C123" s="61"/>
      <c r="D123" s="61"/>
      <c r="E123" s="61"/>
      <c r="F123" s="61"/>
      <c r="G123" s="62"/>
      <c r="H123" s="61"/>
    </row>
    <row r="124" spans="1:9" x14ac:dyDescent="0.25">
      <c r="A124" s="61"/>
      <c r="B124" s="61"/>
      <c r="C124" s="61"/>
      <c r="D124" s="61"/>
      <c r="E124" s="61"/>
      <c r="F124" s="61"/>
      <c r="G124" s="62"/>
      <c r="H124" s="61"/>
    </row>
    <row r="125" spans="1:9" ht="51" x14ac:dyDescent="0.25">
      <c r="A125" s="63" t="s">
        <v>120</v>
      </c>
      <c r="B125" s="63" t="s">
        <v>19</v>
      </c>
      <c r="C125" s="63" t="s">
        <v>121</v>
      </c>
      <c r="D125" s="63" t="s">
        <v>122</v>
      </c>
      <c r="E125" s="63" t="s">
        <v>123</v>
      </c>
      <c r="F125" s="63" t="s">
        <v>124</v>
      </c>
      <c r="G125" s="63" t="s">
        <v>125</v>
      </c>
      <c r="H125" s="63" t="s">
        <v>126</v>
      </c>
    </row>
    <row r="126" spans="1:9" x14ac:dyDescent="0.25">
      <c r="A126" s="64"/>
      <c r="B126" s="65"/>
      <c r="C126" s="64"/>
      <c r="D126" s="64"/>
      <c r="E126" s="65"/>
      <c r="F126" s="66"/>
      <c r="G126" s="67"/>
      <c r="H126" s="64"/>
    </row>
    <row r="127" spans="1:9" ht="89.25" x14ac:dyDescent="0.25">
      <c r="A127" s="64">
        <v>949</v>
      </c>
      <c r="B127" s="65" t="s">
        <v>127</v>
      </c>
      <c r="C127" s="64" t="s">
        <v>128</v>
      </c>
      <c r="D127" s="64" t="s">
        <v>129</v>
      </c>
      <c r="E127" s="68" t="s">
        <v>130</v>
      </c>
      <c r="F127" s="66" t="s">
        <v>131</v>
      </c>
      <c r="G127" s="69" t="s">
        <v>145</v>
      </c>
      <c r="H127" s="64" t="s">
        <v>128</v>
      </c>
    </row>
    <row r="128" spans="1:9" ht="140.25" x14ac:dyDescent="0.25">
      <c r="A128" s="64">
        <v>950</v>
      </c>
      <c r="B128" s="65" t="s">
        <v>146</v>
      </c>
      <c r="C128" s="64" t="s">
        <v>147</v>
      </c>
      <c r="D128" s="64" t="s">
        <v>148</v>
      </c>
      <c r="E128" s="68" t="s">
        <v>149</v>
      </c>
      <c r="F128" s="66" t="s">
        <v>150</v>
      </c>
      <c r="G128" s="69" t="s">
        <v>151</v>
      </c>
      <c r="H128" s="64" t="s">
        <v>147</v>
      </c>
    </row>
    <row r="129" spans="1:8" x14ac:dyDescent="0.25">
      <c r="A129" s="64"/>
      <c r="B129" s="65"/>
      <c r="C129" s="64"/>
      <c r="D129" s="64"/>
      <c r="E129" s="65"/>
      <c r="F129" s="66"/>
      <c r="G129" s="67"/>
      <c r="H129" s="64"/>
    </row>
    <row r="131" spans="1:8" x14ac:dyDescent="0.25">
      <c r="A131" s="122" t="s">
        <v>183</v>
      </c>
      <c r="B131" s="123"/>
      <c r="C131" s="124"/>
      <c r="D131" s="124"/>
      <c r="E131" s="124"/>
      <c r="F131" s="124"/>
      <c r="G131" s="123"/>
      <c r="H131" s="124"/>
    </row>
    <row r="132" spans="1:8" x14ac:dyDescent="0.25">
      <c r="A132" s="124"/>
      <c r="B132" s="123"/>
      <c r="C132" s="124"/>
      <c r="D132" s="124"/>
      <c r="E132" s="124"/>
      <c r="F132" s="124"/>
      <c r="G132" s="123"/>
      <c r="H132" s="124"/>
    </row>
    <row r="133" spans="1:8" ht="38.25" x14ac:dyDescent="0.25">
      <c r="A133" s="125" t="s">
        <v>184</v>
      </c>
      <c r="B133" s="125" t="s">
        <v>185</v>
      </c>
      <c r="C133" s="125" t="s">
        <v>186</v>
      </c>
      <c r="D133" s="346" t="s">
        <v>187</v>
      </c>
      <c r="E133" s="346"/>
      <c r="F133" s="346"/>
      <c r="G133" s="125" t="s">
        <v>188</v>
      </c>
      <c r="H133" s="125" t="s">
        <v>189</v>
      </c>
    </row>
    <row r="134" spans="1:8" x14ac:dyDescent="0.25">
      <c r="A134" s="126"/>
      <c r="B134" s="126"/>
      <c r="C134" s="126"/>
      <c r="D134" s="127"/>
      <c r="E134" s="128"/>
      <c r="F134" s="129"/>
      <c r="G134" s="130"/>
      <c r="H134" s="126"/>
    </row>
    <row r="135" spans="1:8" x14ac:dyDescent="0.25">
      <c r="A135" s="131" t="s">
        <v>190</v>
      </c>
      <c r="B135" s="132">
        <v>260000000</v>
      </c>
      <c r="C135" s="133" t="s">
        <v>191</v>
      </c>
      <c r="D135" s="134" t="s">
        <v>192</v>
      </c>
      <c r="E135" s="135">
        <v>48.1</v>
      </c>
      <c r="F135" s="136" t="s">
        <v>193</v>
      </c>
      <c r="G135" s="137">
        <f>+E135*B135/1000</f>
        <v>12506000</v>
      </c>
      <c r="H135" s="138" t="s">
        <v>194</v>
      </c>
    </row>
    <row r="136" spans="1:8" x14ac:dyDescent="0.25">
      <c r="A136" s="124"/>
      <c r="B136" s="123"/>
      <c r="C136" s="124"/>
      <c r="D136" s="124"/>
      <c r="E136" s="124"/>
      <c r="F136" s="124"/>
      <c r="G136" s="123"/>
      <c r="H136" s="124"/>
    </row>
  </sheetData>
  <mergeCells count="21">
    <mergeCell ref="A103:H104"/>
    <mergeCell ref="I3:J3"/>
    <mergeCell ref="A83:H84"/>
    <mergeCell ref="A85:H86"/>
    <mergeCell ref="A87:H88"/>
    <mergeCell ref="A89:H90"/>
    <mergeCell ref="A91:H92"/>
    <mergeCell ref="A93:H94"/>
    <mergeCell ref="A95:H96"/>
    <mergeCell ref="A97:H98"/>
    <mergeCell ref="A99:H100"/>
    <mergeCell ref="A101:H102"/>
    <mergeCell ref="A117:H118"/>
    <mergeCell ref="A123:B123"/>
    <mergeCell ref="D133:F133"/>
    <mergeCell ref="A105:H106"/>
    <mergeCell ref="A107:H108"/>
    <mergeCell ref="A109:H110"/>
    <mergeCell ref="A111:H112"/>
    <mergeCell ref="A113:H114"/>
    <mergeCell ref="A115:H1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workbookViewId="0">
      <selection activeCell="A17" sqref="A17"/>
    </sheetView>
  </sheetViews>
  <sheetFormatPr baseColWidth="10" defaultRowHeight="15" x14ac:dyDescent="0.25"/>
  <cols>
    <col min="1" max="1" width="53.42578125" style="3" customWidth="1"/>
    <col min="2" max="3" width="15.7109375" style="2" bestFit="1" customWidth="1"/>
    <col min="4" max="4" width="13.28515625" style="3" customWidth="1"/>
    <col min="5" max="5" width="16.28515625" style="3" bestFit="1" customWidth="1"/>
    <col min="6" max="6" width="12.5703125" style="3" bestFit="1" customWidth="1"/>
    <col min="7" max="7" width="11.42578125" style="3"/>
    <col min="8" max="8" width="16.85546875" style="3" bestFit="1" customWidth="1"/>
    <col min="9" max="256" width="11.42578125" style="3"/>
    <col min="257" max="257" width="53.42578125" style="3" customWidth="1"/>
    <col min="258" max="259" width="15.7109375" style="3" bestFit="1" customWidth="1"/>
    <col min="260" max="260" width="13.28515625" style="3" customWidth="1"/>
    <col min="261" max="261" width="16.28515625" style="3" bestFit="1" customWidth="1"/>
    <col min="262" max="512" width="11.42578125" style="3"/>
    <col min="513" max="513" width="53.42578125" style="3" customWidth="1"/>
    <col min="514" max="515" width="15.7109375" style="3" bestFit="1" customWidth="1"/>
    <col min="516" max="516" width="13.28515625" style="3" customWidth="1"/>
    <col min="517" max="517" width="16.28515625" style="3" bestFit="1" customWidth="1"/>
    <col min="518" max="768" width="11.42578125" style="3"/>
    <col min="769" max="769" width="53.42578125" style="3" customWidth="1"/>
    <col min="770" max="771" width="15.7109375" style="3" bestFit="1" customWidth="1"/>
    <col min="772" max="772" width="13.28515625" style="3" customWidth="1"/>
    <col min="773" max="773" width="16.28515625" style="3" bestFit="1" customWidth="1"/>
    <col min="774" max="1024" width="11.42578125" style="3"/>
    <col min="1025" max="1025" width="53.42578125" style="3" customWidth="1"/>
    <col min="1026" max="1027" width="15.7109375" style="3" bestFit="1" customWidth="1"/>
    <col min="1028" max="1028" width="13.28515625" style="3" customWidth="1"/>
    <col min="1029" max="1029" width="16.28515625" style="3" bestFit="1" customWidth="1"/>
    <col min="1030" max="1280" width="11.42578125" style="3"/>
    <col min="1281" max="1281" width="53.42578125" style="3" customWidth="1"/>
    <col min="1282" max="1283" width="15.7109375" style="3" bestFit="1" customWidth="1"/>
    <col min="1284" max="1284" width="13.28515625" style="3" customWidth="1"/>
    <col min="1285" max="1285" width="16.28515625" style="3" bestFit="1" customWidth="1"/>
    <col min="1286" max="1536" width="11.42578125" style="3"/>
    <col min="1537" max="1537" width="53.42578125" style="3" customWidth="1"/>
    <col min="1538" max="1539" width="15.7109375" style="3" bestFit="1" customWidth="1"/>
    <col min="1540" max="1540" width="13.28515625" style="3" customWidth="1"/>
    <col min="1541" max="1541" width="16.28515625" style="3" bestFit="1" customWidth="1"/>
    <col min="1542" max="1792" width="11.42578125" style="3"/>
    <col min="1793" max="1793" width="53.42578125" style="3" customWidth="1"/>
    <col min="1794" max="1795" width="15.7109375" style="3" bestFit="1" customWidth="1"/>
    <col min="1796" max="1796" width="13.28515625" style="3" customWidth="1"/>
    <col min="1797" max="1797" width="16.28515625" style="3" bestFit="1" customWidth="1"/>
    <col min="1798" max="2048" width="11.42578125" style="3"/>
    <col min="2049" max="2049" width="53.42578125" style="3" customWidth="1"/>
    <col min="2050" max="2051" width="15.7109375" style="3" bestFit="1" customWidth="1"/>
    <col min="2052" max="2052" width="13.28515625" style="3" customWidth="1"/>
    <col min="2053" max="2053" width="16.28515625" style="3" bestFit="1" customWidth="1"/>
    <col min="2054" max="2304" width="11.42578125" style="3"/>
    <col min="2305" max="2305" width="53.42578125" style="3" customWidth="1"/>
    <col min="2306" max="2307" width="15.7109375" style="3" bestFit="1" customWidth="1"/>
    <col min="2308" max="2308" width="13.28515625" style="3" customWidth="1"/>
    <col min="2309" max="2309" width="16.28515625" style="3" bestFit="1" customWidth="1"/>
    <col min="2310" max="2560" width="11.42578125" style="3"/>
    <col min="2561" max="2561" width="53.42578125" style="3" customWidth="1"/>
    <col min="2562" max="2563" width="15.7109375" style="3" bestFit="1" customWidth="1"/>
    <col min="2564" max="2564" width="13.28515625" style="3" customWidth="1"/>
    <col min="2565" max="2565" width="16.28515625" style="3" bestFit="1" customWidth="1"/>
    <col min="2566" max="2816" width="11.42578125" style="3"/>
    <col min="2817" max="2817" width="53.42578125" style="3" customWidth="1"/>
    <col min="2818" max="2819" width="15.7109375" style="3" bestFit="1" customWidth="1"/>
    <col min="2820" max="2820" width="13.28515625" style="3" customWidth="1"/>
    <col min="2821" max="2821" width="16.28515625" style="3" bestFit="1" customWidth="1"/>
    <col min="2822" max="3072" width="11.42578125" style="3"/>
    <col min="3073" max="3073" width="53.42578125" style="3" customWidth="1"/>
    <col min="3074" max="3075" width="15.7109375" style="3" bestFit="1" customWidth="1"/>
    <col min="3076" max="3076" width="13.28515625" style="3" customWidth="1"/>
    <col min="3077" max="3077" width="16.28515625" style="3" bestFit="1" customWidth="1"/>
    <col min="3078" max="3328" width="11.42578125" style="3"/>
    <col min="3329" max="3329" width="53.42578125" style="3" customWidth="1"/>
    <col min="3330" max="3331" width="15.7109375" style="3" bestFit="1" customWidth="1"/>
    <col min="3332" max="3332" width="13.28515625" style="3" customWidth="1"/>
    <col min="3333" max="3333" width="16.28515625" style="3" bestFit="1" customWidth="1"/>
    <col min="3334" max="3584" width="11.42578125" style="3"/>
    <col min="3585" max="3585" width="53.42578125" style="3" customWidth="1"/>
    <col min="3586" max="3587" width="15.7109375" style="3" bestFit="1" customWidth="1"/>
    <col min="3588" max="3588" width="13.28515625" style="3" customWidth="1"/>
    <col min="3589" max="3589" width="16.28515625" style="3" bestFit="1" customWidth="1"/>
    <col min="3590" max="3840" width="11.42578125" style="3"/>
    <col min="3841" max="3841" width="53.42578125" style="3" customWidth="1"/>
    <col min="3842" max="3843" width="15.7109375" style="3" bestFit="1" customWidth="1"/>
    <col min="3844" max="3844" width="13.28515625" style="3" customWidth="1"/>
    <col min="3845" max="3845" width="16.28515625" style="3" bestFit="1" customWidth="1"/>
    <col min="3846" max="4096" width="11.42578125" style="3"/>
    <col min="4097" max="4097" width="53.42578125" style="3" customWidth="1"/>
    <col min="4098" max="4099" width="15.7109375" style="3" bestFit="1" customWidth="1"/>
    <col min="4100" max="4100" width="13.28515625" style="3" customWidth="1"/>
    <col min="4101" max="4101" width="16.28515625" style="3" bestFit="1" customWidth="1"/>
    <col min="4102" max="4352" width="11.42578125" style="3"/>
    <col min="4353" max="4353" width="53.42578125" style="3" customWidth="1"/>
    <col min="4354" max="4355" width="15.7109375" style="3" bestFit="1" customWidth="1"/>
    <col min="4356" max="4356" width="13.28515625" style="3" customWidth="1"/>
    <col min="4357" max="4357" width="16.28515625" style="3" bestFit="1" customWidth="1"/>
    <col min="4358" max="4608" width="11.42578125" style="3"/>
    <col min="4609" max="4609" width="53.42578125" style="3" customWidth="1"/>
    <col min="4610" max="4611" width="15.7109375" style="3" bestFit="1" customWidth="1"/>
    <col min="4612" max="4612" width="13.28515625" style="3" customWidth="1"/>
    <col min="4613" max="4613" width="16.28515625" style="3" bestFit="1" customWidth="1"/>
    <col min="4614" max="4864" width="11.42578125" style="3"/>
    <col min="4865" max="4865" width="53.42578125" style="3" customWidth="1"/>
    <col min="4866" max="4867" width="15.7109375" style="3" bestFit="1" customWidth="1"/>
    <col min="4868" max="4868" width="13.28515625" style="3" customWidth="1"/>
    <col min="4869" max="4869" width="16.28515625" style="3" bestFit="1" customWidth="1"/>
    <col min="4870" max="5120" width="11.42578125" style="3"/>
    <col min="5121" max="5121" width="53.42578125" style="3" customWidth="1"/>
    <col min="5122" max="5123" width="15.7109375" style="3" bestFit="1" customWidth="1"/>
    <col min="5124" max="5124" width="13.28515625" style="3" customWidth="1"/>
    <col min="5125" max="5125" width="16.28515625" style="3" bestFit="1" customWidth="1"/>
    <col min="5126" max="5376" width="11.42578125" style="3"/>
    <col min="5377" max="5377" width="53.42578125" style="3" customWidth="1"/>
    <col min="5378" max="5379" width="15.7109375" style="3" bestFit="1" customWidth="1"/>
    <col min="5380" max="5380" width="13.28515625" style="3" customWidth="1"/>
    <col min="5381" max="5381" width="16.28515625" style="3" bestFit="1" customWidth="1"/>
    <col min="5382" max="5632" width="11.42578125" style="3"/>
    <col min="5633" max="5633" width="53.42578125" style="3" customWidth="1"/>
    <col min="5634" max="5635" width="15.7109375" style="3" bestFit="1" customWidth="1"/>
    <col min="5636" max="5636" width="13.28515625" style="3" customWidth="1"/>
    <col min="5637" max="5637" width="16.28515625" style="3" bestFit="1" customWidth="1"/>
    <col min="5638" max="5888" width="11.42578125" style="3"/>
    <col min="5889" max="5889" width="53.42578125" style="3" customWidth="1"/>
    <col min="5890" max="5891" width="15.7109375" style="3" bestFit="1" customWidth="1"/>
    <col min="5892" max="5892" width="13.28515625" style="3" customWidth="1"/>
    <col min="5893" max="5893" width="16.28515625" style="3" bestFit="1" customWidth="1"/>
    <col min="5894" max="6144" width="11.42578125" style="3"/>
    <col min="6145" max="6145" width="53.42578125" style="3" customWidth="1"/>
    <col min="6146" max="6147" width="15.7109375" style="3" bestFit="1" customWidth="1"/>
    <col min="6148" max="6148" width="13.28515625" style="3" customWidth="1"/>
    <col min="6149" max="6149" width="16.28515625" style="3" bestFit="1" customWidth="1"/>
    <col min="6150" max="6400" width="11.42578125" style="3"/>
    <col min="6401" max="6401" width="53.42578125" style="3" customWidth="1"/>
    <col min="6402" max="6403" width="15.7109375" style="3" bestFit="1" customWidth="1"/>
    <col min="6404" max="6404" width="13.28515625" style="3" customWidth="1"/>
    <col min="6405" max="6405" width="16.28515625" style="3" bestFit="1" customWidth="1"/>
    <col min="6406" max="6656" width="11.42578125" style="3"/>
    <col min="6657" max="6657" width="53.42578125" style="3" customWidth="1"/>
    <col min="6658" max="6659" width="15.7109375" style="3" bestFit="1" customWidth="1"/>
    <col min="6660" max="6660" width="13.28515625" style="3" customWidth="1"/>
    <col min="6661" max="6661" width="16.28515625" style="3" bestFit="1" customWidth="1"/>
    <col min="6662" max="6912" width="11.42578125" style="3"/>
    <col min="6913" max="6913" width="53.42578125" style="3" customWidth="1"/>
    <col min="6914" max="6915" width="15.7109375" style="3" bestFit="1" customWidth="1"/>
    <col min="6916" max="6916" width="13.28515625" style="3" customWidth="1"/>
    <col min="6917" max="6917" width="16.28515625" style="3" bestFit="1" customWidth="1"/>
    <col min="6918" max="7168" width="11.42578125" style="3"/>
    <col min="7169" max="7169" width="53.42578125" style="3" customWidth="1"/>
    <col min="7170" max="7171" width="15.7109375" style="3" bestFit="1" customWidth="1"/>
    <col min="7172" max="7172" width="13.28515625" style="3" customWidth="1"/>
    <col min="7173" max="7173" width="16.28515625" style="3" bestFit="1" customWidth="1"/>
    <col min="7174" max="7424" width="11.42578125" style="3"/>
    <col min="7425" max="7425" width="53.42578125" style="3" customWidth="1"/>
    <col min="7426" max="7427" width="15.7109375" style="3" bestFit="1" customWidth="1"/>
    <col min="7428" max="7428" width="13.28515625" style="3" customWidth="1"/>
    <col min="7429" max="7429" width="16.28515625" style="3" bestFit="1" customWidth="1"/>
    <col min="7430" max="7680" width="11.42578125" style="3"/>
    <col min="7681" max="7681" width="53.42578125" style="3" customWidth="1"/>
    <col min="7682" max="7683" width="15.7109375" style="3" bestFit="1" customWidth="1"/>
    <col min="7684" max="7684" width="13.28515625" style="3" customWidth="1"/>
    <col min="7685" max="7685" width="16.28515625" style="3" bestFit="1" customWidth="1"/>
    <col min="7686" max="7936" width="11.42578125" style="3"/>
    <col min="7937" max="7937" width="53.42578125" style="3" customWidth="1"/>
    <col min="7938" max="7939" width="15.7109375" style="3" bestFit="1" customWidth="1"/>
    <col min="7940" max="7940" width="13.28515625" style="3" customWidth="1"/>
    <col min="7941" max="7941" width="16.28515625" style="3" bestFit="1" customWidth="1"/>
    <col min="7942" max="8192" width="11.42578125" style="3"/>
    <col min="8193" max="8193" width="53.42578125" style="3" customWidth="1"/>
    <col min="8194" max="8195" width="15.7109375" style="3" bestFit="1" customWidth="1"/>
    <col min="8196" max="8196" width="13.28515625" style="3" customWidth="1"/>
    <col min="8197" max="8197" width="16.28515625" style="3" bestFit="1" customWidth="1"/>
    <col min="8198" max="8448" width="11.42578125" style="3"/>
    <col min="8449" max="8449" width="53.42578125" style="3" customWidth="1"/>
    <col min="8450" max="8451" width="15.7109375" style="3" bestFit="1" customWidth="1"/>
    <col min="8452" max="8452" width="13.28515625" style="3" customWidth="1"/>
    <col min="8453" max="8453" width="16.28515625" style="3" bestFit="1" customWidth="1"/>
    <col min="8454" max="8704" width="11.42578125" style="3"/>
    <col min="8705" max="8705" width="53.42578125" style="3" customWidth="1"/>
    <col min="8706" max="8707" width="15.7109375" style="3" bestFit="1" customWidth="1"/>
    <col min="8708" max="8708" width="13.28515625" style="3" customWidth="1"/>
    <col min="8709" max="8709" width="16.28515625" style="3" bestFit="1" customWidth="1"/>
    <col min="8710" max="8960" width="11.42578125" style="3"/>
    <col min="8961" max="8961" width="53.42578125" style="3" customWidth="1"/>
    <col min="8962" max="8963" width="15.7109375" style="3" bestFit="1" customWidth="1"/>
    <col min="8964" max="8964" width="13.28515625" style="3" customWidth="1"/>
    <col min="8965" max="8965" width="16.28515625" style="3" bestFit="1" customWidth="1"/>
    <col min="8966" max="9216" width="11.42578125" style="3"/>
    <col min="9217" max="9217" width="53.42578125" style="3" customWidth="1"/>
    <col min="9218" max="9219" width="15.7109375" style="3" bestFit="1" customWidth="1"/>
    <col min="9220" max="9220" width="13.28515625" style="3" customWidth="1"/>
    <col min="9221" max="9221" width="16.28515625" style="3" bestFit="1" customWidth="1"/>
    <col min="9222" max="9472" width="11.42578125" style="3"/>
    <col min="9473" max="9473" width="53.42578125" style="3" customWidth="1"/>
    <col min="9474" max="9475" width="15.7109375" style="3" bestFit="1" customWidth="1"/>
    <col min="9476" max="9476" width="13.28515625" style="3" customWidth="1"/>
    <col min="9477" max="9477" width="16.28515625" style="3" bestFit="1" customWidth="1"/>
    <col min="9478" max="9728" width="11.42578125" style="3"/>
    <col min="9729" max="9729" width="53.42578125" style="3" customWidth="1"/>
    <col min="9730" max="9731" width="15.7109375" style="3" bestFit="1" customWidth="1"/>
    <col min="9732" max="9732" width="13.28515625" style="3" customWidth="1"/>
    <col min="9733" max="9733" width="16.28515625" style="3" bestFit="1" customWidth="1"/>
    <col min="9734" max="9984" width="11.42578125" style="3"/>
    <col min="9985" max="9985" width="53.42578125" style="3" customWidth="1"/>
    <col min="9986" max="9987" width="15.7109375" style="3" bestFit="1" customWidth="1"/>
    <col min="9988" max="9988" width="13.28515625" style="3" customWidth="1"/>
    <col min="9989" max="9989" width="16.28515625" style="3" bestFit="1" customWidth="1"/>
    <col min="9990" max="10240" width="11.42578125" style="3"/>
    <col min="10241" max="10241" width="53.42578125" style="3" customWidth="1"/>
    <col min="10242" max="10243" width="15.7109375" style="3" bestFit="1" customWidth="1"/>
    <col min="10244" max="10244" width="13.28515625" style="3" customWidth="1"/>
    <col min="10245" max="10245" width="16.28515625" style="3" bestFit="1" customWidth="1"/>
    <col min="10246" max="10496" width="11.42578125" style="3"/>
    <col min="10497" max="10497" width="53.42578125" style="3" customWidth="1"/>
    <col min="10498" max="10499" width="15.7109375" style="3" bestFit="1" customWidth="1"/>
    <col min="10500" max="10500" width="13.28515625" style="3" customWidth="1"/>
    <col min="10501" max="10501" width="16.28515625" style="3" bestFit="1" customWidth="1"/>
    <col min="10502" max="10752" width="11.42578125" style="3"/>
    <col min="10753" max="10753" width="53.42578125" style="3" customWidth="1"/>
    <col min="10754" max="10755" width="15.7109375" style="3" bestFit="1" customWidth="1"/>
    <col min="10756" max="10756" width="13.28515625" style="3" customWidth="1"/>
    <col min="10757" max="10757" width="16.28515625" style="3" bestFit="1" customWidth="1"/>
    <col min="10758" max="11008" width="11.42578125" style="3"/>
    <col min="11009" max="11009" width="53.42578125" style="3" customWidth="1"/>
    <col min="11010" max="11011" width="15.7109375" style="3" bestFit="1" customWidth="1"/>
    <col min="11012" max="11012" width="13.28515625" style="3" customWidth="1"/>
    <col min="11013" max="11013" width="16.28515625" style="3" bestFit="1" customWidth="1"/>
    <col min="11014" max="11264" width="11.42578125" style="3"/>
    <col min="11265" max="11265" width="53.42578125" style="3" customWidth="1"/>
    <col min="11266" max="11267" width="15.7109375" style="3" bestFit="1" customWidth="1"/>
    <col min="11268" max="11268" width="13.28515625" style="3" customWidth="1"/>
    <col min="11269" max="11269" width="16.28515625" style="3" bestFit="1" customWidth="1"/>
    <col min="11270" max="11520" width="11.42578125" style="3"/>
    <col min="11521" max="11521" width="53.42578125" style="3" customWidth="1"/>
    <col min="11522" max="11523" width="15.7109375" style="3" bestFit="1" customWidth="1"/>
    <col min="11524" max="11524" width="13.28515625" style="3" customWidth="1"/>
    <col min="11525" max="11525" width="16.28515625" style="3" bestFit="1" customWidth="1"/>
    <col min="11526" max="11776" width="11.42578125" style="3"/>
    <col min="11777" max="11777" width="53.42578125" style="3" customWidth="1"/>
    <col min="11778" max="11779" width="15.7109375" style="3" bestFit="1" customWidth="1"/>
    <col min="11780" max="11780" width="13.28515625" style="3" customWidth="1"/>
    <col min="11781" max="11781" width="16.28515625" style="3" bestFit="1" customWidth="1"/>
    <col min="11782" max="12032" width="11.42578125" style="3"/>
    <col min="12033" max="12033" width="53.42578125" style="3" customWidth="1"/>
    <col min="12034" max="12035" width="15.7109375" style="3" bestFit="1" customWidth="1"/>
    <col min="12036" max="12036" width="13.28515625" style="3" customWidth="1"/>
    <col min="12037" max="12037" width="16.28515625" style="3" bestFit="1" customWidth="1"/>
    <col min="12038" max="12288" width="11.42578125" style="3"/>
    <col min="12289" max="12289" width="53.42578125" style="3" customWidth="1"/>
    <col min="12290" max="12291" width="15.7109375" style="3" bestFit="1" customWidth="1"/>
    <col min="12292" max="12292" width="13.28515625" style="3" customWidth="1"/>
    <col min="12293" max="12293" width="16.28515625" style="3" bestFit="1" customWidth="1"/>
    <col min="12294" max="12544" width="11.42578125" style="3"/>
    <col min="12545" max="12545" width="53.42578125" style="3" customWidth="1"/>
    <col min="12546" max="12547" width="15.7109375" style="3" bestFit="1" customWidth="1"/>
    <col min="12548" max="12548" width="13.28515625" style="3" customWidth="1"/>
    <col min="12549" max="12549" width="16.28515625" style="3" bestFit="1" customWidth="1"/>
    <col min="12550" max="12800" width="11.42578125" style="3"/>
    <col min="12801" max="12801" width="53.42578125" style="3" customWidth="1"/>
    <col min="12802" max="12803" width="15.7109375" style="3" bestFit="1" customWidth="1"/>
    <col min="12804" max="12804" width="13.28515625" style="3" customWidth="1"/>
    <col min="12805" max="12805" width="16.28515625" style="3" bestFit="1" customWidth="1"/>
    <col min="12806" max="13056" width="11.42578125" style="3"/>
    <col min="13057" max="13057" width="53.42578125" style="3" customWidth="1"/>
    <col min="13058" max="13059" width="15.7109375" style="3" bestFit="1" customWidth="1"/>
    <col min="13060" max="13060" width="13.28515625" style="3" customWidth="1"/>
    <col min="13061" max="13061" width="16.28515625" style="3" bestFit="1" customWidth="1"/>
    <col min="13062" max="13312" width="11.42578125" style="3"/>
    <col min="13313" max="13313" width="53.42578125" style="3" customWidth="1"/>
    <col min="13314" max="13315" width="15.7109375" style="3" bestFit="1" customWidth="1"/>
    <col min="13316" max="13316" width="13.28515625" style="3" customWidth="1"/>
    <col min="13317" max="13317" width="16.28515625" style="3" bestFit="1" customWidth="1"/>
    <col min="13318" max="13568" width="11.42578125" style="3"/>
    <col min="13569" max="13569" width="53.42578125" style="3" customWidth="1"/>
    <col min="13570" max="13571" width="15.7109375" style="3" bestFit="1" customWidth="1"/>
    <col min="13572" max="13572" width="13.28515625" style="3" customWidth="1"/>
    <col min="13573" max="13573" width="16.28515625" style="3" bestFit="1" customWidth="1"/>
    <col min="13574" max="13824" width="11.42578125" style="3"/>
    <col min="13825" max="13825" width="53.42578125" style="3" customWidth="1"/>
    <col min="13826" max="13827" width="15.7109375" style="3" bestFit="1" customWidth="1"/>
    <col min="13828" max="13828" width="13.28515625" style="3" customWidth="1"/>
    <col min="13829" max="13829" width="16.28515625" style="3" bestFit="1" customWidth="1"/>
    <col min="13830" max="14080" width="11.42578125" style="3"/>
    <col min="14081" max="14081" width="53.42578125" style="3" customWidth="1"/>
    <col min="14082" max="14083" width="15.7109375" style="3" bestFit="1" customWidth="1"/>
    <col min="14084" max="14084" width="13.28515625" style="3" customWidth="1"/>
    <col min="14085" max="14085" width="16.28515625" style="3" bestFit="1" customWidth="1"/>
    <col min="14086" max="14336" width="11.42578125" style="3"/>
    <col min="14337" max="14337" width="53.42578125" style="3" customWidth="1"/>
    <col min="14338" max="14339" width="15.7109375" style="3" bestFit="1" customWidth="1"/>
    <col min="14340" max="14340" width="13.28515625" style="3" customWidth="1"/>
    <col min="14341" max="14341" width="16.28515625" style="3" bestFit="1" customWidth="1"/>
    <col min="14342" max="14592" width="11.42578125" style="3"/>
    <col min="14593" max="14593" width="53.42578125" style="3" customWidth="1"/>
    <col min="14594" max="14595" width="15.7109375" style="3" bestFit="1" customWidth="1"/>
    <col min="14596" max="14596" width="13.28515625" style="3" customWidth="1"/>
    <col min="14597" max="14597" width="16.28515625" style="3" bestFit="1" customWidth="1"/>
    <col min="14598" max="14848" width="11.42578125" style="3"/>
    <col min="14849" max="14849" width="53.42578125" style="3" customWidth="1"/>
    <col min="14850" max="14851" width="15.7109375" style="3" bestFit="1" customWidth="1"/>
    <col min="14852" max="14852" width="13.28515625" style="3" customWidth="1"/>
    <col min="14853" max="14853" width="16.28515625" style="3" bestFit="1" customWidth="1"/>
    <col min="14854" max="15104" width="11.42578125" style="3"/>
    <col min="15105" max="15105" width="53.42578125" style="3" customWidth="1"/>
    <col min="15106" max="15107" width="15.7109375" style="3" bestFit="1" customWidth="1"/>
    <col min="15108" max="15108" width="13.28515625" style="3" customWidth="1"/>
    <col min="15109" max="15109" width="16.28515625" style="3" bestFit="1" customWidth="1"/>
    <col min="15110" max="15360" width="11.42578125" style="3"/>
    <col min="15361" max="15361" width="53.42578125" style="3" customWidth="1"/>
    <col min="15362" max="15363" width="15.7109375" style="3" bestFit="1" customWidth="1"/>
    <col min="15364" max="15364" width="13.28515625" style="3" customWidth="1"/>
    <col min="15365" max="15365" width="16.28515625" style="3" bestFit="1" customWidth="1"/>
    <col min="15366" max="15616" width="11.42578125" style="3"/>
    <col min="15617" max="15617" width="53.42578125" style="3" customWidth="1"/>
    <col min="15618" max="15619" width="15.7109375" style="3" bestFit="1" customWidth="1"/>
    <col min="15620" max="15620" width="13.28515625" style="3" customWidth="1"/>
    <col min="15621" max="15621" width="16.28515625" style="3" bestFit="1" customWidth="1"/>
    <col min="15622" max="15872" width="11.42578125" style="3"/>
    <col min="15873" max="15873" width="53.42578125" style="3" customWidth="1"/>
    <col min="15874" max="15875" width="15.7109375" style="3" bestFit="1" customWidth="1"/>
    <col min="15876" max="15876" width="13.28515625" style="3" customWidth="1"/>
    <col min="15877" max="15877" width="16.28515625" style="3" bestFit="1" customWidth="1"/>
    <col min="15878" max="16128" width="11.42578125" style="3"/>
    <col min="16129" max="16129" width="53.42578125" style="3" customWidth="1"/>
    <col min="16130" max="16131" width="15.7109375" style="3" bestFit="1" customWidth="1"/>
    <col min="16132" max="16132" width="13.28515625" style="3" customWidth="1"/>
    <col min="16133" max="16133" width="16.28515625" style="3" bestFit="1" customWidth="1"/>
    <col min="16134" max="16384" width="11.42578125" style="3"/>
  </cols>
  <sheetData>
    <row r="1" spans="1:10" x14ac:dyDescent="0.25">
      <c r="A1" s="1" t="s">
        <v>0</v>
      </c>
    </row>
    <row r="2" spans="1:10" x14ac:dyDescent="0.25">
      <c r="A2" s="4" t="s">
        <v>195</v>
      </c>
    </row>
    <row r="3" spans="1:10" ht="15.75" thickBot="1" x14ac:dyDescent="0.3">
      <c r="I3" s="347"/>
      <c r="J3" s="347"/>
    </row>
    <row r="4" spans="1:10" s="1" customFormat="1" ht="15.75" thickBot="1" x14ac:dyDescent="0.3">
      <c r="A4" s="84" t="s">
        <v>2</v>
      </c>
      <c r="B4" s="85" t="s">
        <v>3</v>
      </c>
      <c r="C4" s="86" t="s">
        <v>4</v>
      </c>
      <c r="D4" s="8"/>
      <c r="F4" s="46"/>
      <c r="H4" s="87"/>
      <c r="I4" s="87"/>
      <c r="J4" s="25"/>
    </row>
    <row r="5" spans="1:10" s="1" customFormat="1" x14ac:dyDescent="0.25">
      <c r="A5" s="88"/>
      <c r="B5" s="89"/>
      <c r="C5" s="90"/>
      <c r="D5" s="8"/>
      <c r="F5" s="46"/>
      <c r="H5" s="87"/>
      <c r="I5" s="87"/>
      <c r="J5" s="25"/>
    </row>
    <row r="6" spans="1:10" s="1" customFormat="1" x14ac:dyDescent="0.25">
      <c r="A6" s="12" t="s">
        <v>53</v>
      </c>
      <c r="B6" s="2">
        <v>52740124</v>
      </c>
      <c r="C6" s="14">
        <v>122069073</v>
      </c>
      <c r="D6" s="8"/>
      <c r="F6" s="46"/>
      <c r="H6" s="87"/>
      <c r="I6" s="87"/>
      <c r="J6" s="25"/>
    </row>
    <row r="7" spans="1:10" s="1" customFormat="1" x14ac:dyDescent="0.25">
      <c r="A7" s="12" t="s">
        <v>5</v>
      </c>
      <c r="B7" s="2">
        <v>3378</v>
      </c>
      <c r="C7" s="14">
        <v>168900</v>
      </c>
      <c r="D7" s="8"/>
      <c r="F7" s="46"/>
      <c r="H7" s="87"/>
      <c r="I7" s="87"/>
      <c r="J7" s="25"/>
    </row>
    <row r="8" spans="1:10" s="1" customFormat="1" x14ac:dyDescent="0.25">
      <c r="A8" s="12" t="s">
        <v>135</v>
      </c>
      <c r="B8" s="2">
        <v>458365</v>
      </c>
      <c r="C8" s="14">
        <v>11459</v>
      </c>
      <c r="D8" s="8"/>
      <c r="F8" s="46"/>
      <c r="H8" s="87"/>
      <c r="I8" s="87"/>
      <c r="J8" s="25"/>
    </row>
    <row r="9" spans="1:10" s="1" customFormat="1" x14ac:dyDescent="0.25">
      <c r="A9" s="12" t="s">
        <v>11</v>
      </c>
      <c r="B9" s="2">
        <v>7109</v>
      </c>
      <c r="C9" s="14">
        <v>3839</v>
      </c>
      <c r="D9" s="8"/>
      <c r="F9" s="46"/>
      <c r="H9" s="87"/>
      <c r="I9" s="87"/>
      <c r="J9" s="25"/>
    </row>
    <row r="10" spans="1:10" s="1" customFormat="1" x14ac:dyDescent="0.25">
      <c r="A10" s="91" t="s">
        <v>13</v>
      </c>
      <c r="B10" s="2">
        <v>2601003</v>
      </c>
      <c r="C10" s="14">
        <v>7680724</v>
      </c>
      <c r="D10" s="8"/>
      <c r="F10" s="46"/>
      <c r="H10" s="87"/>
      <c r="I10" s="87"/>
      <c r="J10" s="25"/>
    </row>
    <row r="11" spans="1:10" ht="15.75" thickBot="1" x14ac:dyDescent="0.3">
      <c r="A11" s="91"/>
      <c r="B11" s="92"/>
      <c r="C11" s="93"/>
      <c r="D11" s="15"/>
      <c r="I11" s="87"/>
      <c r="J11" s="87"/>
    </row>
    <row r="12" spans="1:10" ht="15.75" thickBot="1" x14ac:dyDescent="0.3">
      <c r="A12" s="16"/>
      <c r="B12" s="94"/>
      <c r="C12" s="95">
        <f>SUM(C6:C10)</f>
        <v>129933995</v>
      </c>
    </row>
    <row r="14" spans="1:10" x14ac:dyDescent="0.25">
      <c r="A14" s="19" t="s">
        <v>15</v>
      </c>
      <c r="E14" s="2"/>
    </row>
    <row r="15" spans="1:10" x14ac:dyDescent="0.25">
      <c r="A15" s="20" t="s">
        <v>16</v>
      </c>
    </row>
    <row r="16" spans="1:10" x14ac:dyDescent="0.25">
      <c r="B16" s="3"/>
      <c r="C16" s="3"/>
    </row>
    <row r="17" spans="1:8" x14ac:dyDescent="0.25">
      <c r="A17" s="21" t="s">
        <v>17</v>
      </c>
      <c r="B17" s="21"/>
      <c r="C17" s="22"/>
      <c r="D17" s="22"/>
      <c r="E17" s="23"/>
      <c r="F17" s="23"/>
      <c r="G17" s="24"/>
      <c r="H17" s="24"/>
    </row>
    <row r="18" spans="1:8" x14ac:dyDescent="0.25">
      <c r="A18" s="25" t="s">
        <v>18</v>
      </c>
      <c r="B18" s="25"/>
      <c r="C18" s="26"/>
      <c r="D18" s="26"/>
      <c r="E18" s="27"/>
      <c r="F18" s="27"/>
      <c r="G18" s="28"/>
      <c r="H18" s="28"/>
    </row>
    <row r="19" spans="1:8" x14ac:dyDescent="0.25">
      <c r="A19" s="70"/>
      <c r="B19" s="70"/>
      <c r="C19" s="71" t="s">
        <v>19</v>
      </c>
      <c r="D19" s="72" t="s">
        <v>19</v>
      </c>
      <c r="E19" s="73" t="s">
        <v>20</v>
      </c>
      <c r="F19" s="73" t="s">
        <v>21</v>
      </c>
      <c r="G19" s="74" t="s">
        <v>22</v>
      </c>
      <c r="H19" s="74" t="s">
        <v>23</v>
      </c>
    </row>
    <row r="20" spans="1:8" x14ac:dyDescent="0.25">
      <c r="A20" s="75" t="s">
        <v>2</v>
      </c>
      <c r="B20" s="75" t="s">
        <v>24</v>
      </c>
      <c r="C20" s="76" t="s">
        <v>25</v>
      </c>
      <c r="D20" s="77" t="s">
        <v>26</v>
      </c>
      <c r="E20" s="78" t="s">
        <v>27</v>
      </c>
      <c r="F20" s="79" t="s">
        <v>28</v>
      </c>
      <c r="G20" s="80" t="s">
        <v>29</v>
      </c>
      <c r="H20" s="80" t="s">
        <v>196</v>
      </c>
    </row>
    <row r="21" spans="1:8" x14ac:dyDescent="0.25">
      <c r="A21" s="40"/>
      <c r="B21" s="139"/>
      <c r="C21" s="42"/>
      <c r="D21" s="42"/>
      <c r="E21" s="43"/>
      <c r="F21" s="43"/>
      <c r="G21" s="44"/>
      <c r="H21" s="44"/>
    </row>
    <row r="22" spans="1:8" x14ac:dyDescent="0.25">
      <c r="A22" s="45" t="s">
        <v>31</v>
      </c>
      <c r="B22" s="46">
        <v>798</v>
      </c>
      <c r="C22" s="47">
        <v>39202</v>
      </c>
      <c r="D22" s="47">
        <v>40273</v>
      </c>
      <c r="E22" s="48" t="s">
        <v>32</v>
      </c>
      <c r="F22" s="48">
        <v>22090910</v>
      </c>
      <c r="G22" s="49">
        <v>0.99999588065860578</v>
      </c>
      <c r="H22" s="48">
        <v>22090819</v>
      </c>
    </row>
    <row r="23" spans="1:8" x14ac:dyDescent="0.25">
      <c r="A23" s="45" t="s">
        <v>197</v>
      </c>
      <c r="B23" s="46">
        <v>807</v>
      </c>
      <c r="C23" s="47">
        <v>39286</v>
      </c>
      <c r="D23" s="47">
        <v>40292</v>
      </c>
      <c r="E23" s="48">
        <v>3852946392</v>
      </c>
      <c r="F23" s="48">
        <v>20236133</v>
      </c>
      <c r="G23" s="49">
        <v>0.76205172203602334</v>
      </c>
      <c r="H23" s="48">
        <v>15420980</v>
      </c>
    </row>
    <row r="24" spans="1:8" x14ac:dyDescent="0.25">
      <c r="A24" s="45" t="s">
        <v>34</v>
      </c>
      <c r="B24" s="46">
        <v>842</v>
      </c>
      <c r="C24" s="47">
        <v>39665</v>
      </c>
      <c r="D24" s="47">
        <v>40658</v>
      </c>
      <c r="E24" s="48">
        <v>32955200000</v>
      </c>
      <c r="F24" s="48">
        <v>40000000</v>
      </c>
      <c r="G24" s="49">
        <v>2.2049750000000001E-3</v>
      </c>
      <c r="H24" s="48">
        <v>88199</v>
      </c>
    </row>
    <row r="25" spans="1:8" x14ac:dyDescent="0.25">
      <c r="A25" s="45" t="s">
        <v>35</v>
      </c>
      <c r="B25" s="46">
        <v>850</v>
      </c>
      <c r="C25" s="47">
        <v>39734</v>
      </c>
      <c r="D25" s="47">
        <v>40780</v>
      </c>
      <c r="E25" s="48">
        <v>7350000000</v>
      </c>
      <c r="F25" s="48">
        <v>1</v>
      </c>
      <c r="G25" s="49">
        <v>1</v>
      </c>
      <c r="H25" s="48">
        <v>1</v>
      </c>
    </row>
    <row r="26" spans="1:8" x14ac:dyDescent="0.25">
      <c r="A26" s="45" t="s">
        <v>36</v>
      </c>
      <c r="B26" s="139"/>
      <c r="C26" s="47"/>
      <c r="D26" s="47"/>
      <c r="E26" s="48"/>
      <c r="F26" s="48">
        <v>20999999</v>
      </c>
      <c r="G26" s="49">
        <v>0.95238099773242846</v>
      </c>
      <c r="H26" s="48">
        <v>20000000</v>
      </c>
    </row>
    <row r="27" spans="1:8" x14ac:dyDescent="0.25">
      <c r="A27" s="45" t="s">
        <v>37</v>
      </c>
      <c r="B27" s="46">
        <v>874</v>
      </c>
      <c r="C27" s="47">
        <v>40025</v>
      </c>
      <c r="D27" s="47">
        <v>41027</v>
      </c>
      <c r="E27" s="48">
        <v>4984667129</v>
      </c>
      <c r="F27" s="48">
        <v>22246633</v>
      </c>
      <c r="G27" s="49">
        <v>0.10822455694756146</v>
      </c>
      <c r="H27" s="48">
        <v>2407632</v>
      </c>
    </row>
    <row r="28" spans="1:8" x14ac:dyDescent="0.25">
      <c r="A28" s="45" t="s">
        <v>38</v>
      </c>
      <c r="B28" s="46">
        <v>875</v>
      </c>
      <c r="C28" s="47">
        <v>40030</v>
      </c>
      <c r="D28" s="47">
        <v>40995</v>
      </c>
      <c r="E28" s="48">
        <v>9506281564</v>
      </c>
      <c r="F28" s="48">
        <v>11794394</v>
      </c>
      <c r="G28" s="49">
        <v>0.68480483185486263</v>
      </c>
      <c r="H28" s="48">
        <v>8076858</v>
      </c>
    </row>
    <row r="29" spans="1:8" x14ac:dyDescent="0.25">
      <c r="A29" s="45" t="s">
        <v>39</v>
      </c>
      <c r="B29" s="46">
        <v>877</v>
      </c>
      <c r="C29" s="47">
        <v>40050</v>
      </c>
      <c r="D29" s="47">
        <v>41085</v>
      </c>
      <c r="E29" s="48">
        <v>29745207600</v>
      </c>
      <c r="F29" s="48">
        <v>123938365</v>
      </c>
      <c r="G29" s="49">
        <v>0.91428129619105436</v>
      </c>
      <c r="H29" s="48">
        <v>113314529</v>
      </c>
    </row>
    <row r="30" spans="1:8" x14ac:dyDescent="0.25">
      <c r="A30" s="45" t="s">
        <v>40</v>
      </c>
      <c r="B30" s="46">
        <v>880</v>
      </c>
      <c r="C30" s="47">
        <v>40081</v>
      </c>
      <c r="D30" s="47">
        <v>40998</v>
      </c>
      <c r="E30" s="48">
        <v>10580593521</v>
      </c>
      <c r="F30" s="48">
        <v>6011700864</v>
      </c>
      <c r="G30" s="49">
        <v>0.99731343552093277</v>
      </c>
      <c r="H30" s="48">
        <v>5995550042</v>
      </c>
    </row>
    <row r="31" spans="1:8" x14ac:dyDescent="0.25">
      <c r="A31" s="45" t="s">
        <v>41</v>
      </c>
      <c r="B31" s="46">
        <v>884</v>
      </c>
      <c r="C31" s="47">
        <v>40105</v>
      </c>
      <c r="D31" s="47">
        <v>41142</v>
      </c>
      <c r="E31" s="48">
        <v>50000000000</v>
      </c>
      <c r="F31" s="48">
        <v>28681730</v>
      </c>
      <c r="G31" s="49">
        <v>0.96417911332405681</v>
      </c>
      <c r="H31" s="48">
        <v>27654325</v>
      </c>
    </row>
    <row r="32" spans="1:8" x14ac:dyDescent="0.25">
      <c r="A32" s="45" t="s">
        <v>42</v>
      </c>
      <c r="B32" s="46">
        <v>886</v>
      </c>
      <c r="C32" s="47">
        <v>40115</v>
      </c>
      <c r="D32" s="47">
        <v>41152</v>
      </c>
      <c r="E32" s="48">
        <v>18600000000</v>
      </c>
      <c r="F32" s="48">
        <v>93000000</v>
      </c>
      <c r="G32" s="49">
        <v>0.98101938709677416</v>
      </c>
      <c r="H32" s="48">
        <v>91234803</v>
      </c>
    </row>
    <row r="33" spans="1:8" x14ac:dyDescent="0.25">
      <c r="A33" s="45" t="s">
        <v>43</v>
      </c>
      <c r="B33" s="46">
        <v>890</v>
      </c>
      <c r="C33" s="47">
        <v>40123</v>
      </c>
      <c r="D33" s="47">
        <v>41148</v>
      </c>
      <c r="E33" s="48">
        <v>1967214975</v>
      </c>
      <c r="F33" s="48">
        <v>26229533</v>
      </c>
      <c r="G33" s="49">
        <v>0.92331876438669347</v>
      </c>
      <c r="H33" s="48">
        <v>24218220</v>
      </c>
    </row>
    <row r="34" spans="1:8" x14ac:dyDescent="0.25">
      <c r="A34" s="45" t="s">
        <v>44</v>
      </c>
      <c r="B34" s="46">
        <v>894</v>
      </c>
      <c r="C34" s="47">
        <v>40227</v>
      </c>
      <c r="D34" s="47">
        <v>41261</v>
      </c>
      <c r="E34" s="47" t="s">
        <v>45</v>
      </c>
      <c r="F34" s="48">
        <v>1500000000</v>
      </c>
      <c r="G34" s="49">
        <v>0.86425052533333335</v>
      </c>
      <c r="H34" s="48">
        <v>1296375788</v>
      </c>
    </row>
    <row r="35" spans="1:8" x14ac:dyDescent="0.25">
      <c r="A35" s="45" t="s">
        <v>138</v>
      </c>
      <c r="B35" s="46">
        <v>896</v>
      </c>
      <c r="C35" s="47">
        <v>40252</v>
      </c>
      <c r="D35" s="47">
        <v>41310</v>
      </c>
      <c r="E35" s="48" t="s">
        <v>47</v>
      </c>
      <c r="F35" s="48">
        <v>500000000</v>
      </c>
      <c r="G35" s="49">
        <v>0.24998868599999999</v>
      </c>
      <c r="H35" s="48">
        <v>124994343</v>
      </c>
    </row>
    <row r="36" spans="1:8" x14ac:dyDescent="0.25">
      <c r="A36" s="140"/>
      <c r="B36" s="46" t="s">
        <v>50</v>
      </c>
      <c r="C36" s="47"/>
      <c r="D36" s="47"/>
      <c r="E36" s="48"/>
      <c r="F36" s="48">
        <v>124994343</v>
      </c>
      <c r="G36" s="49">
        <v>1</v>
      </c>
      <c r="H36" s="48">
        <v>124994343</v>
      </c>
    </row>
    <row r="37" spans="1:8" x14ac:dyDescent="0.25">
      <c r="A37" s="45" t="s">
        <v>49</v>
      </c>
      <c r="B37" s="46">
        <v>905</v>
      </c>
      <c r="C37" s="47">
        <v>40459</v>
      </c>
      <c r="D37" s="47">
        <v>41392</v>
      </c>
      <c r="E37" s="48">
        <v>17000000000</v>
      </c>
      <c r="F37" s="48">
        <v>603264726</v>
      </c>
      <c r="G37" s="49">
        <v>0.40256972193663448</v>
      </c>
      <c r="H37" s="48">
        <v>242856113</v>
      </c>
    </row>
    <row r="38" spans="1:8" x14ac:dyDescent="0.25">
      <c r="A38" s="140"/>
      <c r="B38" s="46" t="s">
        <v>50</v>
      </c>
      <c r="C38" s="47"/>
      <c r="D38" s="47"/>
      <c r="E38" s="48"/>
      <c r="F38" s="48">
        <v>242857142</v>
      </c>
      <c r="G38" s="49">
        <v>0.99999576294116155</v>
      </c>
      <c r="H38" s="48">
        <v>242856113</v>
      </c>
    </row>
    <row r="39" spans="1:8" x14ac:dyDescent="0.25">
      <c r="A39" s="45" t="s">
        <v>157</v>
      </c>
      <c r="B39" s="46">
        <v>909</v>
      </c>
      <c r="C39" s="47">
        <v>40493</v>
      </c>
      <c r="D39" s="47">
        <v>41518</v>
      </c>
      <c r="E39" s="48" t="s">
        <v>52</v>
      </c>
      <c r="F39" s="48">
        <v>1264160000</v>
      </c>
      <c r="G39" s="49">
        <v>0.95</v>
      </c>
      <c r="H39" s="48">
        <v>1200952000</v>
      </c>
    </row>
    <row r="40" spans="1:8" x14ac:dyDescent="0.25">
      <c r="A40" s="45" t="s">
        <v>6</v>
      </c>
      <c r="B40" s="46">
        <v>911</v>
      </c>
      <c r="C40" s="47">
        <v>40506</v>
      </c>
      <c r="D40" s="47">
        <v>41449</v>
      </c>
      <c r="E40" s="48">
        <v>3082051000</v>
      </c>
      <c r="F40" s="48">
        <v>3082051</v>
      </c>
      <c r="G40" s="49">
        <v>0.61553751057331629</v>
      </c>
      <c r="H40" s="48">
        <v>1897118</v>
      </c>
    </row>
    <row r="41" spans="1:8" x14ac:dyDescent="0.25">
      <c r="A41" s="45" t="s">
        <v>54</v>
      </c>
      <c r="B41" s="46">
        <v>912</v>
      </c>
      <c r="C41" s="47">
        <v>40514</v>
      </c>
      <c r="D41" s="47">
        <v>41509</v>
      </c>
      <c r="E41" s="48">
        <v>1795781586</v>
      </c>
      <c r="F41" s="48">
        <v>3070175</v>
      </c>
      <c r="G41" s="49">
        <v>0</v>
      </c>
      <c r="H41" s="48">
        <v>0</v>
      </c>
    </row>
    <row r="42" spans="1:8" x14ac:dyDescent="0.25">
      <c r="A42" s="45" t="s">
        <v>158</v>
      </c>
      <c r="B42" s="46">
        <v>913</v>
      </c>
      <c r="C42" s="47">
        <v>40595</v>
      </c>
      <c r="D42" s="47">
        <v>41622</v>
      </c>
      <c r="E42" s="48" t="s">
        <v>56</v>
      </c>
      <c r="F42" s="48">
        <v>1792000000</v>
      </c>
      <c r="G42" s="49">
        <v>0.9464285714285714</v>
      </c>
      <c r="H42" s="48">
        <v>1696000000</v>
      </c>
    </row>
    <row r="43" spans="1:8" x14ac:dyDescent="0.25">
      <c r="A43" s="45" t="s">
        <v>60</v>
      </c>
      <c r="B43" s="46">
        <v>916</v>
      </c>
      <c r="C43" s="47">
        <v>40619</v>
      </c>
      <c r="D43" s="47">
        <v>41624</v>
      </c>
      <c r="E43" s="48">
        <v>38473360000</v>
      </c>
      <c r="F43" s="48">
        <v>181000000000</v>
      </c>
      <c r="G43" s="49">
        <v>0.92215924668508287</v>
      </c>
      <c r="H43" s="48">
        <v>166910823650</v>
      </c>
    </row>
    <row r="44" spans="1:8" x14ac:dyDescent="0.25">
      <c r="A44" s="45" t="s">
        <v>61</v>
      </c>
      <c r="B44" s="46">
        <v>918</v>
      </c>
      <c r="C44" s="47">
        <v>40624</v>
      </c>
      <c r="D44" s="47">
        <v>41656</v>
      </c>
      <c r="E44" s="48" t="s">
        <v>62</v>
      </c>
      <c r="F44" s="48">
        <v>210957113</v>
      </c>
      <c r="G44" s="49">
        <v>0.77895658346443142</v>
      </c>
      <c r="H44" s="48">
        <v>164326432</v>
      </c>
    </row>
    <row r="45" spans="1:8" x14ac:dyDescent="0.25">
      <c r="A45" s="45"/>
      <c r="B45" s="46" t="s">
        <v>50</v>
      </c>
      <c r="C45" s="47"/>
      <c r="D45" s="47"/>
      <c r="E45" s="48" t="s">
        <v>63</v>
      </c>
      <c r="F45" s="48">
        <v>164326432</v>
      </c>
      <c r="G45" s="49">
        <v>1</v>
      </c>
      <c r="H45" s="48">
        <v>164326432</v>
      </c>
    </row>
    <row r="46" spans="1:8" x14ac:dyDescent="0.25">
      <c r="A46" s="45" t="s">
        <v>64</v>
      </c>
      <c r="B46" s="46">
        <v>919</v>
      </c>
      <c r="C46" s="47">
        <v>40644</v>
      </c>
      <c r="D46" s="47">
        <v>41020</v>
      </c>
      <c r="E46" s="48">
        <v>72000000000</v>
      </c>
      <c r="F46" s="48">
        <v>24000000</v>
      </c>
      <c r="G46" s="49">
        <v>0.75904366666666667</v>
      </c>
      <c r="H46" s="48">
        <v>18217048</v>
      </c>
    </row>
    <row r="47" spans="1:8" x14ac:dyDescent="0.25">
      <c r="A47" s="45" t="s">
        <v>159</v>
      </c>
      <c r="B47" s="46">
        <v>920</v>
      </c>
      <c r="C47" s="47">
        <v>40645</v>
      </c>
      <c r="D47" s="47">
        <v>41709</v>
      </c>
      <c r="E47" s="48" t="s">
        <v>66</v>
      </c>
      <c r="F47" s="48">
        <v>430000000</v>
      </c>
      <c r="G47" s="49">
        <v>0.9</v>
      </c>
      <c r="H47" s="48">
        <v>387000000</v>
      </c>
    </row>
    <row r="48" spans="1:8" x14ac:dyDescent="0.25">
      <c r="A48" s="45" t="s">
        <v>67</v>
      </c>
      <c r="B48" s="46">
        <v>922</v>
      </c>
      <c r="C48" s="47">
        <v>40647</v>
      </c>
      <c r="D48" s="47">
        <v>41658</v>
      </c>
      <c r="E48" s="48" t="s">
        <v>68</v>
      </c>
      <c r="F48" s="48">
        <v>529411762</v>
      </c>
      <c r="G48" s="49">
        <v>0.65533253868281072</v>
      </c>
      <c r="H48" s="48">
        <v>346940754</v>
      </c>
    </row>
    <row r="49" spans="1:8" x14ac:dyDescent="0.25">
      <c r="A49" s="45" t="s">
        <v>69</v>
      </c>
      <c r="B49" s="46">
        <v>924</v>
      </c>
      <c r="C49" s="47">
        <v>40679</v>
      </c>
      <c r="D49" s="47">
        <v>41707</v>
      </c>
      <c r="E49" s="48">
        <v>120000000000</v>
      </c>
      <c r="F49" s="48">
        <v>75000000</v>
      </c>
      <c r="G49" s="49">
        <v>0.50133154666666668</v>
      </c>
      <c r="H49" s="48">
        <v>37599866</v>
      </c>
    </row>
    <row r="50" spans="1:8" x14ac:dyDescent="0.25">
      <c r="A50" s="45" t="s">
        <v>160</v>
      </c>
      <c r="B50" s="46">
        <v>925</v>
      </c>
      <c r="C50" s="47">
        <v>40682</v>
      </c>
      <c r="D50" s="47">
        <v>41702</v>
      </c>
      <c r="E50" s="48">
        <v>3781901852</v>
      </c>
      <c r="F50" s="48">
        <v>187000000</v>
      </c>
      <c r="G50" s="49">
        <v>0.96256684491978606</v>
      </c>
      <c r="H50" s="48">
        <v>180000000</v>
      </c>
    </row>
    <row r="51" spans="1:8" x14ac:dyDescent="0.25">
      <c r="A51" s="45" t="s">
        <v>161</v>
      </c>
      <c r="B51" s="46">
        <v>927</v>
      </c>
      <c r="C51" s="47">
        <v>40687</v>
      </c>
      <c r="D51" s="47">
        <v>41721</v>
      </c>
      <c r="E51" s="48">
        <v>25897979168</v>
      </c>
      <c r="F51" s="48">
        <v>158938000</v>
      </c>
      <c r="G51" s="49">
        <v>0.97263083718179411</v>
      </c>
      <c r="H51" s="48">
        <v>154588000</v>
      </c>
    </row>
    <row r="52" spans="1:8" x14ac:dyDescent="0.25">
      <c r="A52" s="45" t="s">
        <v>72</v>
      </c>
      <c r="B52" s="46">
        <v>928</v>
      </c>
      <c r="C52" s="47">
        <v>40690</v>
      </c>
      <c r="D52" s="47">
        <v>41722</v>
      </c>
      <c r="E52" s="48">
        <v>92187000000</v>
      </c>
      <c r="F52" s="48">
        <v>450000000</v>
      </c>
      <c r="G52" s="49">
        <v>0.73835245555555551</v>
      </c>
      <c r="H52" s="48">
        <v>332258605</v>
      </c>
    </row>
    <row r="53" spans="1:8" x14ac:dyDescent="0.25">
      <c r="A53" s="45" t="s">
        <v>162</v>
      </c>
      <c r="B53" s="46">
        <v>929</v>
      </c>
      <c r="C53" s="47">
        <v>40701</v>
      </c>
      <c r="D53" s="47">
        <v>41721</v>
      </c>
      <c r="E53" s="48">
        <v>4797900000</v>
      </c>
      <c r="F53" s="48">
        <v>270000000</v>
      </c>
      <c r="G53" s="49">
        <v>0.96296296296296291</v>
      </c>
      <c r="H53" s="48">
        <v>260000000</v>
      </c>
    </row>
    <row r="54" spans="1:8" x14ac:dyDescent="0.25">
      <c r="A54" s="45" t="s">
        <v>74</v>
      </c>
      <c r="B54" s="46">
        <v>930</v>
      </c>
      <c r="C54" s="47">
        <v>40711</v>
      </c>
      <c r="D54" s="47">
        <v>41750</v>
      </c>
      <c r="E54" s="48" t="s">
        <v>75</v>
      </c>
      <c r="F54" s="48">
        <v>1760974629</v>
      </c>
      <c r="G54" s="49">
        <v>0.91131116801569778</v>
      </c>
      <c r="H54" s="48">
        <v>1604795846</v>
      </c>
    </row>
    <row r="55" spans="1:8" x14ac:dyDescent="0.25">
      <c r="A55" s="45" t="s">
        <v>76</v>
      </c>
      <c r="B55" s="46">
        <v>931</v>
      </c>
      <c r="C55" s="47">
        <v>40722</v>
      </c>
      <c r="D55" s="47">
        <v>41576</v>
      </c>
      <c r="E55" s="48">
        <v>1174036044</v>
      </c>
      <c r="F55" s="48">
        <v>19898916</v>
      </c>
      <c r="G55" s="49">
        <v>0</v>
      </c>
      <c r="H55" s="48">
        <v>0</v>
      </c>
    </row>
    <row r="56" spans="1:8" x14ac:dyDescent="0.25">
      <c r="A56" s="45" t="s">
        <v>163</v>
      </c>
      <c r="B56" s="46">
        <v>933</v>
      </c>
      <c r="C56" s="47">
        <v>40749</v>
      </c>
      <c r="D56" s="47">
        <v>41736</v>
      </c>
      <c r="E56" s="48">
        <v>110000000000</v>
      </c>
      <c r="F56" s="48">
        <v>100000000</v>
      </c>
      <c r="G56" s="49">
        <v>0.9</v>
      </c>
      <c r="H56" s="48">
        <v>90000000</v>
      </c>
    </row>
    <row r="57" spans="1:8" x14ac:dyDescent="0.25">
      <c r="A57" s="45" t="s">
        <v>78</v>
      </c>
      <c r="B57" s="46">
        <v>934</v>
      </c>
      <c r="C57" s="47">
        <v>40751</v>
      </c>
      <c r="D57" s="47">
        <v>41757</v>
      </c>
      <c r="E57" s="48">
        <v>8111609611</v>
      </c>
      <c r="F57" s="48">
        <v>16642639</v>
      </c>
      <c r="G57" s="49">
        <v>0</v>
      </c>
      <c r="H57" s="48">
        <v>0</v>
      </c>
    </row>
    <row r="58" spans="1:8" x14ac:dyDescent="0.25">
      <c r="A58" s="45" t="s">
        <v>164</v>
      </c>
      <c r="B58" s="46">
        <v>935</v>
      </c>
      <c r="C58" s="47">
        <v>40763</v>
      </c>
      <c r="D58" s="47">
        <v>41791</v>
      </c>
      <c r="E58" s="48" t="s">
        <v>80</v>
      </c>
      <c r="F58" s="48">
        <v>350000000</v>
      </c>
      <c r="G58" s="49">
        <v>0</v>
      </c>
      <c r="H58" s="48">
        <v>0</v>
      </c>
    </row>
    <row r="59" spans="1:8" x14ac:dyDescent="0.25">
      <c r="A59" s="45" t="s">
        <v>165</v>
      </c>
      <c r="B59" s="46">
        <v>939</v>
      </c>
      <c r="C59" s="47">
        <v>40814</v>
      </c>
      <c r="D59" s="47">
        <v>41726</v>
      </c>
      <c r="E59" s="48">
        <v>94879658733</v>
      </c>
      <c r="F59" s="48">
        <v>163500000</v>
      </c>
      <c r="G59" s="49">
        <v>0</v>
      </c>
      <c r="H59" s="48">
        <v>0</v>
      </c>
    </row>
    <row r="60" spans="1:8" x14ac:dyDescent="0.25">
      <c r="A60" s="45" t="s">
        <v>82</v>
      </c>
      <c r="B60" s="46">
        <v>941</v>
      </c>
      <c r="C60" s="47">
        <v>40844</v>
      </c>
      <c r="D60" s="47">
        <v>41532</v>
      </c>
      <c r="E60" s="48">
        <v>2427407904</v>
      </c>
      <c r="F60" s="48">
        <v>256878</v>
      </c>
      <c r="G60" s="49">
        <v>0</v>
      </c>
      <c r="H60" s="48">
        <v>0</v>
      </c>
    </row>
    <row r="61" spans="1:8" x14ac:dyDescent="0.25">
      <c r="A61" s="45" t="s">
        <v>11</v>
      </c>
      <c r="B61" s="46">
        <v>942</v>
      </c>
      <c r="C61" s="47">
        <v>40882</v>
      </c>
      <c r="D61" s="47">
        <v>41897</v>
      </c>
      <c r="E61" s="48" t="s">
        <v>83</v>
      </c>
      <c r="F61" s="48">
        <v>76418890</v>
      </c>
      <c r="G61" s="49">
        <v>1</v>
      </c>
      <c r="H61" s="48">
        <v>76418890</v>
      </c>
    </row>
    <row r="62" spans="1:8" x14ac:dyDescent="0.25">
      <c r="A62" s="45" t="s">
        <v>87</v>
      </c>
      <c r="B62" s="46">
        <v>945</v>
      </c>
      <c r="C62" s="47">
        <v>40889</v>
      </c>
      <c r="D62" s="47">
        <v>41918</v>
      </c>
      <c r="E62" s="48">
        <v>300000000000</v>
      </c>
      <c r="F62" s="48">
        <v>300000000</v>
      </c>
      <c r="G62" s="49">
        <v>0.66666666666666663</v>
      </c>
      <c r="H62" s="48">
        <v>200000000</v>
      </c>
    </row>
    <row r="63" spans="1:8" x14ac:dyDescent="0.25">
      <c r="A63" s="45"/>
      <c r="B63" s="46" t="s">
        <v>50</v>
      </c>
      <c r="C63" s="47"/>
      <c r="D63" s="47"/>
      <c r="E63" s="48"/>
      <c r="F63" s="48">
        <v>200000000</v>
      </c>
      <c r="G63" s="49">
        <v>1</v>
      </c>
      <c r="H63" s="48">
        <v>200000000</v>
      </c>
    </row>
    <row r="64" spans="1:8" x14ac:dyDescent="0.25">
      <c r="A64" s="45" t="s">
        <v>88</v>
      </c>
      <c r="B64" s="46">
        <v>946</v>
      </c>
      <c r="C64" s="47">
        <v>40891</v>
      </c>
      <c r="D64" s="47">
        <v>41910</v>
      </c>
      <c r="E64" s="48">
        <v>9944341000</v>
      </c>
      <c r="F64" s="48">
        <v>96547000</v>
      </c>
      <c r="G64" s="49">
        <v>0.99956557945870927</v>
      </c>
      <c r="H64" s="48">
        <v>96505058</v>
      </c>
    </row>
    <row r="65" spans="1:8" x14ac:dyDescent="0.25">
      <c r="A65" s="45" t="s">
        <v>89</v>
      </c>
      <c r="B65" s="46">
        <v>947</v>
      </c>
      <c r="C65" s="47">
        <v>40899</v>
      </c>
      <c r="D65" s="47">
        <v>41740</v>
      </c>
      <c r="E65" s="48">
        <v>10000000000</v>
      </c>
      <c r="F65" s="48">
        <v>200000</v>
      </c>
      <c r="G65" s="49">
        <v>3.9445000000000001E-2</v>
      </c>
      <c r="H65" s="48">
        <v>7889</v>
      </c>
    </row>
    <row r="66" spans="1:8" x14ac:dyDescent="0.25">
      <c r="A66" s="45" t="s">
        <v>90</v>
      </c>
      <c r="B66" s="46">
        <v>948</v>
      </c>
      <c r="C66" s="47">
        <v>40932</v>
      </c>
      <c r="D66" s="47">
        <v>41978</v>
      </c>
      <c r="E66" s="48" t="s">
        <v>91</v>
      </c>
      <c r="F66" s="48">
        <v>586166472</v>
      </c>
      <c r="G66" s="49">
        <v>0.72740638942583535</v>
      </c>
      <c r="H66" s="48">
        <v>426381237</v>
      </c>
    </row>
    <row r="67" spans="1:8" x14ac:dyDescent="0.25">
      <c r="A67" s="45"/>
      <c r="B67" s="46" t="s">
        <v>50</v>
      </c>
      <c r="C67" s="47"/>
      <c r="D67" s="47"/>
      <c r="E67" s="48"/>
      <c r="F67" s="48">
        <v>586166472</v>
      </c>
      <c r="G67" s="49">
        <v>0.72740638942583535</v>
      </c>
      <c r="H67" s="48">
        <v>426381237</v>
      </c>
    </row>
    <row r="68" spans="1:8" x14ac:dyDescent="0.25">
      <c r="A68" s="45" t="s">
        <v>198</v>
      </c>
      <c r="B68" s="46">
        <v>950</v>
      </c>
      <c r="C68" s="47">
        <v>40941</v>
      </c>
      <c r="D68" s="47" t="s">
        <v>93</v>
      </c>
      <c r="E68" s="48" t="s">
        <v>143</v>
      </c>
      <c r="F68" s="48">
        <v>85557560</v>
      </c>
      <c r="G68" s="49">
        <v>0</v>
      </c>
      <c r="H68" s="48">
        <v>0</v>
      </c>
    </row>
    <row r="69" spans="1:8" x14ac:dyDescent="0.25">
      <c r="A69" s="45" t="s">
        <v>53</v>
      </c>
      <c r="B69" s="46">
        <v>953</v>
      </c>
      <c r="C69" s="47">
        <v>40974</v>
      </c>
      <c r="D69" s="47">
        <v>42008</v>
      </c>
      <c r="E69" s="48">
        <v>122357141622</v>
      </c>
      <c r="F69" s="48">
        <v>52864584</v>
      </c>
      <c r="G69" s="49">
        <v>0.99764568278831056</v>
      </c>
      <c r="H69" s="48">
        <v>52740124</v>
      </c>
    </row>
    <row r="70" spans="1:8" x14ac:dyDescent="0.25">
      <c r="A70" s="45" t="s">
        <v>172</v>
      </c>
      <c r="B70" s="46">
        <v>954</v>
      </c>
      <c r="C70" s="47">
        <v>40976</v>
      </c>
      <c r="D70" s="47">
        <v>41854</v>
      </c>
      <c r="E70" s="48">
        <v>129553166437</v>
      </c>
      <c r="F70" s="48">
        <v>2969346151</v>
      </c>
      <c r="G70" s="49">
        <v>0</v>
      </c>
      <c r="H70" s="48">
        <v>0</v>
      </c>
    </row>
    <row r="71" spans="1:8" x14ac:dyDescent="0.25">
      <c r="A71" s="45" t="s">
        <v>199</v>
      </c>
      <c r="B71" s="46">
        <v>955</v>
      </c>
      <c r="C71" s="47">
        <v>41016</v>
      </c>
      <c r="D71" s="47" t="s">
        <v>200</v>
      </c>
      <c r="E71" s="48" t="s">
        <v>201</v>
      </c>
      <c r="F71" s="48">
        <v>147355882</v>
      </c>
      <c r="G71" s="49">
        <v>0</v>
      </c>
      <c r="H71" s="48">
        <v>0</v>
      </c>
    </row>
    <row r="72" spans="1:8" x14ac:dyDescent="0.25">
      <c r="A72" s="141"/>
      <c r="B72" s="142"/>
      <c r="C72" s="52"/>
      <c r="D72" s="52"/>
      <c r="E72" s="53"/>
      <c r="F72" s="53"/>
      <c r="G72" s="54"/>
      <c r="H72" s="53"/>
    </row>
    <row r="73" spans="1:8" x14ac:dyDescent="0.25">
      <c r="A73" s="143"/>
      <c r="B73" s="143"/>
      <c r="C73" s="143"/>
      <c r="D73" s="143"/>
      <c r="E73" s="143"/>
      <c r="F73" s="143"/>
      <c r="G73" s="143"/>
      <c r="H73" s="143"/>
    </row>
    <row r="74" spans="1:8" x14ac:dyDescent="0.25">
      <c r="A74" s="55" t="s">
        <v>94</v>
      </c>
      <c r="B74" s="56"/>
      <c r="C74" s="57"/>
      <c r="D74" s="57"/>
      <c r="E74" s="118"/>
      <c r="F74" s="118" t="s">
        <v>95</v>
      </c>
      <c r="G74" s="119"/>
      <c r="H74" s="118"/>
    </row>
    <row r="75" spans="1:8" x14ac:dyDescent="0.25">
      <c r="A75" s="55" t="s">
        <v>96</v>
      </c>
      <c r="B75" s="56"/>
      <c r="C75" s="57"/>
      <c r="D75" s="57"/>
      <c r="E75" s="118"/>
      <c r="F75" s="118"/>
      <c r="G75" s="119"/>
      <c r="H75" s="120"/>
    </row>
    <row r="76" spans="1:8" x14ac:dyDescent="0.25">
      <c r="A76" s="56" t="s">
        <v>97</v>
      </c>
      <c r="B76" s="56"/>
      <c r="C76" s="57"/>
      <c r="D76" s="57"/>
      <c r="E76" s="118"/>
      <c r="F76" s="118"/>
      <c r="G76" s="119"/>
      <c r="H76" s="120"/>
    </row>
    <row r="77" spans="1:8" x14ac:dyDescent="0.25">
      <c r="A77" s="344" t="s">
        <v>98</v>
      </c>
      <c r="B77" s="344"/>
      <c r="C77" s="344"/>
      <c r="D77" s="344"/>
      <c r="E77" s="344"/>
      <c r="F77" s="344"/>
      <c r="G77" s="344"/>
      <c r="H77" s="344"/>
    </row>
    <row r="78" spans="1:8" x14ac:dyDescent="0.25">
      <c r="A78" s="344"/>
      <c r="B78" s="344"/>
      <c r="C78" s="344"/>
      <c r="D78" s="344"/>
      <c r="E78" s="344"/>
      <c r="F78" s="344"/>
      <c r="G78" s="344"/>
      <c r="H78" s="344"/>
    </row>
    <row r="79" spans="1:8" x14ac:dyDescent="0.25">
      <c r="A79" s="344" t="s">
        <v>99</v>
      </c>
      <c r="B79" s="344"/>
      <c r="C79" s="344"/>
      <c r="D79" s="344"/>
      <c r="E79" s="344"/>
      <c r="F79" s="344"/>
      <c r="G79" s="344"/>
      <c r="H79" s="344"/>
    </row>
    <row r="80" spans="1:8" x14ac:dyDescent="0.25">
      <c r="A80" s="344"/>
      <c r="B80" s="344"/>
      <c r="C80" s="344"/>
      <c r="D80" s="344"/>
      <c r="E80" s="344"/>
      <c r="F80" s="344"/>
      <c r="G80" s="344"/>
      <c r="H80" s="344"/>
    </row>
    <row r="81" spans="1:8" x14ac:dyDescent="0.25">
      <c r="A81" s="344" t="s">
        <v>100</v>
      </c>
      <c r="B81" s="344"/>
      <c r="C81" s="344"/>
      <c r="D81" s="344"/>
      <c r="E81" s="344"/>
      <c r="F81" s="344"/>
      <c r="G81" s="344"/>
      <c r="H81" s="344"/>
    </row>
    <row r="82" spans="1:8" x14ac:dyDescent="0.25">
      <c r="A82" s="344"/>
      <c r="B82" s="344"/>
      <c r="C82" s="344"/>
      <c r="D82" s="344"/>
      <c r="E82" s="344"/>
      <c r="F82" s="344"/>
      <c r="G82" s="344"/>
      <c r="H82" s="344"/>
    </row>
    <row r="83" spans="1:8" x14ac:dyDescent="0.25">
      <c r="A83" s="344" t="s">
        <v>101</v>
      </c>
      <c r="B83" s="344"/>
      <c r="C83" s="344"/>
      <c r="D83" s="344"/>
      <c r="E83" s="344"/>
      <c r="F83" s="344"/>
      <c r="G83" s="344"/>
      <c r="H83" s="344"/>
    </row>
    <row r="84" spans="1:8" x14ac:dyDescent="0.25">
      <c r="A84" s="344"/>
      <c r="B84" s="344"/>
      <c r="C84" s="344"/>
      <c r="D84" s="344"/>
      <c r="E84" s="344"/>
      <c r="F84" s="344"/>
      <c r="G84" s="344"/>
      <c r="H84" s="344"/>
    </row>
    <row r="85" spans="1:8" x14ac:dyDescent="0.25">
      <c r="A85" s="344" t="s">
        <v>102</v>
      </c>
      <c r="B85" s="344"/>
      <c r="C85" s="344"/>
      <c r="D85" s="344"/>
      <c r="E85" s="344"/>
      <c r="F85" s="344"/>
      <c r="G85" s="344"/>
      <c r="H85" s="344"/>
    </row>
    <row r="86" spans="1:8" x14ac:dyDescent="0.25">
      <c r="A86" s="344"/>
      <c r="B86" s="344"/>
      <c r="C86" s="344"/>
      <c r="D86" s="344"/>
      <c r="E86" s="344"/>
      <c r="F86" s="344"/>
      <c r="G86" s="344"/>
      <c r="H86" s="344"/>
    </row>
    <row r="87" spans="1:8" x14ac:dyDescent="0.25">
      <c r="A87" s="344" t="s">
        <v>103</v>
      </c>
      <c r="B87" s="344"/>
      <c r="C87" s="344"/>
      <c r="D87" s="344"/>
      <c r="E87" s="344"/>
      <c r="F87" s="344"/>
      <c r="G87" s="344"/>
      <c r="H87" s="344"/>
    </row>
    <row r="88" spans="1:8" x14ac:dyDescent="0.25">
      <c r="A88" s="344"/>
      <c r="B88" s="344"/>
      <c r="C88" s="344"/>
      <c r="D88" s="344"/>
      <c r="E88" s="344"/>
      <c r="F88" s="344"/>
      <c r="G88" s="344"/>
      <c r="H88" s="344"/>
    </row>
    <row r="89" spans="1:8" x14ac:dyDescent="0.25">
      <c r="A89" s="344" t="s">
        <v>104</v>
      </c>
      <c r="B89" s="344"/>
      <c r="C89" s="344"/>
      <c r="D89" s="344"/>
      <c r="E89" s="344"/>
      <c r="F89" s="344"/>
      <c r="G89" s="344"/>
      <c r="H89" s="344"/>
    </row>
    <row r="90" spans="1:8" x14ac:dyDescent="0.25">
      <c r="A90" s="344"/>
      <c r="B90" s="344"/>
      <c r="C90" s="344"/>
      <c r="D90" s="344"/>
      <c r="E90" s="344"/>
      <c r="F90" s="344"/>
      <c r="G90" s="344"/>
      <c r="H90" s="344"/>
    </row>
    <row r="91" spans="1:8" x14ac:dyDescent="0.25">
      <c r="A91" s="344" t="s">
        <v>105</v>
      </c>
      <c r="B91" s="344"/>
      <c r="C91" s="344"/>
      <c r="D91" s="344"/>
      <c r="E91" s="344"/>
      <c r="F91" s="344"/>
      <c r="G91" s="344"/>
      <c r="H91" s="344"/>
    </row>
    <row r="92" spans="1:8" x14ac:dyDescent="0.25">
      <c r="A92" s="344"/>
      <c r="B92" s="344"/>
      <c r="C92" s="344"/>
      <c r="D92" s="344"/>
      <c r="E92" s="344"/>
      <c r="F92" s="344"/>
      <c r="G92" s="344"/>
      <c r="H92" s="344"/>
    </row>
    <row r="93" spans="1:8" x14ac:dyDescent="0.25">
      <c r="A93" s="344" t="s">
        <v>106</v>
      </c>
      <c r="B93" s="344"/>
      <c r="C93" s="344"/>
      <c r="D93" s="344"/>
      <c r="E93" s="344"/>
      <c r="F93" s="344"/>
      <c r="G93" s="344"/>
      <c r="H93" s="344"/>
    </row>
    <row r="94" spans="1:8" x14ac:dyDescent="0.25">
      <c r="A94" s="344"/>
      <c r="B94" s="344"/>
      <c r="C94" s="344"/>
      <c r="D94" s="344"/>
      <c r="E94" s="344"/>
      <c r="F94" s="344"/>
      <c r="G94" s="344"/>
      <c r="H94" s="344"/>
    </row>
    <row r="95" spans="1:8" x14ac:dyDescent="0.25">
      <c r="A95" s="344" t="s">
        <v>107</v>
      </c>
      <c r="B95" s="344"/>
      <c r="C95" s="344"/>
      <c r="D95" s="344"/>
      <c r="E95" s="344"/>
      <c r="F95" s="344"/>
      <c r="G95" s="344"/>
      <c r="H95" s="344"/>
    </row>
    <row r="96" spans="1:8" x14ac:dyDescent="0.25">
      <c r="A96" s="344"/>
      <c r="B96" s="344"/>
      <c r="C96" s="344"/>
      <c r="D96" s="344"/>
      <c r="E96" s="344"/>
      <c r="F96" s="344"/>
      <c r="G96" s="344"/>
      <c r="H96" s="344"/>
    </row>
    <row r="97" spans="1:8" x14ac:dyDescent="0.25">
      <c r="A97" s="344" t="s">
        <v>108</v>
      </c>
      <c r="B97" s="344"/>
      <c r="C97" s="344"/>
      <c r="D97" s="344"/>
      <c r="E97" s="344"/>
      <c r="F97" s="344"/>
      <c r="G97" s="344"/>
      <c r="H97" s="344"/>
    </row>
    <row r="98" spans="1:8" x14ac:dyDescent="0.25">
      <c r="A98" s="344"/>
      <c r="B98" s="344"/>
      <c r="C98" s="344"/>
      <c r="D98" s="344"/>
      <c r="E98" s="344"/>
      <c r="F98" s="344"/>
      <c r="G98" s="344"/>
      <c r="H98" s="344"/>
    </row>
    <row r="99" spans="1:8" x14ac:dyDescent="0.25">
      <c r="A99" s="344" t="s">
        <v>173</v>
      </c>
      <c r="B99" s="344"/>
      <c r="C99" s="344"/>
      <c r="D99" s="344"/>
      <c r="E99" s="344"/>
      <c r="F99" s="344"/>
      <c r="G99" s="344"/>
      <c r="H99" s="344"/>
    </row>
    <row r="100" spans="1:8" x14ac:dyDescent="0.25">
      <c r="A100" s="344"/>
      <c r="B100" s="344"/>
      <c r="C100" s="344"/>
      <c r="D100" s="344"/>
      <c r="E100" s="344"/>
      <c r="F100" s="344"/>
      <c r="G100" s="344"/>
      <c r="H100" s="344"/>
    </row>
    <row r="101" spans="1:8" x14ac:dyDescent="0.25">
      <c r="A101" s="344" t="s">
        <v>174</v>
      </c>
      <c r="B101" s="344"/>
      <c r="C101" s="344"/>
      <c r="D101" s="344"/>
      <c r="E101" s="344"/>
      <c r="F101" s="344"/>
      <c r="G101" s="344"/>
      <c r="H101" s="344"/>
    </row>
    <row r="102" spans="1:8" x14ac:dyDescent="0.25">
      <c r="A102" s="344"/>
      <c r="B102" s="344"/>
      <c r="C102" s="344"/>
      <c r="D102" s="344"/>
      <c r="E102" s="344"/>
      <c r="F102" s="344"/>
      <c r="G102" s="344"/>
      <c r="H102" s="344"/>
    </row>
    <row r="103" spans="1:8" x14ac:dyDescent="0.25">
      <c r="A103" s="344" t="s">
        <v>175</v>
      </c>
      <c r="B103" s="344"/>
      <c r="C103" s="344"/>
      <c r="D103" s="344"/>
      <c r="E103" s="344"/>
      <c r="F103" s="344"/>
      <c r="G103" s="344"/>
      <c r="H103" s="344"/>
    </row>
    <row r="104" spans="1:8" x14ac:dyDescent="0.25">
      <c r="A104" s="344"/>
      <c r="B104" s="344"/>
      <c r="C104" s="344"/>
      <c r="D104" s="344"/>
      <c r="E104" s="344"/>
      <c r="F104" s="344"/>
      <c r="G104" s="344"/>
      <c r="H104" s="344"/>
    </row>
    <row r="105" spans="1:8" x14ac:dyDescent="0.25">
      <c r="A105" s="344" t="s">
        <v>176</v>
      </c>
      <c r="B105" s="344"/>
      <c r="C105" s="344"/>
      <c r="D105" s="344"/>
      <c r="E105" s="344"/>
      <c r="F105" s="344"/>
      <c r="G105" s="344"/>
      <c r="H105" s="344"/>
    </row>
    <row r="106" spans="1:8" x14ac:dyDescent="0.25">
      <c r="A106" s="344"/>
      <c r="B106" s="344"/>
      <c r="C106" s="344"/>
      <c r="D106" s="344"/>
      <c r="E106" s="344"/>
      <c r="F106" s="344"/>
      <c r="G106" s="344"/>
      <c r="H106" s="344"/>
    </row>
    <row r="107" spans="1:8" x14ac:dyDescent="0.25">
      <c r="A107" s="344" t="s">
        <v>177</v>
      </c>
      <c r="B107" s="344"/>
      <c r="C107" s="344"/>
      <c r="D107" s="344"/>
      <c r="E107" s="344"/>
      <c r="F107" s="344"/>
      <c r="G107" s="344"/>
      <c r="H107" s="344"/>
    </row>
    <row r="108" spans="1:8" x14ac:dyDescent="0.25">
      <c r="A108" s="344"/>
      <c r="B108" s="344"/>
      <c r="C108" s="344"/>
      <c r="D108" s="344"/>
      <c r="E108" s="344"/>
      <c r="F108" s="344"/>
      <c r="G108" s="344"/>
      <c r="H108" s="344"/>
    </row>
    <row r="109" spans="1:8" x14ac:dyDescent="0.25">
      <c r="A109" s="344" t="s">
        <v>178</v>
      </c>
      <c r="B109" s="344"/>
      <c r="C109" s="344"/>
      <c r="D109" s="344"/>
      <c r="E109" s="344"/>
      <c r="F109" s="344"/>
      <c r="G109" s="344"/>
      <c r="H109" s="344"/>
    </row>
    <row r="110" spans="1:8" x14ac:dyDescent="0.25">
      <c r="A110" s="344"/>
      <c r="B110" s="344"/>
      <c r="C110" s="344"/>
      <c r="D110" s="344"/>
      <c r="E110" s="344"/>
      <c r="F110" s="344"/>
      <c r="G110" s="344"/>
      <c r="H110" s="344"/>
    </row>
    <row r="111" spans="1:8" x14ac:dyDescent="0.25">
      <c r="A111" s="344" t="s">
        <v>179</v>
      </c>
      <c r="B111" s="344"/>
      <c r="C111" s="344"/>
      <c r="D111" s="344"/>
      <c r="E111" s="344"/>
      <c r="F111" s="344"/>
      <c r="G111" s="344"/>
      <c r="H111" s="344"/>
    </row>
    <row r="112" spans="1:8" x14ac:dyDescent="0.25">
      <c r="A112" s="344"/>
      <c r="B112" s="344"/>
      <c r="C112" s="344"/>
      <c r="D112" s="344"/>
      <c r="E112" s="344"/>
      <c r="F112" s="344"/>
      <c r="G112" s="344"/>
      <c r="H112" s="344"/>
    </row>
    <row r="113" spans="1:8" x14ac:dyDescent="0.25">
      <c r="A113" s="56" t="s">
        <v>180</v>
      </c>
      <c r="B113" s="56"/>
      <c r="C113" s="57"/>
      <c r="D113" s="57"/>
      <c r="E113" s="118"/>
      <c r="F113" s="118"/>
      <c r="G113" s="119"/>
      <c r="H113" s="119"/>
    </row>
    <row r="114" spans="1:8" x14ac:dyDescent="0.25">
      <c r="A114" s="56" t="s">
        <v>202</v>
      </c>
      <c r="B114" s="83"/>
      <c r="C114" s="83"/>
      <c r="D114" s="83"/>
      <c r="E114" s="117"/>
      <c r="F114" s="117"/>
      <c r="G114" s="117"/>
      <c r="H114" s="117"/>
    </row>
    <row r="115" spans="1:8" x14ac:dyDescent="0.25">
      <c r="A115" s="348" t="s">
        <v>203</v>
      </c>
      <c r="B115" s="348"/>
      <c r="C115" s="348"/>
      <c r="D115" s="348"/>
      <c r="E115" s="348"/>
      <c r="F115" s="348"/>
      <c r="G115" s="348"/>
      <c r="H115" s="348"/>
    </row>
    <row r="116" spans="1:8" x14ac:dyDescent="0.25">
      <c r="A116" s="348"/>
      <c r="B116" s="348"/>
      <c r="C116" s="348"/>
      <c r="D116" s="348"/>
      <c r="E116" s="348"/>
      <c r="F116" s="348"/>
      <c r="G116" s="348"/>
      <c r="H116" s="348"/>
    </row>
    <row r="117" spans="1:8" x14ac:dyDescent="0.25">
      <c r="A117" s="348"/>
      <c r="B117" s="348"/>
      <c r="C117" s="348"/>
      <c r="D117" s="348"/>
      <c r="E117" s="348"/>
      <c r="F117" s="348"/>
      <c r="G117" s="348"/>
      <c r="H117" s="348"/>
    </row>
    <row r="118" spans="1:8" x14ac:dyDescent="0.25">
      <c r="A118" s="143"/>
      <c r="B118" s="143"/>
      <c r="C118" s="143"/>
      <c r="D118" s="143"/>
      <c r="E118" s="143"/>
      <c r="F118" s="143"/>
      <c r="G118" s="143"/>
      <c r="H118" s="143"/>
    </row>
    <row r="119" spans="1:8" x14ac:dyDescent="0.25">
      <c r="A119" s="345" t="s">
        <v>119</v>
      </c>
      <c r="B119" s="345"/>
      <c r="C119" s="61"/>
      <c r="D119" s="61"/>
      <c r="E119" s="61"/>
      <c r="F119" s="61"/>
      <c r="G119" s="62"/>
      <c r="H119" s="61"/>
    </row>
    <row r="120" spans="1:8" x14ac:dyDescent="0.25">
      <c r="A120" s="61"/>
      <c r="B120" s="61"/>
      <c r="C120" s="61"/>
      <c r="D120" s="61"/>
      <c r="E120" s="61"/>
      <c r="F120" s="61"/>
      <c r="G120" s="62"/>
      <c r="H120" s="61"/>
    </row>
    <row r="121" spans="1:8" ht="51" x14ac:dyDescent="0.25">
      <c r="A121" s="63" t="s">
        <v>120</v>
      </c>
      <c r="B121" s="63" t="s">
        <v>19</v>
      </c>
      <c r="C121" s="63" t="s">
        <v>121</v>
      </c>
      <c r="D121" s="63" t="s">
        <v>122</v>
      </c>
      <c r="E121" s="63" t="s">
        <v>123</v>
      </c>
      <c r="F121" s="63" t="s">
        <v>124</v>
      </c>
      <c r="G121" s="63" t="s">
        <v>125</v>
      </c>
      <c r="H121" s="63" t="s">
        <v>126</v>
      </c>
    </row>
    <row r="122" spans="1:8" x14ac:dyDescent="0.25">
      <c r="A122" s="64"/>
      <c r="B122" s="65"/>
      <c r="C122" s="64"/>
      <c r="D122" s="64"/>
      <c r="E122" s="65"/>
      <c r="F122" s="66"/>
      <c r="G122" s="67"/>
      <c r="H122" s="64"/>
    </row>
    <row r="123" spans="1:8" ht="89.25" x14ac:dyDescent="0.25">
      <c r="A123" s="64">
        <v>949</v>
      </c>
      <c r="B123" s="65" t="s">
        <v>127</v>
      </c>
      <c r="C123" s="64" t="s">
        <v>128</v>
      </c>
      <c r="D123" s="64" t="s">
        <v>129</v>
      </c>
      <c r="E123" s="68" t="s">
        <v>130</v>
      </c>
      <c r="F123" s="66" t="s">
        <v>131</v>
      </c>
      <c r="G123" s="69" t="s">
        <v>145</v>
      </c>
      <c r="H123" s="64" t="s">
        <v>128</v>
      </c>
    </row>
    <row r="124" spans="1:8" ht="140.25" x14ac:dyDescent="0.25">
      <c r="A124" s="64">
        <v>950</v>
      </c>
      <c r="B124" s="65" t="s">
        <v>146</v>
      </c>
      <c r="C124" s="64" t="s">
        <v>147</v>
      </c>
      <c r="D124" s="64" t="s">
        <v>148</v>
      </c>
      <c r="E124" s="68" t="s">
        <v>149</v>
      </c>
      <c r="F124" s="66" t="s">
        <v>150</v>
      </c>
      <c r="G124" s="69" t="s">
        <v>151</v>
      </c>
      <c r="H124" s="64" t="s">
        <v>147</v>
      </c>
    </row>
    <row r="125" spans="1:8" ht="127.5" x14ac:dyDescent="0.25">
      <c r="A125" s="64">
        <v>955</v>
      </c>
      <c r="B125" s="65" t="s">
        <v>204</v>
      </c>
      <c r="C125" s="64" t="s">
        <v>10</v>
      </c>
      <c r="D125" s="64" t="s">
        <v>205</v>
      </c>
      <c r="E125" s="68" t="s">
        <v>149</v>
      </c>
      <c r="F125" s="66" t="s">
        <v>206</v>
      </c>
      <c r="G125" s="69" t="s">
        <v>151</v>
      </c>
      <c r="H125" s="64" t="s">
        <v>207</v>
      </c>
    </row>
    <row r="126" spans="1:8" x14ac:dyDescent="0.25">
      <c r="A126" s="64"/>
      <c r="B126" s="65"/>
      <c r="C126" s="64"/>
      <c r="D126" s="64"/>
      <c r="E126" s="68"/>
      <c r="F126" s="66"/>
      <c r="G126" s="69"/>
      <c r="H126" s="64"/>
    </row>
    <row r="127" spans="1:8" x14ac:dyDescent="0.25">
      <c r="A127" s="61"/>
      <c r="B127" s="61"/>
      <c r="C127" s="61"/>
      <c r="D127" s="61"/>
      <c r="E127" s="61"/>
      <c r="F127" s="61"/>
      <c r="G127" s="62"/>
      <c r="H127" s="61"/>
    </row>
    <row r="129" spans="1:8" x14ac:dyDescent="0.25">
      <c r="A129" s="122" t="s">
        <v>183</v>
      </c>
      <c r="B129" s="123"/>
      <c r="C129" s="124"/>
      <c r="D129" s="124"/>
      <c r="E129" s="124"/>
      <c r="F129" s="124"/>
      <c r="G129" s="123"/>
      <c r="H129" s="124"/>
    </row>
    <row r="130" spans="1:8" x14ac:dyDescent="0.25">
      <c r="A130" s="124"/>
      <c r="B130" s="123"/>
      <c r="C130" s="124"/>
      <c r="D130" s="124"/>
      <c r="E130" s="124"/>
      <c r="F130" s="124"/>
      <c r="G130" s="123"/>
      <c r="H130" s="124"/>
    </row>
    <row r="131" spans="1:8" ht="38.25" x14ac:dyDescent="0.25">
      <c r="A131" s="125" t="s">
        <v>184</v>
      </c>
      <c r="B131" s="125" t="s">
        <v>185</v>
      </c>
      <c r="C131" s="125" t="s">
        <v>186</v>
      </c>
      <c r="D131" s="346" t="s">
        <v>187</v>
      </c>
      <c r="E131" s="346"/>
      <c r="F131" s="346"/>
      <c r="G131" s="125" t="s">
        <v>188</v>
      </c>
      <c r="H131" s="125" t="s">
        <v>189</v>
      </c>
    </row>
    <row r="132" spans="1:8" x14ac:dyDescent="0.25">
      <c r="A132" s="126"/>
      <c r="B132" s="126"/>
      <c r="C132" s="126"/>
      <c r="D132" s="127"/>
      <c r="E132" s="128"/>
      <c r="F132" s="129"/>
      <c r="G132" s="130"/>
      <c r="H132" s="126"/>
    </row>
    <row r="133" spans="1:8" x14ac:dyDescent="0.25">
      <c r="A133" s="131" t="s">
        <v>190</v>
      </c>
      <c r="B133" s="132">
        <v>260000000</v>
      </c>
      <c r="C133" s="133" t="s">
        <v>191</v>
      </c>
      <c r="D133" s="134" t="s">
        <v>192</v>
      </c>
      <c r="E133" s="135">
        <v>48.1</v>
      </c>
      <c r="F133" s="136" t="s">
        <v>193</v>
      </c>
      <c r="G133" s="137">
        <f>+E133*B133/1000</f>
        <v>12506000</v>
      </c>
      <c r="H133" s="138" t="s">
        <v>194</v>
      </c>
    </row>
    <row r="134" spans="1:8" x14ac:dyDescent="0.25">
      <c r="A134" s="124"/>
      <c r="B134" s="123"/>
      <c r="C134" s="124"/>
      <c r="D134" s="124"/>
      <c r="E134" s="124"/>
      <c r="F134" s="124"/>
      <c r="G134" s="123"/>
      <c r="H134" s="124"/>
    </row>
    <row r="135" spans="1:8" x14ac:dyDescent="0.25">
      <c r="A135" s="349"/>
      <c r="B135" s="349"/>
      <c r="C135" s="349"/>
      <c r="D135" s="349"/>
      <c r="E135" s="349"/>
      <c r="F135" s="349"/>
      <c r="G135" s="349"/>
      <c r="H135" s="349"/>
    </row>
    <row r="136" spans="1:8" x14ac:dyDescent="0.25">
      <c r="A136" s="349"/>
      <c r="B136" s="349"/>
      <c r="C136" s="349"/>
      <c r="D136" s="349"/>
      <c r="E136" s="349"/>
      <c r="F136" s="349"/>
      <c r="G136" s="349"/>
      <c r="H136" s="349"/>
    </row>
  </sheetData>
  <mergeCells count="23">
    <mergeCell ref="A85:H86"/>
    <mergeCell ref="I3:J3"/>
    <mergeCell ref="A77:H78"/>
    <mergeCell ref="A79:H80"/>
    <mergeCell ref="A81:H82"/>
    <mergeCell ref="A83:H84"/>
    <mergeCell ref="A109:H110"/>
    <mergeCell ref="A87:H88"/>
    <mergeCell ref="A89:H90"/>
    <mergeCell ref="A91:H92"/>
    <mergeCell ref="A93:H94"/>
    <mergeCell ref="A95:H96"/>
    <mergeCell ref="A97:H98"/>
    <mergeCell ref="A99:H100"/>
    <mergeCell ref="A101:H102"/>
    <mergeCell ref="A103:H104"/>
    <mergeCell ref="A105:H106"/>
    <mergeCell ref="A107:H108"/>
    <mergeCell ref="A111:H112"/>
    <mergeCell ref="A115:H117"/>
    <mergeCell ref="A119:B119"/>
    <mergeCell ref="D131:F131"/>
    <mergeCell ref="A135:H1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workbookViewId="0">
      <selection activeCell="A15" sqref="A15"/>
    </sheetView>
  </sheetViews>
  <sheetFormatPr baseColWidth="10" defaultRowHeight="15" x14ac:dyDescent="0.25"/>
  <cols>
    <col min="1" max="1" width="53.42578125" style="146" customWidth="1"/>
    <col min="2" max="3" width="15.7109375" style="145" bestFit="1" customWidth="1"/>
    <col min="4" max="4" width="13.28515625" style="146" customWidth="1"/>
    <col min="5" max="5" width="16.28515625" style="146" bestFit="1" customWidth="1"/>
    <col min="6" max="6" width="12.5703125" style="146" bestFit="1" customWidth="1"/>
    <col min="7" max="7" width="11.42578125" style="146"/>
    <col min="8" max="8" width="17.5703125" style="146" bestFit="1" customWidth="1"/>
    <col min="9" max="256" width="11.42578125" style="146"/>
    <col min="257" max="257" width="53.42578125" style="146" customWidth="1"/>
    <col min="258" max="259" width="15.7109375" style="146" bestFit="1" customWidth="1"/>
    <col min="260" max="260" width="13.28515625" style="146" customWidth="1"/>
    <col min="261" max="261" width="16.28515625" style="146" bestFit="1" customWidth="1"/>
    <col min="262" max="512" width="11.42578125" style="146"/>
    <col min="513" max="513" width="53.42578125" style="146" customWidth="1"/>
    <col min="514" max="515" width="15.7109375" style="146" bestFit="1" customWidth="1"/>
    <col min="516" max="516" width="13.28515625" style="146" customWidth="1"/>
    <col min="517" max="517" width="16.28515625" style="146" bestFit="1" customWidth="1"/>
    <col min="518" max="768" width="11.42578125" style="146"/>
    <col min="769" max="769" width="53.42578125" style="146" customWidth="1"/>
    <col min="770" max="771" width="15.7109375" style="146" bestFit="1" customWidth="1"/>
    <col min="772" max="772" width="13.28515625" style="146" customWidth="1"/>
    <col min="773" max="773" width="16.28515625" style="146" bestFit="1" customWidth="1"/>
    <col min="774" max="1024" width="11.42578125" style="146"/>
    <col min="1025" max="1025" width="53.42578125" style="146" customWidth="1"/>
    <col min="1026" max="1027" width="15.7109375" style="146" bestFit="1" customWidth="1"/>
    <col min="1028" max="1028" width="13.28515625" style="146" customWidth="1"/>
    <col min="1029" max="1029" width="16.28515625" style="146" bestFit="1" customWidth="1"/>
    <col min="1030" max="1280" width="11.42578125" style="146"/>
    <col min="1281" max="1281" width="53.42578125" style="146" customWidth="1"/>
    <col min="1282" max="1283" width="15.7109375" style="146" bestFit="1" customWidth="1"/>
    <col min="1284" max="1284" width="13.28515625" style="146" customWidth="1"/>
    <col min="1285" max="1285" width="16.28515625" style="146" bestFit="1" customWidth="1"/>
    <col min="1286" max="1536" width="11.42578125" style="146"/>
    <col min="1537" max="1537" width="53.42578125" style="146" customWidth="1"/>
    <col min="1538" max="1539" width="15.7109375" style="146" bestFit="1" customWidth="1"/>
    <col min="1540" max="1540" width="13.28515625" style="146" customWidth="1"/>
    <col min="1541" max="1541" width="16.28515625" style="146" bestFit="1" customWidth="1"/>
    <col min="1542" max="1792" width="11.42578125" style="146"/>
    <col min="1793" max="1793" width="53.42578125" style="146" customWidth="1"/>
    <col min="1794" max="1795" width="15.7109375" style="146" bestFit="1" customWidth="1"/>
    <col min="1796" max="1796" width="13.28515625" style="146" customWidth="1"/>
    <col min="1797" max="1797" width="16.28515625" style="146" bestFit="1" customWidth="1"/>
    <col min="1798" max="2048" width="11.42578125" style="146"/>
    <col min="2049" max="2049" width="53.42578125" style="146" customWidth="1"/>
    <col min="2050" max="2051" width="15.7109375" style="146" bestFit="1" customWidth="1"/>
    <col min="2052" max="2052" width="13.28515625" style="146" customWidth="1"/>
    <col min="2053" max="2053" width="16.28515625" style="146" bestFit="1" customWidth="1"/>
    <col min="2054" max="2304" width="11.42578125" style="146"/>
    <col min="2305" max="2305" width="53.42578125" style="146" customWidth="1"/>
    <col min="2306" max="2307" width="15.7109375" style="146" bestFit="1" customWidth="1"/>
    <col min="2308" max="2308" width="13.28515625" style="146" customWidth="1"/>
    <col min="2309" max="2309" width="16.28515625" style="146" bestFit="1" customWidth="1"/>
    <col min="2310" max="2560" width="11.42578125" style="146"/>
    <col min="2561" max="2561" width="53.42578125" style="146" customWidth="1"/>
    <col min="2562" max="2563" width="15.7109375" style="146" bestFit="1" customWidth="1"/>
    <col min="2564" max="2564" width="13.28515625" style="146" customWidth="1"/>
    <col min="2565" max="2565" width="16.28515625" style="146" bestFit="1" customWidth="1"/>
    <col min="2566" max="2816" width="11.42578125" style="146"/>
    <col min="2817" max="2817" width="53.42578125" style="146" customWidth="1"/>
    <col min="2818" max="2819" width="15.7109375" style="146" bestFit="1" customWidth="1"/>
    <col min="2820" max="2820" width="13.28515625" style="146" customWidth="1"/>
    <col min="2821" max="2821" width="16.28515625" style="146" bestFit="1" customWidth="1"/>
    <col min="2822" max="3072" width="11.42578125" style="146"/>
    <col min="3073" max="3073" width="53.42578125" style="146" customWidth="1"/>
    <col min="3074" max="3075" width="15.7109375" style="146" bestFit="1" customWidth="1"/>
    <col min="3076" max="3076" width="13.28515625" style="146" customWidth="1"/>
    <col min="3077" max="3077" width="16.28515625" style="146" bestFit="1" customWidth="1"/>
    <col min="3078" max="3328" width="11.42578125" style="146"/>
    <col min="3329" max="3329" width="53.42578125" style="146" customWidth="1"/>
    <col min="3330" max="3331" width="15.7109375" style="146" bestFit="1" customWidth="1"/>
    <col min="3332" max="3332" width="13.28515625" style="146" customWidth="1"/>
    <col min="3333" max="3333" width="16.28515625" style="146" bestFit="1" customWidth="1"/>
    <col min="3334" max="3584" width="11.42578125" style="146"/>
    <col min="3585" max="3585" width="53.42578125" style="146" customWidth="1"/>
    <col min="3586" max="3587" width="15.7109375" style="146" bestFit="1" customWidth="1"/>
    <col min="3588" max="3588" width="13.28515625" style="146" customWidth="1"/>
    <col min="3589" max="3589" width="16.28515625" style="146" bestFit="1" customWidth="1"/>
    <col min="3590" max="3840" width="11.42578125" style="146"/>
    <col min="3841" max="3841" width="53.42578125" style="146" customWidth="1"/>
    <col min="3842" max="3843" width="15.7109375" style="146" bestFit="1" customWidth="1"/>
    <col min="3844" max="3844" width="13.28515625" style="146" customWidth="1"/>
    <col min="3845" max="3845" width="16.28515625" style="146" bestFit="1" customWidth="1"/>
    <col min="3846" max="4096" width="11.42578125" style="146"/>
    <col min="4097" max="4097" width="53.42578125" style="146" customWidth="1"/>
    <col min="4098" max="4099" width="15.7109375" style="146" bestFit="1" customWidth="1"/>
    <col min="4100" max="4100" width="13.28515625" style="146" customWidth="1"/>
    <col min="4101" max="4101" width="16.28515625" style="146" bestFit="1" customWidth="1"/>
    <col min="4102" max="4352" width="11.42578125" style="146"/>
    <col min="4353" max="4353" width="53.42578125" style="146" customWidth="1"/>
    <col min="4354" max="4355" width="15.7109375" style="146" bestFit="1" customWidth="1"/>
    <col min="4356" max="4356" width="13.28515625" style="146" customWidth="1"/>
    <col min="4357" max="4357" width="16.28515625" style="146" bestFit="1" customWidth="1"/>
    <col min="4358" max="4608" width="11.42578125" style="146"/>
    <col min="4609" max="4609" width="53.42578125" style="146" customWidth="1"/>
    <col min="4610" max="4611" width="15.7109375" style="146" bestFit="1" customWidth="1"/>
    <col min="4612" max="4612" width="13.28515625" style="146" customWidth="1"/>
    <col min="4613" max="4613" width="16.28515625" style="146" bestFit="1" customWidth="1"/>
    <col min="4614" max="4864" width="11.42578125" style="146"/>
    <col min="4865" max="4865" width="53.42578125" style="146" customWidth="1"/>
    <col min="4866" max="4867" width="15.7109375" style="146" bestFit="1" customWidth="1"/>
    <col min="4868" max="4868" width="13.28515625" style="146" customWidth="1"/>
    <col min="4869" max="4869" width="16.28515625" style="146" bestFit="1" customWidth="1"/>
    <col min="4870" max="5120" width="11.42578125" style="146"/>
    <col min="5121" max="5121" width="53.42578125" style="146" customWidth="1"/>
    <col min="5122" max="5123" width="15.7109375" style="146" bestFit="1" customWidth="1"/>
    <col min="5124" max="5124" width="13.28515625" style="146" customWidth="1"/>
    <col min="5125" max="5125" width="16.28515625" style="146" bestFit="1" customWidth="1"/>
    <col min="5126" max="5376" width="11.42578125" style="146"/>
    <col min="5377" max="5377" width="53.42578125" style="146" customWidth="1"/>
    <col min="5378" max="5379" width="15.7109375" style="146" bestFit="1" customWidth="1"/>
    <col min="5380" max="5380" width="13.28515625" style="146" customWidth="1"/>
    <col min="5381" max="5381" width="16.28515625" style="146" bestFit="1" customWidth="1"/>
    <col min="5382" max="5632" width="11.42578125" style="146"/>
    <col min="5633" max="5633" width="53.42578125" style="146" customWidth="1"/>
    <col min="5634" max="5635" width="15.7109375" style="146" bestFit="1" customWidth="1"/>
    <col min="5636" max="5636" width="13.28515625" style="146" customWidth="1"/>
    <col min="5637" max="5637" width="16.28515625" style="146" bestFit="1" customWidth="1"/>
    <col min="5638" max="5888" width="11.42578125" style="146"/>
    <col min="5889" max="5889" width="53.42578125" style="146" customWidth="1"/>
    <col min="5890" max="5891" width="15.7109375" style="146" bestFit="1" customWidth="1"/>
    <col min="5892" max="5892" width="13.28515625" style="146" customWidth="1"/>
    <col min="5893" max="5893" width="16.28515625" style="146" bestFit="1" customWidth="1"/>
    <col min="5894" max="6144" width="11.42578125" style="146"/>
    <col min="6145" max="6145" width="53.42578125" style="146" customWidth="1"/>
    <col min="6146" max="6147" width="15.7109375" style="146" bestFit="1" customWidth="1"/>
    <col min="6148" max="6148" width="13.28515625" style="146" customWidth="1"/>
    <col min="6149" max="6149" width="16.28515625" style="146" bestFit="1" customWidth="1"/>
    <col min="6150" max="6400" width="11.42578125" style="146"/>
    <col min="6401" max="6401" width="53.42578125" style="146" customWidth="1"/>
    <col min="6402" max="6403" width="15.7109375" style="146" bestFit="1" customWidth="1"/>
    <col min="6404" max="6404" width="13.28515625" style="146" customWidth="1"/>
    <col min="6405" max="6405" width="16.28515625" style="146" bestFit="1" customWidth="1"/>
    <col min="6406" max="6656" width="11.42578125" style="146"/>
    <col min="6657" max="6657" width="53.42578125" style="146" customWidth="1"/>
    <col min="6658" max="6659" width="15.7109375" style="146" bestFit="1" customWidth="1"/>
    <col min="6660" max="6660" width="13.28515625" style="146" customWidth="1"/>
    <col min="6661" max="6661" width="16.28515625" style="146" bestFit="1" customWidth="1"/>
    <col min="6662" max="6912" width="11.42578125" style="146"/>
    <col min="6913" max="6913" width="53.42578125" style="146" customWidth="1"/>
    <col min="6914" max="6915" width="15.7109375" style="146" bestFit="1" customWidth="1"/>
    <col min="6916" max="6916" width="13.28515625" style="146" customWidth="1"/>
    <col min="6917" max="6917" width="16.28515625" style="146" bestFit="1" customWidth="1"/>
    <col min="6918" max="7168" width="11.42578125" style="146"/>
    <col min="7169" max="7169" width="53.42578125" style="146" customWidth="1"/>
    <col min="7170" max="7171" width="15.7109375" style="146" bestFit="1" customWidth="1"/>
    <col min="7172" max="7172" width="13.28515625" style="146" customWidth="1"/>
    <col min="7173" max="7173" width="16.28515625" style="146" bestFit="1" customWidth="1"/>
    <col min="7174" max="7424" width="11.42578125" style="146"/>
    <col min="7425" max="7425" width="53.42578125" style="146" customWidth="1"/>
    <col min="7426" max="7427" width="15.7109375" style="146" bestFit="1" customWidth="1"/>
    <col min="7428" max="7428" width="13.28515625" style="146" customWidth="1"/>
    <col min="7429" max="7429" width="16.28515625" style="146" bestFit="1" customWidth="1"/>
    <col min="7430" max="7680" width="11.42578125" style="146"/>
    <col min="7681" max="7681" width="53.42578125" style="146" customWidth="1"/>
    <col min="7682" max="7683" width="15.7109375" style="146" bestFit="1" customWidth="1"/>
    <col min="7684" max="7684" width="13.28515625" style="146" customWidth="1"/>
    <col min="7685" max="7685" width="16.28515625" style="146" bestFit="1" customWidth="1"/>
    <col min="7686" max="7936" width="11.42578125" style="146"/>
    <col min="7937" max="7937" width="53.42578125" style="146" customWidth="1"/>
    <col min="7938" max="7939" width="15.7109375" style="146" bestFit="1" customWidth="1"/>
    <col min="7940" max="7940" width="13.28515625" style="146" customWidth="1"/>
    <col min="7941" max="7941" width="16.28515625" style="146" bestFit="1" customWidth="1"/>
    <col min="7942" max="8192" width="11.42578125" style="146"/>
    <col min="8193" max="8193" width="53.42578125" style="146" customWidth="1"/>
    <col min="8194" max="8195" width="15.7109375" style="146" bestFit="1" customWidth="1"/>
    <col min="8196" max="8196" width="13.28515625" style="146" customWidth="1"/>
    <col min="8197" max="8197" width="16.28515625" style="146" bestFit="1" customWidth="1"/>
    <col min="8198" max="8448" width="11.42578125" style="146"/>
    <col min="8449" max="8449" width="53.42578125" style="146" customWidth="1"/>
    <col min="8450" max="8451" width="15.7109375" style="146" bestFit="1" customWidth="1"/>
    <col min="8452" max="8452" width="13.28515625" style="146" customWidth="1"/>
    <col min="8453" max="8453" width="16.28515625" style="146" bestFit="1" customWidth="1"/>
    <col min="8454" max="8704" width="11.42578125" style="146"/>
    <col min="8705" max="8705" width="53.42578125" style="146" customWidth="1"/>
    <col min="8706" max="8707" width="15.7109375" style="146" bestFit="1" customWidth="1"/>
    <col min="8708" max="8708" width="13.28515625" style="146" customWidth="1"/>
    <col min="8709" max="8709" width="16.28515625" style="146" bestFit="1" customWidth="1"/>
    <col min="8710" max="8960" width="11.42578125" style="146"/>
    <col min="8961" max="8961" width="53.42578125" style="146" customWidth="1"/>
    <col min="8962" max="8963" width="15.7109375" style="146" bestFit="1" customWidth="1"/>
    <col min="8964" max="8964" width="13.28515625" style="146" customWidth="1"/>
    <col min="8965" max="8965" width="16.28515625" style="146" bestFit="1" customWidth="1"/>
    <col min="8966" max="9216" width="11.42578125" style="146"/>
    <col min="9217" max="9217" width="53.42578125" style="146" customWidth="1"/>
    <col min="9218" max="9219" width="15.7109375" style="146" bestFit="1" customWidth="1"/>
    <col min="9220" max="9220" width="13.28515625" style="146" customWidth="1"/>
    <col min="9221" max="9221" width="16.28515625" style="146" bestFit="1" customWidth="1"/>
    <col min="9222" max="9472" width="11.42578125" style="146"/>
    <col min="9473" max="9473" width="53.42578125" style="146" customWidth="1"/>
    <col min="9474" max="9475" width="15.7109375" style="146" bestFit="1" customWidth="1"/>
    <col min="9476" max="9476" width="13.28515625" style="146" customWidth="1"/>
    <col min="9477" max="9477" width="16.28515625" style="146" bestFit="1" customWidth="1"/>
    <col min="9478" max="9728" width="11.42578125" style="146"/>
    <col min="9729" max="9729" width="53.42578125" style="146" customWidth="1"/>
    <col min="9730" max="9731" width="15.7109375" style="146" bestFit="1" customWidth="1"/>
    <col min="9732" max="9732" width="13.28515625" style="146" customWidth="1"/>
    <col min="9733" max="9733" width="16.28515625" style="146" bestFit="1" customWidth="1"/>
    <col min="9734" max="9984" width="11.42578125" style="146"/>
    <col min="9985" max="9985" width="53.42578125" style="146" customWidth="1"/>
    <col min="9986" max="9987" width="15.7109375" style="146" bestFit="1" customWidth="1"/>
    <col min="9988" max="9988" width="13.28515625" style="146" customWidth="1"/>
    <col min="9989" max="9989" width="16.28515625" style="146" bestFit="1" customWidth="1"/>
    <col min="9990" max="10240" width="11.42578125" style="146"/>
    <col min="10241" max="10241" width="53.42578125" style="146" customWidth="1"/>
    <col min="10242" max="10243" width="15.7109375" style="146" bestFit="1" customWidth="1"/>
    <col min="10244" max="10244" width="13.28515625" style="146" customWidth="1"/>
    <col min="10245" max="10245" width="16.28515625" style="146" bestFit="1" customWidth="1"/>
    <col min="10246" max="10496" width="11.42578125" style="146"/>
    <col min="10497" max="10497" width="53.42578125" style="146" customWidth="1"/>
    <col min="10498" max="10499" width="15.7109375" style="146" bestFit="1" customWidth="1"/>
    <col min="10500" max="10500" width="13.28515625" style="146" customWidth="1"/>
    <col min="10501" max="10501" width="16.28515625" style="146" bestFit="1" customWidth="1"/>
    <col min="10502" max="10752" width="11.42578125" style="146"/>
    <col min="10753" max="10753" width="53.42578125" style="146" customWidth="1"/>
    <col min="10754" max="10755" width="15.7109375" style="146" bestFit="1" customWidth="1"/>
    <col min="10756" max="10756" width="13.28515625" style="146" customWidth="1"/>
    <col min="10757" max="10757" width="16.28515625" style="146" bestFit="1" customWidth="1"/>
    <col min="10758" max="11008" width="11.42578125" style="146"/>
    <col min="11009" max="11009" width="53.42578125" style="146" customWidth="1"/>
    <col min="11010" max="11011" width="15.7109375" style="146" bestFit="1" customWidth="1"/>
    <col min="11012" max="11012" width="13.28515625" style="146" customWidth="1"/>
    <col min="11013" max="11013" width="16.28515625" style="146" bestFit="1" customWidth="1"/>
    <col min="11014" max="11264" width="11.42578125" style="146"/>
    <col min="11265" max="11265" width="53.42578125" style="146" customWidth="1"/>
    <col min="11266" max="11267" width="15.7109375" style="146" bestFit="1" customWidth="1"/>
    <col min="11268" max="11268" width="13.28515625" style="146" customWidth="1"/>
    <col min="11269" max="11269" width="16.28515625" style="146" bestFit="1" customWidth="1"/>
    <col min="11270" max="11520" width="11.42578125" style="146"/>
    <col min="11521" max="11521" width="53.42578125" style="146" customWidth="1"/>
    <col min="11522" max="11523" width="15.7109375" style="146" bestFit="1" customWidth="1"/>
    <col min="11524" max="11524" width="13.28515625" style="146" customWidth="1"/>
    <col min="11525" max="11525" width="16.28515625" style="146" bestFit="1" customWidth="1"/>
    <col min="11526" max="11776" width="11.42578125" style="146"/>
    <col min="11777" max="11777" width="53.42578125" style="146" customWidth="1"/>
    <col min="11778" max="11779" width="15.7109375" style="146" bestFit="1" customWidth="1"/>
    <col min="11780" max="11780" width="13.28515625" style="146" customWidth="1"/>
    <col min="11781" max="11781" width="16.28515625" style="146" bestFit="1" customWidth="1"/>
    <col min="11782" max="12032" width="11.42578125" style="146"/>
    <col min="12033" max="12033" width="53.42578125" style="146" customWidth="1"/>
    <col min="12034" max="12035" width="15.7109375" style="146" bestFit="1" customWidth="1"/>
    <col min="12036" max="12036" width="13.28515625" style="146" customWidth="1"/>
    <col min="12037" max="12037" width="16.28515625" style="146" bestFit="1" customWidth="1"/>
    <col min="12038" max="12288" width="11.42578125" style="146"/>
    <col min="12289" max="12289" width="53.42578125" style="146" customWidth="1"/>
    <col min="12290" max="12291" width="15.7109375" style="146" bestFit="1" customWidth="1"/>
    <col min="12292" max="12292" width="13.28515625" style="146" customWidth="1"/>
    <col min="12293" max="12293" width="16.28515625" style="146" bestFit="1" customWidth="1"/>
    <col min="12294" max="12544" width="11.42578125" style="146"/>
    <col min="12545" max="12545" width="53.42578125" style="146" customWidth="1"/>
    <col min="12546" max="12547" width="15.7109375" style="146" bestFit="1" customWidth="1"/>
    <col min="12548" max="12548" width="13.28515625" style="146" customWidth="1"/>
    <col min="12549" max="12549" width="16.28515625" style="146" bestFit="1" customWidth="1"/>
    <col min="12550" max="12800" width="11.42578125" style="146"/>
    <col min="12801" max="12801" width="53.42578125" style="146" customWidth="1"/>
    <col min="12802" max="12803" width="15.7109375" style="146" bestFit="1" customWidth="1"/>
    <col min="12804" max="12804" width="13.28515625" style="146" customWidth="1"/>
    <col min="12805" max="12805" width="16.28515625" style="146" bestFit="1" customWidth="1"/>
    <col min="12806" max="13056" width="11.42578125" style="146"/>
    <col min="13057" max="13057" width="53.42578125" style="146" customWidth="1"/>
    <col min="13058" max="13059" width="15.7109375" style="146" bestFit="1" customWidth="1"/>
    <col min="13060" max="13060" width="13.28515625" style="146" customWidth="1"/>
    <col min="13061" max="13061" width="16.28515625" style="146" bestFit="1" customWidth="1"/>
    <col min="13062" max="13312" width="11.42578125" style="146"/>
    <col min="13313" max="13313" width="53.42578125" style="146" customWidth="1"/>
    <col min="13314" max="13315" width="15.7109375" style="146" bestFit="1" customWidth="1"/>
    <col min="13316" max="13316" width="13.28515625" style="146" customWidth="1"/>
    <col min="13317" max="13317" width="16.28515625" style="146" bestFit="1" customWidth="1"/>
    <col min="13318" max="13568" width="11.42578125" style="146"/>
    <col min="13569" max="13569" width="53.42578125" style="146" customWidth="1"/>
    <col min="13570" max="13571" width="15.7109375" style="146" bestFit="1" customWidth="1"/>
    <col min="13572" max="13572" width="13.28515625" style="146" customWidth="1"/>
    <col min="13573" max="13573" width="16.28515625" style="146" bestFit="1" customWidth="1"/>
    <col min="13574" max="13824" width="11.42578125" style="146"/>
    <col min="13825" max="13825" width="53.42578125" style="146" customWidth="1"/>
    <col min="13826" max="13827" width="15.7109375" style="146" bestFit="1" customWidth="1"/>
    <col min="13828" max="13828" width="13.28515625" style="146" customWidth="1"/>
    <col min="13829" max="13829" width="16.28515625" style="146" bestFit="1" customWidth="1"/>
    <col min="13830" max="14080" width="11.42578125" style="146"/>
    <col min="14081" max="14081" width="53.42578125" style="146" customWidth="1"/>
    <col min="14082" max="14083" width="15.7109375" style="146" bestFit="1" customWidth="1"/>
    <col min="14084" max="14084" width="13.28515625" style="146" customWidth="1"/>
    <col min="14085" max="14085" width="16.28515625" style="146" bestFit="1" customWidth="1"/>
    <col min="14086" max="14336" width="11.42578125" style="146"/>
    <col min="14337" max="14337" width="53.42578125" style="146" customWidth="1"/>
    <col min="14338" max="14339" width="15.7109375" style="146" bestFit="1" customWidth="1"/>
    <col min="14340" max="14340" width="13.28515625" style="146" customWidth="1"/>
    <col min="14341" max="14341" width="16.28515625" style="146" bestFit="1" customWidth="1"/>
    <col min="14342" max="14592" width="11.42578125" style="146"/>
    <col min="14593" max="14593" width="53.42578125" style="146" customWidth="1"/>
    <col min="14594" max="14595" width="15.7109375" style="146" bestFit="1" customWidth="1"/>
    <col min="14596" max="14596" width="13.28515625" style="146" customWidth="1"/>
    <col min="14597" max="14597" width="16.28515625" style="146" bestFit="1" customWidth="1"/>
    <col min="14598" max="14848" width="11.42578125" style="146"/>
    <col min="14849" max="14849" width="53.42578125" style="146" customWidth="1"/>
    <col min="14850" max="14851" width="15.7109375" style="146" bestFit="1" customWidth="1"/>
    <col min="14852" max="14852" width="13.28515625" style="146" customWidth="1"/>
    <col min="14853" max="14853" width="16.28515625" style="146" bestFit="1" customWidth="1"/>
    <col min="14854" max="15104" width="11.42578125" style="146"/>
    <col min="15105" max="15105" width="53.42578125" style="146" customWidth="1"/>
    <col min="15106" max="15107" width="15.7109375" style="146" bestFit="1" customWidth="1"/>
    <col min="15108" max="15108" width="13.28515625" style="146" customWidth="1"/>
    <col min="15109" max="15109" width="16.28515625" style="146" bestFit="1" customWidth="1"/>
    <col min="15110" max="15360" width="11.42578125" style="146"/>
    <col min="15361" max="15361" width="53.42578125" style="146" customWidth="1"/>
    <col min="15362" max="15363" width="15.7109375" style="146" bestFit="1" customWidth="1"/>
    <col min="15364" max="15364" width="13.28515625" style="146" customWidth="1"/>
    <col min="15365" max="15365" width="16.28515625" style="146" bestFit="1" customWidth="1"/>
    <col min="15366" max="15616" width="11.42578125" style="146"/>
    <col min="15617" max="15617" width="53.42578125" style="146" customWidth="1"/>
    <col min="15618" max="15619" width="15.7109375" style="146" bestFit="1" customWidth="1"/>
    <col min="15620" max="15620" width="13.28515625" style="146" customWidth="1"/>
    <col min="15621" max="15621" width="16.28515625" style="146" bestFit="1" customWidth="1"/>
    <col min="15622" max="15872" width="11.42578125" style="146"/>
    <col min="15873" max="15873" width="53.42578125" style="146" customWidth="1"/>
    <col min="15874" max="15875" width="15.7109375" style="146" bestFit="1" customWidth="1"/>
    <col min="15876" max="15876" width="13.28515625" style="146" customWidth="1"/>
    <col min="15877" max="15877" width="16.28515625" style="146" bestFit="1" customWidth="1"/>
    <col min="15878" max="16128" width="11.42578125" style="146"/>
    <col min="16129" max="16129" width="53.42578125" style="146" customWidth="1"/>
    <col min="16130" max="16131" width="15.7109375" style="146" bestFit="1" customWidth="1"/>
    <col min="16132" max="16132" width="13.28515625" style="146" customWidth="1"/>
    <col min="16133" max="16133" width="16.28515625" style="146" bestFit="1" customWidth="1"/>
    <col min="16134" max="16384" width="11.42578125" style="146"/>
  </cols>
  <sheetData>
    <row r="1" spans="1:10" x14ac:dyDescent="0.25">
      <c r="A1" s="144" t="s">
        <v>0</v>
      </c>
    </row>
    <row r="2" spans="1:10" x14ac:dyDescent="0.25">
      <c r="A2" s="147" t="s">
        <v>208</v>
      </c>
    </row>
    <row r="3" spans="1:10" ht="15.75" thickBot="1" x14ac:dyDescent="0.3">
      <c r="I3" s="354"/>
      <c r="J3" s="354"/>
    </row>
    <row r="4" spans="1:10" s="144" customFormat="1" ht="15.75" thickBot="1" x14ac:dyDescent="0.3">
      <c r="A4" s="84" t="s">
        <v>2</v>
      </c>
      <c r="B4" s="85" t="s">
        <v>3</v>
      </c>
      <c r="C4" s="86" t="s">
        <v>4</v>
      </c>
      <c r="D4" s="148"/>
      <c r="F4" s="149"/>
      <c r="H4" s="150"/>
      <c r="I4" s="150"/>
      <c r="J4" s="151"/>
    </row>
    <row r="5" spans="1:10" s="144" customFormat="1" x14ac:dyDescent="0.25">
      <c r="A5" s="152"/>
      <c r="B5" s="153"/>
      <c r="C5" s="154"/>
      <c r="D5" s="148"/>
      <c r="F5" s="149"/>
      <c r="H5" s="150"/>
      <c r="I5" s="150"/>
      <c r="J5" s="151"/>
    </row>
    <row r="6" spans="1:10" s="144" customFormat="1" x14ac:dyDescent="0.25">
      <c r="A6" s="152" t="s">
        <v>209</v>
      </c>
      <c r="B6" s="153">
        <v>26667</v>
      </c>
      <c r="C6" s="154">
        <v>61194</v>
      </c>
      <c r="D6" s="148"/>
      <c r="F6" s="149"/>
      <c r="H6" s="150"/>
      <c r="I6" s="150"/>
      <c r="J6" s="151"/>
    </row>
    <row r="7" spans="1:10" s="144" customFormat="1" x14ac:dyDescent="0.25">
      <c r="A7" s="152" t="s">
        <v>210</v>
      </c>
      <c r="B7" s="153">
        <v>1230000</v>
      </c>
      <c r="C7" s="154">
        <v>572775</v>
      </c>
      <c r="D7" s="148"/>
      <c r="F7" s="149"/>
      <c r="H7" s="150"/>
      <c r="I7" s="150"/>
      <c r="J7" s="151"/>
    </row>
    <row r="8" spans="1:10" ht="15.75" thickBot="1" x14ac:dyDescent="0.3">
      <c r="A8" s="152"/>
      <c r="B8" s="153"/>
      <c r="C8" s="154"/>
      <c r="D8" s="155"/>
      <c r="I8" s="150"/>
      <c r="J8" s="150"/>
    </row>
    <row r="9" spans="1:10" ht="15.75" thickBot="1" x14ac:dyDescent="0.3">
      <c r="A9" s="16"/>
      <c r="B9" s="156"/>
      <c r="C9" s="157">
        <f>SUM(C5:C8)</f>
        <v>633969</v>
      </c>
    </row>
    <row r="11" spans="1:10" x14ac:dyDescent="0.25">
      <c r="A11" s="158" t="s">
        <v>15</v>
      </c>
      <c r="E11" s="145"/>
    </row>
    <row r="12" spans="1:10" x14ac:dyDescent="0.25">
      <c r="A12" s="159" t="s">
        <v>16</v>
      </c>
    </row>
    <row r="13" spans="1:10" x14ac:dyDescent="0.25">
      <c r="A13" s="146" t="s">
        <v>211</v>
      </c>
      <c r="B13" s="146"/>
      <c r="C13" s="146"/>
    </row>
    <row r="14" spans="1:10" x14ac:dyDescent="0.25">
      <c r="B14" s="146"/>
      <c r="C14" s="146"/>
    </row>
    <row r="15" spans="1:10" x14ac:dyDescent="0.25">
      <c r="A15" s="160" t="s">
        <v>17</v>
      </c>
      <c r="B15" s="161"/>
      <c r="C15" s="162"/>
      <c r="D15" s="162"/>
      <c r="E15" s="163"/>
      <c r="F15" s="163"/>
      <c r="G15" s="164"/>
      <c r="H15" s="164"/>
      <c r="I15" s="165"/>
    </row>
    <row r="16" spans="1:10" x14ac:dyDescent="0.25">
      <c r="A16" s="151" t="s">
        <v>18</v>
      </c>
      <c r="B16" s="166"/>
      <c r="C16" s="167"/>
      <c r="D16" s="167"/>
      <c r="E16" s="168"/>
      <c r="F16" s="168"/>
      <c r="G16" s="169"/>
      <c r="H16" s="169"/>
      <c r="I16" s="165"/>
    </row>
    <row r="17" spans="1:9" x14ac:dyDescent="0.25">
      <c r="A17" s="170"/>
      <c r="B17" s="170"/>
      <c r="C17" s="171" t="s">
        <v>19</v>
      </c>
      <c r="D17" s="172" t="s">
        <v>19</v>
      </c>
      <c r="E17" s="173" t="s">
        <v>20</v>
      </c>
      <c r="F17" s="173" t="s">
        <v>21</v>
      </c>
      <c r="G17" s="174" t="s">
        <v>22</v>
      </c>
      <c r="H17" s="174" t="s">
        <v>23</v>
      </c>
      <c r="I17" s="165"/>
    </row>
    <row r="18" spans="1:9" x14ac:dyDescent="0.25">
      <c r="A18" s="175" t="s">
        <v>2</v>
      </c>
      <c r="B18" s="175" t="s">
        <v>24</v>
      </c>
      <c r="C18" s="176" t="s">
        <v>25</v>
      </c>
      <c r="D18" s="177" t="s">
        <v>26</v>
      </c>
      <c r="E18" s="178" t="s">
        <v>27</v>
      </c>
      <c r="F18" s="179" t="s">
        <v>28</v>
      </c>
      <c r="G18" s="180" t="s">
        <v>29</v>
      </c>
      <c r="H18" s="180" t="s">
        <v>212</v>
      </c>
      <c r="I18" s="165"/>
    </row>
    <row r="19" spans="1:9" x14ac:dyDescent="0.25">
      <c r="A19" s="181"/>
      <c r="B19" s="182"/>
      <c r="C19" s="183"/>
      <c r="D19" s="183"/>
      <c r="E19" s="184"/>
      <c r="F19" s="184"/>
      <c r="G19" s="185"/>
      <c r="H19" s="185"/>
      <c r="I19" s="165"/>
    </row>
    <row r="20" spans="1:9" x14ac:dyDescent="0.25">
      <c r="A20" s="186" t="s">
        <v>213</v>
      </c>
      <c r="B20" s="187">
        <v>842</v>
      </c>
      <c r="C20" s="188">
        <v>39665</v>
      </c>
      <c r="D20" s="188">
        <v>40658</v>
      </c>
      <c r="E20" s="189">
        <v>32955200000</v>
      </c>
      <c r="F20" s="189">
        <v>40000000</v>
      </c>
      <c r="G20" s="190">
        <v>2.2049750000000001E-3</v>
      </c>
      <c r="H20" s="189">
        <v>88199</v>
      </c>
      <c r="I20" s="165"/>
    </row>
    <row r="21" spans="1:9" x14ac:dyDescent="0.25">
      <c r="A21" s="186" t="s">
        <v>214</v>
      </c>
      <c r="B21" s="187">
        <v>850</v>
      </c>
      <c r="C21" s="188">
        <v>39734</v>
      </c>
      <c r="D21" s="188">
        <v>40780</v>
      </c>
      <c r="E21" s="189">
        <v>7350000000</v>
      </c>
      <c r="F21" s="189">
        <v>1</v>
      </c>
      <c r="G21" s="190">
        <v>1</v>
      </c>
      <c r="H21" s="189">
        <v>1</v>
      </c>
      <c r="I21" s="165"/>
    </row>
    <row r="22" spans="1:9" x14ac:dyDescent="0.25">
      <c r="A22" s="186" t="s">
        <v>36</v>
      </c>
      <c r="B22" s="182"/>
      <c r="C22" s="188"/>
      <c r="D22" s="188"/>
      <c r="E22" s="189"/>
      <c r="F22" s="189">
        <v>20999999</v>
      </c>
      <c r="G22" s="190">
        <v>0.95238099773242846</v>
      </c>
      <c r="H22" s="189">
        <v>20000000</v>
      </c>
      <c r="I22" s="165"/>
    </row>
    <row r="23" spans="1:9" x14ac:dyDescent="0.25">
      <c r="A23" s="186" t="s">
        <v>215</v>
      </c>
      <c r="B23" s="187">
        <v>874</v>
      </c>
      <c r="C23" s="188">
        <v>40025</v>
      </c>
      <c r="D23" s="188">
        <v>41027</v>
      </c>
      <c r="E23" s="189">
        <v>4984667129</v>
      </c>
      <c r="F23" s="189">
        <v>22246633</v>
      </c>
      <c r="G23" s="190">
        <v>0.10822455694756146</v>
      </c>
      <c r="H23" s="189">
        <v>2407632</v>
      </c>
      <c r="I23" s="165"/>
    </row>
    <row r="24" spans="1:9" x14ac:dyDescent="0.25">
      <c r="A24" s="186" t="s">
        <v>216</v>
      </c>
      <c r="B24" s="187">
        <v>875</v>
      </c>
      <c r="C24" s="188">
        <v>40030</v>
      </c>
      <c r="D24" s="188">
        <v>40995</v>
      </c>
      <c r="E24" s="189">
        <v>9506281564</v>
      </c>
      <c r="F24" s="189">
        <v>11794394</v>
      </c>
      <c r="G24" s="190">
        <v>0.68480483185486263</v>
      </c>
      <c r="H24" s="189">
        <v>8076858</v>
      </c>
      <c r="I24" s="165"/>
    </row>
    <row r="25" spans="1:9" x14ac:dyDescent="0.25">
      <c r="A25" s="186" t="s">
        <v>217</v>
      </c>
      <c r="B25" s="187">
        <v>877</v>
      </c>
      <c r="C25" s="188">
        <v>40050</v>
      </c>
      <c r="D25" s="188">
        <v>41085</v>
      </c>
      <c r="E25" s="189">
        <v>29745207600</v>
      </c>
      <c r="F25" s="189">
        <v>123938365</v>
      </c>
      <c r="G25" s="190">
        <v>0.91428129619105436</v>
      </c>
      <c r="H25" s="189">
        <v>113314529</v>
      </c>
      <c r="I25" s="165"/>
    </row>
    <row r="26" spans="1:9" x14ac:dyDescent="0.25">
      <c r="A26" s="186" t="s">
        <v>218</v>
      </c>
      <c r="B26" s="187">
        <v>884</v>
      </c>
      <c r="C26" s="188">
        <v>40105</v>
      </c>
      <c r="D26" s="188">
        <v>41142</v>
      </c>
      <c r="E26" s="189">
        <v>50000000000</v>
      </c>
      <c r="F26" s="189">
        <v>28681730</v>
      </c>
      <c r="G26" s="190">
        <v>0.96417911332405681</v>
      </c>
      <c r="H26" s="189">
        <v>27654325</v>
      </c>
      <c r="I26" s="165"/>
    </row>
    <row r="27" spans="1:9" x14ac:dyDescent="0.25">
      <c r="A27" s="186" t="s">
        <v>219</v>
      </c>
      <c r="B27" s="187">
        <v>886</v>
      </c>
      <c r="C27" s="188">
        <v>40115</v>
      </c>
      <c r="D27" s="188">
        <v>41152</v>
      </c>
      <c r="E27" s="189">
        <v>18600000000</v>
      </c>
      <c r="F27" s="189">
        <v>93000000</v>
      </c>
      <c r="G27" s="190">
        <v>0.98101938709677416</v>
      </c>
      <c r="H27" s="189">
        <v>91234803</v>
      </c>
      <c r="I27" s="165"/>
    </row>
    <row r="28" spans="1:9" x14ac:dyDescent="0.25">
      <c r="A28" s="186" t="s">
        <v>220</v>
      </c>
      <c r="B28" s="187">
        <v>890</v>
      </c>
      <c r="C28" s="188">
        <v>40123</v>
      </c>
      <c r="D28" s="188">
        <v>41148</v>
      </c>
      <c r="E28" s="189">
        <v>1967214975</v>
      </c>
      <c r="F28" s="189">
        <v>26229533</v>
      </c>
      <c r="G28" s="190">
        <v>0.92331876438669347</v>
      </c>
      <c r="H28" s="189">
        <v>24218220</v>
      </c>
      <c r="I28" s="165"/>
    </row>
    <row r="29" spans="1:9" x14ac:dyDescent="0.25">
      <c r="A29" s="186" t="s">
        <v>221</v>
      </c>
      <c r="B29" s="187">
        <v>894</v>
      </c>
      <c r="C29" s="188">
        <v>40227</v>
      </c>
      <c r="D29" s="188">
        <v>41261</v>
      </c>
      <c r="E29" s="188" t="s">
        <v>45</v>
      </c>
      <c r="F29" s="189">
        <v>1500000000</v>
      </c>
      <c r="G29" s="190">
        <v>0.86425052533333335</v>
      </c>
      <c r="H29" s="189">
        <v>1296375788</v>
      </c>
      <c r="I29" s="165"/>
    </row>
    <row r="30" spans="1:9" x14ac:dyDescent="0.25">
      <c r="A30" s="186" t="s">
        <v>138</v>
      </c>
      <c r="B30" s="187">
        <v>896</v>
      </c>
      <c r="C30" s="188">
        <v>40252</v>
      </c>
      <c r="D30" s="188">
        <v>41310</v>
      </c>
      <c r="E30" s="189" t="s">
        <v>47</v>
      </c>
      <c r="F30" s="189">
        <v>500000000</v>
      </c>
      <c r="G30" s="190">
        <v>0.24998868599999999</v>
      </c>
      <c r="H30" s="189">
        <v>124994343</v>
      </c>
      <c r="I30" s="165"/>
    </row>
    <row r="31" spans="1:9" x14ac:dyDescent="0.25">
      <c r="A31" s="191"/>
      <c r="B31" s="187" t="s">
        <v>50</v>
      </c>
      <c r="C31" s="188"/>
      <c r="D31" s="188"/>
      <c r="E31" s="189"/>
      <c r="F31" s="189">
        <v>124994343</v>
      </c>
      <c r="G31" s="190">
        <v>1</v>
      </c>
      <c r="H31" s="189">
        <v>124994343</v>
      </c>
      <c r="I31" s="165"/>
    </row>
    <row r="32" spans="1:9" x14ac:dyDescent="0.25">
      <c r="A32" s="186" t="s">
        <v>49</v>
      </c>
      <c r="B32" s="187">
        <v>905</v>
      </c>
      <c r="C32" s="188">
        <v>40459</v>
      </c>
      <c r="D32" s="188">
        <v>41392</v>
      </c>
      <c r="E32" s="189">
        <v>17000000000</v>
      </c>
      <c r="F32" s="189">
        <v>603264726</v>
      </c>
      <c r="G32" s="190">
        <v>0.40256972193663448</v>
      </c>
      <c r="H32" s="189">
        <v>242856113</v>
      </c>
      <c r="I32" s="165"/>
    </row>
    <row r="33" spans="1:9" x14ac:dyDescent="0.25">
      <c r="A33" s="191"/>
      <c r="B33" s="187" t="s">
        <v>50</v>
      </c>
      <c r="C33" s="188"/>
      <c r="D33" s="188"/>
      <c r="E33" s="189"/>
      <c r="F33" s="189">
        <v>242857142</v>
      </c>
      <c r="G33" s="190">
        <v>0.99999576294116155</v>
      </c>
      <c r="H33" s="189">
        <v>242856113</v>
      </c>
      <c r="I33" s="165"/>
    </row>
    <row r="34" spans="1:9" x14ac:dyDescent="0.25">
      <c r="A34" s="186" t="s">
        <v>222</v>
      </c>
      <c r="B34" s="187">
        <v>909</v>
      </c>
      <c r="C34" s="188">
        <v>40493</v>
      </c>
      <c r="D34" s="188">
        <v>41518</v>
      </c>
      <c r="E34" s="189" t="s">
        <v>52</v>
      </c>
      <c r="F34" s="189">
        <v>1264160000</v>
      </c>
      <c r="G34" s="190">
        <v>0.95</v>
      </c>
      <c r="H34" s="189">
        <v>1200952000</v>
      </c>
      <c r="I34" s="165"/>
    </row>
    <row r="35" spans="1:9" x14ac:dyDescent="0.25">
      <c r="A35" s="186" t="s">
        <v>6</v>
      </c>
      <c r="B35" s="187">
        <v>911</v>
      </c>
      <c r="C35" s="188">
        <v>40506</v>
      </c>
      <c r="D35" s="188">
        <v>41449</v>
      </c>
      <c r="E35" s="189">
        <v>3082051000</v>
      </c>
      <c r="F35" s="189">
        <v>3082051</v>
      </c>
      <c r="G35" s="190">
        <v>0.61553751057331629</v>
      </c>
      <c r="H35" s="189">
        <v>1897118</v>
      </c>
      <c r="I35" s="165"/>
    </row>
    <row r="36" spans="1:9" x14ac:dyDescent="0.25">
      <c r="A36" s="186" t="s">
        <v>54</v>
      </c>
      <c r="B36" s="187">
        <v>912</v>
      </c>
      <c r="C36" s="188">
        <v>40514</v>
      </c>
      <c r="D36" s="188">
        <v>41509</v>
      </c>
      <c r="E36" s="189">
        <v>1795781586</v>
      </c>
      <c r="F36" s="189">
        <v>3070175</v>
      </c>
      <c r="G36" s="190">
        <v>0</v>
      </c>
      <c r="H36" s="189">
        <v>0</v>
      </c>
      <c r="I36" s="165"/>
    </row>
    <row r="37" spans="1:9" x14ac:dyDescent="0.25">
      <c r="A37" s="186" t="s">
        <v>223</v>
      </c>
      <c r="B37" s="187">
        <v>913</v>
      </c>
      <c r="C37" s="188">
        <v>40595</v>
      </c>
      <c r="D37" s="188">
        <v>41622</v>
      </c>
      <c r="E37" s="189" t="s">
        <v>56</v>
      </c>
      <c r="F37" s="189">
        <v>1792000000</v>
      </c>
      <c r="G37" s="190">
        <v>0.9464285714285714</v>
      </c>
      <c r="H37" s="189">
        <v>1696000000</v>
      </c>
      <c r="I37" s="165"/>
    </row>
    <row r="38" spans="1:9" x14ac:dyDescent="0.25">
      <c r="A38" s="186" t="s">
        <v>60</v>
      </c>
      <c r="B38" s="187">
        <v>916</v>
      </c>
      <c r="C38" s="188">
        <v>40619</v>
      </c>
      <c r="D38" s="188">
        <v>41624</v>
      </c>
      <c r="E38" s="189">
        <v>38473360000</v>
      </c>
      <c r="F38" s="189">
        <v>181000000000</v>
      </c>
      <c r="G38" s="190">
        <v>0.92215924668508287</v>
      </c>
      <c r="H38" s="189">
        <v>166910823650</v>
      </c>
      <c r="I38" s="165"/>
    </row>
    <row r="39" spans="1:9" x14ac:dyDescent="0.25">
      <c r="A39" s="186" t="s">
        <v>61</v>
      </c>
      <c r="B39" s="187">
        <v>918</v>
      </c>
      <c r="C39" s="188">
        <v>40624</v>
      </c>
      <c r="D39" s="188">
        <v>41656</v>
      </c>
      <c r="E39" s="189" t="s">
        <v>62</v>
      </c>
      <c r="F39" s="189">
        <v>210957113</v>
      </c>
      <c r="G39" s="190">
        <v>0.77895658346443142</v>
      </c>
      <c r="H39" s="189">
        <v>164326432</v>
      </c>
      <c r="I39" s="165"/>
    </row>
    <row r="40" spans="1:9" x14ac:dyDescent="0.25">
      <c r="A40" s="186"/>
      <c r="B40" s="187" t="s">
        <v>50</v>
      </c>
      <c r="C40" s="188"/>
      <c r="D40" s="188"/>
      <c r="E40" s="189" t="s">
        <v>63</v>
      </c>
      <c r="F40" s="189">
        <v>164326432</v>
      </c>
      <c r="G40" s="190">
        <v>1</v>
      </c>
      <c r="H40" s="189">
        <v>164326432</v>
      </c>
      <c r="I40" s="165"/>
    </row>
    <row r="41" spans="1:9" x14ac:dyDescent="0.25">
      <c r="A41" s="186" t="s">
        <v>224</v>
      </c>
      <c r="B41" s="187">
        <v>920</v>
      </c>
      <c r="C41" s="188">
        <v>40645</v>
      </c>
      <c r="D41" s="188">
        <v>41709</v>
      </c>
      <c r="E41" s="189" t="s">
        <v>66</v>
      </c>
      <c r="F41" s="189">
        <v>430000000</v>
      </c>
      <c r="G41" s="190">
        <v>0.9</v>
      </c>
      <c r="H41" s="189">
        <v>387000000</v>
      </c>
      <c r="I41" s="165"/>
    </row>
    <row r="42" spans="1:9" x14ac:dyDescent="0.25">
      <c r="A42" s="186" t="s">
        <v>67</v>
      </c>
      <c r="B42" s="187">
        <v>922</v>
      </c>
      <c r="C42" s="188">
        <v>40647</v>
      </c>
      <c r="D42" s="188">
        <v>41658</v>
      </c>
      <c r="E42" s="189" t="s">
        <v>68</v>
      </c>
      <c r="F42" s="189">
        <v>529411762</v>
      </c>
      <c r="G42" s="190">
        <v>0.65533253868281072</v>
      </c>
      <c r="H42" s="189">
        <v>346940754</v>
      </c>
      <c r="I42" s="165"/>
    </row>
    <row r="43" spans="1:9" x14ac:dyDescent="0.25">
      <c r="A43" s="186" t="s">
        <v>69</v>
      </c>
      <c r="B43" s="187">
        <v>924</v>
      </c>
      <c r="C43" s="188">
        <v>40679</v>
      </c>
      <c r="D43" s="188">
        <v>41707</v>
      </c>
      <c r="E43" s="189">
        <v>120000000000</v>
      </c>
      <c r="F43" s="189">
        <v>75000000</v>
      </c>
      <c r="G43" s="190">
        <v>0.50133154666666668</v>
      </c>
      <c r="H43" s="189">
        <v>37599866</v>
      </c>
      <c r="I43" s="165"/>
    </row>
    <row r="44" spans="1:9" x14ac:dyDescent="0.25">
      <c r="A44" s="186" t="s">
        <v>225</v>
      </c>
      <c r="B44" s="187">
        <v>925</v>
      </c>
      <c r="C44" s="188">
        <v>40682</v>
      </c>
      <c r="D44" s="188">
        <v>41702</v>
      </c>
      <c r="E44" s="189">
        <v>3781901852</v>
      </c>
      <c r="F44" s="189">
        <v>187000000</v>
      </c>
      <c r="G44" s="190">
        <v>0.96256684491978606</v>
      </c>
      <c r="H44" s="189">
        <v>180000000</v>
      </c>
      <c r="I44" s="165"/>
    </row>
    <row r="45" spans="1:9" x14ac:dyDescent="0.25">
      <c r="A45" s="186" t="s">
        <v>226</v>
      </c>
      <c r="B45" s="187">
        <v>927</v>
      </c>
      <c r="C45" s="188">
        <v>40687</v>
      </c>
      <c r="D45" s="188">
        <v>41721</v>
      </c>
      <c r="E45" s="189">
        <v>25897979168</v>
      </c>
      <c r="F45" s="189">
        <v>158938000</v>
      </c>
      <c r="G45" s="190">
        <v>0.97263083718179411</v>
      </c>
      <c r="H45" s="189">
        <v>154588000</v>
      </c>
      <c r="I45" s="165"/>
    </row>
    <row r="46" spans="1:9" x14ac:dyDescent="0.25">
      <c r="A46" s="186" t="s">
        <v>72</v>
      </c>
      <c r="B46" s="187">
        <v>928</v>
      </c>
      <c r="C46" s="188">
        <v>40690</v>
      </c>
      <c r="D46" s="188">
        <v>41722</v>
      </c>
      <c r="E46" s="189">
        <v>92187000000</v>
      </c>
      <c r="F46" s="189">
        <v>450000000</v>
      </c>
      <c r="G46" s="190">
        <v>0.73835245555555551</v>
      </c>
      <c r="H46" s="189">
        <v>332258605</v>
      </c>
      <c r="I46" s="165"/>
    </row>
    <row r="47" spans="1:9" x14ac:dyDescent="0.25">
      <c r="A47" s="186" t="s">
        <v>227</v>
      </c>
      <c r="B47" s="187">
        <v>929</v>
      </c>
      <c r="C47" s="188">
        <v>40701</v>
      </c>
      <c r="D47" s="188">
        <v>41721</v>
      </c>
      <c r="E47" s="189">
        <v>4797900000</v>
      </c>
      <c r="F47" s="189">
        <v>270000000</v>
      </c>
      <c r="G47" s="190">
        <v>0.96296296296296291</v>
      </c>
      <c r="H47" s="189">
        <v>260000000</v>
      </c>
      <c r="I47" s="165"/>
    </row>
    <row r="48" spans="1:9" x14ac:dyDescent="0.25">
      <c r="A48" s="186" t="s">
        <v>74</v>
      </c>
      <c r="B48" s="187">
        <v>930</v>
      </c>
      <c r="C48" s="188">
        <v>40711</v>
      </c>
      <c r="D48" s="188">
        <v>41750</v>
      </c>
      <c r="E48" s="189" t="s">
        <v>75</v>
      </c>
      <c r="F48" s="189">
        <v>1760974629</v>
      </c>
      <c r="G48" s="190">
        <v>0.91131116801569778</v>
      </c>
      <c r="H48" s="189">
        <v>1604795846</v>
      </c>
      <c r="I48" s="165"/>
    </row>
    <row r="49" spans="1:9" x14ac:dyDescent="0.25">
      <c r="A49" s="186" t="s">
        <v>76</v>
      </c>
      <c r="B49" s="187">
        <v>931</v>
      </c>
      <c r="C49" s="188">
        <v>40722</v>
      </c>
      <c r="D49" s="188">
        <v>41576</v>
      </c>
      <c r="E49" s="189">
        <v>1174036044</v>
      </c>
      <c r="F49" s="189">
        <v>19898916</v>
      </c>
      <c r="G49" s="190">
        <v>0</v>
      </c>
      <c r="H49" s="189">
        <v>0</v>
      </c>
      <c r="I49" s="165"/>
    </row>
    <row r="50" spans="1:9" x14ac:dyDescent="0.25">
      <c r="A50" s="186" t="s">
        <v>228</v>
      </c>
      <c r="B50" s="187">
        <v>933</v>
      </c>
      <c r="C50" s="188">
        <v>40749</v>
      </c>
      <c r="D50" s="188">
        <v>41736</v>
      </c>
      <c r="E50" s="189">
        <v>110000000000</v>
      </c>
      <c r="F50" s="189">
        <v>100000000</v>
      </c>
      <c r="G50" s="190">
        <v>0.9</v>
      </c>
      <c r="H50" s="189">
        <v>90000000</v>
      </c>
      <c r="I50" s="165"/>
    </row>
    <row r="51" spans="1:9" x14ac:dyDescent="0.25">
      <c r="A51" s="186" t="s">
        <v>78</v>
      </c>
      <c r="B51" s="187">
        <v>934</v>
      </c>
      <c r="C51" s="188">
        <v>40751</v>
      </c>
      <c r="D51" s="188">
        <v>41757</v>
      </c>
      <c r="E51" s="189">
        <v>8111609611</v>
      </c>
      <c r="F51" s="189">
        <v>16642639</v>
      </c>
      <c r="G51" s="190">
        <v>0</v>
      </c>
      <c r="H51" s="189">
        <v>0</v>
      </c>
      <c r="I51" s="165"/>
    </row>
    <row r="52" spans="1:9" x14ac:dyDescent="0.25">
      <c r="A52" s="186" t="s">
        <v>229</v>
      </c>
      <c r="B52" s="187">
        <v>935</v>
      </c>
      <c r="C52" s="188">
        <v>40763</v>
      </c>
      <c r="D52" s="188">
        <v>41791</v>
      </c>
      <c r="E52" s="189" t="s">
        <v>80</v>
      </c>
      <c r="F52" s="189">
        <v>350000000</v>
      </c>
      <c r="G52" s="190">
        <v>0</v>
      </c>
      <c r="H52" s="189">
        <v>0</v>
      </c>
      <c r="I52" s="165"/>
    </row>
    <row r="53" spans="1:9" x14ac:dyDescent="0.25">
      <c r="A53" s="186" t="s">
        <v>230</v>
      </c>
      <c r="B53" s="187">
        <v>939</v>
      </c>
      <c r="C53" s="188">
        <v>40814</v>
      </c>
      <c r="D53" s="188">
        <v>41726</v>
      </c>
      <c r="E53" s="189">
        <v>94879658733</v>
      </c>
      <c r="F53" s="189">
        <v>163500000</v>
      </c>
      <c r="G53" s="190">
        <v>0</v>
      </c>
      <c r="H53" s="189">
        <v>0</v>
      </c>
      <c r="I53" s="165"/>
    </row>
    <row r="54" spans="1:9" x14ac:dyDescent="0.25">
      <c r="A54" s="186" t="s">
        <v>82</v>
      </c>
      <c r="B54" s="187">
        <v>941</v>
      </c>
      <c r="C54" s="188">
        <v>40844</v>
      </c>
      <c r="D54" s="188">
        <v>41532</v>
      </c>
      <c r="E54" s="189">
        <v>2427407904</v>
      </c>
      <c r="F54" s="189">
        <v>256878</v>
      </c>
      <c r="G54" s="190">
        <v>0</v>
      </c>
      <c r="H54" s="189">
        <v>0</v>
      </c>
      <c r="I54" s="165"/>
    </row>
    <row r="55" spans="1:9" x14ac:dyDescent="0.25">
      <c r="A55" s="186" t="s">
        <v>87</v>
      </c>
      <c r="B55" s="187">
        <v>945</v>
      </c>
      <c r="C55" s="188">
        <v>40889</v>
      </c>
      <c r="D55" s="188">
        <v>41918</v>
      </c>
      <c r="E55" s="189">
        <v>300000000000</v>
      </c>
      <c r="F55" s="189">
        <v>300000000</v>
      </c>
      <c r="G55" s="190">
        <v>0.66666666666666663</v>
      </c>
      <c r="H55" s="189">
        <v>200000000</v>
      </c>
      <c r="I55" s="165"/>
    </row>
    <row r="56" spans="1:9" x14ac:dyDescent="0.25">
      <c r="A56" s="186"/>
      <c r="B56" s="187" t="s">
        <v>50</v>
      </c>
      <c r="C56" s="188"/>
      <c r="D56" s="188"/>
      <c r="E56" s="189"/>
      <c r="F56" s="189">
        <v>200000000</v>
      </c>
      <c r="G56" s="190">
        <v>1</v>
      </c>
      <c r="H56" s="189">
        <v>200000000</v>
      </c>
      <c r="I56" s="165"/>
    </row>
    <row r="57" spans="1:9" x14ac:dyDescent="0.25">
      <c r="A57" s="186" t="s">
        <v>88</v>
      </c>
      <c r="B57" s="187">
        <v>946</v>
      </c>
      <c r="C57" s="188">
        <v>40891</v>
      </c>
      <c r="D57" s="188">
        <v>41910</v>
      </c>
      <c r="E57" s="189">
        <v>9944341000</v>
      </c>
      <c r="F57" s="189">
        <v>96547000</v>
      </c>
      <c r="G57" s="190">
        <v>0.99956557945870927</v>
      </c>
      <c r="H57" s="189">
        <v>96505058</v>
      </c>
      <c r="I57" s="165"/>
    </row>
    <row r="58" spans="1:9" x14ac:dyDescent="0.25">
      <c r="A58" s="186" t="s">
        <v>89</v>
      </c>
      <c r="B58" s="187">
        <v>947</v>
      </c>
      <c r="C58" s="188">
        <v>40899</v>
      </c>
      <c r="D58" s="188">
        <v>41740</v>
      </c>
      <c r="E58" s="189">
        <v>10000000000</v>
      </c>
      <c r="F58" s="189">
        <v>200000</v>
      </c>
      <c r="G58" s="190">
        <v>3.9445000000000001E-2</v>
      </c>
      <c r="H58" s="189">
        <v>7889</v>
      </c>
      <c r="I58" s="165"/>
    </row>
    <row r="59" spans="1:9" x14ac:dyDescent="0.25">
      <c r="A59" s="186" t="s">
        <v>90</v>
      </c>
      <c r="B59" s="187">
        <v>948</v>
      </c>
      <c r="C59" s="188">
        <v>40932</v>
      </c>
      <c r="D59" s="188">
        <v>41978</v>
      </c>
      <c r="E59" s="189" t="s">
        <v>91</v>
      </c>
      <c r="F59" s="189">
        <v>586166472</v>
      </c>
      <c r="G59" s="190">
        <v>0.72740638942583535</v>
      </c>
      <c r="H59" s="189">
        <v>426381237</v>
      </c>
      <c r="I59" s="165"/>
    </row>
    <row r="60" spans="1:9" x14ac:dyDescent="0.25">
      <c r="A60" s="186"/>
      <c r="B60" s="187" t="s">
        <v>50</v>
      </c>
      <c r="C60" s="188"/>
      <c r="D60" s="188"/>
      <c r="E60" s="189"/>
      <c r="F60" s="189">
        <v>586166472</v>
      </c>
      <c r="G60" s="190">
        <v>0.72740638942583535</v>
      </c>
      <c r="H60" s="189">
        <v>426381237</v>
      </c>
      <c r="I60" s="165"/>
    </row>
    <row r="61" spans="1:9" x14ac:dyDescent="0.25">
      <c r="A61" s="186" t="s">
        <v>231</v>
      </c>
      <c r="B61" s="187">
        <v>950</v>
      </c>
      <c r="C61" s="188">
        <v>40941</v>
      </c>
      <c r="D61" s="188" t="s">
        <v>93</v>
      </c>
      <c r="E61" s="189" t="s">
        <v>143</v>
      </c>
      <c r="F61" s="189">
        <v>85557560</v>
      </c>
      <c r="G61" s="190">
        <v>0</v>
      </c>
      <c r="H61" s="189">
        <v>0</v>
      </c>
      <c r="I61" s="165"/>
    </row>
    <row r="62" spans="1:9" x14ac:dyDescent="0.25">
      <c r="A62" s="186" t="s">
        <v>53</v>
      </c>
      <c r="B62" s="187">
        <v>953</v>
      </c>
      <c r="C62" s="188">
        <v>40974</v>
      </c>
      <c r="D62" s="188">
        <v>42008</v>
      </c>
      <c r="E62" s="189">
        <v>122357141622</v>
      </c>
      <c r="F62" s="189">
        <v>52864584</v>
      </c>
      <c r="G62" s="190">
        <v>0.99764568278831056</v>
      </c>
      <c r="H62" s="189">
        <v>52740124</v>
      </c>
      <c r="I62" s="165"/>
    </row>
    <row r="63" spans="1:9" x14ac:dyDescent="0.25">
      <c r="A63" s="186" t="s">
        <v>232</v>
      </c>
      <c r="B63" s="187">
        <v>954</v>
      </c>
      <c r="C63" s="188">
        <v>40976</v>
      </c>
      <c r="D63" s="188">
        <v>41854</v>
      </c>
      <c r="E63" s="189">
        <v>129553166437</v>
      </c>
      <c r="F63" s="189">
        <v>2969346151</v>
      </c>
      <c r="G63" s="190">
        <v>0</v>
      </c>
      <c r="H63" s="189">
        <v>0</v>
      </c>
      <c r="I63" s="165"/>
    </row>
    <row r="64" spans="1:9" x14ac:dyDescent="0.25">
      <c r="A64" s="186" t="s">
        <v>233</v>
      </c>
      <c r="B64" s="187">
        <v>955</v>
      </c>
      <c r="C64" s="188">
        <v>41016</v>
      </c>
      <c r="D64" s="188" t="s">
        <v>200</v>
      </c>
      <c r="E64" s="189" t="s">
        <v>201</v>
      </c>
      <c r="F64" s="189">
        <v>147355882</v>
      </c>
      <c r="G64" s="190">
        <v>0</v>
      </c>
      <c r="H64" s="189">
        <v>0</v>
      </c>
      <c r="I64" s="165"/>
    </row>
    <row r="65" spans="1:9" x14ac:dyDescent="0.25">
      <c r="A65" s="192"/>
      <c r="B65" s="193"/>
      <c r="C65" s="194"/>
      <c r="D65" s="194"/>
      <c r="E65" s="195"/>
      <c r="F65" s="195"/>
      <c r="G65" s="196"/>
      <c r="H65" s="195"/>
      <c r="I65" s="165"/>
    </row>
    <row r="66" spans="1:9" x14ac:dyDescent="0.25">
      <c r="A66" s="165"/>
      <c r="B66" s="165"/>
      <c r="C66" s="165"/>
      <c r="D66" s="165"/>
      <c r="E66" s="165"/>
      <c r="F66" s="165"/>
      <c r="G66" s="165"/>
      <c r="H66" s="165"/>
      <c r="I66" s="165"/>
    </row>
    <row r="67" spans="1:9" x14ac:dyDescent="0.25">
      <c r="A67" s="197" t="s">
        <v>94</v>
      </c>
      <c r="B67" s="198"/>
      <c r="C67" s="199"/>
      <c r="D67" s="199"/>
      <c r="E67" s="200"/>
      <c r="F67" s="200" t="s">
        <v>95</v>
      </c>
      <c r="G67" s="201"/>
      <c r="H67" s="200"/>
      <c r="I67" s="198"/>
    </row>
    <row r="68" spans="1:9" x14ac:dyDescent="0.25">
      <c r="A68" s="197" t="s">
        <v>96</v>
      </c>
      <c r="B68" s="198"/>
      <c r="C68" s="199"/>
      <c r="D68" s="199"/>
      <c r="E68" s="200"/>
      <c r="F68" s="200"/>
      <c r="G68" s="201"/>
      <c r="H68" s="202"/>
      <c r="I68" s="198"/>
    </row>
    <row r="69" spans="1:9" x14ac:dyDescent="0.25">
      <c r="A69" s="198" t="s">
        <v>97</v>
      </c>
      <c r="B69" s="198"/>
      <c r="C69" s="199"/>
      <c r="D69" s="199"/>
      <c r="E69" s="200"/>
      <c r="F69" s="200"/>
      <c r="G69" s="201"/>
      <c r="H69" s="202"/>
      <c r="I69" s="198"/>
    </row>
    <row r="70" spans="1:9" x14ac:dyDescent="0.25">
      <c r="A70" s="352" t="s">
        <v>234</v>
      </c>
      <c r="B70" s="352"/>
      <c r="C70" s="352"/>
      <c r="D70" s="352"/>
      <c r="E70" s="352"/>
      <c r="F70" s="352"/>
      <c r="G70" s="352"/>
      <c r="H70" s="352"/>
      <c r="I70" s="203"/>
    </row>
    <row r="71" spans="1:9" x14ac:dyDescent="0.25">
      <c r="A71" s="352"/>
      <c r="B71" s="352"/>
      <c r="C71" s="352"/>
      <c r="D71" s="352"/>
      <c r="E71" s="352"/>
      <c r="F71" s="352"/>
      <c r="G71" s="352"/>
      <c r="H71" s="352"/>
      <c r="I71" s="203"/>
    </row>
    <row r="72" spans="1:9" x14ac:dyDescent="0.25">
      <c r="A72" s="352" t="s">
        <v>235</v>
      </c>
      <c r="B72" s="352"/>
      <c r="C72" s="352"/>
      <c r="D72" s="352"/>
      <c r="E72" s="352"/>
      <c r="F72" s="352"/>
      <c r="G72" s="352"/>
      <c r="H72" s="352"/>
      <c r="I72" s="203"/>
    </row>
    <row r="73" spans="1:9" x14ac:dyDescent="0.25">
      <c r="A73" s="352"/>
      <c r="B73" s="352"/>
      <c r="C73" s="352"/>
      <c r="D73" s="352"/>
      <c r="E73" s="352"/>
      <c r="F73" s="352"/>
      <c r="G73" s="352"/>
      <c r="H73" s="352"/>
      <c r="I73" s="203"/>
    </row>
    <row r="74" spans="1:9" x14ac:dyDescent="0.25">
      <c r="A74" s="352" t="s">
        <v>236</v>
      </c>
      <c r="B74" s="352"/>
      <c r="C74" s="352"/>
      <c r="D74" s="352"/>
      <c r="E74" s="352"/>
      <c r="F74" s="352"/>
      <c r="G74" s="352"/>
      <c r="H74" s="352"/>
      <c r="I74" s="203"/>
    </row>
    <row r="75" spans="1:9" x14ac:dyDescent="0.25">
      <c r="A75" s="352"/>
      <c r="B75" s="352"/>
      <c r="C75" s="352"/>
      <c r="D75" s="352"/>
      <c r="E75" s="352"/>
      <c r="F75" s="352"/>
      <c r="G75" s="352"/>
      <c r="H75" s="352"/>
      <c r="I75" s="204"/>
    </row>
    <row r="76" spans="1:9" x14ac:dyDescent="0.25">
      <c r="A76" s="352" t="s">
        <v>237</v>
      </c>
      <c r="B76" s="352"/>
      <c r="C76" s="352"/>
      <c r="D76" s="352"/>
      <c r="E76" s="352"/>
      <c r="F76" s="352"/>
      <c r="G76" s="352"/>
      <c r="H76" s="352"/>
      <c r="I76" s="203"/>
    </row>
    <row r="77" spans="1:9" x14ac:dyDescent="0.25">
      <c r="A77" s="352"/>
      <c r="B77" s="352"/>
      <c r="C77" s="352"/>
      <c r="D77" s="352"/>
      <c r="E77" s="352"/>
      <c r="F77" s="352"/>
      <c r="G77" s="352"/>
      <c r="H77" s="352"/>
      <c r="I77" s="204"/>
    </row>
    <row r="78" spans="1:9" x14ac:dyDescent="0.25">
      <c r="A78" s="352" t="s">
        <v>238</v>
      </c>
      <c r="B78" s="352"/>
      <c r="C78" s="352"/>
      <c r="D78" s="352"/>
      <c r="E78" s="352"/>
      <c r="F78" s="352"/>
      <c r="G78" s="352"/>
      <c r="H78" s="352"/>
      <c r="I78" s="203"/>
    </row>
    <row r="79" spans="1:9" x14ac:dyDescent="0.25">
      <c r="A79" s="352"/>
      <c r="B79" s="352"/>
      <c r="C79" s="352"/>
      <c r="D79" s="352"/>
      <c r="E79" s="352"/>
      <c r="F79" s="352"/>
      <c r="G79" s="352"/>
      <c r="H79" s="352"/>
      <c r="I79" s="204"/>
    </row>
    <row r="80" spans="1:9" x14ac:dyDescent="0.25">
      <c r="A80" s="352" t="s">
        <v>239</v>
      </c>
      <c r="B80" s="352"/>
      <c r="C80" s="352"/>
      <c r="D80" s="352"/>
      <c r="E80" s="352"/>
      <c r="F80" s="352"/>
      <c r="G80" s="352"/>
      <c r="H80" s="352"/>
      <c r="I80" s="203"/>
    </row>
    <row r="81" spans="1:9" x14ac:dyDescent="0.25">
      <c r="A81" s="352"/>
      <c r="B81" s="352"/>
      <c r="C81" s="352"/>
      <c r="D81" s="352"/>
      <c r="E81" s="352"/>
      <c r="F81" s="352"/>
      <c r="G81" s="352"/>
      <c r="H81" s="352"/>
      <c r="I81" s="203"/>
    </row>
    <row r="82" spans="1:9" x14ac:dyDescent="0.25">
      <c r="A82" s="352" t="s">
        <v>240</v>
      </c>
      <c r="B82" s="352"/>
      <c r="C82" s="352"/>
      <c r="D82" s="352"/>
      <c r="E82" s="352"/>
      <c r="F82" s="352"/>
      <c r="G82" s="352"/>
      <c r="H82" s="352"/>
      <c r="I82" s="203"/>
    </row>
    <row r="83" spans="1:9" x14ac:dyDescent="0.25">
      <c r="A83" s="352"/>
      <c r="B83" s="352"/>
      <c r="C83" s="352"/>
      <c r="D83" s="352"/>
      <c r="E83" s="352"/>
      <c r="F83" s="352"/>
      <c r="G83" s="352"/>
      <c r="H83" s="352"/>
      <c r="I83" s="203"/>
    </row>
    <row r="84" spans="1:9" x14ac:dyDescent="0.25">
      <c r="A84" s="352" t="s">
        <v>241</v>
      </c>
      <c r="B84" s="352"/>
      <c r="C84" s="352"/>
      <c r="D84" s="352"/>
      <c r="E84" s="352"/>
      <c r="F84" s="352"/>
      <c r="G84" s="352"/>
      <c r="H84" s="352"/>
      <c r="I84" s="203"/>
    </row>
    <row r="85" spans="1:9" x14ac:dyDescent="0.25">
      <c r="A85" s="352"/>
      <c r="B85" s="352"/>
      <c r="C85" s="352"/>
      <c r="D85" s="352"/>
      <c r="E85" s="352"/>
      <c r="F85" s="352"/>
      <c r="G85" s="352"/>
      <c r="H85" s="352"/>
      <c r="I85" s="204"/>
    </row>
    <row r="86" spans="1:9" x14ac:dyDescent="0.25">
      <c r="A86" s="352" t="s">
        <v>242</v>
      </c>
      <c r="B86" s="352"/>
      <c r="C86" s="352"/>
      <c r="D86" s="352"/>
      <c r="E86" s="352"/>
      <c r="F86" s="352"/>
      <c r="G86" s="352"/>
      <c r="H86" s="352"/>
      <c r="I86" s="203"/>
    </row>
    <row r="87" spans="1:9" x14ac:dyDescent="0.25">
      <c r="A87" s="352"/>
      <c r="B87" s="352"/>
      <c r="C87" s="352"/>
      <c r="D87" s="352"/>
      <c r="E87" s="352"/>
      <c r="F87" s="352"/>
      <c r="G87" s="352"/>
      <c r="H87" s="352"/>
      <c r="I87" s="204"/>
    </row>
    <row r="88" spans="1:9" x14ac:dyDescent="0.25">
      <c r="A88" s="352" t="s">
        <v>243</v>
      </c>
      <c r="B88" s="352"/>
      <c r="C88" s="352"/>
      <c r="D88" s="352"/>
      <c r="E88" s="352"/>
      <c r="F88" s="352"/>
      <c r="G88" s="352"/>
      <c r="H88" s="352"/>
      <c r="I88" s="203"/>
    </row>
    <row r="89" spans="1:9" x14ac:dyDescent="0.25">
      <c r="A89" s="352"/>
      <c r="B89" s="352"/>
      <c r="C89" s="352"/>
      <c r="D89" s="352"/>
      <c r="E89" s="352"/>
      <c r="F89" s="352"/>
      <c r="G89" s="352"/>
      <c r="H89" s="352"/>
      <c r="I89" s="203"/>
    </row>
    <row r="90" spans="1:9" x14ac:dyDescent="0.25">
      <c r="A90" s="352" t="s">
        <v>244</v>
      </c>
      <c r="B90" s="352"/>
      <c r="C90" s="352"/>
      <c r="D90" s="352"/>
      <c r="E90" s="352"/>
      <c r="F90" s="352"/>
      <c r="G90" s="352"/>
      <c r="H90" s="352"/>
      <c r="I90" s="203"/>
    </row>
    <row r="91" spans="1:9" x14ac:dyDescent="0.25">
      <c r="A91" s="352"/>
      <c r="B91" s="352"/>
      <c r="C91" s="352"/>
      <c r="D91" s="352"/>
      <c r="E91" s="352"/>
      <c r="F91" s="352"/>
      <c r="G91" s="352"/>
      <c r="H91" s="352"/>
      <c r="I91" s="204"/>
    </row>
    <row r="92" spans="1:9" x14ac:dyDescent="0.25">
      <c r="A92" s="352" t="s">
        <v>245</v>
      </c>
      <c r="B92" s="352"/>
      <c r="C92" s="352"/>
      <c r="D92" s="352"/>
      <c r="E92" s="352"/>
      <c r="F92" s="352"/>
      <c r="G92" s="352"/>
      <c r="H92" s="352"/>
      <c r="I92" s="203"/>
    </row>
    <row r="93" spans="1:9" x14ac:dyDescent="0.25">
      <c r="A93" s="352"/>
      <c r="B93" s="352"/>
      <c r="C93" s="352"/>
      <c r="D93" s="352"/>
      <c r="E93" s="352"/>
      <c r="F93" s="352"/>
      <c r="G93" s="352"/>
      <c r="H93" s="352"/>
      <c r="I93" s="204"/>
    </row>
    <row r="94" spans="1:9" x14ac:dyDescent="0.25">
      <c r="A94" s="352" t="s">
        <v>246</v>
      </c>
      <c r="B94" s="352"/>
      <c r="C94" s="352"/>
      <c r="D94" s="352"/>
      <c r="E94" s="352"/>
      <c r="F94" s="352"/>
      <c r="G94" s="352"/>
      <c r="H94" s="352"/>
      <c r="I94" s="204"/>
    </row>
    <row r="95" spans="1:9" x14ac:dyDescent="0.25">
      <c r="A95" s="352"/>
      <c r="B95" s="352"/>
      <c r="C95" s="352"/>
      <c r="D95" s="352"/>
      <c r="E95" s="352"/>
      <c r="F95" s="352"/>
      <c r="G95" s="352"/>
      <c r="H95" s="352"/>
      <c r="I95" s="204"/>
    </row>
    <row r="96" spans="1:9" x14ac:dyDescent="0.25">
      <c r="A96" s="352" t="s">
        <v>247</v>
      </c>
      <c r="B96" s="352"/>
      <c r="C96" s="352"/>
      <c r="D96" s="352"/>
      <c r="E96" s="352"/>
      <c r="F96" s="352"/>
      <c r="G96" s="352"/>
      <c r="H96" s="352"/>
      <c r="I96" s="204"/>
    </row>
    <row r="97" spans="1:9" x14ac:dyDescent="0.25">
      <c r="A97" s="352"/>
      <c r="B97" s="352"/>
      <c r="C97" s="352"/>
      <c r="D97" s="352"/>
      <c r="E97" s="352"/>
      <c r="F97" s="352"/>
      <c r="G97" s="352"/>
      <c r="H97" s="352"/>
      <c r="I97" s="203"/>
    </row>
    <row r="98" spans="1:9" x14ac:dyDescent="0.25">
      <c r="A98" s="352" t="s">
        <v>248</v>
      </c>
      <c r="B98" s="352"/>
      <c r="C98" s="352"/>
      <c r="D98" s="352"/>
      <c r="E98" s="352"/>
      <c r="F98" s="352"/>
      <c r="G98" s="352"/>
      <c r="H98" s="352"/>
      <c r="I98" s="203"/>
    </row>
    <row r="99" spans="1:9" x14ac:dyDescent="0.25">
      <c r="A99" s="352"/>
      <c r="B99" s="352"/>
      <c r="C99" s="352"/>
      <c r="D99" s="352"/>
      <c r="E99" s="352"/>
      <c r="F99" s="352"/>
      <c r="G99" s="352"/>
      <c r="H99" s="352"/>
      <c r="I99" s="204"/>
    </row>
    <row r="100" spans="1:9" x14ac:dyDescent="0.25">
      <c r="A100" s="352" t="s">
        <v>249</v>
      </c>
      <c r="B100" s="352"/>
      <c r="C100" s="352"/>
      <c r="D100" s="352"/>
      <c r="E100" s="352"/>
      <c r="F100" s="352"/>
      <c r="G100" s="352"/>
      <c r="H100" s="352"/>
      <c r="I100" s="205"/>
    </row>
    <row r="101" spans="1:9" x14ac:dyDescent="0.25">
      <c r="A101" s="352"/>
      <c r="B101" s="352"/>
      <c r="C101" s="352"/>
      <c r="D101" s="352"/>
      <c r="E101" s="352"/>
      <c r="F101" s="352"/>
      <c r="G101" s="352"/>
      <c r="H101" s="352"/>
      <c r="I101" s="205"/>
    </row>
    <row r="102" spans="1:9" x14ac:dyDescent="0.25">
      <c r="A102" s="198" t="s">
        <v>250</v>
      </c>
      <c r="B102" s="198"/>
      <c r="C102" s="199"/>
      <c r="D102" s="199"/>
      <c r="E102" s="200"/>
      <c r="F102" s="200"/>
      <c r="G102" s="201"/>
      <c r="H102" s="201"/>
      <c r="I102" s="205"/>
    </row>
    <row r="103" spans="1:9" x14ac:dyDescent="0.25">
      <c r="A103" s="198" t="s">
        <v>251</v>
      </c>
      <c r="B103" s="206"/>
      <c r="C103" s="206"/>
      <c r="D103" s="206"/>
      <c r="E103" s="207"/>
      <c r="F103" s="207"/>
      <c r="G103" s="207"/>
      <c r="H103" s="207"/>
      <c r="I103" s="206"/>
    </row>
    <row r="104" spans="1:9" x14ac:dyDescent="0.25">
      <c r="A104" s="353" t="s">
        <v>252</v>
      </c>
      <c r="B104" s="353"/>
      <c r="C104" s="353"/>
      <c r="D104" s="353"/>
      <c r="E104" s="353"/>
      <c r="F104" s="353"/>
      <c r="G104" s="353"/>
      <c r="H104" s="353"/>
      <c r="I104" s="208"/>
    </row>
    <row r="105" spans="1:9" x14ac:dyDescent="0.25">
      <c r="A105" s="353"/>
      <c r="B105" s="353"/>
      <c r="C105" s="353"/>
      <c r="D105" s="353"/>
      <c r="E105" s="353"/>
      <c r="F105" s="353"/>
      <c r="G105" s="353"/>
      <c r="H105" s="353"/>
      <c r="I105" s="208"/>
    </row>
    <row r="106" spans="1:9" x14ac:dyDescent="0.25">
      <c r="A106" s="353"/>
      <c r="B106" s="353"/>
      <c r="C106" s="353"/>
      <c r="D106" s="353"/>
      <c r="E106" s="353"/>
      <c r="F106" s="353"/>
      <c r="G106" s="353"/>
      <c r="H106" s="353"/>
      <c r="I106" s="208"/>
    </row>
    <row r="107" spans="1:9" x14ac:dyDescent="0.25">
      <c r="A107" s="165"/>
      <c r="B107" s="165"/>
      <c r="C107" s="165"/>
      <c r="D107" s="165"/>
      <c r="E107" s="165"/>
      <c r="F107" s="165"/>
      <c r="G107" s="165"/>
      <c r="H107" s="165"/>
      <c r="I107" s="165"/>
    </row>
    <row r="108" spans="1:9" x14ac:dyDescent="0.25">
      <c r="A108" s="350" t="s">
        <v>119</v>
      </c>
      <c r="B108" s="350"/>
      <c r="C108" s="350"/>
      <c r="D108" s="350"/>
      <c r="E108" s="350"/>
      <c r="F108" s="350"/>
      <c r="G108" s="350"/>
      <c r="H108" s="350"/>
      <c r="I108" s="165"/>
    </row>
    <row r="109" spans="1:9" x14ac:dyDescent="0.25">
      <c r="A109" s="351"/>
      <c r="B109" s="351"/>
      <c r="C109" s="351"/>
      <c r="D109" s="351"/>
      <c r="E109" s="351"/>
      <c r="F109" s="351"/>
      <c r="G109" s="351"/>
      <c r="H109" s="351"/>
      <c r="I109" s="165"/>
    </row>
    <row r="110" spans="1:9" ht="51" x14ac:dyDescent="0.25">
      <c r="A110" s="209" t="s">
        <v>120</v>
      </c>
      <c r="B110" s="209" t="s">
        <v>19</v>
      </c>
      <c r="C110" s="209" t="s">
        <v>121</v>
      </c>
      <c r="D110" s="209" t="s">
        <v>122</v>
      </c>
      <c r="E110" s="209" t="s">
        <v>123</v>
      </c>
      <c r="F110" s="209" t="s">
        <v>124</v>
      </c>
      <c r="G110" s="209" t="s">
        <v>125</v>
      </c>
      <c r="H110" s="209" t="s">
        <v>126</v>
      </c>
    </row>
    <row r="111" spans="1:9" ht="89.25" x14ac:dyDescent="0.25">
      <c r="A111" s="210">
        <v>949</v>
      </c>
      <c r="B111" s="68" t="s">
        <v>127</v>
      </c>
      <c r="C111" s="210" t="s">
        <v>128</v>
      </c>
      <c r="D111" s="210" t="s">
        <v>129</v>
      </c>
      <c r="E111" s="68" t="s">
        <v>130</v>
      </c>
      <c r="F111" s="211" t="s">
        <v>131</v>
      </c>
      <c r="G111" s="69" t="s">
        <v>145</v>
      </c>
      <c r="H111" s="210" t="s">
        <v>128</v>
      </c>
    </row>
    <row r="112" spans="1:9" ht="140.25" x14ac:dyDescent="0.25">
      <c r="A112" s="210">
        <v>950</v>
      </c>
      <c r="B112" s="68" t="s">
        <v>146</v>
      </c>
      <c r="C112" s="210" t="s">
        <v>147</v>
      </c>
      <c r="D112" s="210" t="s">
        <v>148</v>
      </c>
      <c r="E112" s="68" t="s">
        <v>149</v>
      </c>
      <c r="F112" s="211" t="s">
        <v>150</v>
      </c>
      <c r="G112" s="69" t="s">
        <v>151</v>
      </c>
      <c r="H112" s="210" t="s">
        <v>147</v>
      </c>
    </row>
    <row r="113" spans="1:8" ht="127.5" x14ac:dyDescent="0.25">
      <c r="A113" s="210">
        <v>955</v>
      </c>
      <c r="B113" s="68" t="s">
        <v>204</v>
      </c>
      <c r="C113" s="210" t="s">
        <v>10</v>
      </c>
      <c r="D113" s="210" t="s">
        <v>205</v>
      </c>
      <c r="E113" s="68" t="s">
        <v>149</v>
      </c>
      <c r="F113" s="211" t="s">
        <v>206</v>
      </c>
      <c r="G113" s="69" t="s">
        <v>151</v>
      </c>
      <c r="H113" s="210" t="s">
        <v>207</v>
      </c>
    </row>
    <row r="114" spans="1:8" x14ac:dyDescent="0.25">
      <c r="A114" s="210"/>
      <c r="B114" s="68"/>
      <c r="C114" s="210"/>
      <c r="D114" s="210"/>
      <c r="E114" s="68"/>
      <c r="F114" s="211"/>
      <c r="G114" s="69"/>
      <c r="H114" s="210"/>
    </row>
    <row r="115" spans="1:8" x14ac:dyDescent="0.25">
      <c r="A115" s="124"/>
      <c r="B115" s="124"/>
      <c r="C115" s="124"/>
      <c r="D115" s="124"/>
      <c r="E115" s="124"/>
      <c r="F115" s="124"/>
      <c r="G115" s="212"/>
      <c r="H115" s="124"/>
    </row>
    <row r="117" spans="1:8" ht="18.75" x14ac:dyDescent="0.3">
      <c r="A117" s="213" t="s">
        <v>183</v>
      </c>
      <c r="B117" s="214"/>
      <c r="C117" s="124"/>
      <c r="D117" s="124"/>
      <c r="E117" s="124"/>
      <c r="F117" s="124"/>
      <c r="G117" s="123"/>
      <c r="H117" s="124"/>
    </row>
    <row r="118" spans="1:8" x14ac:dyDescent="0.25">
      <c r="A118" s="124"/>
      <c r="B118" s="123"/>
      <c r="C118" s="124"/>
      <c r="D118" s="124"/>
      <c r="E118" s="124"/>
      <c r="F118" s="124"/>
      <c r="G118" s="123"/>
      <c r="H118" s="124"/>
    </row>
    <row r="119" spans="1:8" ht="38.25" x14ac:dyDescent="0.25">
      <c r="A119" s="125" t="s">
        <v>184</v>
      </c>
      <c r="B119" s="125" t="s">
        <v>185</v>
      </c>
      <c r="C119" s="125" t="s">
        <v>186</v>
      </c>
      <c r="D119" s="346" t="s">
        <v>187</v>
      </c>
      <c r="E119" s="346"/>
      <c r="F119" s="346"/>
      <c r="G119" s="125" t="s">
        <v>188</v>
      </c>
      <c r="H119" s="125" t="s">
        <v>189</v>
      </c>
    </row>
    <row r="120" spans="1:8" x14ac:dyDescent="0.25">
      <c r="A120" s="215" t="s">
        <v>190</v>
      </c>
      <c r="B120" s="216">
        <v>260000000</v>
      </c>
      <c r="C120" s="217" t="s">
        <v>191</v>
      </c>
      <c r="D120" s="218" t="s">
        <v>192</v>
      </c>
      <c r="E120" s="219">
        <v>48.1</v>
      </c>
      <c r="F120" s="220" t="s">
        <v>193</v>
      </c>
      <c r="G120" s="221">
        <f>+E120*B120/1000</f>
        <v>12506000</v>
      </c>
      <c r="H120" s="222" t="s">
        <v>194</v>
      </c>
    </row>
    <row r="121" spans="1:8" x14ac:dyDescent="0.25">
      <c r="A121" s="124"/>
      <c r="B121" s="123"/>
      <c r="C121" s="124"/>
      <c r="D121" s="124"/>
      <c r="E121" s="124"/>
      <c r="F121" s="124"/>
      <c r="G121" s="123"/>
      <c r="H121" s="124"/>
    </row>
    <row r="122" spans="1:8" x14ac:dyDescent="0.25">
      <c r="A122" s="349"/>
      <c r="B122" s="349"/>
      <c r="C122" s="349"/>
      <c r="D122" s="349"/>
      <c r="E122" s="349"/>
      <c r="F122" s="349"/>
      <c r="G122" s="349"/>
      <c r="H122" s="349"/>
    </row>
    <row r="123" spans="1:8" x14ac:dyDescent="0.25">
      <c r="A123" s="349"/>
      <c r="B123" s="349"/>
      <c r="C123" s="349"/>
      <c r="D123" s="349"/>
      <c r="E123" s="349"/>
      <c r="F123" s="349"/>
      <c r="G123" s="349"/>
      <c r="H123" s="349"/>
    </row>
  </sheetData>
  <mergeCells count="21">
    <mergeCell ref="A90:H91"/>
    <mergeCell ref="I3:J3"/>
    <mergeCell ref="A70:H71"/>
    <mergeCell ref="A72:H73"/>
    <mergeCell ref="A74:H75"/>
    <mergeCell ref="A76:H77"/>
    <mergeCell ref="A78:H79"/>
    <mergeCell ref="A80:H81"/>
    <mergeCell ref="A82:H83"/>
    <mergeCell ref="A84:H85"/>
    <mergeCell ref="A86:H87"/>
    <mergeCell ref="A88:H89"/>
    <mergeCell ref="A108:H109"/>
    <mergeCell ref="D119:F119"/>
    <mergeCell ref="A122:H123"/>
    <mergeCell ref="A92:H93"/>
    <mergeCell ref="A94:H95"/>
    <mergeCell ref="A96:H97"/>
    <mergeCell ref="A98:H99"/>
    <mergeCell ref="A100:H101"/>
    <mergeCell ref="A104:H1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
  <sheetViews>
    <sheetView workbookViewId="0">
      <selection activeCell="A18" sqref="A18"/>
    </sheetView>
  </sheetViews>
  <sheetFormatPr baseColWidth="10" defaultRowHeight="15" x14ac:dyDescent="0.25"/>
  <cols>
    <col min="1" max="1" width="53.42578125" style="146" customWidth="1"/>
    <col min="2" max="3" width="15.7109375" style="145" bestFit="1" customWidth="1"/>
    <col min="4" max="4" width="13.28515625" style="146" customWidth="1"/>
    <col min="5" max="5" width="16.28515625" style="146" bestFit="1" customWidth="1"/>
    <col min="6" max="6" width="12.5703125" style="146" bestFit="1" customWidth="1"/>
    <col min="7" max="7" width="11.42578125" style="146"/>
    <col min="8" max="8" width="17.140625" style="146" bestFit="1" customWidth="1"/>
    <col min="9" max="256" width="11.42578125" style="146"/>
    <col min="257" max="257" width="53.42578125" style="146" customWidth="1"/>
    <col min="258" max="259" width="15.7109375" style="146" bestFit="1" customWidth="1"/>
    <col min="260" max="260" width="13.28515625" style="146" customWidth="1"/>
    <col min="261" max="261" width="16.28515625" style="146" bestFit="1" customWidth="1"/>
    <col min="262" max="512" width="11.42578125" style="146"/>
    <col min="513" max="513" width="53.42578125" style="146" customWidth="1"/>
    <col min="514" max="515" width="15.7109375" style="146" bestFit="1" customWidth="1"/>
    <col min="516" max="516" width="13.28515625" style="146" customWidth="1"/>
    <col min="517" max="517" width="16.28515625" style="146" bestFit="1" customWidth="1"/>
    <col min="518" max="768" width="11.42578125" style="146"/>
    <col min="769" max="769" width="53.42578125" style="146" customWidth="1"/>
    <col min="770" max="771" width="15.7109375" style="146" bestFit="1" customWidth="1"/>
    <col min="772" max="772" width="13.28515625" style="146" customWidth="1"/>
    <col min="773" max="773" width="16.28515625" style="146" bestFit="1" customWidth="1"/>
    <col min="774" max="1024" width="11.42578125" style="146"/>
    <col min="1025" max="1025" width="53.42578125" style="146" customWidth="1"/>
    <col min="1026" max="1027" width="15.7109375" style="146" bestFit="1" customWidth="1"/>
    <col min="1028" max="1028" width="13.28515625" style="146" customWidth="1"/>
    <col min="1029" max="1029" width="16.28515625" style="146" bestFit="1" customWidth="1"/>
    <col min="1030" max="1280" width="11.42578125" style="146"/>
    <col min="1281" max="1281" width="53.42578125" style="146" customWidth="1"/>
    <col min="1282" max="1283" width="15.7109375" style="146" bestFit="1" customWidth="1"/>
    <col min="1284" max="1284" width="13.28515625" style="146" customWidth="1"/>
    <col min="1285" max="1285" width="16.28515625" style="146" bestFit="1" customWidth="1"/>
    <col min="1286" max="1536" width="11.42578125" style="146"/>
    <col min="1537" max="1537" width="53.42578125" style="146" customWidth="1"/>
    <col min="1538" max="1539" width="15.7109375" style="146" bestFit="1" customWidth="1"/>
    <col min="1540" max="1540" width="13.28515625" style="146" customWidth="1"/>
    <col min="1541" max="1541" width="16.28515625" style="146" bestFit="1" customWidth="1"/>
    <col min="1542" max="1792" width="11.42578125" style="146"/>
    <col min="1793" max="1793" width="53.42578125" style="146" customWidth="1"/>
    <col min="1794" max="1795" width="15.7109375" style="146" bestFit="1" customWidth="1"/>
    <col min="1796" max="1796" width="13.28515625" style="146" customWidth="1"/>
    <col min="1797" max="1797" width="16.28515625" style="146" bestFit="1" customWidth="1"/>
    <col min="1798" max="2048" width="11.42578125" style="146"/>
    <col min="2049" max="2049" width="53.42578125" style="146" customWidth="1"/>
    <col min="2050" max="2051" width="15.7109375" style="146" bestFit="1" customWidth="1"/>
    <col min="2052" max="2052" width="13.28515625" style="146" customWidth="1"/>
    <col min="2053" max="2053" width="16.28515625" style="146" bestFit="1" customWidth="1"/>
    <col min="2054" max="2304" width="11.42578125" style="146"/>
    <col min="2305" max="2305" width="53.42578125" style="146" customWidth="1"/>
    <col min="2306" max="2307" width="15.7109375" style="146" bestFit="1" customWidth="1"/>
    <col min="2308" max="2308" width="13.28515625" style="146" customWidth="1"/>
    <col min="2309" max="2309" width="16.28515625" style="146" bestFit="1" customWidth="1"/>
    <col min="2310" max="2560" width="11.42578125" style="146"/>
    <col min="2561" max="2561" width="53.42578125" style="146" customWidth="1"/>
    <col min="2562" max="2563" width="15.7109375" style="146" bestFit="1" customWidth="1"/>
    <col min="2564" max="2564" width="13.28515625" style="146" customWidth="1"/>
    <col min="2565" max="2565" width="16.28515625" style="146" bestFit="1" customWidth="1"/>
    <col min="2566" max="2816" width="11.42578125" style="146"/>
    <col min="2817" max="2817" width="53.42578125" style="146" customWidth="1"/>
    <col min="2818" max="2819" width="15.7109375" style="146" bestFit="1" customWidth="1"/>
    <col min="2820" max="2820" width="13.28515625" style="146" customWidth="1"/>
    <col min="2821" max="2821" width="16.28515625" style="146" bestFit="1" customWidth="1"/>
    <col min="2822" max="3072" width="11.42578125" style="146"/>
    <col min="3073" max="3073" width="53.42578125" style="146" customWidth="1"/>
    <col min="3074" max="3075" width="15.7109375" style="146" bestFit="1" customWidth="1"/>
    <col min="3076" max="3076" width="13.28515625" style="146" customWidth="1"/>
    <col min="3077" max="3077" width="16.28515625" style="146" bestFit="1" customWidth="1"/>
    <col min="3078" max="3328" width="11.42578125" style="146"/>
    <col min="3329" max="3329" width="53.42578125" style="146" customWidth="1"/>
    <col min="3330" max="3331" width="15.7109375" style="146" bestFit="1" customWidth="1"/>
    <col min="3332" max="3332" width="13.28515625" style="146" customWidth="1"/>
    <col min="3333" max="3333" width="16.28515625" style="146" bestFit="1" customWidth="1"/>
    <col min="3334" max="3584" width="11.42578125" style="146"/>
    <col min="3585" max="3585" width="53.42578125" style="146" customWidth="1"/>
    <col min="3586" max="3587" width="15.7109375" style="146" bestFit="1" customWidth="1"/>
    <col min="3588" max="3588" width="13.28515625" style="146" customWidth="1"/>
    <col min="3589" max="3589" width="16.28515625" style="146" bestFit="1" customWidth="1"/>
    <col min="3590" max="3840" width="11.42578125" style="146"/>
    <col min="3841" max="3841" width="53.42578125" style="146" customWidth="1"/>
    <col min="3842" max="3843" width="15.7109375" style="146" bestFit="1" customWidth="1"/>
    <col min="3844" max="3844" width="13.28515625" style="146" customWidth="1"/>
    <col min="3845" max="3845" width="16.28515625" style="146" bestFit="1" customWidth="1"/>
    <col min="3846" max="4096" width="11.42578125" style="146"/>
    <col min="4097" max="4097" width="53.42578125" style="146" customWidth="1"/>
    <col min="4098" max="4099" width="15.7109375" style="146" bestFit="1" customWidth="1"/>
    <col min="4100" max="4100" width="13.28515625" style="146" customWidth="1"/>
    <col min="4101" max="4101" width="16.28515625" style="146" bestFit="1" customWidth="1"/>
    <col min="4102" max="4352" width="11.42578125" style="146"/>
    <col min="4353" max="4353" width="53.42578125" style="146" customWidth="1"/>
    <col min="4354" max="4355" width="15.7109375" style="146" bestFit="1" customWidth="1"/>
    <col min="4356" max="4356" width="13.28515625" style="146" customWidth="1"/>
    <col min="4357" max="4357" width="16.28515625" style="146" bestFit="1" customWidth="1"/>
    <col min="4358" max="4608" width="11.42578125" style="146"/>
    <col min="4609" max="4609" width="53.42578125" style="146" customWidth="1"/>
    <col min="4610" max="4611" width="15.7109375" style="146" bestFit="1" customWidth="1"/>
    <col min="4612" max="4612" width="13.28515625" style="146" customWidth="1"/>
    <col min="4613" max="4613" width="16.28515625" style="146" bestFit="1" customWidth="1"/>
    <col min="4614" max="4864" width="11.42578125" style="146"/>
    <col min="4865" max="4865" width="53.42578125" style="146" customWidth="1"/>
    <col min="4866" max="4867" width="15.7109375" style="146" bestFit="1" customWidth="1"/>
    <col min="4868" max="4868" width="13.28515625" style="146" customWidth="1"/>
    <col min="4869" max="4869" width="16.28515625" style="146" bestFit="1" customWidth="1"/>
    <col min="4870" max="5120" width="11.42578125" style="146"/>
    <col min="5121" max="5121" width="53.42578125" style="146" customWidth="1"/>
    <col min="5122" max="5123" width="15.7109375" style="146" bestFit="1" customWidth="1"/>
    <col min="5124" max="5124" width="13.28515625" style="146" customWidth="1"/>
    <col min="5125" max="5125" width="16.28515625" style="146" bestFit="1" customWidth="1"/>
    <col min="5126" max="5376" width="11.42578125" style="146"/>
    <col min="5377" max="5377" width="53.42578125" style="146" customWidth="1"/>
    <col min="5378" max="5379" width="15.7109375" style="146" bestFit="1" customWidth="1"/>
    <col min="5380" max="5380" width="13.28515625" style="146" customWidth="1"/>
    <col min="5381" max="5381" width="16.28515625" style="146" bestFit="1" customWidth="1"/>
    <col min="5382" max="5632" width="11.42578125" style="146"/>
    <col min="5633" max="5633" width="53.42578125" style="146" customWidth="1"/>
    <col min="5634" max="5635" width="15.7109375" style="146" bestFit="1" customWidth="1"/>
    <col min="5636" max="5636" width="13.28515625" style="146" customWidth="1"/>
    <col min="5637" max="5637" width="16.28515625" style="146" bestFit="1" customWidth="1"/>
    <col min="5638" max="5888" width="11.42578125" style="146"/>
    <col min="5889" max="5889" width="53.42578125" style="146" customWidth="1"/>
    <col min="5890" max="5891" width="15.7109375" style="146" bestFit="1" customWidth="1"/>
    <col min="5892" max="5892" width="13.28515625" style="146" customWidth="1"/>
    <col min="5893" max="5893" width="16.28515625" style="146" bestFit="1" customWidth="1"/>
    <col min="5894" max="6144" width="11.42578125" style="146"/>
    <col min="6145" max="6145" width="53.42578125" style="146" customWidth="1"/>
    <col min="6146" max="6147" width="15.7109375" style="146" bestFit="1" customWidth="1"/>
    <col min="6148" max="6148" width="13.28515625" style="146" customWidth="1"/>
    <col min="6149" max="6149" width="16.28515625" style="146" bestFit="1" customWidth="1"/>
    <col min="6150" max="6400" width="11.42578125" style="146"/>
    <col min="6401" max="6401" width="53.42578125" style="146" customWidth="1"/>
    <col min="6402" max="6403" width="15.7109375" style="146" bestFit="1" customWidth="1"/>
    <col min="6404" max="6404" width="13.28515625" style="146" customWidth="1"/>
    <col min="6405" max="6405" width="16.28515625" style="146" bestFit="1" customWidth="1"/>
    <col min="6406" max="6656" width="11.42578125" style="146"/>
    <col min="6657" max="6657" width="53.42578125" style="146" customWidth="1"/>
    <col min="6658" max="6659" width="15.7109375" style="146" bestFit="1" customWidth="1"/>
    <col min="6660" max="6660" width="13.28515625" style="146" customWidth="1"/>
    <col min="6661" max="6661" width="16.28515625" style="146" bestFit="1" customWidth="1"/>
    <col min="6662" max="6912" width="11.42578125" style="146"/>
    <col min="6913" max="6913" width="53.42578125" style="146" customWidth="1"/>
    <col min="6914" max="6915" width="15.7109375" style="146" bestFit="1" customWidth="1"/>
    <col min="6916" max="6916" width="13.28515625" style="146" customWidth="1"/>
    <col min="6917" max="6917" width="16.28515625" style="146" bestFit="1" customWidth="1"/>
    <col min="6918" max="7168" width="11.42578125" style="146"/>
    <col min="7169" max="7169" width="53.42578125" style="146" customWidth="1"/>
    <col min="7170" max="7171" width="15.7109375" style="146" bestFit="1" customWidth="1"/>
    <col min="7172" max="7172" width="13.28515625" style="146" customWidth="1"/>
    <col min="7173" max="7173" width="16.28515625" style="146" bestFit="1" customWidth="1"/>
    <col min="7174" max="7424" width="11.42578125" style="146"/>
    <col min="7425" max="7425" width="53.42578125" style="146" customWidth="1"/>
    <col min="7426" max="7427" width="15.7109375" style="146" bestFit="1" customWidth="1"/>
    <col min="7428" max="7428" width="13.28515625" style="146" customWidth="1"/>
    <col min="7429" max="7429" width="16.28515625" style="146" bestFit="1" customWidth="1"/>
    <col min="7430" max="7680" width="11.42578125" style="146"/>
    <col min="7681" max="7681" width="53.42578125" style="146" customWidth="1"/>
    <col min="7682" max="7683" width="15.7109375" style="146" bestFit="1" customWidth="1"/>
    <col min="7684" max="7684" width="13.28515625" style="146" customWidth="1"/>
    <col min="7685" max="7685" width="16.28515625" style="146" bestFit="1" customWidth="1"/>
    <col min="7686" max="7936" width="11.42578125" style="146"/>
    <col min="7937" max="7937" width="53.42578125" style="146" customWidth="1"/>
    <col min="7938" max="7939" width="15.7109375" style="146" bestFit="1" customWidth="1"/>
    <col min="7940" max="7940" width="13.28515625" style="146" customWidth="1"/>
    <col min="7941" max="7941" width="16.28515625" style="146" bestFit="1" customWidth="1"/>
    <col min="7942" max="8192" width="11.42578125" style="146"/>
    <col min="8193" max="8193" width="53.42578125" style="146" customWidth="1"/>
    <col min="8194" max="8195" width="15.7109375" style="146" bestFit="1" customWidth="1"/>
    <col min="8196" max="8196" width="13.28515625" style="146" customWidth="1"/>
    <col min="8197" max="8197" width="16.28515625" style="146" bestFit="1" customWidth="1"/>
    <col min="8198" max="8448" width="11.42578125" style="146"/>
    <col min="8449" max="8449" width="53.42578125" style="146" customWidth="1"/>
    <col min="8450" max="8451" width="15.7109375" style="146" bestFit="1" customWidth="1"/>
    <col min="8452" max="8452" width="13.28515625" style="146" customWidth="1"/>
    <col min="8453" max="8453" width="16.28515625" style="146" bestFit="1" customWidth="1"/>
    <col min="8454" max="8704" width="11.42578125" style="146"/>
    <col min="8705" max="8705" width="53.42578125" style="146" customWidth="1"/>
    <col min="8706" max="8707" width="15.7109375" style="146" bestFit="1" customWidth="1"/>
    <col min="8708" max="8708" width="13.28515625" style="146" customWidth="1"/>
    <col min="8709" max="8709" width="16.28515625" style="146" bestFit="1" customWidth="1"/>
    <col min="8710" max="8960" width="11.42578125" style="146"/>
    <col min="8961" max="8961" width="53.42578125" style="146" customWidth="1"/>
    <col min="8962" max="8963" width="15.7109375" style="146" bestFit="1" customWidth="1"/>
    <col min="8964" max="8964" width="13.28515625" style="146" customWidth="1"/>
    <col min="8965" max="8965" width="16.28515625" style="146" bestFit="1" customWidth="1"/>
    <col min="8966" max="9216" width="11.42578125" style="146"/>
    <col min="9217" max="9217" width="53.42578125" style="146" customWidth="1"/>
    <col min="9218" max="9219" width="15.7109375" style="146" bestFit="1" customWidth="1"/>
    <col min="9220" max="9220" width="13.28515625" style="146" customWidth="1"/>
    <col min="9221" max="9221" width="16.28515625" style="146" bestFit="1" customWidth="1"/>
    <col min="9222" max="9472" width="11.42578125" style="146"/>
    <col min="9473" max="9473" width="53.42578125" style="146" customWidth="1"/>
    <col min="9474" max="9475" width="15.7109375" style="146" bestFit="1" customWidth="1"/>
    <col min="9476" max="9476" width="13.28515625" style="146" customWidth="1"/>
    <col min="9477" max="9477" width="16.28515625" style="146" bestFit="1" customWidth="1"/>
    <col min="9478" max="9728" width="11.42578125" style="146"/>
    <col min="9729" max="9729" width="53.42578125" style="146" customWidth="1"/>
    <col min="9730" max="9731" width="15.7109375" style="146" bestFit="1" customWidth="1"/>
    <col min="9732" max="9732" width="13.28515625" style="146" customWidth="1"/>
    <col min="9733" max="9733" width="16.28515625" style="146" bestFit="1" customWidth="1"/>
    <col min="9734" max="9984" width="11.42578125" style="146"/>
    <col min="9985" max="9985" width="53.42578125" style="146" customWidth="1"/>
    <col min="9986" max="9987" width="15.7109375" style="146" bestFit="1" customWidth="1"/>
    <col min="9988" max="9988" width="13.28515625" style="146" customWidth="1"/>
    <col min="9989" max="9989" width="16.28515625" style="146" bestFit="1" customWidth="1"/>
    <col min="9990" max="10240" width="11.42578125" style="146"/>
    <col min="10241" max="10241" width="53.42578125" style="146" customWidth="1"/>
    <col min="10242" max="10243" width="15.7109375" style="146" bestFit="1" customWidth="1"/>
    <col min="10244" max="10244" width="13.28515625" style="146" customWidth="1"/>
    <col min="10245" max="10245" width="16.28515625" style="146" bestFit="1" customWidth="1"/>
    <col min="10246" max="10496" width="11.42578125" style="146"/>
    <col min="10497" max="10497" width="53.42578125" style="146" customWidth="1"/>
    <col min="10498" max="10499" width="15.7109375" style="146" bestFit="1" customWidth="1"/>
    <col min="10500" max="10500" width="13.28515625" style="146" customWidth="1"/>
    <col min="10501" max="10501" width="16.28515625" style="146" bestFit="1" customWidth="1"/>
    <col min="10502" max="10752" width="11.42578125" style="146"/>
    <col min="10753" max="10753" width="53.42578125" style="146" customWidth="1"/>
    <col min="10754" max="10755" width="15.7109375" style="146" bestFit="1" customWidth="1"/>
    <col min="10756" max="10756" width="13.28515625" style="146" customWidth="1"/>
    <col min="10757" max="10757" width="16.28515625" style="146" bestFit="1" customWidth="1"/>
    <col min="10758" max="11008" width="11.42578125" style="146"/>
    <col min="11009" max="11009" width="53.42578125" style="146" customWidth="1"/>
    <col min="11010" max="11011" width="15.7109375" style="146" bestFit="1" customWidth="1"/>
    <col min="11012" max="11012" width="13.28515625" style="146" customWidth="1"/>
    <col min="11013" max="11013" width="16.28515625" style="146" bestFit="1" customWidth="1"/>
    <col min="11014" max="11264" width="11.42578125" style="146"/>
    <col min="11265" max="11265" width="53.42578125" style="146" customWidth="1"/>
    <col min="11266" max="11267" width="15.7109375" style="146" bestFit="1" customWidth="1"/>
    <col min="11268" max="11268" width="13.28515625" style="146" customWidth="1"/>
    <col min="11269" max="11269" width="16.28515625" style="146" bestFit="1" customWidth="1"/>
    <col min="11270" max="11520" width="11.42578125" style="146"/>
    <col min="11521" max="11521" width="53.42578125" style="146" customWidth="1"/>
    <col min="11522" max="11523" width="15.7109375" style="146" bestFit="1" customWidth="1"/>
    <col min="11524" max="11524" width="13.28515625" style="146" customWidth="1"/>
    <col min="11525" max="11525" width="16.28515625" style="146" bestFit="1" customWidth="1"/>
    <col min="11526" max="11776" width="11.42578125" style="146"/>
    <col min="11777" max="11777" width="53.42578125" style="146" customWidth="1"/>
    <col min="11778" max="11779" width="15.7109375" style="146" bestFit="1" customWidth="1"/>
    <col min="11780" max="11780" width="13.28515625" style="146" customWidth="1"/>
    <col min="11781" max="11781" width="16.28515625" style="146" bestFit="1" customWidth="1"/>
    <col min="11782" max="12032" width="11.42578125" style="146"/>
    <col min="12033" max="12033" width="53.42578125" style="146" customWidth="1"/>
    <col min="12034" max="12035" width="15.7109375" style="146" bestFit="1" customWidth="1"/>
    <col min="12036" max="12036" width="13.28515625" style="146" customWidth="1"/>
    <col min="12037" max="12037" width="16.28515625" style="146" bestFit="1" customWidth="1"/>
    <col min="12038" max="12288" width="11.42578125" style="146"/>
    <col min="12289" max="12289" width="53.42578125" style="146" customWidth="1"/>
    <col min="12290" max="12291" width="15.7109375" style="146" bestFit="1" customWidth="1"/>
    <col min="12292" max="12292" width="13.28515625" style="146" customWidth="1"/>
    <col min="12293" max="12293" width="16.28515625" style="146" bestFit="1" customWidth="1"/>
    <col min="12294" max="12544" width="11.42578125" style="146"/>
    <col min="12545" max="12545" width="53.42578125" style="146" customWidth="1"/>
    <col min="12546" max="12547" width="15.7109375" style="146" bestFit="1" customWidth="1"/>
    <col min="12548" max="12548" width="13.28515625" style="146" customWidth="1"/>
    <col min="12549" max="12549" width="16.28515625" style="146" bestFit="1" customWidth="1"/>
    <col min="12550" max="12800" width="11.42578125" style="146"/>
    <col min="12801" max="12801" width="53.42578125" style="146" customWidth="1"/>
    <col min="12802" max="12803" width="15.7109375" style="146" bestFit="1" customWidth="1"/>
    <col min="12804" max="12804" width="13.28515625" style="146" customWidth="1"/>
    <col min="12805" max="12805" width="16.28515625" style="146" bestFit="1" customWidth="1"/>
    <col min="12806" max="13056" width="11.42578125" style="146"/>
    <col min="13057" max="13057" width="53.42578125" style="146" customWidth="1"/>
    <col min="13058" max="13059" width="15.7109375" style="146" bestFit="1" customWidth="1"/>
    <col min="13060" max="13060" width="13.28515625" style="146" customWidth="1"/>
    <col min="13061" max="13061" width="16.28515625" style="146" bestFit="1" customWidth="1"/>
    <col min="13062" max="13312" width="11.42578125" style="146"/>
    <col min="13313" max="13313" width="53.42578125" style="146" customWidth="1"/>
    <col min="13314" max="13315" width="15.7109375" style="146" bestFit="1" customWidth="1"/>
    <col min="13316" max="13316" width="13.28515625" style="146" customWidth="1"/>
    <col min="13317" max="13317" width="16.28515625" style="146" bestFit="1" customWidth="1"/>
    <col min="13318" max="13568" width="11.42578125" style="146"/>
    <col min="13569" max="13569" width="53.42578125" style="146" customWidth="1"/>
    <col min="13570" max="13571" width="15.7109375" style="146" bestFit="1" customWidth="1"/>
    <col min="13572" max="13572" width="13.28515625" style="146" customWidth="1"/>
    <col min="13573" max="13573" width="16.28515625" style="146" bestFit="1" customWidth="1"/>
    <col min="13574" max="13824" width="11.42578125" style="146"/>
    <col min="13825" max="13825" width="53.42578125" style="146" customWidth="1"/>
    <col min="13826" max="13827" width="15.7109375" style="146" bestFit="1" customWidth="1"/>
    <col min="13828" max="13828" width="13.28515625" style="146" customWidth="1"/>
    <col min="13829" max="13829" width="16.28515625" style="146" bestFit="1" customWidth="1"/>
    <col min="13830" max="14080" width="11.42578125" style="146"/>
    <col min="14081" max="14081" width="53.42578125" style="146" customWidth="1"/>
    <col min="14082" max="14083" width="15.7109375" style="146" bestFit="1" customWidth="1"/>
    <col min="14084" max="14084" width="13.28515625" style="146" customWidth="1"/>
    <col min="14085" max="14085" width="16.28515625" style="146" bestFit="1" customWidth="1"/>
    <col min="14086" max="14336" width="11.42578125" style="146"/>
    <col min="14337" max="14337" width="53.42578125" style="146" customWidth="1"/>
    <col min="14338" max="14339" width="15.7109375" style="146" bestFit="1" customWidth="1"/>
    <col min="14340" max="14340" width="13.28515625" style="146" customWidth="1"/>
    <col min="14341" max="14341" width="16.28515625" style="146" bestFit="1" customWidth="1"/>
    <col min="14342" max="14592" width="11.42578125" style="146"/>
    <col min="14593" max="14593" width="53.42578125" style="146" customWidth="1"/>
    <col min="14594" max="14595" width="15.7109375" style="146" bestFit="1" customWidth="1"/>
    <col min="14596" max="14596" width="13.28515625" style="146" customWidth="1"/>
    <col min="14597" max="14597" width="16.28515625" style="146" bestFit="1" customWidth="1"/>
    <col min="14598" max="14848" width="11.42578125" style="146"/>
    <col min="14849" max="14849" width="53.42578125" style="146" customWidth="1"/>
    <col min="14850" max="14851" width="15.7109375" style="146" bestFit="1" customWidth="1"/>
    <col min="14852" max="14852" width="13.28515625" style="146" customWidth="1"/>
    <col min="14853" max="14853" width="16.28515625" style="146" bestFit="1" customWidth="1"/>
    <col min="14854" max="15104" width="11.42578125" style="146"/>
    <col min="15105" max="15105" width="53.42578125" style="146" customWidth="1"/>
    <col min="15106" max="15107" width="15.7109375" style="146" bestFit="1" customWidth="1"/>
    <col min="15108" max="15108" width="13.28515625" style="146" customWidth="1"/>
    <col min="15109" max="15109" width="16.28515625" style="146" bestFit="1" customWidth="1"/>
    <col min="15110" max="15360" width="11.42578125" style="146"/>
    <col min="15361" max="15361" width="53.42578125" style="146" customWidth="1"/>
    <col min="15362" max="15363" width="15.7109375" style="146" bestFit="1" customWidth="1"/>
    <col min="15364" max="15364" width="13.28515625" style="146" customWidth="1"/>
    <col min="15365" max="15365" width="16.28515625" style="146" bestFit="1" customWidth="1"/>
    <col min="15366" max="15616" width="11.42578125" style="146"/>
    <col min="15617" max="15617" width="53.42578125" style="146" customWidth="1"/>
    <col min="15618" max="15619" width="15.7109375" style="146" bestFit="1" customWidth="1"/>
    <col min="15620" max="15620" width="13.28515625" style="146" customWidth="1"/>
    <col min="15621" max="15621" width="16.28515625" style="146" bestFit="1" customWidth="1"/>
    <col min="15622" max="15872" width="11.42578125" style="146"/>
    <col min="15873" max="15873" width="53.42578125" style="146" customWidth="1"/>
    <col min="15874" max="15875" width="15.7109375" style="146" bestFit="1" customWidth="1"/>
    <col min="15876" max="15876" width="13.28515625" style="146" customWidth="1"/>
    <col min="15877" max="15877" width="16.28515625" style="146" bestFit="1" customWidth="1"/>
    <col min="15878" max="16128" width="11.42578125" style="146"/>
    <col min="16129" max="16129" width="53.42578125" style="146" customWidth="1"/>
    <col min="16130" max="16131" width="15.7109375" style="146" bestFit="1" customWidth="1"/>
    <col min="16132" max="16132" width="13.28515625" style="146" customWidth="1"/>
    <col min="16133" max="16133" width="16.28515625" style="146" bestFit="1" customWidth="1"/>
    <col min="16134" max="16384" width="11.42578125" style="146"/>
  </cols>
  <sheetData>
    <row r="1" spans="1:10" ht="15.75" x14ac:dyDescent="0.25">
      <c r="A1" s="213" t="s">
        <v>0</v>
      </c>
    </row>
    <row r="2" spans="1:10" ht="15.75" x14ac:dyDescent="0.25">
      <c r="A2" s="223" t="s">
        <v>253</v>
      </c>
    </row>
    <row r="3" spans="1:10" ht="15.75" thickBot="1" x14ac:dyDescent="0.3">
      <c r="I3" s="356"/>
      <c r="J3" s="356"/>
    </row>
    <row r="4" spans="1:10" s="144" customFormat="1" ht="15.75" thickBot="1" x14ac:dyDescent="0.3">
      <c r="A4" s="5" t="s">
        <v>2</v>
      </c>
      <c r="B4" s="6" t="s">
        <v>3</v>
      </c>
      <c r="C4" s="7" t="s">
        <v>4</v>
      </c>
      <c r="D4" s="148"/>
      <c r="F4" s="187"/>
      <c r="H4" s="224"/>
      <c r="I4" s="224"/>
      <c r="J4" s="166"/>
    </row>
    <row r="5" spans="1:10" s="144" customFormat="1" x14ac:dyDescent="0.25">
      <c r="A5" s="225"/>
      <c r="B5" s="226"/>
      <c r="C5" s="227"/>
      <c r="D5" s="148"/>
      <c r="F5" s="187"/>
      <c r="H5" s="224"/>
      <c r="I5" s="224"/>
      <c r="J5" s="166"/>
    </row>
    <row r="6" spans="1:10" s="144" customFormat="1" x14ac:dyDescent="0.25">
      <c r="A6" s="228" t="s">
        <v>13</v>
      </c>
      <c r="B6" s="229">
        <v>354666</v>
      </c>
      <c r="C6" s="230">
        <v>814030</v>
      </c>
      <c r="D6" s="148"/>
      <c r="F6" s="187"/>
      <c r="H6" s="224"/>
      <c r="I6" s="224"/>
      <c r="J6" s="166"/>
    </row>
    <row r="7" spans="1:10" s="144" customFormat="1" x14ac:dyDescent="0.25">
      <c r="A7" s="228" t="s">
        <v>254</v>
      </c>
      <c r="B7" s="229">
        <v>935000</v>
      </c>
      <c r="C7" s="230">
        <v>472575</v>
      </c>
      <c r="D7" s="148"/>
      <c r="F7" s="187"/>
      <c r="H7" s="224"/>
      <c r="I7" s="224"/>
      <c r="J7" s="166"/>
    </row>
    <row r="8" spans="1:10" s="144" customFormat="1" x14ac:dyDescent="0.25">
      <c r="A8" s="228" t="s">
        <v>74</v>
      </c>
      <c r="B8" s="229">
        <v>156178783</v>
      </c>
      <c r="C8" s="230">
        <v>3107958</v>
      </c>
      <c r="D8" s="148"/>
      <c r="F8" s="187"/>
      <c r="H8" s="224"/>
      <c r="I8" s="224"/>
      <c r="J8" s="166"/>
    </row>
    <row r="9" spans="1:10" s="144" customFormat="1" x14ac:dyDescent="0.25">
      <c r="A9" s="228" t="s">
        <v>89</v>
      </c>
      <c r="B9" s="229">
        <v>2266</v>
      </c>
      <c r="C9" s="230">
        <v>113300</v>
      </c>
      <c r="D9" s="148"/>
      <c r="F9" s="187"/>
      <c r="H9" s="224"/>
      <c r="I9" s="224"/>
      <c r="J9" s="166"/>
    </row>
    <row r="10" spans="1:10" s="144" customFormat="1" x14ac:dyDescent="0.25">
      <c r="A10" s="228" t="s">
        <v>10</v>
      </c>
      <c r="B10" s="229">
        <v>135134861</v>
      </c>
      <c r="C10" s="230">
        <v>677148372</v>
      </c>
      <c r="D10" s="148"/>
      <c r="F10" s="187"/>
      <c r="H10" s="224"/>
      <c r="I10" s="224"/>
      <c r="J10" s="166"/>
    </row>
    <row r="11" spans="1:10" ht="15.75" thickBot="1" x14ac:dyDescent="0.3">
      <c r="A11" s="231"/>
      <c r="B11" s="232"/>
      <c r="C11" s="233"/>
      <c r="D11" s="155"/>
      <c r="I11" s="224"/>
      <c r="J11" s="224"/>
    </row>
    <row r="12" spans="1:10" ht="15.75" thickBot="1" x14ac:dyDescent="0.3">
      <c r="A12" s="234"/>
      <c r="B12" s="235">
        <f>SUM(B5:B11)</f>
        <v>292605576</v>
      </c>
      <c r="C12" s="236">
        <f>SUM(C5:C11)</f>
        <v>681656235</v>
      </c>
    </row>
    <row r="14" spans="1:10" x14ac:dyDescent="0.25">
      <c r="A14" s="158" t="s">
        <v>15</v>
      </c>
      <c r="E14" s="145"/>
    </row>
    <row r="15" spans="1:10" x14ac:dyDescent="0.25">
      <c r="A15" s="159" t="s">
        <v>16</v>
      </c>
    </row>
    <row r="16" spans="1:10" x14ac:dyDescent="0.25">
      <c r="B16" s="146"/>
      <c r="C16" s="146"/>
    </row>
    <row r="17" spans="1:8" x14ac:dyDescent="0.25">
      <c r="B17" s="146"/>
      <c r="C17" s="146"/>
    </row>
    <row r="18" spans="1:8" x14ac:dyDescent="0.25">
      <c r="A18" s="160" t="s">
        <v>17</v>
      </c>
      <c r="B18" s="161"/>
      <c r="C18" s="162"/>
      <c r="D18" s="162"/>
      <c r="E18" s="163"/>
      <c r="F18" s="163"/>
      <c r="G18" s="164"/>
      <c r="H18" s="164"/>
    </row>
    <row r="19" spans="1:8" x14ac:dyDescent="0.25">
      <c r="A19" s="151" t="s">
        <v>18</v>
      </c>
      <c r="B19" s="166"/>
      <c r="C19" s="167"/>
      <c r="D19" s="167"/>
      <c r="E19" s="168"/>
      <c r="F19" s="168"/>
      <c r="G19" s="169"/>
      <c r="H19" s="169"/>
    </row>
    <row r="20" spans="1:8" x14ac:dyDescent="0.25">
      <c r="A20" s="170"/>
      <c r="B20" s="170"/>
      <c r="C20" s="171" t="s">
        <v>19</v>
      </c>
      <c r="D20" s="172" t="s">
        <v>19</v>
      </c>
      <c r="E20" s="173" t="s">
        <v>20</v>
      </c>
      <c r="F20" s="173" t="s">
        <v>21</v>
      </c>
      <c r="G20" s="174" t="s">
        <v>22</v>
      </c>
      <c r="H20" s="174" t="s">
        <v>23</v>
      </c>
    </row>
    <row r="21" spans="1:8" x14ac:dyDescent="0.25">
      <c r="A21" s="175" t="s">
        <v>2</v>
      </c>
      <c r="B21" s="175" t="s">
        <v>24</v>
      </c>
      <c r="C21" s="176" t="s">
        <v>25</v>
      </c>
      <c r="D21" s="177" t="s">
        <v>26</v>
      </c>
      <c r="E21" s="178" t="s">
        <v>27</v>
      </c>
      <c r="F21" s="179" t="s">
        <v>28</v>
      </c>
      <c r="G21" s="180" t="s">
        <v>29</v>
      </c>
      <c r="H21" s="180" t="s">
        <v>255</v>
      </c>
    </row>
    <row r="22" spans="1:8" x14ac:dyDescent="0.25">
      <c r="A22" s="181"/>
      <c r="B22" s="182"/>
      <c r="C22" s="183"/>
      <c r="D22" s="183"/>
      <c r="E22" s="184"/>
      <c r="F22" s="184"/>
      <c r="G22" s="185"/>
      <c r="H22" s="185"/>
    </row>
    <row r="23" spans="1:8" x14ac:dyDescent="0.25">
      <c r="A23" s="186" t="s">
        <v>34</v>
      </c>
      <c r="B23" s="187">
        <v>842</v>
      </c>
      <c r="C23" s="188">
        <v>39665</v>
      </c>
      <c r="D23" s="188">
        <v>40658</v>
      </c>
      <c r="E23" s="189">
        <v>32955200000</v>
      </c>
      <c r="F23" s="189">
        <v>40000000</v>
      </c>
      <c r="G23" s="190">
        <v>2.2049750000000001E-3</v>
      </c>
      <c r="H23" s="189">
        <v>88199</v>
      </c>
    </row>
    <row r="24" spans="1:8" x14ac:dyDescent="0.25">
      <c r="A24" s="186" t="s">
        <v>256</v>
      </c>
      <c r="B24" s="187">
        <v>850</v>
      </c>
      <c r="C24" s="188">
        <v>39734</v>
      </c>
      <c r="D24" s="188">
        <v>40780</v>
      </c>
      <c r="E24" s="189">
        <v>7350000000</v>
      </c>
      <c r="F24" s="189">
        <v>1</v>
      </c>
      <c r="G24" s="190">
        <v>1</v>
      </c>
      <c r="H24" s="189">
        <v>1</v>
      </c>
    </row>
    <row r="25" spans="1:8" x14ac:dyDescent="0.25">
      <c r="A25" s="186" t="s">
        <v>36</v>
      </c>
      <c r="B25" s="182"/>
      <c r="C25" s="188"/>
      <c r="D25" s="188"/>
      <c r="E25" s="189"/>
      <c r="F25" s="189">
        <v>20999999</v>
      </c>
      <c r="G25" s="190">
        <v>0.95238099773242846</v>
      </c>
      <c r="H25" s="189">
        <v>20000000</v>
      </c>
    </row>
    <row r="26" spans="1:8" x14ac:dyDescent="0.25">
      <c r="A26" s="186" t="s">
        <v>37</v>
      </c>
      <c r="B26" s="187">
        <v>874</v>
      </c>
      <c r="C26" s="188">
        <v>40025</v>
      </c>
      <c r="D26" s="188">
        <v>41027</v>
      </c>
      <c r="E26" s="189">
        <v>4984667129</v>
      </c>
      <c r="F26" s="189">
        <v>22246633</v>
      </c>
      <c r="G26" s="237">
        <v>0.12536571264514501</v>
      </c>
      <c r="H26" s="238">
        <v>2788965</v>
      </c>
    </row>
    <row r="27" spans="1:8" x14ac:dyDescent="0.25">
      <c r="A27" s="186" t="s">
        <v>38</v>
      </c>
      <c r="B27" s="187">
        <v>875</v>
      </c>
      <c r="C27" s="188">
        <v>40030</v>
      </c>
      <c r="D27" s="188">
        <v>40995</v>
      </c>
      <c r="E27" s="189">
        <v>9506281564</v>
      </c>
      <c r="F27" s="189">
        <v>11794394</v>
      </c>
      <c r="G27" s="190">
        <v>0.68480483185486263</v>
      </c>
      <c r="H27" s="189">
        <v>8076858</v>
      </c>
    </row>
    <row r="28" spans="1:8" x14ac:dyDescent="0.25">
      <c r="A28" s="186" t="s">
        <v>39</v>
      </c>
      <c r="B28" s="187">
        <v>877</v>
      </c>
      <c r="C28" s="188">
        <v>40050</v>
      </c>
      <c r="D28" s="188">
        <v>41085</v>
      </c>
      <c r="E28" s="189">
        <v>29745207600</v>
      </c>
      <c r="F28" s="189">
        <v>123938365</v>
      </c>
      <c r="G28" s="237">
        <v>0.93174965637153595</v>
      </c>
      <c r="H28" s="238">
        <v>115479529</v>
      </c>
    </row>
    <row r="29" spans="1:8" x14ac:dyDescent="0.25">
      <c r="A29" s="186" t="s">
        <v>41</v>
      </c>
      <c r="B29" s="187">
        <v>884</v>
      </c>
      <c r="C29" s="188">
        <v>40105</v>
      </c>
      <c r="D29" s="188">
        <v>41142</v>
      </c>
      <c r="E29" s="189">
        <v>50000000000</v>
      </c>
      <c r="F29" s="189">
        <v>28681730</v>
      </c>
      <c r="G29" s="190">
        <v>0.96417911332405681</v>
      </c>
      <c r="H29" s="189">
        <v>27654325</v>
      </c>
    </row>
    <row r="30" spans="1:8" x14ac:dyDescent="0.25">
      <c r="A30" s="186" t="s">
        <v>42</v>
      </c>
      <c r="B30" s="187">
        <v>886</v>
      </c>
      <c r="C30" s="188">
        <v>40115</v>
      </c>
      <c r="D30" s="188">
        <v>41152</v>
      </c>
      <c r="E30" s="189">
        <v>18600000000</v>
      </c>
      <c r="F30" s="189">
        <v>93000000</v>
      </c>
      <c r="G30" s="190">
        <v>0.98101938709677416</v>
      </c>
      <c r="H30" s="189">
        <v>91234803</v>
      </c>
    </row>
    <row r="31" spans="1:8" x14ac:dyDescent="0.25">
      <c r="A31" s="186" t="s">
        <v>43</v>
      </c>
      <c r="B31" s="187">
        <v>890</v>
      </c>
      <c r="C31" s="188">
        <v>40123</v>
      </c>
      <c r="D31" s="188">
        <v>41148</v>
      </c>
      <c r="E31" s="189">
        <v>1967214975</v>
      </c>
      <c r="F31" s="189">
        <v>26229533</v>
      </c>
      <c r="G31" s="190">
        <v>0.92331876438669347</v>
      </c>
      <c r="H31" s="189">
        <v>24218220</v>
      </c>
    </row>
    <row r="32" spans="1:8" x14ac:dyDescent="0.25">
      <c r="A32" s="186" t="s">
        <v>44</v>
      </c>
      <c r="B32" s="187">
        <v>894</v>
      </c>
      <c r="C32" s="188">
        <v>40227</v>
      </c>
      <c r="D32" s="188">
        <v>41261</v>
      </c>
      <c r="E32" s="188" t="s">
        <v>45</v>
      </c>
      <c r="F32" s="189">
        <v>1500000000</v>
      </c>
      <c r="G32" s="190">
        <v>0.86425052533333335</v>
      </c>
      <c r="H32" s="189">
        <v>1296375788</v>
      </c>
    </row>
    <row r="33" spans="1:8" x14ac:dyDescent="0.25">
      <c r="A33" s="186" t="s">
        <v>138</v>
      </c>
      <c r="B33" s="187">
        <v>896</v>
      </c>
      <c r="C33" s="188">
        <v>40252</v>
      </c>
      <c r="D33" s="188">
        <v>41310</v>
      </c>
      <c r="E33" s="189" t="s">
        <v>47</v>
      </c>
      <c r="F33" s="189">
        <v>500000000</v>
      </c>
      <c r="G33" s="190">
        <v>0.24998868599999999</v>
      </c>
      <c r="H33" s="189">
        <v>124994343</v>
      </c>
    </row>
    <row r="34" spans="1:8" x14ac:dyDescent="0.25">
      <c r="A34" s="191"/>
      <c r="B34" s="187" t="s">
        <v>50</v>
      </c>
      <c r="C34" s="188"/>
      <c r="D34" s="188"/>
      <c r="E34" s="189"/>
      <c r="F34" s="189">
        <v>124994343</v>
      </c>
      <c r="G34" s="190">
        <v>1</v>
      </c>
      <c r="H34" s="189">
        <v>124994343</v>
      </c>
    </row>
    <row r="35" spans="1:8" x14ac:dyDescent="0.25">
      <c r="A35" s="186" t="s">
        <v>49</v>
      </c>
      <c r="B35" s="187">
        <v>905</v>
      </c>
      <c r="C35" s="188">
        <v>40459</v>
      </c>
      <c r="D35" s="188">
        <v>41392</v>
      </c>
      <c r="E35" s="189">
        <v>17000000000</v>
      </c>
      <c r="F35" s="189">
        <v>603264726</v>
      </c>
      <c r="G35" s="190">
        <v>0.40256972193663448</v>
      </c>
      <c r="H35" s="189">
        <v>242856113</v>
      </c>
    </row>
    <row r="36" spans="1:8" x14ac:dyDescent="0.25">
      <c r="A36" s="191"/>
      <c r="B36" s="187" t="s">
        <v>50</v>
      </c>
      <c r="C36" s="188"/>
      <c r="D36" s="188"/>
      <c r="E36" s="189"/>
      <c r="F36" s="189">
        <v>242857142</v>
      </c>
      <c r="G36" s="190">
        <v>0.99999576294116155</v>
      </c>
      <c r="H36" s="189">
        <v>242856113</v>
      </c>
    </row>
    <row r="37" spans="1:8" x14ac:dyDescent="0.25">
      <c r="A37" s="186" t="s">
        <v>257</v>
      </c>
      <c r="B37" s="187">
        <v>909</v>
      </c>
      <c r="C37" s="188">
        <v>40493</v>
      </c>
      <c r="D37" s="188">
        <v>41518</v>
      </c>
      <c r="E37" s="189" t="s">
        <v>52</v>
      </c>
      <c r="F37" s="189">
        <v>1264160000</v>
      </c>
      <c r="G37" s="190">
        <v>0.95</v>
      </c>
      <c r="H37" s="189">
        <v>1200952000</v>
      </c>
    </row>
    <row r="38" spans="1:8" x14ac:dyDescent="0.25">
      <c r="A38" s="186" t="s">
        <v>258</v>
      </c>
      <c r="B38" s="187">
        <v>911</v>
      </c>
      <c r="C38" s="188">
        <v>40506</v>
      </c>
      <c r="D38" s="188">
        <v>41449</v>
      </c>
      <c r="E38" s="189">
        <v>3082051000</v>
      </c>
      <c r="F38" s="189">
        <v>3082051</v>
      </c>
      <c r="G38" s="49">
        <v>0.62072885880214179</v>
      </c>
      <c r="H38" s="189">
        <v>1913118</v>
      </c>
    </row>
    <row r="39" spans="1:8" x14ac:dyDescent="0.25">
      <c r="A39" s="186" t="s">
        <v>54</v>
      </c>
      <c r="B39" s="187">
        <v>912</v>
      </c>
      <c r="C39" s="188">
        <v>40514</v>
      </c>
      <c r="D39" s="188">
        <v>41509</v>
      </c>
      <c r="E39" s="189">
        <v>1795781586</v>
      </c>
      <c r="F39" s="189">
        <v>3070175</v>
      </c>
      <c r="G39" s="190">
        <v>0</v>
      </c>
      <c r="H39" s="189">
        <v>0</v>
      </c>
    </row>
    <row r="40" spans="1:8" x14ac:dyDescent="0.25">
      <c r="A40" s="186" t="s">
        <v>259</v>
      </c>
      <c r="B40" s="187">
        <v>913</v>
      </c>
      <c r="C40" s="188">
        <v>40595</v>
      </c>
      <c r="D40" s="188">
        <v>41622</v>
      </c>
      <c r="E40" s="189" t="s">
        <v>56</v>
      </c>
      <c r="F40" s="189">
        <v>1792000000</v>
      </c>
      <c r="G40" s="190">
        <v>0.9464285714285714</v>
      </c>
      <c r="H40" s="189">
        <v>1696000000</v>
      </c>
    </row>
    <row r="41" spans="1:8" x14ac:dyDescent="0.25">
      <c r="A41" s="186" t="s">
        <v>60</v>
      </c>
      <c r="B41" s="187">
        <v>916</v>
      </c>
      <c r="C41" s="188">
        <v>40619</v>
      </c>
      <c r="D41" s="188">
        <v>41624</v>
      </c>
      <c r="E41" s="189">
        <v>38473360000</v>
      </c>
      <c r="F41" s="189">
        <v>181000000000</v>
      </c>
      <c r="G41" s="190">
        <v>0.92215924668508287</v>
      </c>
      <c r="H41" s="189">
        <v>166910823650</v>
      </c>
    </row>
    <row r="42" spans="1:8" x14ac:dyDescent="0.25">
      <c r="A42" s="186" t="s">
        <v>61</v>
      </c>
      <c r="B42" s="187">
        <v>918</v>
      </c>
      <c r="C42" s="188">
        <v>40624</v>
      </c>
      <c r="D42" s="188">
        <v>41656</v>
      </c>
      <c r="E42" s="189" t="s">
        <v>62</v>
      </c>
      <c r="F42" s="189">
        <v>210957113</v>
      </c>
      <c r="G42" s="190">
        <v>0.77895658346443142</v>
      </c>
      <c r="H42" s="189">
        <v>164326432</v>
      </c>
    </row>
    <row r="43" spans="1:8" x14ac:dyDescent="0.25">
      <c r="A43" s="186"/>
      <c r="B43" s="187" t="s">
        <v>50</v>
      </c>
      <c r="C43" s="188"/>
      <c r="D43" s="188"/>
      <c r="E43" s="189" t="s">
        <v>63</v>
      </c>
      <c r="F43" s="189">
        <v>164326432</v>
      </c>
      <c r="G43" s="190">
        <v>1</v>
      </c>
      <c r="H43" s="189">
        <v>164326432</v>
      </c>
    </row>
    <row r="44" spans="1:8" x14ac:dyDescent="0.25">
      <c r="A44" s="186" t="s">
        <v>260</v>
      </c>
      <c r="B44" s="187">
        <v>920</v>
      </c>
      <c r="C44" s="188">
        <v>40645</v>
      </c>
      <c r="D44" s="188">
        <v>41709</v>
      </c>
      <c r="E44" s="189" t="s">
        <v>66</v>
      </c>
      <c r="F44" s="189">
        <v>430000000</v>
      </c>
      <c r="G44" s="190">
        <v>0.9</v>
      </c>
      <c r="H44" s="189">
        <v>387000000</v>
      </c>
    </row>
    <row r="45" spans="1:8" x14ac:dyDescent="0.25">
      <c r="A45" s="186" t="s">
        <v>67</v>
      </c>
      <c r="B45" s="187">
        <v>922</v>
      </c>
      <c r="C45" s="188">
        <v>40647</v>
      </c>
      <c r="D45" s="188">
        <v>41658</v>
      </c>
      <c r="E45" s="189" t="s">
        <v>68</v>
      </c>
      <c r="F45" s="189">
        <v>529411762</v>
      </c>
      <c r="G45" s="190">
        <v>0.65533253868281072</v>
      </c>
      <c r="H45" s="189">
        <v>346940754</v>
      </c>
    </row>
    <row r="46" spans="1:8" x14ac:dyDescent="0.25">
      <c r="A46" s="186" t="s">
        <v>261</v>
      </c>
      <c r="B46" s="187">
        <v>924</v>
      </c>
      <c r="C46" s="188">
        <v>40679</v>
      </c>
      <c r="D46" s="188">
        <v>41707</v>
      </c>
      <c r="E46" s="189">
        <v>120000000000</v>
      </c>
      <c r="F46" s="189">
        <v>75000000</v>
      </c>
      <c r="G46" s="190">
        <v>0.50133154666666668</v>
      </c>
      <c r="H46" s="189">
        <v>37599866</v>
      </c>
    </row>
    <row r="47" spans="1:8" x14ac:dyDescent="0.25">
      <c r="A47" s="186" t="s">
        <v>262</v>
      </c>
      <c r="B47" s="187">
        <v>925</v>
      </c>
      <c r="C47" s="188">
        <v>40682</v>
      </c>
      <c r="D47" s="188">
        <v>41702</v>
      </c>
      <c r="E47" s="189">
        <v>3781901852</v>
      </c>
      <c r="F47" s="189">
        <v>187000000</v>
      </c>
      <c r="G47" s="190">
        <v>0.96256684491978606</v>
      </c>
      <c r="H47" s="189">
        <v>180000000</v>
      </c>
    </row>
    <row r="48" spans="1:8" x14ac:dyDescent="0.25">
      <c r="A48" s="186" t="s">
        <v>263</v>
      </c>
      <c r="B48" s="187">
        <v>927</v>
      </c>
      <c r="C48" s="188">
        <v>40687</v>
      </c>
      <c r="D48" s="188">
        <v>41721</v>
      </c>
      <c r="E48" s="189">
        <v>25897979168</v>
      </c>
      <c r="F48" s="189">
        <v>158938000</v>
      </c>
      <c r="G48" s="190">
        <v>0.97263083718179411</v>
      </c>
      <c r="H48" s="189">
        <v>154588000</v>
      </c>
    </row>
    <row r="49" spans="1:8" x14ac:dyDescent="0.25">
      <c r="A49" s="186" t="s">
        <v>72</v>
      </c>
      <c r="B49" s="187">
        <v>928</v>
      </c>
      <c r="C49" s="188">
        <v>40690</v>
      </c>
      <c r="D49" s="188">
        <v>41722</v>
      </c>
      <c r="E49" s="189">
        <v>92187000000</v>
      </c>
      <c r="F49" s="189">
        <v>450000000</v>
      </c>
      <c r="G49" s="190">
        <v>0.73835245555555551</v>
      </c>
      <c r="H49" s="189">
        <v>332258605</v>
      </c>
    </row>
    <row r="50" spans="1:8" x14ac:dyDescent="0.25">
      <c r="A50" s="186" t="s">
        <v>264</v>
      </c>
      <c r="B50" s="187">
        <v>929</v>
      </c>
      <c r="C50" s="188">
        <v>40701</v>
      </c>
      <c r="D50" s="188">
        <v>41721</v>
      </c>
      <c r="E50" s="189">
        <v>4797900000</v>
      </c>
      <c r="F50" s="189">
        <v>270000000</v>
      </c>
      <c r="G50" s="190">
        <v>0.96296296296296291</v>
      </c>
      <c r="H50" s="189">
        <v>260000000</v>
      </c>
    </row>
    <row r="51" spans="1:8" x14ac:dyDescent="0.25">
      <c r="A51" s="186" t="s">
        <v>74</v>
      </c>
      <c r="B51" s="187">
        <v>930</v>
      </c>
      <c r="C51" s="188">
        <v>40711</v>
      </c>
      <c r="D51" s="188">
        <v>41750</v>
      </c>
      <c r="E51" s="189" t="s">
        <v>75</v>
      </c>
      <c r="F51" s="189">
        <v>1760974629</v>
      </c>
      <c r="G51" s="237">
        <v>1</v>
      </c>
      <c r="H51" s="238">
        <v>1760974629</v>
      </c>
    </row>
    <row r="52" spans="1:8" x14ac:dyDescent="0.25">
      <c r="A52" s="186" t="s">
        <v>265</v>
      </c>
      <c r="B52" s="187">
        <v>931</v>
      </c>
      <c r="C52" s="188">
        <v>40722</v>
      </c>
      <c r="D52" s="188">
        <v>41576</v>
      </c>
      <c r="E52" s="189">
        <v>1174036044</v>
      </c>
      <c r="F52" s="189">
        <v>19898916</v>
      </c>
      <c r="G52" s="190">
        <v>0</v>
      </c>
      <c r="H52" s="189">
        <v>0</v>
      </c>
    </row>
    <row r="53" spans="1:8" x14ac:dyDescent="0.25">
      <c r="A53" s="186" t="s">
        <v>77</v>
      </c>
      <c r="B53" s="187">
        <v>933</v>
      </c>
      <c r="C53" s="188">
        <v>40749</v>
      </c>
      <c r="D53" s="188">
        <v>41736</v>
      </c>
      <c r="E53" s="189">
        <v>110000000000</v>
      </c>
      <c r="F53" s="189">
        <v>100000000</v>
      </c>
      <c r="G53" s="190">
        <v>0.9</v>
      </c>
      <c r="H53" s="189">
        <v>90000000</v>
      </c>
    </row>
    <row r="54" spans="1:8" x14ac:dyDescent="0.25">
      <c r="A54" s="186" t="s">
        <v>78</v>
      </c>
      <c r="B54" s="187">
        <v>934</v>
      </c>
      <c r="C54" s="188">
        <v>40751</v>
      </c>
      <c r="D54" s="188">
        <v>41757</v>
      </c>
      <c r="E54" s="189">
        <v>8111609611</v>
      </c>
      <c r="F54" s="189">
        <v>16642639</v>
      </c>
      <c r="G54" s="190">
        <v>0</v>
      </c>
      <c r="H54" s="189">
        <v>0</v>
      </c>
    </row>
    <row r="55" spans="1:8" x14ac:dyDescent="0.25">
      <c r="A55" s="186" t="s">
        <v>266</v>
      </c>
      <c r="B55" s="187">
        <v>935</v>
      </c>
      <c r="C55" s="188">
        <v>40763</v>
      </c>
      <c r="D55" s="188">
        <v>41791</v>
      </c>
      <c r="E55" s="189" t="s">
        <v>80</v>
      </c>
      <c r="F55" s="189">
        <v>350000000</v>
      </c>
      <c r="G55" s="190">
        <v>0</v>
      </c>
      <c r="H55" s="189">
        <v>0</v>
      </c>
    </row>
    <row r="56" spans="1:8" x14ac:dyDescent="0.25">
      <c r="A56" s="186" t="s">
        <v>267</v>
      </c>
      <c r="B56" s="187">
        <v>939</v>
      </c>
      <c r="C56" s="188">
        <v>40814</v>
      </c>
      <c r="D56" s="188">
        <v>41726</v>
      </c>
      <c r="E56" s="189">
        <v>94879658733</v>
      </c>
      <c r="F56" s="189">
        <v>163500000</v>
      </c>
      <c r="G56" s="190">
        <v>0</v>
      </c>
      <c r="H56" s="189">
        <v>0</v>
      </c>
    </row>
    <row r="57" spans="1:8" x14ac:dyDescent="0.25">
      <c r="A57" s="186" t="s">
        <v>82</v>
      </c>
      <c r="B57" s="187">
        <v>941</v>
      </c>
      <c r="C57" s="188">
        <v>40844</v>
      </c>
      <c r="D57" s="188">
        <v>41532</v>
      </c>
      <c r="E57" s="189">
        <v>2427407904</v>
      </c>
      <c r="F57" s="189">
        <v>256878</v>
      </c>
      <c r="G57" s="190">
        <v>0</v>
      </c>
      <c r="H57" s="189">
        <v>0</v>
      </c>
    </row>
    <row r="58" spans="1:8" x14ac:dyDescent="0.25">
      <c r="A58" s="186" t="s">
        <v>87</v>
      </c>
      <c r="B58" s="187">
        <v>945</v>
      </c>
      <c r="C58" s="188">
        <v>40889</v>
      </c>
      <c r="D58" s="188">
        <v>41918</v>
      </c>
      <c r="E58" s="189">
        <v>300000000000</v>
      </c>
      <c r="F58" s="189">
        <v>300000000</v>
      </c>
      <c r="G58" s="190">
        <v>0.66666666666666663</v>
      </c>
      <c r="H58" s="189">
        <v>200000000</v>
      </c>
    </row>
    <row r="59" spans="1:8" x14ac:dyDescent="0.25">
      <c r="A59" s="186"/>
      <c r="B59" s="187" t="s">
        <v>50</v>
      </c>
      <c r="C59" s="188"/>
      <c r="D59" s="188"/>
      <c r="E59" s="189"/>
      <c r="F59" s="189">
        <v>200000000</v>
      </c>
      <c r="G59" s="190">
        <v>1</v>
      </c>
      <c r="H59" s="189">
        <v>200000000</v>
      </c>
    </row>
    <row r="60" spans="1:8" x14ac:dyDescent="0.25">
      <c r="A60" s="186" t="s">
        <v>88</v>
      </c>
      <c r="B60" s="187">
        <v>946</v>
      </c>
      <c r="C60" s="188">
        <v>40891</v>
      </c>
      <c r="D60" s="188">
        <v>41910</v>
      </c>
      <c r="E60" s="189">
        <v>9944341000</v>
      </c>
      <c r="F60" s="189">
        <v>96547000</v>
      </c>
      <c r="G60" s="190">
        <v>0.99956557945870927</v>
      </c>
      <c r="H60" s="189">
        <v>96505058</v>
      </c>
    </row>
    <row r="61" spans="1:8" x14ac:dyDescent="0.25">
      <c r="A61" s="186" t="s">
        <v>89</v>
      </c>
      <c r="B61" s="187">
        <v>947</v>
      </c>
      <c r="C61" s="188">
        <v>40899</v>
      </c>
      <c r="D61" s="188">
        <v>41740</v>
      </c>
      <c r="E61" s="189">
        <v>10000000000</v>
      </c>
      <c r="F61" s="189">
        <v>200000</v>
      </c>
      <c r="G61" s="237">
        <v>5.0775000000000001E-2</v>
      </c>
      <c r="H61" s="238">
        <v>10155</v>
      </c>
    </row>
    <row r="62" spans="1:8" x14ac:dyDescent="0.25">
      <c r="A62" s="186" t="s">
        <v>90</v>
      </c>
      <c r="B62" s="187">
        <v>948</v>
      </c>
      <c r="C62" s="188">
        <v>40932</v>
      </c>
      <c r="D62" s="188">
        <v>41978</v>
      </c>
      <c r="E62" s="189" t="s">
        <v>91</v>
      </c>
      <c r="F62" s="189">
        <v>586166472</v>
      </c>
      <c r="G62" s="190">
        <v>0.72740638942583535</v>
      </c>
      <c r="H62" s="189">
        <v>426381237</v>
      </c>
    </row>
    <row r="63" spans="1:8" x14ac:dyDescent="0.25">
      <c r="A63" s="186"/>
      <c r="B63" s="187" t="s">
        <v>50</v>
      </c>
      <c r="C63" s="188"/>
      <c r="D63" s="188"/>
      <c r="E63" s="189"/>
      <c r="F63" s="189">
        <v>586166472</v>
      </c>
      <c r="G63" s="190">
        <v>0.72740638942583535</v>
      </c>
      <c r="H63" s="189">
        <v>426381237</v>
      </c>
    </row>
    <row r="64" spans="1:8" x14ac:dyDescent="0.25">
      <c r="A64" s="186" t="s">
        <v>167</v>
      </c>
      <c r="B64" s="187">
        <v>950</v>
      </c>
      <c r="C64" s="188">
        <v>40941</v>
      </c>
      <c r="D64" s="188" t="s">
        <v>93</v>
      </c>
      <c r="E64" s="189" t="s">
        <v>143</v>
      </c>
      <c r="F64" s="189">
        <v>85557560</v>
      </c>
      <c r="G64" s="190">
        <v>0</v>
      </c>
      <c r="H64" s="189">
        <v>0</v>
      </c>
    </row>
    <row r="65" spans="1:8" x14ac:dyDescent="0.25">
      <c r="A65" s="186" t="s">
        <v>53</v>
      </c>
      <c r="B65" s="187">
        <v>953</v>
      </c>
      <c r="C65" s="188">
        <v>40974</v>
      </c>
      <c r="D65" s="188">
        <v>42008</v>
      </c>
      <c r="E65" s="189">
        <v>122357141622</v>
      </c>
      <c r="F65" s="189">
        <v>52864584</v>
      </c>
      <c r="G65" s="190">
        <v>0.99764568278831056</v>
      </c>
      <c r="H65" s="189">
        <v>52740124</v>
      </c>
    </row>
    <row r="66" spans="1:8" x14ac:dyDescent="0.25">
      <c r="A66" s="186" t="s">
        <v>268</v>
      </c>
      <c r="B66" s="187">
        <v>954</v>
      </c>
      <c r="C66" s="188">
        <v>40976</v>
      </c>
      <c r="D66" s="188">
        <v>41854</v>
      </c>
      <c r="E66" s="189">
        <v>129553166437</v>
      </c>
      <c r="F66" s="189">
        <v>2969346151</v>
      </c>
      <c r="G66" s="190">
        <v>0</v>
      </c>
      <c r="H66" s="189">
        <v>0</v>
      </c>
    </row>
    <row r="67" spans="1:8" x14ac:dyDescent="0.25">
      <c r="A67" s="186" t="s">
        <v>269</v>
      </c>
      <c r="B67" s="187">
        <v>955</v>
      </c>
      <c r="C67" s="188">
        <v>41016</v>
      </c>
      <c r="D67" s="188" t="s">
        <v>200</v>
      </c>
      <c r="E67" s="189" t="s">
        <v>201</v>
      </c>
      <c r="F67" s="189">
        <v>147355882</v>
      </c>
      <c r="G67" s="239">
        <v>0.91884435939924003</v>
      </c>
      <c r="H67" s="240">
        <v>135397121</v>
      </c>
    </row>
    <row r="68" spans="1:8" x14ac:dyDescent="0.25">
      <c r="A68" s="241" t="s">
        <v>6</v>
      </c>
      <c r="B68" s="242">
        <v>956</v>
      </c>
      <c r="C68" s="243">
        <v>41040</v>
      </c>
      <c r="D68" s="243">
        <v>41708</v>
      </c>
      <c r="E68" s="238">
        <v>500000000</v>
      </c>
      <c r="F68" s="238">
        <v>500000</v>
      </c>
      <c r="G68" s="237">
        <v>0</v>
      </c>
      <c r="H68" s="238">
        <v>0</v>
      </c>
    </row>
    <row r="69" spans="1:8" x14ac:dyDescent="0.25">
      <c r="A69" s="244" t="s">
        <v>270</v>
      </c>
      <c r="B69" s="245">
        <v>957</v>
      </c>
      <c r="C69" s="246">
        <v>41071</v>
      </c>
      <c r="D69" s="246">
        <v>41971</v>
      </c>
      <c r="E69" s="240">
        <v>12938552675</v>
      </c>
      <c r="F69" s="240">
        <v>151341200</v>
      </c>
      <c r="G69" s="239">
        <v>0</v>
      </c>
      <c r="H69" s="240">
        <v>0</v>
      </c>
    </row>
    <row r="70" spans="1:8" x14ac:dyDescent="0.25">
      <c r="A70" s="244" t="s">
        <v>271</v>
      </c>
      <c r="B70" s="245">
        <v>958</v>
      </c>
      <c r="C70" s="246">
        <v>41073</v>
      </c>
      <c r="D70" s="246">
        <v>42063</v>
      </c>
      <c r="E70" s="240">
        <v>3000000000</v>
      </c>
      <c r="F70" s="240">
        <v>144930816674</v>
      </c>
      <c r="G70" s="239">
        <v>0</v>
      </c>
      <c r="H70" s="240">
        <v>0</v>
      </c>
    </row>
    <row r="71" spans="1:8" x14ac:dyDescent="0.25">
      <c r="A71" s="244" t="s">
        <v>272</v>
      </c>
      <c r="B71" s="245">
        <v>959</v>
      </c>
      <c r="C71" s="246">
        <v>41073</v>
      </c>
      <c r="D71" s="246">
        <v>42078</v>
      </c>
      <c r="E71" s="240" t="s">
        <v>273</v>
      </c>
      <c r="F71" s="240">
        <v>103566675</v>
      </c>
      <c r="G71" s="239">
        <v>0</v>
      </c>
      <c r="H71" s="240">
        <v>0</v>
      </c>
    </row>
    <row r="72" spans="1:8" x14ac:dyDescent="0.25">
      <c r="A72" s="244" t="s">
        <v>274</v>
      </c>
      <c r="B72" s="245">
        <v>960</v>
      </c>
      <c r="C72" s="246">
        <v>41073</v>
      </c>
      <c r="D72" s="246">
        <v>41758</v>
      </c>
      <c r="E72" s="240">
        <v>960000000000</v>
      </c>
      <c r="F72" s="240">
        <v>270000000</v>
      </c>
      <c r="G72" s="239">
        <v>0</v>
      </c>
      <c r="H72" s="240">
        <v>0</v>
      </c>
    </row>
    <row r="73" spans="1:8" x14ac:dyDescent="0.25">
      <c r="A73" s="244" t="s">
        <v>275</v>
      </c>
      <c r="B73" s="245">
        <v>961</v>
      </c>
      <c r="C73" s="246">
        <v>41079</v>
      </c>
      <c r="D73" s="246">
        <v>42110</v>
      </c>
      <c r="E73" s="240">
        <v>26025734000</v>
      </c>
      <c r="F73" s="240">
        <v>3717962</v>
      </c>
      <c r="G73" s="239">
        <v>0</v>
      </c>
      <c r="H73" s="240">
        <v>0</v>
      </c>
    </row>
    <row r="74" spans="1:8" x14ac:dyDescent="0.25">
      <c r="A74" s="244" t="s">
        <v>276</v>
      </c>
      <c r="B74" s="245">
        <v>962</v>
      </c>
      <c r="C74" s="246">
        <v>41079</v>
      </c>
      <c r="D74" s="246">
        <v>41993</v>
      </c>
      <c r="E74" s="240">
        <v>2400000000</v>
      </c>
      <c r="F74" s="240">
        <v>300000000</v>
      </c>
      <c r="G74" s="239">
        <v>0</v>
      </c>
      <c r="H74" s="240">
        <v>0</v>
      </c>
    </row>
    <row r="75" spans="1:8" x14ac:dyDescent="0.25">
      <c r="A75" s="192"/>
      <c r="B75" s="193"/>
      <c r="C75" s="194"/>
      <c r="D75" s="194"/>
      <c r="E75" s="195"/>
      <c r="F75" s="195"/>
      <c r="G75" s="196"/>
      <c r="H75" s="195"/>
    </row>
    <row r="76" spans="1:8" x14ac:dyDescent="0.25">
      <c r="A76" s="165"/>
      <c r="B76" s="165"/>
      <c r="C76" s="165"/>
      <c r="D76" s="165"/>
      <c r="E76" s="165"/>
      <c r="F76" s="165"/>
      <c r="G76" s="165"/>
      <c r="H76" s="165"/>
    </row>
    <row r="77" spans="1:8" x14ac:dyDescent="0.25">
      <c r="A77" s="197" t="s">
        <v>94</v>
      </c>
      <c r="B77" s="198"/>
      <c r="C77" s="199"/>
      <c r="D77" s="199"/>
      <c r="E77" s="200"/>
      <c r="F77" s="200" t="s">
        <v>95</v>
      </c>
      <c r="G77" s="201"/>
      <c r="H77" s="200"/>
    </row>
    <row r="78" spans="1:8" x14ac:dyDescent="0.25">
      <c r="A78" s="197" t="s">
        <v>96</v>
      </c>
      <c r="B78" s="198"/>
      <c r="C78" s="199"/>
      <c r="D78" s="199"/>
      <c r="E78" s="200"/>
      <c r="F78" s="200"/>
      <c r="G78" s="201"/>
      <c r="H78" s="202"/>
    </row>
    <row r="79" spans="1:8" x14ac:dyDescent="0.25">
      <c r="A79" s="198" t="s">
        <v>97</v>
      </c>
      <c r="B79" s="198"/>
      <c r="C79" s="199"/>
      <c r="D79" s="199"/>
      <c r="E79" s="200"/>
      <c r="F79" s="200"/>
      <c r="G79" s="201"/>
      <c r="H79" s="202"/>
    </row>
    <row r="80" spans="1:8" x14ac:dyDescent="0.25">
      <c r="A80" s="198" t="s">
        <v>277</v>
      </c>
      <c r="B80" s="198"/>
      <c r="C80" s="199"/>
      <c r="D80" s="199"/>
      <c r="E80" s="200"/>
      <c r="F80" s="200"/>
      <c r="G80" s="201"/>
      <c r="H80" s="202"/>
    </row>
    <row r="81" spans="1:8" x14ac:dyDescent="0.25">
      <c r="A81" s="198" t="s">
        <v>278</v>
      </c>
      <c r="B81" s="198"/>
      <c r="C81" s="199"/>
      <c r="D81" s="199"/>
      <c r="E81" s="200"/>
      <c r="F81" s="200"/>
      <c r="G81" s="201"/>
      <c r="H81" s="202"/>
    </row>
    <row r="82" spans="1:8" x14ac:dyDescent="0.25">
      <c r="A82" s="352" t="s">
        <v>100</v>
      </c>
      <c r="B82" s="352"/>
      <c r="C82" s="352"/>
      <c r="D82" s="352"/>
      <c r="E82" s="352"/>
      <c r="F82" s="352"/>
      <c r="G82" s="352"/>
      <c r="H82" s="352"/>
    </row>
    <row r="83" spans="1:8" x14ac:dyDescent="0.25">
      <c r="A83" s="352"/>
      <c r="B83" s="352"/>
      <c r="C83" s="352"/>
      <c r="D83" s="352"/>
      <c r="E83" s="352"/>
      <c r="F83" s="352"/>
      <c r="G83" s="352"/>
      <c r="H83" s="352"/>
    </row>
    <row r="84" spans="1:8" x14ac:dyDescent="0.25">
      <c r="A84" s="352" t="s">
        <v>279</v>
      </c>
      <c r="B84" s="352"/>
      <c r="C84" s="352"/>
      <c r="D84" s="352"/>
      <c r="E84" s="352"/>
      <c r="F84" s="352"/>
      <c r="G84" s="352"/>
      <c r="H84" s="352"/>
    </row>
    <row r="85" spans="1:8" x14ac:dyDescent="0.25">
      <c r="A85" s="352"/>
      <c r="B85" s="352"/>
      <c r="C85" s="352"/>
      <c r="D85" s="352"/>
      <c r="E85" s="352"/>
      <c r="F85" s="352"/>
      <c r="G85" s="352"/>
      <c r="H85" s="352"/>
    </row>
    <row r="86" spans="1:8" x14ac:dyDescent="0.25">
      <c r="A86" s="352" t="s">
        <v>102</v>
      </c>
      <c r="B86" s="352"/>
      <c r="C86" s="352"/>
      <c r="D86" s="352"/>
      <c r="E86" s="352"/>
      <c r="F86" s="352"/>
      <c r="G86" s="352"/>
      <c r="H86" s="352"/>
    </row>
    <row r="87" spans="1:8" x14ac:dyDescent="0.25">
      <c r="A87" s="352"/>
      <c r="B87" s="352"/>
      <c r="C87" s="352"/>
      <c r="D87" s="352"/>
      <c r="E87" s="352"/>
      <c r="F87" s="352"/>
      <c r="G87" s="352"/>
      <c r="H87" s="352"/>
    </row>
    <row r="88" spans="1:8" x14ac:dyDescent="0.25">
      <c r="A88" s="352" t="s">
        <v>103</v>
      </c>
      <c r="B88" s="352"/>
      <c r="C88" s="352"/>
      <c r="D88" s="352"/>
      <c r="E88" s="352"/>
      <c r="F88" s="352"/>
      <c r="G88" s="352"/>
      <c r="H88" s="352"/>
    </row>
    <row r="89" spans="1:8" x14ac:dyDescent="0.25">
      <c r="A89" s="352"/>
      <c r="B89" s="352"/>
      <c r="C89" s="352"/>
      <c r="D89" s="352"/>
      <c r="E89" s="352"/>
      <c r="F89" s="352"/>
      <c r="G89" s="352"/>
      <c r="H89" s="352"/>
    </row>
    <row r="90" spans="1:8" x14ac:dyDescent="0.25">
      <c r="A90" s="352" t="s">
        <v>104</v>
      </c>
      <c r="B90" s="352"/>
      <c r="C90" s="352"/>
      <c r="D90" s="352"/>
      <c r="E90" s="352"/>
      <c r="F90" s="352"/>
      <c r="G90" s="352"/>
      <c r="H90" s="352"/>
    </row>
    <row r="91" spans="1:8" x14ac:dyDescent="0.25">
      <c r="A91" s="352"/>
      <c r="B91" s="352"/>
      <c r="C91" s="352"/>
      <c r="D91" s="352"/>
      <c r="E91" s="352"/>
      <c r="F91" s="352"/>
      <c r="G91" s="352"/>
      <c r="H91" s="352"/>
    </row>
    <row r="92" spans="1:8" x14ac:dyDescent="0.25">
      <c r="A92" s="352" t="s">
        <v>105</v>
      </c>
      <c r="B92" s="352"/>
      <c r="C92" s="352"/>
      <c r="D92" s="352"/>
      <c r="E92" s="352"/>
      <c r="F92" s="352"/>
      <c r="G92" s="352"/>
      <c r="H92" s="352"/>
    </row>
    <row r="93" spans="1:8" x14ac:dyDescent="0.25">
      <c r="A93" s="352"/>
      <c r="B93" s="352"/>
      <c r="C93" s="352"/>
      <c r="D93" s="352"/>
      <c r="E93" s="352"/>
      <c r="F93" s="352"/>
      <c r="G93" s="352"/>
      <c r="H93" s="352"/>
    </row>
    <row r="94" spans="1:8" x14ac:dyDescent="0.25">
      <c r="A94" s="352" t="s">
        <v>106</v>
      </c>
      <c r="B94" s="352"/>
      <c r="C94" s="352"/>
      <c r="D94" s="352"/>
      <c r="E94" s="352"/>
      <c r="F94" s="352"/>
      <c r="G94" s="352"/>
      <c r="H94" s="352"/>
    </row>
    <row r="95" spans="1:8" x14ac:dyDescent="0.25">
      <c r="A95" s="352"/>
      <c r="B95" s="352"/>
      <c r="C95" s="352"/>
      <c r="D95" s="352"/>
      <c r="E95" s="352"/>
      <c r="F95" s="352"/>
      <c r="G95" s="352"/>
      <c r="H95" s="352"/>
    </row>
    <row r="96" spans="1:8" x14ac:dyDescent="0.25">
      <c r="A96" s="352" t="s">
        <v>107</v>
      </c>
      <c r="B96" s="352"/>
      <c r="C96" s="352"/>
      <c r="D96" s="352"/>
      <c r="E96" s="352"/>
      <c r="F96" s="352"/>
      <c r="G96" s="352"/>
      <c r="H96" s="352"/>
    </row>
    <row r="97" spans="1:8" x14ac:dyDescent="0.25">
      <c r="A97" s="352"/>
      <c r="B97" s="352"/>
      <c r="C97" s="352"/>
      <c r="D97" s="352"/>
      <c r="E97" s="352"/>
      <c r="F97" s="352"/>
      <c r="G97" s="352"/>
      <c r="H97" s="352"/>
    </row>
    <row r="98" spans="1:8" x14ac:dyDescent="0.25">
      <c r="A98" s="352" t="s">
        <v>108</v>
      </c>
      <c r="B98" s="352"/>
      <c r="C98" s="352"/>
      <c r="D98" s="352"/>
      <c r="E98" s="352"/>
      <c r="F98" s="352"/>
      <c r="G98" s="352"/>
      <c r="H98" s="352"/>
    </row>
    <row r="99" spans="1:8" x14ac:dyDescent="0.25">
      <c r="A99" s="352"/>
      <c r="B99" s="352"/>
      <c r="C99" s="352"/>
      <c r="D99" s="352"/>
      <c r="E99" s="352"/>
      <c r="F99" s="352"/>
      <c r="G99" s="352"/>
      <c r="H99" s="352"/>
    </row>
    <row r="100" spans="1:8" x14ac:dyDescent="0.25">
      <c r="A100" s="352" t="s">
        <v>280</v>
      </c>
      <c r="B100" s="352"/>
      <c r="C100" s="352"/>
      <c r="D100" s="352"/>
      <c r="E100" s="352"/>
      <c r="F100" s="352"/>
      <c r="G100" s="352"/>
      <c r="H100" s="352"/>
    </row>
    <row r="101" spans="1:8" x14ac:dyDescent="0.25">
      <c r="A101" s="352"/>
      <c r="B101" s="352"/>
      <c r="C101" s="352"/>
      <c r="D101" s="352"/>
      <c r="E101" s="352"/>
      <c r="F101" s="352"/>
      <c r="G101" s="352"/>
      <c r="H101" s="352"/>
    </row>
    <row r="102" spans="1:8" x14ac:dyDescent="0.25">
      <c r="A102" s="352" t="s">
        <v>281</v>
      </c>
      <c r="B102" s="352"/>
      <c r="C102" s="352"/>
      <c r="D102" s="352"/>
      <c r="E102" s="352"/>
      <c r="F102" s="352"/>
      <c r="G102" s="352"/>
      <c r="H102" s="352"/>
    </row>
    <row r="103" spans="1:8" x14ac:dyDescent="0.25">
      <c r="A103" s="352"/>
      <c r="B103" s="352"/>
      <c r="C103" s="352"/>
      <c r="D103" s="352"/>
      <c r="E103" s="352"/>
      <c r="F103" s="352"/>
      <c r="G103" s="352"/>
      <c r="H103" s="352"/>
    </row>
    <row r="104" spans="1:8" x14ac:dyDescent="0.25">
      <c r="A104" s="352" t="s">
        <v>282</v>
      </c>
      <c r="B104" s="352"/>
      <c r="C104" s="352"/>
      <c r="D104" s="352"/>
      <c r="E104" s="352"/>
      <c r="F104" s="352"/>
      <c r="G104" s="352"/>
      <c r="H104" s="352"/>
    </row>
    <row r="105" spans="1:8" x14ac:dyDescent="0.25">
      <c r="A105" s="352"/>
      <c r="B105" s="352"/>
      <c r="C105" s="352"/>
      <c r="D105" s="352"/>
      <c r="E105" s="352"/>
      <c r="F105" s="352"/>
      <c r="G105" s="352"/>
      <c r="H105" s="352"/>
    </row>
    <row r="106" spans="1:8" x14ac:dyDescent="0.25">
      <c r="A106" s="352" t="s">
        <v>283</v>
      </c>
      <c r="B106" s="352"/>
      <c r="C106" s="352"/>
      <c r="D106" s="352"/>
      <c r="E106" s="352"/>
      <c r="F106" s="352"/>
      <c r="G106" s="352"/>
      <c r="H106" s="352"/>
    </row>
    <row r="107" spans="1:8" x14ac:dyDescent="0.25">
      <c r="A107" s="352"/>
      <c r="B107" s="352"/>
      <c r="C107" s="352"/>
      <c r="D107" s="352"/>
      <c r="E107" s="352"/>
      <c r="F107" s="352"/>
      <c r="G107" s="352"/>
      <c r="H107" s="352"/>
    </row>
    <row r="108" spans="1:8" x14ac:dyDescent="0.25">
      <c r="A108" s="352" t="s">
        <v>284</v>
      </c>
      <c r="B108" s="352"/>
      <c r="C108" s="352"/>
      <c r="D108" s="352"/>
      <c r="E108" s="352"/>
      <c r="F108" s="352"/>
      <c r="G108" s="352"/>
      <c r="H108" s="352"/>
    </row>
    <row r="109" spans="1:8" x14ac:dyDescent="0.25">
      <c r="A109" s="352"/>
      <c r="B109" s="352"/>
      <c r="C109" s="352"/>
      <c r="D109" s="352"/>
      <c r="E109" s="352"/>
      <c r="F109" s="352"/>
      <c r="G109" s="352"/>
      <c r="H109" s="352"/>
    </row>
    <row r="110" spans="1:8" x14ac:dyDescent="0.25">
      <c r="A110" s="352" t="s">
        <v>285</v>
      </c>
      <c r="B110" s="352"/>
      <c r="C110" s="352"/>
      <c r="D110" s="352"/>
      <c r="E110" s="352"/>
      <c r="F110" s="352"/>
      <c r="G110" s="352"/>
      <c r="H110" s="352"/>
    </row>
    <row r="111" spans="1:8" x14ac:dyDescent="0.25">
      <c r="A111" s="352"/>
      <c r="B111" s="352"/>
      <c r="C111" s="352"/>
      <c r="D111" s="352"/>
      <c r="E111" s="352"/>
      <c r="F111" s="352"/>
      <c r="G111" s="352"/>
      <c r="H111" s="352"/>
    </row>
    <row r="112" spans="1:8" x14ac:dyDescent="0.25">
      <c r="A112" s="247" t="s">
        <v>286</v>
      </c>
      <c r="B112" s="247"/>
      <c r="C112" s="247"/>
      <c r="D112" s="247"/>
      <c r="E112" s="247"/>
      <c r="F112" s="247"/>
      <c r="G112" s="247"/>
      <c r="H112" s="247"/>
    </row>
    <row r="113" spans="1:8" x14ac:dyDescent="0.25">
      <c r="A113" s="352" t="s">
        <v>116</v>
      </c>
      <c r="B113" s="352"/>
      <c r="C113" s="352"/>
      <c r="D113" s="352"/>
      <c r="E113" s="352"/>
      <c r="F113" s="352"/>
      <c r="G113" s="352"/>
      <c r="H113" s="352"/>
    </row>
    <row r="114" spans="1:8" x14ac:dyDescent="0.25">
      <c r="A114" s="352"/>
      <c r="B114" s="352"/>
      <c r="C114" s="352"/>
      <c r="D114" s="352"/>
      <c r="E114" s="352"/>
      <c r="F114" s="352"/>
      <c r="G114" s="352"/>
      <c r="H114" s="352"/>
    </row>
    <row r="115" spans="1:8" x14ac:dyDescent="0.25">
      <c r="A115" s="198" t="s">
        <v>287</v>
      </c>
      <c r="B115" s="198"/>
      <c r="C115" s="199"/>
      <c r="D115" s="199"/>
      <c r="E115" s="200"/>
      <c r="F115" s="200"/>
      <c r="G115" s="201"/>
      <c r="H115" s="201"/>
    </row>
    <row r="116" spans="1:8" x14ac:dyDescent="0.25">
      <c r="A116" s="198" t="s">
        <v>182</v>
      </c>
      <c r="B116" s="206"/>
      <c r="C116" s="206"/>
      <c r="D116" s="206"/>
      <c r="E116" s="207"/>
      <c r="F116" s="207"/>
      <c r="G116" s="207"/>
      <c r="H116" s="207"/>
    </row>
    <row r="117" spans="1:8" x14ac:dyDescent="0.25">
      <c r="A117" s="353" t="s">
        <v>288</v>
      </c>
      <c r="B117" s="353"/>
      <c r="C117" s="353"/>
      <c r="D117" s="353"/>
      <c r="E117" s="353"/>
      <c r="F117" s="353"/>
      <c r="G117" s="353"/>
      <c r="H117" s="353"/>
    </row>
    <row r="118" spans="1:8" x14ac:dyDescent="0.25">
      <c r="A118" s="353"/>
      <c r="B118" s="353"/>
      <c r="C118" s="353"/>
      <c r="D118" s="353"/>
      <c r="E118" s="353"/>
      <c r="F118" s="353"/>
      <c r="G118" s="353"/>
      <c r="H118" s="353"/>
    </row>
    <row r="119" spans="1:8" x14ac:dyDescent="0.25">
      <c r="A119" s="353"/>
      <c r="B119" s="353"/>
      <c r="C119" s="353"/>
      <c r="D119" s="353"/>
      <c r="E119" s="353"/>
      <c r="F119" s="353"/>
      <c r="G119" s="353"/>
      <c r="H119" s="353"/>
    </row>
    <row r="120" spans="1:8" x14ac:dyDescent="0.25">
      <c r="A120" s="355" t="s">
        <v>289</v>
      </c>
      <c r="B120" s="355"/>
      <c r="C120" s="355"/>
      <c r="D120" s="355"/>
      <c r="E120" s="355"/>
      <c r="F120" s="355"/>
      <c r="G120" s="355"/>
      <c r="H120" s="355"/>
    </row>
    <row r="121" spans="1:8" x14ac:dyDescent="0.25">
      <c r="A121" s="355" t="s">
        <v>290</v>
      </c>
      <c r="B121" s="355"/>
      <c r="C121" s="355"/>
      <c r="D121" s="355"/>
      <c r="E121" s="355"/>
      <c r="F121" s="355"/>
      <c r="G121" s="355"/>
      <c r="H121" s="355"/>
    </row>
    <row r="122" spans="1:8" x14ac:dyDescent="0.25">
      <c r="A122" s="165"/>
      <c r="B122" s="165"/>
      <c r="C122" s="165"/>
      <c r="D122" s="165"/>
      <c r="E122" s="165"/>
      <c r="F122" s="165"/>
      <c r="G122" s="165"/>
      <c r="H122" s="165"/>
    </row>
    <row r="123" spans="1:8" x14ac:dyDescent="0.25">
      <c r="A123" s="165"/>
      <c r="B123" s="165"/>
      <c r="C123" s="165"/>
      <c r="D123" s="165"/>
      <c r="E123" s="165"/>
      <c r="F123" s="165"/>
      <c r="G123" s="165"/>
      <c r="H123" s="165"/>
    </row>
    <row r="124" spans="1:8" x14ac:dyDescent="0.25">
      <c r="A124" s="350" t="s">
        <v>119</v>
      </c>
      <c r="B124" s="350"/>
      <c r="C124" s="350"/>
      <c r="D124" s="350"/>
      <c r="E124" s="350"/>
      <c r="F124" s="350"/>
      <c r="G124" s="350"/>
      <c r="H124" s="350"/>
    </row>
    <row r="125" spans="1:8" x14ac:dyDescent="0.25">
      <c r="A125" s="351"/>
      <c r="B125" s="351"/>
      <c r="C125" s="351"/>
      <c r="D125" s="351"/>
      <c r="E125" s="351"/>
      <c r="F125" s="351"/>
      <c r="G125" s="351"/>
      <c r="H125" s="351"/>
    </row>
    <row r="126" spans="1:8" ht="51" x14ac:dyDescent="0.25">
      <c r="A126" s="209" t="s">
        <v>120</v>
      </c>
      <c r="B126" s="209" t="s">
        <v>19</v>
      </c>
      <c r="C126" s="209" t="s">
        <v>121</v>
      </c>
      <c r="D126" s="209" t="s">
        <v>122</v>
      </c>
      <c r="E126" s="209" t="s">
        <v>123</v>
      </c>
      <c r="F126" s="209" t="s">
        <v>124</v>
      </c>
      <c r="G126" s="209" t="s">
        <v>125</v>
      </c>
      <c r="H126" s="209" t="s">
        <v>126</v>
      </c>
    </row>
    <row r="127" spans="1:8" ht="89.25" x14ac:dyDescent="0.25">
      <c r="A127" s="210">
        <v>949</v>
      </c>
      <c r="B127" s="68" t="s">
        <v>127</v>
      </c>
      <c r="C127" s="210" t="s">
        <v>128</v>
      </c>
      <c r="D127" s="210" t="s">
        <v>129</v>
      </c>
      <c r="E127" s="68" t="s">
        <v>130</v>
      </c>
      <c r="F127" s="211" t="s">
        <v>131</v>
      </c>
      <c r="G127" s="69" t="s">
        <v>145</v>
      </c>
      <c r="H127" s="210" t="s">
        <v>128</v>
      </c>
    </row>
    <row r="128" spans="1:8" ht="140.25" x14ac:dyDescent="0.25">
      <c r="A128" s="210">
        <v>950</v>
      </c>
      <c r="B128" s="68" t="s">
        <v>146</v>
      </c>
      <c r="C128" s="210" t="s">
        <v>147</v>
      </c>
      <c r="D128" s="210" t="s">
        <v>148</v>
      </c>
      <c r="E128" s="68" t="s">
        <v>149</v>
      </c>
      <c r="F128" s="211" t="s">
        <v>150</v>
      </c>
      <c r="G128" s="69" t="s">
        <v>151</v>
      </c>
      <c r="H128" s="210" t="s">
        <v>147</v>
      </c>
    </row>
    <row r="129" spans="1:8" ht="127.5" x14ac:dyDescent="0.25">
      <c r="A129" s="210">
        <v>955</v>
      </c>
      <c r="B129" s="68" t="s">
        <v>204</v>
      </c>
      <c r="C129" s="210" t="s">
        <v>10</v>
      </c>
      <c r="D129" s="210" t="s">
        <v>205</v>
      </c>
      <c r="E129" s="68" t="s">
        <v>149</v>
      </c>
      <c r="F129" s="211" t="s">
        <v>206</v>
      </c>
      <c r="G129" s="69" t="s">
        <v>151</v>
      </c>
      <c r="H129" s="210" t="s">
        <v>207</v>
      </c>
    </row>
    <row r="130" spans="1:8" x14ac:dyDescent="0.25">
      <c r="A130" s="210"/>
      <c r="B130" s="68"/>
      <c r="C130" s="210"/>
      <c r="D130" s="210"/>
      <c r="E130" s="68"/>
      <c r="F130" s="211"/>
      <c r="G130" s="69"/>
      <c r="H130" s="210"/>
    </row>
    <row r="131" spans="1:8" x14ac:dyDescent="0.25">
      <c r="A131" s="124"/>
      <c r="B131" s="124"/>
      <c r="C131" s="124"/>
      <c r="D131" s="124"/>
      <c r="E131" s="124"/>
      <c r="F131" s="124"/>
      <c r="G131" s="212"/>
      <c r="H131" s="124"/>
    </row>
    <row r="132" spans="1:8" x14ac:dyDescent="0.25">
      <c r="A132" s="124"/>
      <c r="B132" s="124"/>
      <c r="C132" s="124"/>
      <c r="D132" s="124"/>
      <c r="E132" s="124"/>
      <c r="F132" s="124"/>
      <c r="G132" s="212"/>
      <c r="H132" s="124"/>
    </row>
    <row r="133" spans="1:8" ht="18.75" x14ac:dyDescent="0.3">
      <c r="A133" s="213" t="s">
        <v>183</v>
      </c>
      <c r="B133" s="214"/>
      <c r="C133" s="124"/>
      <c r="D133" s="124"/>
      <c r="E133" s="124"/>
      <c r="F133" s="124"/>
      <c r="G133" s="123"/>
      <c r="H133" s="124"/>
    </row>
    <row r="134" spans="1:8" x14ac:dyDescent="0.25">
      <c r="A134" s="124"/>
      <c r="B134" s="123"/>
      <c r="C134" s="124"/>
      <c r="D134" s="124"/>
      <c r="E134" s="124"/>
      <c r="F134" s="124"/>
      <c r="G134" s="123"/>
      <c r="H134" s="124"/>
    </row>
    <row r="135" spans="1:8" ht="38.25" x14ac:dyDescent="0.25">
      <c r="A135" s="125" t="s">
        <v>184</v>
      </c>
      <c r="B135" s="125" t="s">
        <v>185</v>
      </c>
      <c r="C135" s="125" t="s">
        <v>186</v>
      </c>
      <c r="D135" s="346" t="s">
        <v>187</v>
      </c>
      <c r="E135" s="346"/>
      <c r="F135" s="346"/>
      <c r="G135" s="125" t="s">
        <v>188</v>
      </c>
      <c r="H135" s="125" t="s">
        <v>189</v>
      </c>
    </row>
    <row r="136" spans="1:8" x14ac:dyDescent="0.25">
      <c r="A136" s="215" t="s">
        <v>190</v>
      </c>
      <c r="B136" s="216">
        <v>260000000</v>
      </c>
      <c r="C136" s="217" t="s">
        <v>191</v>
      </c>
      <c r="D136" s="218" t="s">
        <v>192</v>
      </c>
      <c r="E136" s="219">
        <v>48.1</v>
      </c>
      <c r="F136" s="220" t="s">
        <v>193</v>
      </c>
      <c r="G136" s="221">
        <f>+E136*B136/1000</f>
        <v>12506000</v>
      </c>
      <c r="H136" s="222" t="s">
        <v>194</v>
      </c>
    </row>
    <row r="137" spans="1:8" x14ac:dyDescent="0.25">
      <c r="A137" s="124"/>
      <c r="B137" s="123"/>
      <c r="C137" s="124"/>
      <c r="D137" s="124"/>
      <c r="E137" s="124"/>
      <c r="F137" s="124"/>
      <c r="G137" s="123"/>
      <c r="H137" s="124"/>
    </row>
    <row r="138" spans="1:8" x14ac:dyDescent="0.25">
      <c r="A138" s="349"/>
      <c r="B138" s="349"/>
      <c r="C138" s="349"/>
      <c r="D138" s="349"/>
      <c r="E138" s="349"/>
      <c r="F138" s="349"/>
      <c r="G138" s="349"/>
      <c r="H138" s="349"/>
    </row>
    <row r="139" spans="1:8" x14ac:dyDescent="0.25">
      <c r="A139" s="349"/>
      <c r="B139" s="349"/>
      <c r="C139" s="349"/>
      <c r="D139" s="349"/>
      <c r="E139" s="349"/>
      <c r="F139" s="349"/>
      <c r="G139" s="349"/>
      <c r="H139" s="349"/>
    </row>
  </sheetData>
  <mergeCells count="23">
    <mergeCell ref="A90:H91"/>
    <mergeCell ref="I3:J3"/>
    <mergeCell ref="A82:H83"/>
    <mergeCell ref="A84:H85"/>
    <mergeCell ref="A86:H87"/>
    <mergeCell ref="A88:H89"/>
    <mergeCell ref="A117:H119"/>
    <mergeCell ref="A92:H93"/>
    <mergeCell ref="A94:H95"/>
    <mergeCell ref="A96:H97"/>
    <mergeCell ref="A98:H99"/>
    <mergeCell ref="A100:H101"/>
    <mergeCell ref="A102:H103"/>
    <mergeCell ref="A104:H105"/>
    <mergeCell ref="A106:H107"/>
    <mergeCell ref="A108:H109"/>
    <mergeCell ref="A110:H111"/>
    <mergeCell ref="A113:H114"/>
    <mergeCell ref="A120:H120"/>
    <mergeCell ref="A121:H121"/>
    <mergeCell ref="A124:H125"/>
    <mergeCell ref="D135:F135"/>
    <mergeCell ref="A138:H13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workbookViewId="0">
      <selection activeCell="A22" sqref="A22"/>
    </sheetView>
  </sheetViews>
  <sheetFormatPr baseColWidth="10" defaultRowHeight="15.75" x14ac:dyDescent="0.25"/>
  <cols>
    <col min="1" max="1" width="53.42578125" style="249" customWidth="1"/>
    <col min="2" max="2" width="18" style="248" customWidth="1"/>
    <col min="3" max="3" width="15.7109375" style="248" bestFit="1" customWidth="1"/>
    <col min="4" max="4" width="13.28515625" style="249" customWidth="1"/>
    <col min="5" max="5" width="16.28515625" style="249" bestFit="1" customWidth="1"/>
    <col min="6" max="6" width="12.5703125" style="249" bestFit="1" customWidth="1"/>
    <col min="7" max="7" width="11.42578125" style="249"/>
    <col min="8" max="8" width="16.7109375" style="249" bestFit="1" customWidth="1"/>
    <col min="9" max="256" width="11.42578125" style="249"/>
    <col min="257" max="257" width="53.42578125" style="249" customWidth="1"/>
    <col min="258" max="258" width="18" style="249" customWidth="1"/>
    <col min="259" max="259" width="15.7109375" style="249" bestFit="1" customWidth="1"/>
    <col min="260" max="260" width="13.28515625" style="249" customWidth="1"/>
    <col min="261" max="261" width="16.28515625" style="249" bestFit="1" customWidth="1"/>
    <col min="262" max="512" width="11.42578125" style="249"/>
    <col min="513" max="513" width="53.42578125" style="249" customWidth="1"/>
    <col min="514" max="514" width="18" style="249" customWidth="1"/>
    <col min="515" max="515" width="15.7109375" style="249" bestFit="1" customWidth="1"/>
    <col min="516" max="516" width="13.28515625" style="249" customWidth="1"/>
    <col min="517" max="517" width="16.28515625" style="249" bestFit="1" customWidth="1"/>
    <col min="518" max="768" width="11.42578125" style="249"/>
    <col min="769" max="769" width="53.42578125" style="249" customWidth="1"/>
    <col min="770" max="770" width="18" style="249" customWidth="1"/>
    <col min="771" max="771" width="15.7109375" style="249" bestFit="1" customWidth="1"/>
    <col min="772" max="772" width="13.28515625" style="249" customWidth="1"/>
    <col min="773" max="773" width="16.28515625" style="249" bestFit="1" customWidth="1"/>
    <col min="774" max="1024" width="11.42578125" style="249"/>
    <col min="1025" max="1025" width="53.42578125" style="249" customWidth="1"/>
    <col min="1026" max="1026" width="18" style="249" customWidth="1"/>
    <col min="1027" max="1027" width="15.7109375" style="249" bestFit="1" customWidth="1"/>
    <col min="1028" max="1028" width="13.28515625" style="249" customWidth="1"/>
    <col min="1029" max="1029" width="16.28515625" style="249" bestFit="1" customWidth="1"/>
    <col min="1030" max="1280" width="11.42578125" style="249"/>
    <col min="1281" max="1281" width="53.42578125" style="249" customWidth="1"/>
    <col min="1282" max="1282" width="18" style="249" customWidth="1"/>
    <col min="1283" max="1283" width="15.7109375" style="249" bestFit="1" customWidth="1"/>
    <col min="1284" max="1284" width="13.28515625" style="249" customWidth="1"/>
    <col min="1285" max="1285" width="16.28515625" style="249" bestFit="1" customWidth="1"/>
    <col min="1286" max="1536" width="11.42578125" style="249"/>
    <col min="1537" max="1537" width="53.42578125" style="249" customWidth="1"/>
    <col min="1538" max="1538" width="18" style="249" customWidth="1"/>
    <col min="1539" max="1539" width="15.7109375" style="249" bestFit="1" customWidth="1"/>
    <col min="1540" max="1540" width="13.28515625" style="249" customWidth="1"/>
    <col min="1541" max="1541" width="16.28515625" style="249" bestFit="1" customWidth="1"/>
    <col min="1542" max="1792" width="11.42578125" style="249"/>
    <col min="1793" max="1793" width="53.42578125" style="249" customWidth="1"/>
    <col min="1794" max="1794" width="18" style="249" customWidth="1"/>
    <col min="1795" max="1795" width="15.7109375" style="249" bestFit="1" customWidth="1"/>
    <col min="1796" max="1796" width="13.28515625" style="249" customWidth="1"/>
    <col min="1797" max="1797" width="16.28515625" style="249" bestFit="1" customWidth="1"/>
    <col min="1798" max="2048" width="11.42578125" style="249"/>
    <col min="2049" max="2049" width="53.42578125" style="249" customWidth="1"/>
    <col min="2050" max="2050" width="18" style="249" customWidth="1"/>
    <col min="2051" max="2051" width="15.7109375" style="249" bestFit="1" customWidth="1"/>
    <col min="2052" max="2052" width="13.28515625" style="249" customWidth="1"/>
    <col min="2053" max="2053" width="16.28515625" style="249" bestFit="1" customWidth="1"/>
    <col min="2054" max="2304" width="11.42578125" style="249"/>
    <col min="2305" max="2305" width="53.42578125" style="249" customWidth="1"/>
    <col min="2306" max="2306" width="18" style="249" customWidth="1"/>
    <col min="2307" max="2307" width="15.7109375" style="249" bestFit="1" customWidth="1"/>
    <col min="2308" max="2308" width="13.28515625" style="249" customWidth="1"/>
    <col min="2309" max="2309" width="16.28515625" style="249" bestFit="1" customWidth="1"/>
    <col min="2310" max="2560" width="11.42578125" style="249"/>
    <col min="2561" max="2561" width="53.42578125" style="249" customWidth="1"/>
    <col min="2562" max="2562" width="18" style="249" customWidth="1"/>
    <col min="2563" max="2563" width="15.7109375" style="249" bestFit="1" customWidth="1"/>
    <col min="2564" max="2564" width="13.28515625" style="249" customWidth="1"/>
    <col min="2565" max="2565" width="16.28515625" style="249" bestFit="1" customWidth="1"/>
    <col min="2566" max="2816" width="11.42578125" style="249"/>
    <col min="2817" max="2817" width="53.42578125" style="249" customWidth="1"/>
    <col min="2818" max="2818" width="18" style="249" customWidth="1"/>
    <col min="2819" max="2819" width="15.7109375" style="249" bestFit="1" customWidth="1"/>
    <col min="2820" max="2820" width="13.28515625" style="249" customWidth="1"/>
    <col min="2821" max="2821" width="16.28515625" style="249" bestFit="1" customWidth="1"/>
    <col min="2822" max="3072" width="11.42578125" style="249"/>
    <col min="3073" max="3073" width="53.42578125" style="249" customWidth="1"/>
    <col min="3074" max="3074" width="18" style="249" customWidth="1"/>
    <col min="3075" max="3075" width="15.7109375" style="249" bestFit="1" customWidth="1"/>
    <col min="3076" max="3076" width="13.28515625" style="249" customWidth="1"/>
    <col min="3077" max="3077" width="16.28515625" style="249" bestFit="1" customWidth="1"/>
    <col min="3078" max="3328" width="11.42578125" style="249"/>
    <col min="3329" max="3329" width="53.42578125" style="249" customWidth="1"/>
    <col min="3330" max="3330" width="18" style="249" customWidth="1"/>
    <col min="3331" max="3331" width="15.7109375" style="249" bestFit="1" customWidth="1"/>
    <col min="3332" max="3332" width="13.28515625" style="249" customWidth="1"/>
    <col min="3333" max="3333" width="16.28515625" style="249" bestFit="1" customWidth="1"/>
    <col min="3334" max="3584" width="11.42578125" style="249"/>
    <col min="3585" max="3585" width="53.42578125" style="249" customWidth="1"/>
    <col min="3586" max="3586" width="18" style="249" customWidth="1"/>
    <col min="3587" max="3587" width="15.7109375" style="249" bestFit="1" customWidth="1"/>
    <col min="3588" max="3588" width="13.28515625" style="249" customWidth="1"/>
    <col min="3589" max="3589" width="16.28515625" style="249" bestFit="1" customWidth="1"/>
    <col min="3590" max="3840" width="11.42578125" style="249"/>
    <col min="3841" max="3841" width="53.42578125" style="249" customWidth="1"/>
    <col min="3842" max="3842" width="18" style="249" customWidth="1"/>
    <col min="3843" max="3843" width="15.7109375" style="249" bestFit="1" customWidth="1"/>
    <col min="3844" max="3844" width="13.28515625" style="249" customWidth="1"/>
    <col min="3845" max="3845" width="16.28515625" style="249" bestFit="1" customWidth="1"/>
    <col min="3846" max="4096" width="11.42578125" style="249"/>
    <col min="4097" max="4097" width="53.42578125" style="249" customWidth="1"/>
    <col min="4098" max="4098" width="18" style="249" customWidth="1"/>
    <col min="4099" max="4099" width="15.7109375" style="249" bestFit="1" customWidth="1"/>
    <col min="4100" max="4100" width="13.28515625" style="249" customWidth="1"/>
    <col min="4101" max="4101" width="16.28515625" style="249" bestFit="1" customWidth="1"/>
    <col min="4102" max="4352" width="11.42578125" style="249"/>
    <col min="4353" max="4353" width="53.42578125" style="249" customWidth="1"/>
    <col min="4354" max="4354" width="18" style="249" customWidth="1"/>
    <col min="4355" max="4355" width="15.7109375" style="249" bestFit="1" customWidth="1"/>
    <col min="4356" max="4356" width="13.28515625" style="249" customWidth="1"/>
    <col min="4357" max="4357" width="16.28515625" style="249" bestFit="1" customWidth="1"/>
    <col min="4358" max="4608" width="11.42578125" style="249"/>
    <col min="4609" max="4609" width="53.42578125" style="249" customWidth="1"/>
    <col min="4610" max="4610" width="18" style="249" customWidth="1"/>
    <col min="4611" max="4611" width="15.7109375" style="249" bestFit="1" customWidth="1"/>
    <col min="4612" max="4612" width="13.28515625" style="249" customWidth="1"/>
    <col min="4613" max="4613" width="16.28515625" style="249" bestFit="1" customWidth="1"/>
    <col min="4614" max="4864" width="11.42578125" style="249"/>
    <col min="4865" max="4865" width="53.42578125" style="249" customWidth="1"/>
    <col min="4866" max="4866" width="18" style="249" customWidth="1"/>
    <col min="4867" max="4867" width="15.7109375" style="249" bestFit="1" customWidth="1"/>
    <col min="4868" max="4868" width="13.28515625" style="249" customWidth="1"/>
    <col min="4869" max="4869" width="16.28515625" style="249" bestFit="1" customWidth="1"/>
    <col min="4870" max="5120" width="11.42578125" style="249"/>
    <col min="5121" max="5121" width="53.42578125" style="249" customWidth="1"/>
    <col min="5122" max="5122" width="18" style="249" customWidth="1"/>
    <col min="5123" max="5123" width="15.7109375" style="249" bestFit="1" customWidth="1"/>
    <col min="5124" max="5124" width="13.28515625" style="249" customWidth="1"/>
    <col min="5125" max="5125" width="16.28515625" style="249" bestFit="1" customWidth="1"/>
    <col min="5126" max="5376" width="11.42578125" style="249"/>
    <col min="5377" max="5377" width="53.42578125" style="249" customWidth="1"/>
    <col min="5378" max="5378" width="18" style="249" customWidth="1"/>
    <col min="5379" max="5379" width="15.7109375" style="249" bestFit="1" customWidth="1"/>
    <col min="5380" max="5380" width="13.28515625" style="249" customWidth="1"/>
    <col min="5381" max="5381" width="16.28515625" style="249" bestFit="1" customWidth="1"/>
    <col min="5382" max="5632" width="11.42578125" style="249"/>
    <col min="5633" max="5633" width="53.42578125" style="249" customWidth="1"/>
    <col min="5634" max="5634" width="18" style="249" customWidth="1"/>
    <col min="5635" max="5635" width="15.7109375" style="249" bestFit="1" customWidth="1"/>
    <col min="5636" max="5636" width="13.28515625" style="249" customWidth="1"/>
    <col min="5637" max="5637" width="16.28515625" style="249" bestFit="1" customWidth="1"/>
    <col min="5638" max="5888" width="11.42578125" style="249"/>
    <col min="5889" max="5889" width="53.42578125" style="249" customWidth="1"/>
    <col min="5890" max="5890" width="18" style="249" customWidth="1"/>
    <col min="5891" max="5891" width="15.7109375" style="249" bestFit="1" customWidth="1"/>
    <col min="5892" max="5892" width="13.28515625" style="249" customWidth="1"/>
    <col min="5893" max="5893" width="16.28515625" style="249" bestFit="1" customWidth="1"/>
    <col min="5894" max="6144" width="11.42578125" style="249"/>
    <col min="6145" max="6145" width="53.42578125" style="249" customWidth="1"/>
    <col min="6146" max="6146" width="18" style="249" customWidth="1"/>
    <col min="6147" max="6147" width="15.7109375" style="249" bestFit="1" customWidth="1"/>
    <col min="6148" max="6148" width="13.28515625" style="249" customWidth="1"/>
    <col min="6149" max="6149" width="16.28515625" style="249" bestFit="1" customWidth="1"/>
    <col min="6150" max="6400" width="11.42578125" style="249"/>
    <col min="6401" max="6401" width="53.42578125" style="249" customWidth="1"/>
    <col min="6402" max="6402" width="18" style="249" customWidth="1"/>
    <col min="6403" max="6403" width="15.7109375" style="249" bestFit="1" customWidth="1"/>
    <col min="6404" max="6404" width="13.28515625" style="249" customWidth="1"/>
    <col min="6405" max="6405" width="16.28515625" style="249" bestFit="1" customWidth="1"/>
    <col min="6406" max="6656" width="11.42578125" style="249"/>
    <col min="6657" max="6657" width="53.42578125" style="249" customWidth="1"/>
    <col min="6658" max="6658" width="18" style="249" customWidth="1"/>
    <col min="6659" max="6659" width="15.7109375" style="249" bestFit="1" customWidth="1"/>
    <col min="6660" max="6660" width="13.28515625" style="249" customWidth="1"/>
    <col min="6661" max="6661" width="16.28515625" style="249" bestFit="1" customWidth="1"/>
    <col min="6662" max="6912" width="11.42578125" style="249"/>
    <col min="6913" max="6913" width="53.42578125" style="249" customWidth="1"/>
    <col min="6914" max="6914" width="18" style="249" customWidth="1"/>
    <col min="6915" max="6915" width="15.7109375" style="249" bestFit="1" customWidth="1"/>
    <col min="6916" max="6916" width="13.28515625" style="249" customWidth="1"/>
    <col min="6917" max="6917" width="16.28515625" style="249" bestFit="1" customWidth="1"/>
    <col min="6918" max="7168" width="11.42578125" style="249"/>
    <col min="7169" max="7169" width="53.42578125" style="249" customWidth="1"/>
    <col min="7170" max="7170" width="18" style="249" customWidth="1"/>
    <col min="7171" max="7171" width="15.7109375" style="249" bestFit="1" customWidth="1"/>
    <col min="7172" max="7172" width="13.28515625" style="249" customWidth="1"/>
    <col min="7173" max="7173" width="16.28515625" style="249" bestFit="1" customWidth="1"/>
    <col min="7174" max="7424" width="11.42578125" style="249"/>
    <col min="7425" max="7425" width="53.42578125" style="249" customWidth="1"/>
    <col min="7426" max="7426" width="18" style="249" customWidth="1"/>
    <col min="7427" max="7427" width="15.7109375" style="249" bestFit="1" customWidth="1"/>
    <col min="7428" max="7428" width="13.28515625" style="249" customWidth="1"/>
    <col min="7429" max="7429" width="16.28515625" style="249" bestFit="1" customWidth="1"/>
    <col min="7430" max="7680" width="11.42578125" style="249"/>
    <col min="7681" max="7681" width="53.42578125" style="249" customWidth="1"/>
    <col min="7682" max="7682" width="18" style="249" customWidth="1"/>
    <col min="7683" max="7683" width="15.7109375" style="249" bestFit="1" customWidth="1"/>
    <col min="7684" max="7684" width="13.28515625" style="249" customWidth="1"/>
    <col min="7685" max="7685" width="16.28515625" style="249" bestFit="1" customWidth="1"/>
    <col min="7686" max="7936" width="11.42578125" style="249"/>
    <col min="7937" max="7937" width="53.42578125" style="249" customWidth="1"/>
    <col min="7938" max="7938" width="18" style="249" customWidth="1"/>
    <col min="7939" max="7939" width="15.7109375" style="249" bestFit="1" customWidth="1"/>
    <col min="7940" max="7940" width="13.28515625" style="249" customWidth="1"/>
    <col min="7941" max="7941" width="16.28515625" style="249" bestFit="1" customWidth="1"/>
    <col min="7942" max="8192" width="11.42578125" style="249"/>
    <col min="8193" max="8193" width="53.42578125" style="249" customWidth="1"/>
    <col min="8194" max="8194" width="18" style="249" customWidth="1"/>
    <col min="8195" max="8195" width="15.7109375" style="249" bestFit="1" customWidth="1"/>
    <col min="8196" max="8196" width="13.28515625" style="249" customWidth="1"/>
    <col min="8197" max="8197" width="16.28515625" style="249" bestFit="1" customWidth="1"/>
    <col min="8198" max="8448" width="11.42578125" style="249"/>
    <col min="8449" max="8449" width="53.42578125" style="249" customWidth="1"/>
    <col min="8450" max="8450" width="18" style="249" customWidth="1"/>
    <col min="8451" max="8451" width="15.7109375" style="249" bestFit="1" customWidth="1"/>
    <col min="8452" max="8452" width="13.28515625" style="249" customWidth="1"/>
    <col min="8453" max="8453" width="16.28515625" style="249" bestFit="1" customWidth="1"/>
    <col min="8454" max="8704" width="11.42578125" style="249"/>
    <col min="8705" max="8705" width="53.42578125" style="249" customWidth="1"/>
    <col min="8706" max="8706" width="18" style="249" customWidth="1"/>
    <col min="8707" max="8707" width="15.7109375" style="249" bestFit="1" customWidth="1"/>
    <col min="8708" max="8708" width="13.28515625" style="249" customWidth="1"/>
    <col min="8709" max="8709" width="16.28515625" style="249" bestFit="1" customWidth="1"/>
    <col min="8710" max="8960" width="11.42578125" style="249"/>
    <col min="8961" max="8961" width="53.42578125" style="249" customWidth="1"/>
    <col min="8962" max="8962" width="18" style="249" customWidth="1"/>
    <col min="8963" max="8963" width="15.7109375" style="249" bestFit="1" customWidth="1"/>
    <col min="8964" max="8964" width="13.28515625" style="249" customWidth="1"/>
    <col min="8965" max="8965" width="16.28515625" style="249" bestFit="1" customWidth="1"/>
    <col min="8966" max="9216" width="11.42578125" style="249"/>
    <col min="9217" max="9217" width="53.42578125" style="249" customWidth="1"/>
    <col min="9218" max="9218" width="18" style="249" customWidth="1"/>
    <col min="9219" max="9219" width="15.7109375" style="249" bestFit="1" customWidth="1"/>
    <col min="9220" max="9220" width="13.28515625" style="249" customWidth="1"/>
    <col min="9221" max="9221" width="16.28515625" style="249" bestFit="1" customWidth="1"/>
    <col min="9222" max="9472" width="11.42578125" style="249"/>
    <col min="9473" max="9473" width="53.42578125" style="249" customWidth="1"/>
    <col min="9474" max="9474" width="18" style="249" customWidth="1"/>
    <col min="9475" max="9475" width="15.7109375" style="249" bestFit="1" customWidth="1"/>
    <col min="9476" max="9476" width="13.28515625" style="249" customWidth="1"/>
    <col min="9477" max="9477" width="16.28515625" style="249" bestFit="1" customWidth="1"/>
    <col min="9478" max="9728" width="11.42578125" style="249"/>
    <col min="9729" max="9729" width="53.42578125" style="249" customWidth="1"/>
    <col min="9730" max="9730" width="18" style="249" customWidth="1"/>
    <col min="9731" max="9731" width="15.7109375" style="249" bestFit="1" customWidth="1"/>
    <col min="9732" max="9732" width="13.28515625" style="249" customWidth="1"/>
    <col min="9733" max="9733" width="16.28515625" style="249" bestFit="1" customWidth="1"/>
    <col min="9734" max="9984" width="11.42578125" style="249"/>
    <col min="9985" max="9985" width="53.42578125" style="249" customWidth="1"/>
    <col min="9986" max="9986" width="18" style="249" customWidth="1"/>
    <col min="9987" max="9987" width="15.7109375" style="249" bestFit="1" customWidth="1"/>
    <col min="9988" max="9988" width="13.28515625" style="249" customWidth="1"/>
    <col min="9989" max="9989" width="16.28515625" style="249" bestFit="1" customWidth="1"/>
    <col min="9990" max="10240" width="11.42578125" style="249"/>
    <col min="10241" max="10241" width="53.42578125" style="249" customWidth="1"/>
    <col min="10242" max="10242" width="18" style="249" customWidth="1"/>
    <col min="10243" max="10243" width="15.7109375" style="249" bestFit="1" customWidth="1"/>
    <col min="10244" max="10244" width="13.28515625" style="249" customWidth="1"/>
    <col min="10245" max="10245" width="16.28515625" style="249" bestFit="1" customWidth="1"/>
    <col min="10246" max="10496" width="11.42578125" style="249"/>
    <col min="10497" max="10497" width="53.42578125" style="249" customWidth="1"/>
    <col min="10498" max="10498" width="18" style="249" customWidth="1"/>
    <col min="10499" max="10499" width="15.7109375" style="249" bestFit="1" customWidth="1"/>
    <col min="10500" max="10500" width="13.28515625" style="249" customWidth="1"/>
    <col min="10501" max="10501" width="16.28515625" style="249" bestFit="1" customWidth="1"/>
    <col min="10502" max="10752" width="11.42578125" style="249"/>
    <col min="10753" max="10753" width="53.42578125" style="249" customWidth="1"/>
    <col min="10754" max="10754" width="18" style="249" customWidth="1"/>
    <col min="10755" max="10755" width="15.7109375" style="249" bestFit="1" customWidth="1"/>
    <col min="10756" max="10756" width="13.28515625" style="249" customWidth="1"/>
    <col min="10757" max="10757" width="16.28515625" style="249" bestFit="1" customWidth="1"/>
    <col min="10758" max="11008" width="11.42578125" style="249"/>
    <col min="11009" max="11009" width="53.42578125" style="249" customWidth="1"/>
    <col min="11010" max="11010" width="18" style="249" customWidth="1"/>
    <col min="11011" max="11011" width="15.7109375" style="249" bestFit="1" customWidth="1"/>
    <col min="11012" max="11012" width="13.28515625" style="249" customWidth="1"/>
    <col min="11013" max="11013" width="16.28515625" style="249" bestFit="1" customWidth="1"/>
    <col min="11014" max="11264" width="11.42578125" style="249"/>
    <col min="11265" max="11265" width="53.42578125" style="249" customWidth="1"/>
    <col min="11266" max="11266" width="18" style="249" customWidth="1"/>
    <col min="11267" max="11267" width="15.7109375" style="249" bestFit="1" customWidth="1"/>
    <col min="11268" max="11268" width="13.28515625" style="249" customWidth="1"/>
    <col min="11269" max="11269" width="16.28515625" style="249" bestFit="1" customWidth="1"/>
    <col min="11270" max="11520" width="11.42578125" style="249"/>
    <col min="11521" max="11521" width="53.42578125" style="249" customWidth="1"/>
    <col min="11522" max="11522" width="18" style="249" customWidth="1"/>
    <col min="11523" max="11523" width="15.7109375" style="249" bestFit="1" customWidth="1"/>
    <col min="11524" max="11524" width="13.28515625" style="249" customWidth="1"/>
    <col min="11525" max="11525" width="16.28515625" style="249" bestFit="1" customWidth="1"/>
    <col min="11526" max="11776" width="11.42578125" style="249"/>
    <col min="11777" max="11777" width="53.42578125" style="249" customWidth="1"/>
    <col min="11778" max="11778" width="18" style="249" customWidth="1"/>
    <col min="11779" max="11779" width="15.7109375" style="249" bestFit="1" customWidth="1"/>
    <col min="11780" max="11780" width="13.28515625" style="249" customWidth="1"/>
    <col min="11781" max="11781" width="16.28515625" style="249" bestFit="1" customWidth="1"/>
    <col min="11782" max="12032" width="11.42578125" style="249"/>
    <col min="12033" max="12033" width="53.42578125" style="249" customWidth="1"/>
    <col min="12034" max="12034" width="18" style="249" customWidth="1"/>
    <col min="12035" max="12035" width="15.7109375" style="249" bestFit="1" customWidth="1"/>
    <col min="12036" max="12036" width="13.28515625" style="249" customWidth="1"/>
    <col min="12037" max="12037" width="16.28515625" style="249" bestFit="1" customWidth="1"/>
    <col min="12038" max="12288" width="11.42578125" style="249"/>
    <col min="12289" max="12289" width="53.42578125" style="249" customWidth="1"/>
    <col min="12290" max="12290" width="18" style="249" customWidth="1"/>
    <col min="12291" max="12291" width="15.7109375" style="249" bestFit="1" customWidth="1"/>
    <col min="12292" max="12292" width="13.28515625" style="249" customWidth="1"/>
    <col min="12293" max="12293" width="16.28515625" style="249" bestFit="1" customWidth="1"/>
    <col min="12294" max="12544" width="11.42578125" style="249"/>
    <col min="12545" max="12545" width="53.42578125" style="249" customWidth="1"/>
    <col min="12546" max="12546" width="18" style="249" customWidth="1"/>
    <col min="12547" max="12547" width="15.7109375" style="249" bestFit="1" customWidth="1"/>
    <col min="12548" max="12548" width="13.28515625" style="249" customWidth="1"/>
    <col min="12549" max="12549" width="16.28515625" style="249" bestFit="1" customWidth="1"/>
    <col min="12550" max="12800" width="11.42578125" style="249"/>
    <col min="12801" max="12801" width="53.42578125" style="249" customWidth="1"/>
    <col min="12802" max="12802" width="18" style="249" customWidth="1"/>
    <col min="12803" max="12803" width="15.7109375" style="249" bestFit="1" customWidth="1"/>
    <col min="12804" max="12804" width="13.28515625" style="249" customWidth="1"/>
    <col min="12805" max="12805" width="16.28515625" style="249" bestFit="1" customWidth="1"/>
    <col min="12806" max="13056" width="11.42578125" style="249"/>
    <col min="13057" max="13057" width="53.42578125" style="249" customWidth="1"/>
    <col min="13058" max="13058" width="18" style="249" customWidth="1"/>
    <col min="13059" max="13059" width="15.7109375" style="249" bestFit="1" customWidth="1"/>
    <col min="13060" max="13060" width="13.28515625" style="249" customWidth="1"/>
    <col min="13061" max="13061" width="16.28515625" style="249" bestFit="1" customWidth="1"/>
    <col min="13062" max="13312" width="11.42578125" style="249"/>
    <col min="13313" max="13313" width="53.42578125" style="249" customWidth="1"/>
    <col min="13314" max="13314" width="18" style="249" customWidth="1"/>
    <col min="13315" max="13315" width="15.7109375" style="249" bestFit="1" customWidth="1"/>
    <col min="13316" max="13316" width="13.28515625" style="249" customWidth="1"/>
    <col min="13317" max="13317" width="16.28515625" style="249" bestFit="1" customWidth="1"/>
    <col min="13318" max="13568" width="11.42578125" style="249"/>
    <col min="13569" max="13569" width="53.42578125" style="249" customWidth="1"/>
    <col min="13570" max="13570" width="18" style="249" customWidth="1"/>
    <col min="13571" max="13571" width="15.7109375" style="249" bestFit="1" customWidth="1"/>
    <col min="13572" max="13572" width="13.28515625" style="249" customWidth="1"/>
    <col min="13573" max="13573" width="16.28515625" style="249" bestFit="1" customWidth="1"/>
    <col min="13574" max="13824" width="11.42578125" style="249"/>
    <col min="13825" max="13825" width="53.42578125" style="249" customWidth="1"/>
    <col min="13826" max="13826" width="18" style="249" customWidth="1"/>
    <col min="13827" max="13827" width="15.7109375" style="249" bestFit="1" customWidth="1"/>
    <col min="13828" max="13828" width="13.28515625" style="249" customWidth="1"/>
    <col min="13829" max="13829" width="16.28515625" style="249" bestFit="1" customWidth="1"/>
    <col min="13830" max="14080" width="11.42578125" style="249"/>
    <col min="14081" max="14081" width="53.42578125" style="249" customWidth="1"/>
    <col min="14082" max="14082" width="18" style="249" customWidth="1"/>
    <col min="14083" max="14083" width="15.7109375" style="249" bestFit="1" customWidth="1"/>
    <col min="14084" max="14084" width="13.28515625" style="249" customWidth="1"/>
    <col min="14085" max="14085" width="16.28515625" style="249" bestFit="1" customWidth="1"/>
    <col min="14086" max="14336" width="11.42578125" style="249"/>
    <col min="14337" max="14337" width="53.42578125" style="249" customWidth="1"/>
    <col min="14338" max="14338" width="18" style="249" customWidth="1"/>
    <col min="14339" max="14339" width="15.7109375" style="249" bestFit="1" customWidth="1"/>
    <col min="14340" max="14340" width="13.28515625" style="249" customWidth="1"/>
    <col min="14341" max="14341" width="16.28515625" style="249" bestFit="1" customWidth="1"/>
    <col min="14342" max="14592" width="11.42578125" style="249"/>
    <col min="14593" max="14593" width="53.42578125" style="249" customWidth="1"/>
    <col min="14594" max="14594" width="18" style="249" customWidth="1"/>
    <col min="14595" max="14595" width="15.7109375" style="249" bestFit="1" customWidth="1"/>
    <col min="14596" max="14596" width="13.28515625" style="249" customWidth="1"/>
    <col min="14597" max="14597" width="16.28515625" style="249" bestFit="1" customWidth="1"/>
    <col min="14598" max="14848" width="11.42578125" style="249"/>
    <col min="14849" max="14849" width="53.42578125" style="249" customWidth="1"/>
    <col min="14850" max="14850" width="18" style="249" customWidth="1"/>
    <col min="14851" max="14851" width="15.7109375" style="249" bestFit="1" customWidth="1"/>
    <col min="14852" max="14852" width="13.28515625" style="249" customWidth="1"/>
    <col min="14853" max="14853" width="16.28515625" style="249" bestFit="1" customWidth="1"/>
    <col min="14854" max="15104" width="11.42578125" style="249"/>
    <col min="15105" max="15105" width="53.42578125" style="249" customWidth="1"/>
    <col min="15106" max="15106" width="18" style="249" customWidth="1"/>
    <col min="15107" max="15107" width="15.7109375" style="249" bestFit="1" customWidth="1"/>
    <col min="15108" max="15108" width="13.28515625" style="249" customWidth="1"/>
    <col min="15109" max="15109" width="16.28515625" style="249" bestFit="1" customWidth="1"/>
    <col min="15110" max="15360" width="11.42578125" style="249"/>
    <col min="15361" max="15361" width="53.42578125" style="249" customWidth="1"/>
    <col min="15362" max="15362" width="18" style="249" customWidth="1"/>
    <col min="15363" max="15363" width="15.7109375" style="249" bestFit="1" customWidth="1"/>
    <col min="15364" max="15364" width="13.28515625" style="249" customWidth="1"/>
    <col min="15365" max="15365" width="16.28515625" style="249" bestFit="1" customWidth="1"/>
    <col min="15366" max="15616" width="11.42578125" style="249"/>
    <col min="15617" max="15617" width="53.42578125" style="249" customWidth="1"/>
    <col min="15618" max="15618" width="18" style="249" customWidth="1"/>
    <col min="15619" max="15619" width="15.7109375" style="249" bestFit="1" customWidth="1"/>
    <col min="15620" max="15620" width="13.28515625" style="249" customWidth="1"/>
    <col min="15621" max="15621" width="16.28515625" style="249" bestFit="1" customWidth="1"/>
    <col min="15622" max="15872" width="11.42578125" style="249"/>
    <col min="15873" max="15873" width="53.42578125" style="249" customWidth="1"/>
    <col min="15874" max="15874" width="18" style="249" customWidth="1"/>
    <col min="15875" max="15875" width="15.7109375" style="249" bestFit="1" customWidth="1"/>
    <col min="15876" max="15876" width="13.28515625" style="249" customWidth="1"/>
    <col min="15877" max="15877" width="16.28515625" style="249" bestFit="1" customWidth="1"/>
    <col min="15878" max="16128" width="11.42578125" style="249"/>
    <col min="16129" max="16129" width="53.42578125" style="249" customWidth="1"/>
    <col min="16130" max="16130" width="18" style="249" customWidth="1"/>
    <col min="16131" max="16131" width="15.7109375" style="249" bestFit="1" customWidth="1"/>
    <col min="16132" max="16132" width="13.28515625" style="249" customWidth="1"/>
    <col min="16133" max="16133" width="16.28515625" style="249" bestFit="1" customWidth="1"/>
    <col min="16134" max="16384" width="11.42578125" style="249"/>
  </cols>
  <sheetData>
    <row r="1" spans="1:10" x14ac:dyDescent="0.25">
      <c r="A1" s="213" t="s">
        <v>0</v>
      </c>
    </row>
    <row r="2" spans="1:10" x14ac:dyDescent="0.25">
      <c r="A2" s="223" t="s">
        <v>291</v>
      </c>
    </row>
    <row r="3" spans="1:10" ht="16.5" thickBot="1" x14ac:dyDescent="0.3">
      <c r="I3" s="358"/>
      <c r="J3" s="358"/>
    </row>
    <row r="4" spans="1:10" s="213" customFormat="1" ht="16.5" thickBot="1" x14ac:dyDescent="0.3">
      <c r="A4" s="250" t="s">
        <v>2</v>
      </c>
      <c r="B4" s="251" t="s">
        <v>3</v>
      </c>
      <c r="C4" s="252" t="s">
        <v>4</v>
      </c>
      <c r="D4" s="253"/>
      <c r="F4" s="254"/>
      <c r="H4" s="255"/>
      <c r="I4" s="255"/>
      <c r="J4" s="256"/>
    </row>
    <row r="5" spans="1:10" s="213" customFormat="1" x14ac:dyDescent="0.25">
      <c r="A5" s="257"/>
      <c r="B5" s="258"/>
      <c r="C5" s="259"/>
      <c r="D5" s="253"/>
      <c r="F5" s="254"/>
      <c r="H5" s="255"/>
      <c r="I5" s="255"/>
      <c r="J5" s="256"/>
    </row>
    <row r="6" spans="1:10" s="213" customFormat="1" x14ac:dyDescent="0.25">
      <c r="A6" s="260" t="s">
        <v>254</v>
      </c>
      <c r="B6" s="261">
        <v>75000</v>
      </c>
      <c r="C6" s="262">
        <v>30750</v>
      </c>
      <c r="D6" s="253"/>
      <c r="F6" s="254"/>
      <c r="H6" s="255"/>
      <c r="I6" s="255"/>
      <c r="J6" s="256"/>
    </row>
    <row r="7" spans="1:10" s="213" customFormat="1" x14ac:dyDescent="0.25">
      <c r="A7" s="263" t="s">
        <v>60</v>
      </c>
      <c r="B7" s="264">
        <v>1745389537</v>
      </c>
      <c r="C7" s="265">
        <v>371000</v>
      </c>
      <c r="D7" s="253"/>
      <c r="F7" s="254"/>
      <c r="H7" s="255"/>
      <c r="I7" s="255"/>
      <c r="J7" s="256"/>
    </row>
    <row r="8" spans="1:10" s="213" customFormat="1" x14ac:dyDescent="0.25">
      <c r="A8" s="263" t="s">
        <v>292</v>
      </c>
      <c r="B8" s="264">
        <v>237952562</v>
      </c>
      <c r="C8" s="265">
        <v>618676661</v>
      </c>
      <c r="D8" s="253"/>
      <c r="F8" s="254"/>
      <c r="H8" s="255"/>
      <c r="I8" s="255"/>
      <c r="J8" s="256"/>
    </row>
    <row r="9" spans="1:10" s="213" customFormat="1" x14ac:dyDescent="0.25">
      <c r="A9" s="263" t="s">
        <v>5</v>
      </c>
      <c r="B9" s="264">
        <v>2261</v>
      </c>
      <c r="C9" s="265">
        <v>113050</v>
      </c>
      <c r="D9" s="253"/>
      <c r="F9" s="254"/>
      <c r="H9" s="255"/>
      <c r="I9" s="255"/>
      <c r="J9" s="256"/>
    </row>
    <row r="10" spans="1:10" s="213" customFormat="1" x14ac:dyDescent="0.25">
      <c r="A10" s="263" t="s">
        <v>293</v>
      </c>
      <c r="B10" s="264">
        <v>103566675</v>
      </c>
      <c r="C10" s="265">
        <v>33141336</v>
      </c>
      <c r="D10" s="253"/>
      <c r="F10" s="254"/>
      <c r="H10" s="255"/>
      <c r="I10" s="255"/>
      <c r="J10" s="256"/>
    </row>
    <row r="11" spans="1:10" s="213" customFormat="1" x14ac:dyDescent="0.25">
      <c r="A11" s="263" t="s">
        <v>276</v>
      </c>
      <c r="B11" s="264">
        <v>219748958</v>
      </c>
      <c r="C11" s="265">
        <v>1757992</v>
      </c>
      <c r="D11" s="253"/>
      <c r="F11" s="254"/>
      <c r="H11" s="255"/>
      <c r="I11" s="255"/>
      <c r="J11" s="256"/>
    </row>
    <row r="12" spans="1:10" s="213" customFormat="1" x14ac:dyDescent="0.25">
      <c r="A12" s="263" t="s">
        <v>294</v>
      </c>
      <c r="B12" s="264">
        <v>3689772</v>
      </c>
      <c r="C12" s="265">
        <v>26053480</v>
      </c>
      <c r="D12" s="253"/>
      <c r="F12" s="254"/>
      <c r="H12" s="255"/>
      <c r="I12" s="255"/>
      <c r="J12" s="256"/>
    </row>
    <row r="13" spans="1:10" s="213" customFormat="1" x14ac:dyDescent="0.25">
      <c r="A13" s="263" t="s">
        <v>13</v>
      </c>
      <c r="B13" s="264">
        <v>404330</v>
      </c>
      <c r="C13" s="265">
        <v>927640</v>
      </c>
      <c r="D13" s="253"/>
      <c r="F13" s="254"/>
      <c r="H13" s="255"/>
      <c r="I13" s="255"/>
      <c r="J13" s="256"/>
    </row>
    <row r="14" spans="1:10" s="213" customFormat="1" x14ac:dyDescent="0.25">
      <c r="A14" s="263" t="s">
        <v>295</v>
      </c>
      <c r="B14" s="264">
        <v>48310272403</v>
      </c>
      <c r="C14" s="265">
        <v>1000000</v>
      </c>
      <c r="D14" s="253"/>
      <c r="F14" s="254"/>
      <c r="H14" s="255"/>
      <c r="I14" s="255"/>
      <c r="J14" s="256"/>
    </row>
    <row r="15" spans="1:10" ht="16.5" thickBot="1" x14ac:dyDescent="0.3">
      <c r="A15" s="266"/>
      <c r="B15" s="267"/>
      <c r="C15" s="268"/>
      <c r="D15" s="269"/>
      <c r="I15" s="255"/>
      <c r="J15" s="255"/>
    </row>
    <row r="16" spans="1:10" ht="16.5" thickBot="1" x14ac:dyDescent="0.3">
      <c r="A16" s="270"/>
      <c r="B16" s="271"/>
      <c r="C16" s="272">
        <f>SUM(C5:C15)</f>
        <v>682071909</v>
      </c>
    </row>
    <row r="18" spans="1:9" x14ac:dyDescent="0.25">
      <c r="A18" s="273" t="s">
        <v>15</v>
      </c>
      <c r="E18" s="248"/>
    </row>
    <row r="19" spans="1:9" x14ac:dyDescent="0.25">
      <c r="A19" s="274" t="s">
        <v>16</v>
      </c>
    </row>
    <row r="20" spans="1:9" x14ac:dyDescent="0.25">
      <c r="B20" s="249"/>
      <c r="C20" s="249"/>
    </row>
    <row r="21" spans="1:9" x14ac:dyDescent="0.25">
      <c r="B21" s="249"/>
      <c r="C21" s="249"/>
    </row>
    <row r="22" spans="1:9" x14ac:dyDescent="0.25">
      <c r="A22" s="21" t="s">
        <v>17</v>
      </c>
      <c r="B22" s="21"/>
      <c r="C22" s="22"/>
      <c r="D22" s="22"/>
      <c r="E22" s="23"/>
      <c r="F22" s="23"/>
      <c r="G22" s="24"/>
      <c r="H22" s="24"/>
      <c r="I22" s="143"/>
    </row>
    <row r="23" spans="1:9" x14ac:dyDescent="0.25">
      <c r="A23" s="25" t="s">
        <v>18</v>
      </c>
      <c r="B23" s="25"/>
      <c r="C23" s="26"/>
      <c r="D23" s="26"/>
      <c r="E23" s="27"/>
      <c r="F23" s="27"/>
      <c r="G23" s="28"/>
      <c r="H23" s="28"/>
      <c r="I23" s="143"/>
    </row>
    <row r="24" spans="1:9" x14ac:dyDescent="0.25">
      <c r="A24" s="170"/>
      <c r="B24" s="170"/>
      <c r="C24" s="171" t="s">
        <v>19</v>
      </c>
      <c r="D24" s="172" t="s">
        <v>19</v>
      </c>
      <c r="E24" s="173" t="s">
        <v>20</v>
      </c>
      <c r="F24" s="173" t="s">
        <v>21</v>
      </c>
      <c r="G24" s="174" t="s">
        <v>22</v>
      </c>
      <c r="H24" s="174" t="s">
        <v>23</v>
      </c>
      <c r="I24" s="143"/>
    </row>
    <row r="25" spans="1:9" x14ac:dyDescent="0.25">
      <c r="A25" s="175" t="s">
        <v>2</v>
      </c>
      <c r="B25" s="175" t="s">
        <v>24</v>
      </c>
      <c r="C25" s="176" t="s">
        <v>25</v>
      </c>
      <c r="D25" s="177" t="s">
        <v>26</v>
      </c>
      <c r="E25" s="178" t="s">
        <v>27</v>
      </c>
      <c r="F25" s="179" t="s">
        <v>28</v>
      </c>
      <c r="G25" s="180" t="s">
        <v>29</v>
      </c>
      <c r="H25" s="180" t="s">
        <v>296</v>
      </c>
      <c r="I25" s="143"/>
    </row>
    <row r="26" spans="1:9" x14ac:dyDescent="0.25">
      <c r="A26" s="40"/>
      <c r="B26" s="139"/>
      <c r="C26" s="42"/>
      <c r="D26" s="42"/>
      <c r="E26" s="43"/>
      <c r="F26" s="43"/>
      <c r="G26" s="44"/>
      <c r="H26" s="44"/>
      <c r="I26" s="143"/>
    </row>
    <row r="27" spans="1:9" x14ac:dyDescent="0.25">
      <c r="A27" s="45" t="s">
        <v>34</v>
      </c>
      <c r="B27" s="46">
        <v>842</v>
      </c>
      <c r="C27" s="47">
        <v>39665</v>
      </c>
      <c r="D27" s="47">
        <v>40658</v>
      </c>
      <c r="E27" s="48">
        <v>32955200000</v>
      </c>
      <c r="F27" s="48">
        <v>40000000</v>
      </c>
      <c r="G27" s="49">
        <v>2.2049750000000001E-3</v>
      </c>
      <c r="H27" s="48">
        <v>88199</v>
      </c>
      <c r="I27" s="143"/>
    </row>
    <row r="28" spans="1:9" x14ac:dyDescent="0.25">
      <c r="A28" s="45" t="s">
        <v>256</v>
      </c>
      <c r="B28" s="46">
        <v>850</v>
      </c>
      <c r="C28" s="47">
        <v>39734</v>
      </c>
      <c r="D28" s="47">
        <v>40780</v>
      </c>
      <c r="E28" s="48">
        <v>7350000000</v>
      </c>
      <c r="F28" s="48">
        <v>1</v>
      </c>
      <c r="G28" s="49">
        <v>1</v>
      </c>
      <c r="H28" s="48">
        <v>1</v>
      </c>
      <c r="I28" s="143"/>
    </row>
    <row r="29" spans="1:9" x14ac:dyDescent="0.25">
      <c r="A29" s="45" t="s">
        <v>36</v>
      </c>
      <c r="B29" s="139"/>
      <c r="C29" s="47"/>
      <c r="D29" s="47"/>
      <c r="E29" s="48"/>
      <c r="F29" s="48">
        <v>20999999</v>
      </c>
      <c r="G29" s="49">
        <v>0.95238099773242846</v>
      </c>
      <c r="H29" s="48">
        <v>20000000</v>
      </c>
      <c r="I29" s="143"/>
    </row>
    <row r="30" spans="1:9" x14ac:dyDescent="0.25">
      <c r="A30" s="45" t="s">
        <v>37</v>
      </c>
      <c r="B30" s="46">
        <v>874</v>
      </c>
      <c r="C30" s="47">
        <v>40025</v>
      </c>
      <c r="D30" s="47">
        <v>41027</v>
      </c>
      <c r="E30" s="48">
        <v>4984667129</v>
      </c>
      <c r="F30" s="48">
        <v>22246633</v>
      </c>
      <c r="G30" s="49">
        <v>0.14354059780641862</v>
      </c>
      <c r="H30" s="48">
        <v>3193295</v>
      </c>
      <c r="I30" s="143"/>
    </row>
    <row r="31" spans="1:9" x14ac:dyDescent="0.25">
      <c r="A31" s="45" t="s">
        <v>38</v>
      </c>
      <c r="B31" s="46">
        <v>875</v>
      </c>
      <c r="C31" s="47">
        <v>40030</v>
      </c>
      <c r="D31" s="47">
        <v>40995</v>
      </c>
      <c r="E31" s="48">
        <v>9506281564</v>
      </c>
      <c r="F31" s="48">
        <v>11794394</v>
      </c>
      <c r="G31" s="49">
        <v>0.68480483185486263</v>
      </c>
      <c r="H31" s="48">
        <v>8076858</v>
      </c>
      <c r="I31" s="143"/>
    </row>
    <row r="32" spans="1:9" x14ac:dyDescent="0.25">
      <c r="A32" s="45" t="s">
        <v>39</v>
      </c>
      <c r="B32" s="46">
        <v>877</v>
      </c>
      <c r="C32" s="47">
        <v>40050</v>
      </c>
      <c r="D32" s="47">
        <v>41085</v>
      </c>
      <c r="E32" s="48">
        <v>29745207600</v>
      </c>
      <c r="F32" s="48">
        <v>123938365</v>
      </c>
      <c r="G32" s="49">
        <v>0.93235479586970504</v>
      </c>
      <c r="H32" s="48">
        <v>115554529</v>
      </c>
      <c r="I32" s="143"/>
    </row>
    <row r="33" spans="1:9" x14ac:dyDescent="0.25">
      <c r="A33" s="45" t="s">
        <v>297</v>
      </c>
      <c r="B33" s="46">
        <v>886</v>
      </c>
      <c r="C33" s="47">
        <v>40115</v>
      </c>
      <c r="D33" s="47">
        <v>41152</v>
      </c>
      <c r="E33" s="48">
        <v>18600000000</v>
      </c>
      <c r="F33" s="48">
        <v>93000000</v>
      </c>
      <c r="G33" s="49">
        <v>0.98101938709677416</v>
      </c>
      <c r="H33" s="48">
        <v>91234803</v>
      </c>
      <c r="I33" s="143"/>
    </row>
    <row r="34" spans="1:9" x14ac:dyDescent="0.25">
      <c r="A34" s="45" t="s">
        <v>298</v>
      </c>
      <c r="B34" s="46">
        <v>890</v>
      </c>
      <c r="C34" s="47">
        <v>40123</v>
      </c>
      <c r="D34" s="47">
        <v>41148</v>
      </c>
      <c r="E34" s="48">
        <v>1967214975</v>
      </c>
      <c r="F34" s="48">
        <v>26229533</v>
      </c>
      <c r="G34" s="49">
        <v>0.92331876438669347</v>
      </c>
      <c r="H34" s="48">
        <v>24218220</v>
      </c>
      <c r="I34" s="143"/>
    </row>
    <row r="35" spans="1:9" x14ac:dyDescent="0.25">
      <c r="A35" s="45" t="s">
        <v>299</v>
      </c>
      <c r="B35" s="46">
        <v>894</v>
      </c>
      <c r="C35" s="47">
        <v>40227</v>
      </c>
      <c r="D35" s="47">
        <v>41261</v>
      </c>
      <c r="E35" s="47" t="s">
        <v>45</v>
      </c>
      <c r="F35" s="48">
        <v>1500000000</v>
      </c>
      <c r="G35" s="49">
        <v>0.86425052533333335</v>
      </c>
      <c r="H35" s="48">
        <v>1296375788</v>
      </c>
      <c r="I35" s="143"/>
    </row>
    <row r="36" spans="1:9" x14ac:dyDescent="0.25">
      <c r="A36" s="45" t="s">
        <v>138</v>
      </c>
      <c r="B36" s="46">
        <v>896</v>
      </c>
      <c r="C36" s="47">
        <v>40252</v>
      </c>
      <c r="D36" s="47">
        <v>41310</v>
      </c>
      <c r="E36" s="48" t="s">
        <v>47</v>
      </c>
      <c r="F36" s="48">
        <v>500000000</v>
      </c>
      <c r="G36" s="49">
        <v>0.24998868599999999</v>
      </c>
      <c r="H36" s="48">
        <v>124994343</v>
      </c>
      <c r="I36" s="143"/>
    </row>
    <row r="37" spans="1:9" x14ac:dyDescent="0.25">
      <c r="A37" s="140"/>
      <c r="B37" s="46" t="s">
        <v>50</v>
      </c>
      <c r="C37" s="47"/>
      <c r="D37" s="47"/>
      <c r="E37" s="48"/>
      <c r="F37" s="48">
        <v>124994343</v>
      </c>
      <c r="G37" s="49">
        <v>1</v>
      </c>
      <c r="H37" s="48">
        <v>124994343</v>
      </c>
      <c r="I37" s="143"/>
    </row>
    <row r="38" spans="1:9" x14ac:dyDescent="0.25">
      <c r="A38" s="45" t="s">
        <v>49</v>
      </c>
      <c r="B38" s="46">
        <v>905</v>
      </c>
      <c r="C38" s="47">
        <v>40459</v>
      </c>
      <c r="D38" s="47">
        <v>41392</v>
      </c>
      <c r="E38" s="48">
        <v>17000000000</v>
      </c>
      <c r="F38" s="48">
        <v>603264726</v>
      </c>
      <c r="G38" s="49">
        <v>0.40256972193663448</v>
      </c>
      <c r="H38" s="48">
        <v>242856113</v>
      </c>
      <c r="I38" s="143"/>
    </row>
    <row r="39" spans="1:9" x14ac:dyDescent="0.25">
      <c r="A39" s="140"/>
      <c r="B39" s="46" t="s">
        <v>50</v>
      </c>
      <c r="C39" s="47"/>
      <c r="D39" s="47"/>
      <c r="E39" s="48"/>
      <c r="F39" s="48">
        <v>242857142</v>
      </c>
      <c r="G39" s="49">
        <v>0.99999576294116155</v>
      </c>
      <c r="H39" s="48">
        <v>242856113</v>
      </c>
      <c r="I39" s="143"/>
    </row>
    <row r="40" spans="1:9" x14ac:dyDescent="0.25">
      <c r="A40" s="45" t="s">
        <v>300</v>
      </c>
      <c r="B40" s="46">
        <v>909</v>
      </c>
      <c r="C40" s="47">
        <v>40493</v>
      </c>
      <c r="D40" s="47">
        <v>41518</v>
      </c>
      <c r="E40" s="48" t="s">
        <v>52</v>
      </c>
      <c r="F40" s="48">
        <v>1264160000</v>
      </c>
      <c r="G40" s="49">
        <v>0.95</v>
      </c>
      <c r="H40" s="48">
        <v>1200952000</v>
      </c>
      <c r="I40" s="143"/>
    </row>
    <row r="41" spans="1:9" x14ac:dyDescent="0.25">
      <c r="A41" s="45" t="s">
        <v>301</v>
      </c>
      <c r="B41" s="46">
        <v>911</v>
      </c>
      <c r="C41" s="47">
        <v>40506</v>
      </c>
      <c r="D41" s="47">
        <v>41449</v>
      </c>
      <c r="E41" s="48">
        <v>3082051000</v>
      </c>
      <c r="F41" s="48">
        <v>3082051</v>
      </c>
      <c r="G41" s="49">
        <v>0.62072885880214179</v>
      </c>
      <c r="H41" s="48">
        <v>1913118</v>
      </c>
      <c r="I41" s="143"/>
    </row>
    <row r="42" spans="1:9" x14ac:dyDescent="0.25">
      <c r="A42" s="45" t="s">
        <v>54</v>
      </c>
      <c r="B42" s="46">
        <v>912</v>
      </c>
      <c r="C42" s="47">
        <v>40514</v>
      </c>
      <c r="D42" s="47">
        <v>41509</v>
      </c>
      <c r="E42" s="48">
        <v>1795781586</v>
      </c>
      <c r="F42" s="48">
        <v>3070175</v>
      </c>
      <c r="G42" s="49">
        <v>0</v>
      </c>
      <c r="H42" s="48">
        <v>0</v>
      </c>
      <c r="I42" s="143"/>
    </row>
    <row r="43" spans="1:9" x14ac:dyDescent="0.25">
      <c r="A43" s="45" t="s">
        <v>302</v>
      </c>
      <c r="B43" s="46">
        <v>913</v>
      </c>
      <c r="C43" s="47">
        <v>40595</v>
      </c>
      <c r="D43" s="47">
        <v>41622</v>
      </c>
      <c r="E43" s="48" t="s">
        <v>56</v>
      </c>
      <c r="F43" s="48">
        <v>1792000000</v>
      </c>
      <c r="G43" s="49">
        <v>0.9464285714285714</v>
      </c>
      <c r="H43" s="48">
        <v>1696000000</v>
      </c>
      <c r="I43" s="143"/>
    </row>
    <row r="44" spans="1:9" x14ac:dyDescent="0.25">
      <c r="A44" s="45" t="s">
        <v>60</v>
      </c>
      <c r="B44" s="46">
        <v>916</v>
      </c>
      <c r="C44" s="47">
        <v>40619</v>
      </c>
      <c r="D44" s="47">
        <v>41624</v>
      </c>
      <c r="E44" s="48">
        <v>38473360000</v>
      </c>
      <c r="F44" s="48">
        <v>181000000000</v>
      </c>
      <c r="G44" s="49">
        <v>0.98950454743093919</v>
      </c>
      <c r="H44" s="48">
        <v>179100323085</v>
      </c>
      <c r="I44" s="143"/>
    </row>
    <row r="45" spans="1:9" x14ac:dyDescent="0.25">
      <c r="A45" s="45" t="s">
        <v>61</v>
      </c>
      <c r="B45" s="46">
        <v>918</v>
      </c>
      <c r="C45" s="47">
        <v>40624</v>
      </c>
      <c r="D45" s="47">
        <v>41656</v>
      </c>
      <c r="E45" s="48" t="s">
        <v>62</v>
      </c>
      <c r="F45" s="48">
        <v>210957113</v>
      </c>
      <c r="G45" s="49">
        <v>0.77895658346443142</v>
      </c>
      <c r="H45" s="48">
        <v>164326432</v>
      </c>
      <c r="I45" s="143"/>
    </row>
    <row r="46" spans="1:9" x14ac:dyDescent="0.25">
      <c r="A46" s="45"/>
      <c r="B46" s="46" t="s">
        <v>50</v>
      </c>
      <c r="C46" s="47"/>
      <c r="D46" s="47"/>
      <c r="E46" s="48" t="s">
        <v>63</v>
      </c>
      <c r="F46" s="48">
        <v>164326432</v>
      </c>
      <c r="G46" s="49">
        <v>1</v>
      </c>
      <c r="H46" s="48">
        <v>164326432</v>
      </c>
      <c r="I46" s="143"/>
    </row>
    <row r="47" spans="1:9" x14ac:dyDescent="0.25">
      <c r="A47" s="45" t="s">
        <v>303</v>
      </c>
      <c r="B47" s="46">
        <v>920</v>
      </c>
      <c r="C47" s="47">
        <v>40645</v>
      </c>
      <c r="D47" s="47">
        <v>41709</v>
      </c>
      <c r="E47" s="48" t="s">
        <v>66</v>
      </c>
      <c r="F47" s="48">
        <v>430000000</v>
      </c>
      <c r="G47" s="49">
        <v>0.9</v>
      </c>
      <c r="H47" s="48">
        <v>387000000</v>
      </c>
      <c r="I47" s="143"/>
    </row>
    <row r="48" spans="1:9" x14ac:dyDescent="0.25">
      <c r="A48" s="45" t="s">
        <v>67</v>
      </c>
      <c r="B48" s="46">
        <v>922</v>
      </c>
      <c r="C48" s="47">
        <v>40647</v>
      </c>
      <c r="D48" s="47">
        <v>41658</v>
      </c>
      <c r="E48" s="48" t="s">
        <v>68</v>
      </c>
      <c r="F48" s="48">
        <v>529411762</v>
      </c>
      <c r="G48" s="49">
        <v>0.65533253868281072</v>
      </c>
      <c r="H48" s="48">
        <v>346940754</v>
      </c>
      <c r="I48" s="143"/>
    </row>
    <row r="49" spans="1:9" x14ac:dyDescent="0.25">
      <c r="A49" s="45" t="s">
        <v>261</v>
      </c>
      <c r="B49" s="46">
        <v>924</v>
      </c>
      <c r="C49" s="47">
        <v>40679</v>
      </c>
      <c r="D49" s="47">
        <v>41707</v>
      </c>
      <c r="E49" s="48">
        <v>120000000000</v>
      </c>
      <c r="F49" s="48">
        <v>75000000</v>
      </c>
      <c r="G49" s="49">
        <v>0.50133154666666668</v>
      </c>
      <c r="H49" s="48">
        <v>37599866</v>
      </c>
      <c r="I49" s="143"/>
    </row>
    <row r="50" spans="1:9" x14ac:dyDescent="0.25">
      <c r="A50" s="45" t="s">
        <v>304</v>
      </c>
      <c r="B50" s="46">
        <v>925</v>
      </c>
      <c r="C50" s="47">
        <v>40682</v>
      </c>
      <c r="D50" s="47">
        <v>41702</v>
      </c>
      <c r="E50" s="48">
        <v>3781901852</v>
      </c>
      <c r="F50" s="48">
        <v>187000000</v>
      </c>
      <c r="G50" s="49">
        <v>0.96256684491978606</v>
      </c>
      <c r="H50" s="48">
        <v>180000000</v>
      </c>
      <c r="I50" s="143"/>
    </row>
    <row r="51" spans="1:9" x14ac:dyDescent="0.25">
      <c r="A51" s="45" t="s">
        <v>305</v>
      </c>
      <c r="B51" s="46">
        <v>927</v>
      </c>
      <c r="C51" s="47">
        <v>40687</v>
      </c>
      <c r="D51" s="47">
        <v>41721</v>
      </c>
      <c r="E51" s="48">
        <v>25897979168</v>
      </c>
      <c r="F51" s="48">
        <v>158938000</v>
      </c>
      <c r="G51" s="49">
        <v>0.97263083718179411</v>
      </c>
      <c r="H51" s="48">
        <v>154588000</v>
      </c>
      <c r="I51" s="143"/>
    </row>
    <row r="52" spans="1:9" x14ac:dyDescent="0.25">
      <c r="A52" s="45" t="s">
        <v>72</v>
      </c>
      <c r="B52" s="46">
        <v>928</v>
      </c>
      <c r="C52" s="47">
        <v>40690</v>
      </c>
      <c r="D52" s="47">
        <v>41722</v>
      </c>
      <c r="E52" s="48">
        <v>92187000000</v>
      </c>
      <c r="F52" s="48">
        <v>450000000</v>
      </c>
      <c r="G52" s="49">
        <v>0.73835245555555551</v>
      </c>
      <c r="H52" s="48">
        <v>332258605</v>
      </c>
      <c r="I52" s="143"/>
    </row>
    <row r="53" spans="1:9" x14ac:dyDescent="0.25">
      <c r="A53" s="45" t="s">
        <v>306</v>
      </c>
      <c r="B53" s="46">
        <v>929</v>
      </c>
      <c r="C53" s="47">
        <v>40701</v>
      </c>
      <c r="D53" s="47">
        <v>41721</v>
      </c>
      <c r="E53" s="48">
        <v>4797900000</v>
      </c>
      <c r="F53" s="48">
        <v>270000000</v>
      </c>
      <c r="G53" s="49">
        <v>0.96296296296296291</v>
      </c>
      <c r="H53" s="48">
        <v>260000000</v>
      </c>
      <c r="I53" s="143"/>
    </row>
    <row r="54" spans="1:9" x14ac:dyDescent="0.25">
      <c r="A54" s="45" t="s">
        <v>307</v>
      </c>
      <c r="B54" s="46">
        <v>933</v>
      </c>
      <c r="C54" s="47">
        <v>40749</v>
      </c>
      <c r="D54" s="47">
        <v>41736</v>
      </c>
      <c r="E54" s="48">
        <v>110000000000</v>
      </c>
      <c r="F54" s="48">
        <v>100000000</v>
      </c>
      <c r="G54" s="49">
        <v>0.9</v>
      </c>
      <c r="H54" s="48">
        <v>90000000</v>
      </c>
      <c r="I54" s="143"/>
    </row>
    <row r="55" spans="1:9" x14ac:dyDescent="0.25">
      <c r="A55" s="45" t="s">
        <v>78</v>
      </c>
      <c r="B55" s="46">
        <v>934</v>
      </c>
      <c r="C55" s="47">
        <v>40751</v>
      </c>
      <c r="D55" s="47">
        <v>41757</v>
      </c>
      <c r="E55" s="48">
        <v>8111609611</v>
      </c>
      <c r="F55" s="48">
        <v>16642639</v>
      </c>
      <c r="G55" s="49">
        <v>0</v>
      </c>
      <c r="H55" s="48">
        <v>0</v>
      </c>
      <c r="I55" s="143"/>
    </row>
    <row r="56" spans="1:9" x14ac:dyDescent="0.25">
      <c r="A56" s="45" t="s">
        <v>308</v>
      </c>
      <c r="B56" s="46">
        <v>935</v>
      </c>
      <c r="C56" s="47">
        <v>40763</v>
      </c>
      <c r="D56" s="47">
        <v>41791</v>
      </c>
      <c r="E56" s="48" t="s">
        <v>80</v>
      </c>
      <c r="F56" s="48">
        <v>350000000</v>
      </c>
      <c r="G56" s="49">
        <v>0</v>
      </c>
      <c r="H56" s="48">
        <v>0</v>
      </c>
      <c r="I56" s="143"/>
    </row>
    <row r="57" spans="1:9" x14ac:dyDescent="0.25">
      <c r="A57" s="45" t="s">
        <v>82</v>
      </c>
      <c r="B57" s="46">
        <v>941</v>
      </c>
      <c r="C57" s="47">
        <v>40844</v>
      </c>
      <c r="D57" s="47">
        <v>41532</v>
      </c>
      <c r="E57" s="48">
        <v>2427407904</v>
      </c>
      <c r="F57" s="48">
        <v>256878</v>
      </c>
      <c r="G57" s="49">
        <v>0</v>
      </c>
      <c r="H57" s="48">
        <v>0</v>
      </c>
      <c r="I57" s="143"/>
    </row>
    <row r="58" spans="1:9" x14ac:dyDescent="0.25">
      <c r="A58" s="45" t="s">
        <v>87</v>
      </c>
      <c r="B58" s="46">
        <v>945</v>
      </c>
      <c r="C58" s="47">
        <v>40889</v>
      </c>
      <c r="D58" s="47">
        <v>41918</v>
      </c>
      <c r="E58" s="48">
        <v>300000000000</v>
      </c>
      <c r="F58" s="48">
        <v>300000000</v>
      </c>
      <c r="G58" s="49">
        <v>0.66666666666666663</v>
      </c>
      <c r="H58" s="48">
        <v>200000000</v>
      </c>
      <c r="I58" s="143"/>
    </row>
    <row r="59" spans="1:9" x14ac:dyDescent="0.25">
      <c r="A59" s="45"/>
      <c r="B59" s="46" t="s">
        <v>50</v>
      </c>
      <c r="C59" s="47"/>
      <c r="D59" s="47"/>
      <c r="E59" s="48"/>
      <c r="F59" s="48">
        <v>200000000</v>
      </c>
      <c r="G59" s="49">
        <v>1</v>
      </c>
      <c r="H59" s="48">
        <v>200000000</v>
      </c>
      <c r="I59" s="143"/>
    </row>
    <row r="60" spans="1:9" x14ac:dyDescent="0.25">
      <c r="A60" s="45" t="s">
        <v>88</v>
      </c>
      <c r="B60" s="46">
        <v>946</v>
      </c>
      <c r="C60" s="47">
        <v>40891</v>
      </c>
      <c r="D60" s="47">
        <v>41910</v>
      </c>
      <c r="E60" s="48">
        <v>9944341000</v>
      </c>
      <c r="F60" s="48">
        <v>96547000</v>
      </c>
      <c r="G60" s="49">
        <v>0.99956557945870927</v>
      </c>
      <c r="H60" s="48">
        <v>96505058</v>
      </c>
      <c r="I60" s="143"/>
    </row>
    <row r="61" spans="1:9" x14ac:dyDescent="0.25">
      <c r="A61" s="45" t="s">
        <v>89</v>
      </c>
      <c r="B61" s="46">
        <v>947</v>
      </c>
      <c r="C61" s="47">
        <v>40899</v>
      </c>
      <c r="D61" s="47">
        <v>41740</v>
      </c>
      <c r="E61" s="48">
        <v>10000000000</v>
      </c>
      <c r="F61" s="48">
        <v>200000</v>
      </c>
      <c r="G61" s="49">
        <v>6.2080000000000003E-2</v>
      </c>
      <c r="H61" s="48">
        <v>12416</v>
      </c>
      <c r="I61" s="143"/>
    </row>
    <row r="62" spans="1:9" x14ac:dyDescent="0.25">
      <c r="A62" s="45" t="s">
        <v>90</v>
      </c>
      <c r="B62" s="46">
        <v>948</v>
      </c>
      <c r="C62" s="47">
        <v>40932</v>
      </c>
      <c r="D62" s="47">
        <v>41978</v>
      </c>
      <c r="E62" s="48" t="s">
        <v>91</v>
      </c>
      <c r="F62" s="48">
        <v>586166472</v>
      </c>
      <c r="G62" s="49">
        <v>0.72740638942583535</v>
      </c>
      <c r="H62" s="48">
        <v>426381237</v>
      </c>
      <c r="I62" s="143"/>
    </row>
    <row r="63" spans="1:9" x14ac:dyDescent="0.25">
      <c r="A63" s="45"/>
      <c r="B63" s="46" t="s">
        <v>50</v>
      </c>
      <c r="C63" s="47"/>
      <c r="D63" s="47"/>
      <c r="E63" s="48"/>
      <c r="F63" s="48">
        <v>586166472</v>
      </c>
      <c r="G63" s="49">
        <v>0.72740638942583535</v>
      </c>
      <c r="H63" s="48">
        <v>426381237</v>
      </c>
      <c r="I63" s="143"/>
    </row>
    <row r="64" spans="1:9" x14ac:dyDescent="0.25">
      <c r="A64" s="45" t="s">
        <v>53</v>
      </c>
      <c r="B64" s="46">
        <v>953</v>
      </c>
      <c r="C64" s="47">
        <v>40974</v>
      </c>
      <c r="D64" s="47">
        <v>42008</v>
      </c>
      <c r="E64" s="48">
        <v>122357141622</v>
      </c>
      <c r="F64" s="48">
        <v>52864584</v>
      </c>
      <c r="G64" s="49">
        <v>0.99764568278831056</v>
      </c>
      <c r="H64" s="48">
        <v>52740124</v>
      </c>
      <c r="I64" s="143"/>
    </row>
    <row r="65" spans="1:9" x14ac:dyDescent="0.25">
      <c r="A65" s="45" t="s">
        <v>268</v>
      </c>
      <c r="B65" s="46">
        <v>954</v>
      </c>
      <c r="C65" s="47">
        <v>40976</v>
      </c>
      <c r="D65" s="47">
        <v>41854</v>
      </c>
      <c r="E65" s="48">
        <v>129553166437</v>
      </c>
      <c r="F65" s="48">
        <v>2969346151</v>
      </c>
      <c r="G65" s="49">
        <v>0</v>
      </c>
      <c r="H65" s="48">
        <v>0</v>
      </c>
      <c r="I65" s="143"/>
    </row>
    <row r="66" spans="1:9" x14ac:dyDescent="0.25">
      <c r="A66" s="45" t="s">
        <v>309</v>
      </c>
      <c r="B66" s="46">
        <v>955</v>
      </c>
      <c r="C66" s="47">
        <v>41016</v>
      </c>
      <c r="D66" s="47" t="s">
        <v>200</v>
      </c>
      <c r="E66" s="48" t="s">
        <v>201</v>
      </c>
      <c r="F66" s="48">
        <v>147355882</v>
      </c>
      <c r="G66" s="49">
        <v>0.91695739705863932</v>
      </c>
      <c r="H66" s="48">
        <v>135119066</v>
      </c>
      <c r="I66" s="143"/>
    </row>
    <row r="67" spans="1:9" x14ac:dyDescent="0.25">
      <c r="A67" s="45" t="s">
        <v>310</v>
      </c>
      <c r="B67" s="46">
        <v>956</v>
      </c>
      <c r="C67" s="47">
        <v>41040</v>
      </c>
      <c r="D67" s="47">
        <v>41708</v>
      </c>
      <c r="E67" s="48">
        <v>500000000</v>
      </c>
      <c r="F67" s="48">
        <v>500000</v>
      </c>
      <c r="G67" s="49">
        <v>0</v>
      </c>
      <c r="H67" s="48">
        <v>0</v>
      </c>
      <c r="I67" s="143"/>
    </row>
    <row r="68" spans="1:9" x14ac:dyDescent="0.25">
      <c r="A68" s="45" t="s">
        <v>270</v>
      </c>
      <c r="B68" s="46">
        <v>957</v>
      </c>
      <c r="C68" s="47">
        <v>41071</v>
      </c>
      <c r="D68" s="47">
        <v>41971</v>
      </c>
      <c r="E68" s="48">
        <v>12938552675</v>
      </c>
      <c r="F68" s="48">
        <v>151341200</v>
      </c>
      <c r="G68" s="49">
        <v>0</v>
      </c>
      <c r="H68" s="48">
        <v>0</v>
      </c>
      <c r="I68" s="143"/>
    </row>
    <row r="69" spans="1:9" x14ac:dyDescent="0.25">
      <c r="A69" s="45" t="s">
        <v>271</v>
      </c>
      <c r="B69" s="46">
        <v>958</v>
      </c>
      <c r="C69" s="47">
        <v>41073</v>
      </c>
      <c r="D69" s="47">
        <v>42063</v>
      </c>
      <c r="E69" s="48">
        <v>3000000000</v>
      </c>
      <c r="F69" s="48">
        <v>144930816674</v>
      </c>
      <c r="G69" s="49">
        <v>0.33333333456380548</v>
      </c>
      <c r="H69" s="48">
        <v>48310272403</v>
      </c>
      <c r="I69" s="143"/>
    </row>
    <row r="70" spans="1:9" x14ac:dyDescent="0.25">
      <c r="A70" s="45" t="s">
        <v>272</v>
      </c>
      <c r="B70" s="46">
        <v>959</v>
      </c>
      <c r="C70" s="47">
        <v>41073</v>
      </c>
      <c r="D70" s="47">
        <v>42078</v>
      </c>
      <c r="E70" s="48" t="s">
        <v>273</v>
      </c>
      <c r="F70" s="48">
        <v>103566675</v>
      </c>
      <c r="G70" s="49">
        <v>1</v>
      </c>
      <c r="H70" s="48">
        <v>103566675</v>
      </c>
      <c r="I70" s="143"/>
    </row>
    <row r="71" spans="1:9" x14ac:dyDescent="0.25">
      <c r="A71" s="45" t="s">
        <v>311</v>
      </c>
      <c r="B71" s="46">
        <v>960</v>
      </c>
      <c r="C71" s="47">
        <v>41073</v>
      </c>
      <c r="D71" s="47">
        <v>41758</v>
      </c>
      <c r="E71" s="48">
        <v>960000000000</v>
      </c>
      <c r="F71" s="48">
        <v>270000000</v>
      </c>
      <c r="G71" s="49">
        <v>0.88130578518518521</v>
      </c>
      <c r="H71" s="48">
        <v>237952562</v>
      </c>
      <c r="I71" s="143"/>
    </row>
    <row r="72" spans="1:9" x14ac:dyDescent="0.25">
      <c r="A72" s="45" t="s">
        <v>275</v>
      </c>
      <c r="B72" s="46">
        <v>961</v>
      </c>
      <c r="C72" s="47">
        <v>41079</v>
      </c>
      <c r="D72" s="47">
        <v>42110</v>
      </c>
      <c r="E72" s="48">
        <v>26025734000</v>
      </c>
      <c r="F72" s="48">
        <v>3717962</v>
      </c>
      <c r="G72" s="49">
        <v>0.99241788915540285</v>
      </c>
      <c r="H72" s="48">
        <v>3689772</v>
      </c>
      <c r="I72" s="143"/>
    </row>
    <row r="73" spans="1:9" x14ac:dyDescent="0.25">
      <c r="A73" s="50" t="s">
        <v>276</v>
      </c>
      <c r="B73" s="82">
        <v>962</v>
      </c>
      <c r="C73" s="52">
        <v>41079</v>
      </c>
      <c r="D73" s="52">
        <v>41993</v>
      </c>
      <c r="E73" s="53">
        <v>2400000000</v>
      </c>
      <c r="F73" s="53">
        <v>300000000</v>
      </c>
      <c r="G73" s="54">
        <v>0.73249652666666665</v>
      </c>
      <c r="H73" s="53">
        <v>219748958</v>
      </c>
      <c r="I73" s="143"/>
    </row>
    <row r="74" spans="1:9" x14ac:dyDescent="0.25">
      <c r="A74" s="143"/>
      <c r="B74" s="143"/>
      <c r="C74" s="143"/>
      <c r="D74" s="143"/>
      <c r="E74" s="143"/>
      <c r="F74" s="143"/>
      <c r="G74" s="143"/>
      <c r="H74" s="143"/>
      <c r="I74" s="143"/>
    </row>
    <row r="75" spans="1:9" x14ac:dyDescent="0.25">
      <c r="A75" s="55" t="s">
        <v>94</v>
      </c>
      <c r="B75" s="56"/>
      <c r="C75" s="57"/>
      <c r="D75" s="57"/>
      <c r="E75" s="118"/>
      <c r="F75" s="118" t="s">
        <v>95</v>
      </c>
      <c r="G75" s="119"/>
      <c r="H75" s="118"/>
      <c r="I75" s="56"/>
    </row>
    <row r="76" spans="1:9" x14ac:dyDescent="0.25">
      <c r="A76" s="55" t="s">
        <v>96</v>
      </c>
      <c r="B76" s="56"/>
      <c r="C76" s="57"/>
      <c r="D76" s="57"/>
      <c r="E76" s="118"/>
      <c r="F76" s="118"/>
      <c r="G76" s="119"/>
      <c r="H76" s="120"/>
      <c r="I76" s="56"/>
    </row>
    <row r="77" spans="1:9" x14ac:dyDescent="0.25">
      <c r="A77" s="56" t="s">
        <v>97</v>
      </c>
      <c r="B77" s="56"/>
      <c r="C77" s="57"/>
      <c r="D77" s="57"/>
      <c r="E77" s="118"/>
      <c r="F77" s="118"/>
      <c r="G77" s="119"/>
      <c r="H77" s="120"/>
      <c r="I77" s="56"/>
    </row>
    <row r="78" spans="1:9" x14ac:dyDescent="0.25">
      <c r="A78" s="56" t="s">
        <v>277</v>
      </c>
      <c r="B78" s="56"/>
      <c r="C78" s="57"/>
      <c r="D78" s="57"/>
      <c r="E78" s="118"/>
      <c r="F78" s="118"/>
      <c r="G78" s="119"/>
      <c r="H78" s="120"/>
      <c r="I78" s="56"/>
    </row>
    <row r="79" spans="1:9" x14ac:dyDescent="0.25">
      <c r="A79" s="56" t="s">
        <v>278</v>
      </c>
      <c r="B79" s="56"/>
      <c r="C79" s="57"/>
      <c r="D79" s="57"/>
      <c r="E79" s="118"/>
      <c r="F79" s="118"/>
      <c r="G79" s="119"/>
      <c r="H79" s="120"/>
      <c r="I79" s="56"/>
    </row>
    <row r="80" spans="1:9" x14ac:dyDescent="0.25">
      <c r="A80" s="344" t="s">
        <v>100</v>
      </c>
      <c r="B80" s="344"/>
      <c r="C80" s="344"/>
      <c r="D80" s="344"/>
      <c r="E80" s="344"/>
      <c r="F80" s="344"/>
      <c r="G80" s="344"/>
      <c r="H80" s="344"/>
      <c r="I80" s="121"/>
    </row>
    <row r="81" spans="1:9" x14ac:dyDescent="0.25">
      <c r="A81" s="344"/>
      <c r="B81" s="344"/>
      <c r="C81" s="344"/>
      <c r="D81" s="344"/>
      <c r="E81" s="344"/>
      <c r="F81" s="344"/>
      <c r="G81" s="344"/>
      <c r="H81" s="344"/>
      <c r="I81" s="121"/>
    </row>
    <row r="82" spans="1:9" x14ac:dyDescent="0.25">
      <c r="A82" s="344" t="s">
        <v>279</v>
      </c>
      <c r="B82" s="344"/>
      <c r="C82" s="344"/>
      <c r="D82" s="344"/>
      <c r="E82" s="344"/>
      <c r="F82" s="344"/>
      <c r="G82" s="344"/>
      <c r="H82" s="344"/>
      <c r="I82" s="121"/>
    </row>
    <row r="83" spans="1:9" x14ac:dyDescent="0.25">
      <c r="A83" s="344"/>
      <c r="B83" s="344"/>
      <c r="C83" s="344"/>
      <c r="D83" s="344"/>
      <c r="E83" s="344"/>
      <c r="F83" s="344"/>
      <c r="G83" s="344"/>
      <c r="H83" s="344"/>
      <c r="I83" s="121"/>
    </row>
    <row r="84" spans="1:9" x14ac:dyDescent="0.25">
      <c r="A84" s="344" t="s">
        <v>102</v>
      </c>
      <c r="B84" s="344"/>
      <c r="C84" s="344"/>
      <c r="D84" s="344"/>
      <c r="E84" s="344"/>
      <c r="F84" s="344"/>
      <c r="G84" s="344"/>
      <c r="H84" s="344"/>
      <c r="I84" s="121"/>
    </row>
    <row r="85" spans="1:9" x14ac:dyDescent="0.25">
      <c r="A85" s="344"/>
      <c r="B85" s="344"/>
      <c r="C85" s="344"/>
      <c r="D85" s="344"/>
      <c r="E85" s="344"/>
      <c r="F85" s="344"/>
      <c r="G85" s="344"/>
      <c r="H85" s="344"/>
      <c r="I85" s="60"/>
    </row>
    <row r="86" spans="1:9" x14ac:dyDescent="0.25">
      <c r="A86" s="344" t="s">
        <v>103</v>
      </c>
      <c r="B86" s="344"/>
      <c r="C86" s="344"/>
      <c r="D86" s="344"/>
      <c r="E86" s="344"/>
      <c r="F86" s="344"/>
      <c r="G86" s="344"/>
      <c r="H86" s="344"/>
      <c r="I86" s="121"/>
    </row>
    <row r="87" spans="1:9" x14ac:dyDescent="0.25">
      <c r="A87" s="344"/>
      <c r="B87" s="344"/>
      <c r="C87" s="344"/>
      <c r="D87" s="344"/>
      <c r="E87" s="344"/>
      <c r="F87" s="344"/>
      <c r="G87" s="344"/>
      <c r="H87" s="344"/>
      <c r="I87" s="60"/>
    </row>
    <row r="88" spans="1:9" x14ac:dyDescent="0.25">
      <c r="A88" s="344" t="s">
        <v>104</v>
      </c>
      <c r="B88" s="344"/>
      <c r="C88" s="344"/>
      <c r="D88" s="344"/>
      <c r="E88" s="344"/>
      <c r="F88" s="344"/>
      <c r="G88" s="344"/>
      <c r="H88" s="344"/>
      <c r="I88" s="121"/>
    </row>
    <row r="89" spans="1:9" x14ac:dyDescent="0.25">
      <c r="A89" s="344"/>
      <c r="B89" s="344"/>
      <c r="C89" s="344"/>
      <c r="D89" s="344"/>
      <c r="E89" s="344"/>
      <c r="F89" s="344"/>
      <c r="G89" s="344"/>
      <c r="H89" s="344"/>
      <c r="I89" s="60"/>
    </row>
    <row r="90" spans="1:9" x14ac:dyDescent="0.25">
      <c r="A90" s="344" t="s">
        <v>312</v>
      </c>
      <c r="B90" s="344"/>
      <c r="C90" s="344"/>
      <c r="D90" s="344"/>
      <c r="E90" s="344"/>
      <c r="F90" s="344"/>
      <c r="G90" s="344"/>
      <c r="H90" s="344"/>
      <c r="I90" s="121"/>
    </row>
    <row r="91" spans="1:9" x14ac:dyDescent="0.25">
      <c r="A91" s="344"/>
      <c r="B91" s="344"/>
      <c r="C91" s="344"/>
      <c r="D91" s="344"/>
      <c r="E91" s="344"/>
      <c r="F91" s="344"/>
      <c r="G91" s="344"/>
      <c r="H91" s="344"/>
      <c r="I91" s="121"/>
    </row>
    <row r="92" spans="1:9" x14ac:dyDescent="0.25">
      <c r="A92" s="344" t="s">
        <v>313</v>
      </c>
      <c r="B92" s="344"/>
      <c r="C92" s="344"/>
      <c r="D92" s="344"/>
      <c r="E92" s="344"/>
      <c r="F92" s="344"/>
      <c r="G92" s="344"/>
      <c r="H92" s="344"/>
      <c r="I92" s="121"/>
    </row>
    <row r="93" spans="1:9" x14ac:dyDescent="0.25">
      <c r="A93" s="344"/>
      <c r="B93" s="344"/>
      <c r="C93" s="344"/>
      <c r="D93" s="344"/>
      <c r="E93" s="344"/>
      <c r="F93" s="344"/>
      <c r="G93" s="344"/>
      <c r="H93" s="344"/>
      <c r="I93" s="60"/>
    </row>
    <row r="94" spans="1:9" x14ac:dyDescent="0.25">
      <c r="A94" s="344" t="s">
        <v>314</v>
      </c>
      <c r="B94" s="344"/>
      <c r="C94" s="344"/>
      <c r="D94" s="344"/>
      <c r="E94" s="344"/>
      <c r="F94" s="344"/>
      <c r="G94" s="344"/>
      <c r="H94" s="344"/>
      <c r="I94" s="121"/>
    </row>
    <row r="95" spans="1:9" x14ac:dyDescent="0.25">
      <c r="A95" s="344"/>
      <c r="B95" s="344"/>
      <c r="C95" s="344"/>
      <c r="D95" s="344"/>
      <c r="E95" s="344"/>
      <c r="F95" s="344"/>
      <c r="G95" s="344"/>
      <c r="H95" s="344"/>
      <c r="I95" s="60"/>
    </row>
    <row r="96" spans="1:9" x14ac:dyDescent="0.25">
      <c r="A96" s="344" t="s">
        <v>315</v>
      </c>
      <c r="B96" s="344"/>
      <c r="C96" s="344"/>
      <c r="D96" s="344"/>
      <c r="E96" s="344"/>
      <c r="F96" s="344"/>
      <c r="G96" s="344"/>
      <c r="H96" s="344"/>
      <c r="I96" s="121"/>
    </row>
    <row r="97" spans="1:9" x14ac:dyDescent="0.25">
      <c r="A97" s="344"/>
      <c r="B97" s="344"/>
      <c r="C97" s="344"/>
      <c r="D97" s="344"/>
      <c r="E97" s="344"/>
      <c r="F97" s="344"/>
      <c r="G97" s="344"/>
      <c r="H97" s="344"/>
      <c r="I97" s="121"/>
    </row>
    <row r="98" spans="1:9" x14ac:dyDescent="0.25">
      <c r="A98" s="344" t="s">
        <v>316</v>
      </c>
      <c r="B98" s="344"/>
      <c r="C98" s="344"/>
      <c r="D98" s="344"/>
      <c r="E98" s="344"/>
      <c r="F98" s="344"/>
      <c r="G98" s="344"/>
      <c r="H98" s="344"/>
      <c r="I98" s="121"/>
    </row>
    <row r="99" spans="1:9" x14ac:dyDescent="0.25">
      <c r="A99" s="344"/>
      <c r="B99" s="344"/>
      <c r="C99" s="344"/>
      <c r="D99" s="344"/>
      <c r="E99" s="344"/>
      <c r="F99" s="344"/>
      <c r="G99" s="344"/>
      <c r="H99" s="344"/>
      <c r="I99" s="60"/>
    </row>
    <row r="100" spans="1:9" x14ac:dyDescent="0.25">
      <c r="A100" s="344" t="s">
        <v>317</v>
      </c>
      <c r="B100" s="344"/>
      <c r="C100" s="344"/>
      <c r="D100" s="344"/>
      <c r="E100" s="344"/>
      <c r="F100" s="344"/>
      <c r="G100" s="344"/>
      <c r="H100" s="344"/>
      <c r="I100" s="121"/>
    </row>
    <row r="101" spans="1:9" x14ac:dyDescent="0.25">
      <c r="A101" s="344"/>
      <c r="B101" s="344"/>
      <c r="C101" s="344"/>
      <c r="D101" s="344"/>
      <c r="E101" s="344"/>
      <c r="F101" s="344"/>
      <c r="G101" s="344"/>
      <c r="H101" s="344"/>
      <c r="I101" s="60"/>
    </row>
    <row r="102" spans="1:9" x14ac:dyDescent="0.25">
      <c r="A102" s="344" t="s">
        <v>318</v>
      </c>
      <c r="B102" s="344"/>
      <c r="C102" s="344"/>
      <c r="D102" s="344"/>
      <c r="E102" s="344"/>
      <c r="F102" s="344"/>
      <c r="G102" s="344"/>
      <c r="H102" s="344"/>
      <c r="I102" s="60"/>
    </row>
    <row r="103" spans="1:9" x14ac:dyDescent="0.25">
      <c r="A103" s="344"/>
      <c r="B103" s="344"/>
      <c r="C103" s="344"/>
      <c r="D103" s="344"/>
      <c r="E103" s="344"/>
      <c r="F103" s="344"/>
      <c r="G103" s="344"/>
      <c r="H103" s="344"/>
      <c r="I103" s="60"/>
    </row>
    <row r="104" spans="1:9" x14ac:dyDescent="0.25">
      <c r="A104" s="344" t="s">
        <v>319</v>
      </c>
      <c r="B104" s="344"/>
      <c r="C104" s="344"/>
      <c r="D104" s="344"/>
      <c r="E104" s="344"/>
      <c r="F104" s="344"/>
      <c r="G104" s="344"/>
      <c r="H104" s="344"/>
      <c r="I104" s="60"/>
    </row>
    <row r="105" spans="1:9" x14ac:dyDescent="0.25">
      <c r="A105" s="344"/>
      <c r="B105" s="344"/>
      <c r="C105" s="344"/>
      <c r="D105" s="344"/>
      <c r="E105" s="344"/>
      <c r="F105" s="344"/>
      <c r="G105" s="344"/>
      <c r="H105" s="344"/>
      <c r="I105" s="121"/>
    </row>
    <row r="106" spans="1:9" x14ac:dyDescent="0.25">
      <c r="A106" s="344" t="s">
        <v>320</v>
      </c>
      <c r="B106" s="344"/>
      <c r="C106" s="344"/>
      <c r="D106" s="344"/>
      <c r="E106" s="344"/>
      <c r="F106" s="344"/>
      <c r="G106" s="344"/>
      <c r="H106" s="344"/>
      <c r="I106" s="121"/>
    </row>
    <row r="107" spans="1:9" x14ac:dyDescent="0.25">
      <c r="A107" s="344"/>
      <c r="B107" s="344"/>
      <c r="C107" s="344"/>
      <c r="D107" s="344"/>
      <c r="E107" s="344"/>
      <c r="F107" s="344"/>
      <c r="G107" s="344"/>
      <c r="H107" s="344"/>
      <c r="I107" s="60"/>
    </row>
    <row r="108" spans="1:9" x14ac:dyDescent="0.25">
      <c r="A108" s="344" t="s">
        <v>321</v>
      </c>
      <c r="B108" s="344"/>
      <c r="C108" s="344"/>
      <c r="D108" s="344"/>
      <c r="E108" s="344"/>
      <c r="F108" s="344"/>
      <c r="G108" s="344"/>
      <c r="H108" s="344"/>
      <c r="I108" s="59"/>
    </row>
    <row r="109" spans="1:9" x14ac:dyDescent="0.25">
      <c r="A109" s="344"/>
      <c r="B109" s="344"/>
      <c r="C109" s="344"/>
      <c r="D109" s="344"/>
      <c r="E109" s="344"/>
      <c r="F109" s="344"/>
      <c r="G109" s="344"/>
      <c r="H109" s="344"/>
      <c r="I109" s="59"/>
    </row>
    <row r="110" spans="1:9" x14ac:dyDescent="0.25">
      <c r="A110" s="348" t="s">
        <v>322</v>
      </c>
      <c r="B110" s="348"/>
      <c r="C110" s="348"/>
      <c r="D110" s="348"/>
      <c r="E110" s="348"/>
      <c r="F110" s="348"/>
      <c r="G110" s="348"/>
      <c r="H110" s="348"/>
      <c r="I110" s="275"/>
    </row>
    <row r="111" spans="1:9" x14ac:dyDescent="0.25">
      <c r="A111" s="348"/>
      <c r="B111" s="348"/>
      <c r="C111" s="348"/>
      <c r="D111" s="348"/>
      <c r="E111" s="348"/>
      <c r="F111" s="348"/>
      <c r="G111" s="348"/>
      <c r="H111" s="348"/>
      <c r="I111" s="275"/>
    </row>
    <row r="112" spans="1:9" ht="9.75" customHeight="1" x14ac:dyDescent="0.25">
      <c r="A112" s="348"/>
      <c r="B112" s="348"/>
      <c r="C112" s="348"/>
      <c r="D112" s="348"/>
      <c r="E112" s="348"/>
      <c r="F112" s="348"/>
      <c r="G112" s="348"/>
      <c r="H112" s="348"/>
      <c r="I112" s="275"/>
    </row>
    <row r="113" spans="1:9" ht="33.75" customHeight="1" x14ac:dyDescent="0.25">
      <c r="A113" s="357" t="s">
        <v>323</v>
      </c>
      <c r="B113" s="357"/>
      <c r="C113" s="357"/>
      <c r="D113" s="357"/>
      <c r="E113" s="357"/>
      <c r="F113" s="357"/>
      <c r="G113" s="357"/>
      <c r="H113" s="357"/>
      <c r="I113" s="276"/>
    </row>
    <row r="114" spans="1:9" ht="53.25" customHeight="1" x14ac:dyDescent="0.25">
      <c r="A114" s="357" t="s">
        <v>324</v>
      </c>
      <c r="B114" s="357"/>
      <c r="C114" s="357"/>
      <c r="D114" s="357"/>
      <c r="E114" s="357"/>
      <c r="F114" s="357"/>
      <c r="G114" s="357"/>
      <c r="H114" s="357"/>
      <c r="I114" s="143"/>
    </row>
    <row r="115" spans="1:9" x14ac:dyDescent="0.25">
      <c r="A115" s="143"/>
      <c r="B115" s="143"/>
      <c r="C115" s="143"/>
      <c r="D115" s="143"/>
      <c r="E115" s="143"/>
      <c r="F115" s="143"/>
      <c r="G115" s="143"/>
      <c r="H115" s="143"/>
      <c r="I115" s="143"/>
    </row>
    <row r="117" spans="1:9" x14ac:dyDescent="0.25">
      <c r="A117" s="350" t="s">
        <v>119</v>
      </c>
      <c r="B117" s="350"/>
      <c r="C117" s="350"/>
      <c r="D117" s="350"/>
      <c r="E117" s="350"/>
      <c r="F117" s="350"/>
      <c r="G117" s="350"/>
      <c r="H117" s="350"/>
    </row>
    <row r="118" spans="1:9" x14ac:dyDescent="0.25">
      <c r="A118" s="351"/>
      <c r="B118" s="351"/>
      <c r="C118" s="351"/>
      <c r="D118" s="351"/>
      <c r="E118" s="351"/>
      <c r="F118" s="351"/>
      <c r="G118" s="351"/>
      <c r="H118" s="351"/>
    </row>
    <row r="119" spans="1:9" ht="51" x14ac:dyDescent="0.25">
      <c r="A119" s="209" t="s">
        <v>120</v>
      </c>
      <c r="B119" s="209" t="s">
        <v>19</v>
      </c>
      <c r="C119" s="209" t="s">
        <v>121</v>
      </c>
      <c r="D119" s="209" t="s">
        <v>122</v>
      </c>
      <c r="E119" s="209" t="s">
        <v>123</v>
      </c>
      <c r="F119" s="209" t="s">
        <v>124</v>
      </c>
      <c r="G119" s="209" t="s">
        <v>125</v>
      </c>
      <c r="H119" s="209" t="s">
        <v>126</v>
      </c>
    </row>
    <row r="120" spans="1:9" ht="89.25" x14ac:dyDescent="0.25">
      <c r="A120" s="210">
        <v>949</v>
      </c>
      <c r="B120" s="68" t="s">
        <v>127</v>
      </c>
      <c r="C120" s="210" t="s">
        <v>128</v>
      </c>
      <c r="D120" s="210" t="s">
        <v>129</v>
      </c>
      <c r="E120" s="68" t="s">
        <v>130</v>
      </c>
      <c r="F120" s="211" t="s">
        <v>131</v>
      </c>
      <c r="G120" s="69" t="s">
        <v>145</v>
      </c>
      <c r="H120" s="210" t="s">
        <v>128</v>
      </c>
    </row>
    <row r="121" spans="1:9" ht="140.25" x14ac:dyDescent="0.25">
      <c r="A121" s="210">
        <v>950</v>
      </c>
      <c r="B121" s="68" t="s">
        <v>146</v>
      </c>
      <c r="C121" s="210" t="s">
        <v>147</v>
      </c>
      <c r="D121" s="210" t="s">
        <v>148</v>
      </c>
      <c r="E121" s="68" t="s">
        <v>149</v>
      </c>
      <c r="F121" s="211" t="s">
        <v>150</v>
      </c>
      <c r="G121" s="69" t="s">
        <v>151</v>
      </c>
      <c r="H121" s="210" t="s">
        <v>147</v>
      </c>
    </row>
    <row r="122" spans="1:9" ht="127.5" x14ac:dyDescent="0.25">
      <c r="A122" s="210">
        <v>955</v>
      </c>
      <c r="B122" s="68" t="s">
        <v>204</v>
      </c>
      <c r="C122" s="210" t="s">
        <v>10</v>
      </c>
      <c r="D122" s="210" t="s">
        <v>205</v>
      </c>
      <c r="E122" s="68" t="s">
        <v>149</v>
      </c>
      <c r="F122" s="211" t="s">
        <v>206</v>
      </c>
      <c r="G122" s="69" t="s">
        <v>151</v>
      </c>
      <c r="H122" s="210" t="s">
        <v>207</v>
      </c>
    </row>
    <row r="123" spans="1:9" x14ac:dyDescent="0.25">
      <c r="A123" s="210"/>
      <c r="B123" s="68"/>
      <c r="C123" s="210"/>
      <c r="D123" s="210"/>
      <c r="E123" s="68"/>
      <c r="F123" s="211"/>
      <c r="G123" s="69"/>
      <c r="H123" s="210"/>
    </row>
    <row r="124" spans="1:9" x14ac:dyDescent="0.25">
      <c r="A124" s="124"/>
      <c r="B124" s="124"/>
      <c r="C124" s="124"/>
      <c r="D124" s="124"/>
      <c r="E124" s="124"/>
      <c r="F124" s="124"/>
      <c r="G124" s="212"/>
      <c r="H124" s="124"/>
    </row>
    <row r="125" spans="1:9" ht="18.75" x14ac:dyDescent="0.3">
      <c r="A125" s="213" t="s">
        <v>183</v>
      </c>
      <c r="B125" s="214"/>
      <c r="C125" s="124"/>
      <c r="D125" s="124"/>
      <c r="E125" s="124"/>
      <c r="F125" s="124"/>
      <c r="G125" s="123"/>
      <c r="H125" s="124"/>
    </row>
    <row r="126" spans="1:9" x14ac:dyDescent="0.25">
      <c r="A126" s="124"/>
      <c r="B126" s="123"/>
      <c r="C126" s="124"/>
      <c r="D126" s="124"/>
      <c r="E126" s="124"/>
      <c r="F126" s="124"/>
      <c r="G126" s="123"/>
      <c r="H126" s="124"/>
    </row>
    <row r="127" spans="1:9" ht="38.25" x14ac:dyDescent="0.25">
      <c r="A127" s="125" t="s">
        <v>184</v>
      </c>
      <c r="B127" s="125" t="s">
        <v>185</v>
      </c>
      <c r="C127" s="125" t="s">
        <v>186</v>
      </c>
      <c r="D127" s="346" t="s">
        <v>187</v>
      </c>
      <c r="E127" s="346"/>
      <c r="F127" s="346"/>
      <c r="G127" s="125" t="s">
        <v>188</v>
      </c>
      <c r="H127" s="125" t="s">
        <v>189</v>
      </c>
    </row>
    <row r="128" spans="1:9" x14ac:dyDescent="0.25">
      <c r="A128" s="215" t="s">
        <v>190</v>
      </c>
      <c r="B128" s="216">
        <v>260000000</v>
      </c>
      <c r="C128" s="217" t="s">
        <v>191</v>
      </c>
      <c r="D128" s="218" t="s">
        <v>192</v>
      </c>
      <c r="E128" s="219">
        <v>48.1</v>
      </c>
      <c r="F128" s="220" t="s">
        <v>193</v>
      </c>
      <c r="G128" s="221">
        <f>+E128*B128/1000</f>
        <v>12506000</v>
      </c>
      <c r="H128" s="222" t="s">
        <v>194</v>
      </c>
    </row>
    <row r="129" spans="1:8" x14ac:dyDescent="0.25">
      <c r="A129" s="215" t="s">
        <v>293</v>
      </c>
      <c r="B129" s="216">
        <v>103566675</v>
      </c>
      <c r="C129" s="217" t="s">
        <v>191</v>
      </c>
      <c r="D129" s="218" t="s">
        <v>192</v>
      </c>
      <c r="E129" s="219">
        <v>320</v>
      </c>
      <c r="F129" s="220" t="s">
        <v>193</v>
      </c>
      <c r="G129" s="277">
        <v>33141336</v>
      </c>
      <c r="H129" s="222" t="s">
        <v>325</v>
      </c>
    </row>
    <row r="130" spans="1:8" x14ac:dyDescent="0.25">
      <c r="A130" s="215" t="s">
        <v>326</v>
      </c>
      <c r="B130" s="216">
        <v>32193892</v>
      </c>
      <c r="C130" s="217" t="s">
        <v>191</v>
      </c>
      <c r="D130" s="218" t="s">
        <v>192</v>
      </c>
      <c r="E130" s="278">
        <v>7061</v>
      </c>
      <c r="F130" s="220" t="s">
        <v>193</v>
      </c>
      <c r="G130" s="277">
        <v>227321071</v>
      </c>
      <c r="H130" s="222" t="s">
        <v>325</v>
      </c>
    </row>
    <row r="131" spans="1:8" x14ac:dyDescent="0.25">
      <c r="A131" s="279"/>
      <c r="B131" s="280"/>
      <c r="C131" s="281"/>
      <c r="D131" s="282"/>
      <c r="E131" s="283"/>
      <c r="F131" s="284"/>
      <c r="G131" s="285"/>
      <c r="H131" s="286"/>
    </row>
    <row r="132" spans="1:8" x14ac:dyDescent="0.25">
      <c r="A132" s="349" t="s">
        <v>327</v>
      </c>
      <c r="B132" s="349"/>
      <c r="C132" s="349"/>
      <c r="D132" s="349"/>
      <c r="E132" s="349"/>
      <c r="F132" s="349"/>
      <c r="G132" s="349"/>
      <c r="H132" s="349"/>
    </row>
    <row r="133" spans="1:8" x14ac:dyDescent="0.25">
      <c r="A133" s="349"/>
      <c r="B133" s="349"/>
      <c r="C133" s="349"/>
      <c r="D133" s="349"/>
      <c r="E133" s="349"/>
      <c r="F133" s="349"/>
      <c r="G133" s="349"/>
      <c r="H133" s="349"/>
    </row>
    <row r="134" spans="1:8" x14ac:dyDescent="0.25">
      <c r="A134" s="349"/>
      <c r="B134" s="349"/>
      <c r="C134" s="349"/>
      <c r="D134" s="349"/>
      <c r="E134" s="349"/>
      <c r="F134" s="349"/>
      <c r="G134" s="349"/>
      <c r="H134" s="349"/>
    </row>
    <row r="135" spans="1:8" x14ac:dyDescent="0.25">
      <c r="A135" s="349"/>
      <c r="B135" s="349"/>
      <c r="C135" s="349"/>
      <c r="D135" s="349"/>
      <c r="E135" s="349"/>
      <c r="F135" s="349"/>
      <c r="G135" s="349"/>
      <c r="H135" s="349"/>
    </row>
  </sheetData>
  <mergeCells count="22">
    <mergeCell ref="A100:H101"/>
    <mergeCell ref="I3:J3"/>
    <mergeCell ref="A80:H81"/>
    <mergeCell ref="A82:H83"/>
    <mergeCell ref="A84:H85"/>
    <mergeCell ref="A86:H87"/>
    <mergeCell ref="A88:H89"/>
    <mergeCell ref="A90:H91"/>
    <mergeCell ref="A92:H93"/>
    <mergeCell ref="A94:H95"/>
    <mergeCell ref="A96:H97"/>
    <mergeCell ref="A98:H99"/>
    <mergeCell ref="A114:H114"/>
    <mergeCell ref="A117:H118"/>
    <mergeCell ref="D127:F127"/>
    <mergeCell ref="A132:H135"/>
    <mergeCell ref="A102:H103"/>
    <mergeCell ref="A104:H105"/>
    <mergeCell ref="A106:H107"/>
    <mergeCell ref="A108:H109"/>
    <mergeCell ref="A110:H112"/>
    <mergeCell ref="A113:H1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workbookViewId="0">
      <selection activeCell="A18" sqref="A18"/>
    </sheetView>
  </sheetViews>
  <sheetFormatPr baseColWidth="10" defaultRowHeight="15.75" x14ac:dyDescent="0.25"/>
  <cols>
    <col min="1" max="1" width="53.42578125" style="249" customWidth="1"/>
    <col min="2" max="2" width="18" style="248" customWidth="1"/>
    <col min="3" max="3" width="15.7109375" style="248" bestFit="1" customWidth="1"/>
    <col min="4" max="4" width="13.28515625" style="249" customWidth="1"/>
    <col min="5" max="5" width="16.28515625" style="249" bestFit="1" customWidth="1"/>
    <col min="6" max="6" width="12.5703125" style="249" bestFit="1" customWidth="1"/>
    <col min="7" max="7" width="11.42578125" style="249"/>
    <col min="8" max="8" width="18.42578125" style="249" bestFit="1" customWidth="1"/>
    <col min="9" max="256" width="11.42578125" style="249"/>
    <col min="257" max="257" width="53.42578125" style="249" customWidth="1"/>
    <col min="258" max="258" width="18" style="249" customWidth="1"/>
    <col min="259" max="259" width="15.7109375" style="249" bestFit="1" customWidth="1"/>
    <col min="260" max="260" width="13.28515625" style="249" customWidth="1"/>
    <col min="261" max="261" width="16.28515625" style="249" bestFit="1" customWidth="1"/>
    <col min="262" max="512" width="11.42578125" style="249"/>
    <col min="513" max="513" width="53.42578125" style="249" customWidth="1"/>
    <col min="514" max="514" width="18" style="249" customWidth="1"/>
    <col min="515" max="515" width="15.7109375" style="249" bestFit="1" customWidth="1"/>
    <col min="516" max="516" width="13.28515625" style="249" customWidth="1"/>
    <col min="517" max="517" width="16.28515625" style="249" bestFit="1" customWidth="1"/>
    <col min="518" max="768" width="11.42578125" style="249"/>
    <col min="769" max="769" width="53.42578125" style="249" customWidth="1"/>
    <col min="770" max="770" width="18" style="249" customWidth="1"/>
    <col min="771" max="771" width="15.7109375" style="249" bestFit="1" customWidth="1"/>
    <col min="772" max="772" width="13.28515625" style="249" customWidth="1"/>
    <col min="773" max="773" width="16.28515625" style="249" bestFit="1" customWidth="1"/>
    <col min="774" max="1024" width="11.42578125" style="249"/>
    <col min="1025" max="1025" width="53.42578125" style="249" customWidth="1"/>
    <col min="1026" max="1026" width="18" style="249" customWidth="1"/>
    <col min="1027" max="1027" width="15.7109375" style="249" bestFit="1" customWidth="1"/>
    <col min="1028" max="1028" width="13.28515625" style="249" customWidth="1"/>
    <col min="1029" max="1029" width="16.28515625" style="249" bestFit="1" customWidth="1"/>
    <col min="1030" max="1280" width="11.42578125" style="249"/>
    <col min="1281" max="1281" width="53.42578125" style="249" customWidth="1"/>
    <col min="1282" max="1282" width="18" style="249" customWidth="1"/>
    <col min="1283" max="1283" width="15.7109375" style="249" bestFit="1" customWidth="1"/>
    <col min="1284" max="1284" width="13.28515625" style="249" customWidth="1"/>
    <col min="1285" max="1285" width="16.28515625" style="249" bestFit="1" customWidth="1"/>
    <col min="1286" max="1536" width="11.42578125" style="249"/>
    <col min="1537" max="1537" width="53.42578125" style="249" customWidth="1"/>
    <col min="1538" max="1538" width="18" style="249" customWidth="1"/>
    <col min="1539" max="1539" width="15.7109375" style="249" bestFit="1" customWidth="1"/>
    <col min="1540" max="1540" width="13.28515625" style="249" customWidth="1"/>
    <col min="1541" max="1541" width="16.28515625" style="249" bestFit="1" customWidth="1"/>
    <col min="1542" max="1792" width="11.42578125" style="249"/>
    <col min="1793" max="1793" width="53.42578125" style="249" customWidth="1"/>
    <col min="1794" max="1794" width="18" style="249" customWidth="1"/>
    <col min="1795" max="1795" width="15.7109375" style="249" bestFit="1" customWidth="1"/>
    <col min="1796" max="1796" width="13.28515625" style="249" customWidth="1"/>
    <col min="1797" max="1797" width="16.28515625" style="249" bestFit="1" customWidth="1"/>
    <col min="1798" max="2048" width="11.42578125" style="249"/>
    <col min="2049" max="2049" width="53.42578125" style="249" customWidth="1"/>
    <col min="2050" max="2050" width="18" style="249" customWidth="1"/>
    <col min="2051" max="2051" width="15.7109375" style="249" bestFit="1" customWidth="1"/>
    <col min="2052" max="2052" width="13.28515625" style="249" customWidth="1"/>
    <col min="2053" max="2053" width="16.28515625" style="249" bestFit="1" customWidth="1"/>
    <col min="2054" max="2304" width="11.42578125" style="249"/>
    <col min="2305" max="2305" width="53.42578125" style="249" customWidth="1"/>
    <col min="2306" max="2306" width="18" style="249" customWidth="1"/>
    <col min="2307" max="2307" width="15.7109375" style="249" bestFit="1" customWidth="1"/>
    <col min="2308" max="2308" width="13.28515625" style="249" customWidth="1"/>
    <col min="2309" max="2309" width="16.28515625" style="249" bestFit="1" customWidth="1"/>
    <col min="2310" max="2560" width="11.42578125" style="249"/>
    <col min="2561" max="2561" width="53.42578125" style="249" customWidth="1"/>
    <col min="2562" max="2562" width="18" style="249" customWidth="1"/>
    <col min="2563" max="2563" width="15.7109375" style="249" bestFit="1" customWidth="1"/>
    <col min="2564" max="2564" width="13.28515625" style="249" customWidth="1"/>
    <col min="2565" max="2565" width="16.28515625" style="249" bestFit="1" customWidth="1"/>
    <col min="2566" max="2816" width="11.42578125" style="249"/>
    <col min="2817" max="2817" width="53.42578125" style="249" customWidth="1"/>
    <col min="2818" max="2818" width="18" style="249" customWidth="1"/>
    <col min="2819" max="2819" width="15.7109375" style="249" bestFit="1" customWidth="1"/>
    <col min="2820" max="2820" width="13.28515625" style="249" customWidth="1"/>
    <col min="2821" max="2821" width="16.28515625" style="249" bestFit="1" customWidth="1"/>
    <col min="2822" max="3072" width="11.42578125" style="249"/>
    <col min="3073" max="3073" width="53.42578125" style="249" customWidth="1"/>
    <col min="3074" max="3074" width="18" style="249" customWidth="1"/>
    <col min="3075" max="3075" width="15.7109375" style="249" bestFit="1" customWidth="1"/>
    <col min="3076" max="3076" width="13.28515625" style="249" customWidth="1"/>
    <col min="3077" max="3077" width="16.28515625" style="249" bestFit="1" customWidth="1"/>
    <col min="3078" max="3328" width="11.42578125" style="249"/>
    <col min="3329" max="3329" width="53.42578125" style="249" customWidth="1"/>
    <col min="3330" max="3330" width="18" style="249" customWidth="1"/>
    <col min="3331" max="3331" width="15.7109375" style="249" bestFit="1" customWidth="1"/>
    <col min="3332" max="3332" width="13.28515625" style="249" customWidth="1"/>
    <col min="3333" max="3333" width="16.28515625" style="249" bestFit="1" customWidth="1"/>
    <col min="3334" max="3584" width="11.42578125" style="249"/>
    <col min="3585" max="3585" width="53.42578125" style="249" customWidth="1"/>
    <col min="3586" max="3586" width="18" style="249" customWidth="1"/>
    <col min="3587" max="3587" width="15.7109375" style="249" bestFit="1" customWidth="1"/>
    <col min="3588" max="3588" width="13.28515625" style="249" customWidth="1"/>
    <col min="3589" max="3589" width="16.28515625" style="249" bestFit="1" customWidth="1"/>
    <col min="3590" max="3840" width="11.42578125" style="249"/>
    <col min="3841" max="3841" width="53.42578125" style="249" customWidth="1"/>
    <col min="3842" max="3842" width="18" style="249" customWidth="1"/>
    <col min="3843" max="3843" width="15.7109375" style="249" bestFit="1" customWidth="1"/>
    <col min="3844" max="3844" width="13.28515625" style="249" customWidth="1"/>
    <col min="3845" max="3845" width="16.28515625" style="249" bestFit="1" customWidth="1"/>
    <col min="3846" max="4096" width="11.42578125" style="249"/>
    <col min="4097" max="4097" width="53.42578125" style="249" customWidth="1"/>
    <col min="4098" max="4098" width="18" style="249" customWidth="1"/>
    <col min="4099" max="4099" width="15.7109375" style="249" bestFit="1" customWidth="1"/>
    <col min="4100" max="4100" width="13.28515625" style="249" customWidth="1"/>
    <col min="4101" max="4101" width="16.28515625" style="249" bestFit="1" customWidth="1"/>
    <col min="4102" max="4352" width="11.42578125" style="249"/>
    <col min="4353" max="4353" width="53.42578125" style="249" customWidth="1"/>
    <col min="4354" max="4354" width="18" style="249" customWidth="1"/>
    <col min="4355" max="4355" width="15.7109375" style="249" bestFit="1" customWidth="1"/>
    <col min="4356" max="4356" width="13.28515625" style="249" customWidth="1"/>
    <col min="4357" max="4357" width="16.28515625" style="249" bestFit="1" customWidth="1"/>
    <col min="4358" max="4608" width="11.42578125" style="249"/>
    <col min="4609" max="4609" width="53.42578125" style="249" customWidth="1"/>
    <col min="4610" max="4610" width="18" style="249" customWidth="1"/>
    <col min="4611" max="4611" width="15.7109375" style="249" bestFit="1" customWidth="1"/>
    <col min="4612" max="4612" width="13.28515625" style="249" customWidth="1"/>
    <col min="4613" max="4613" width="16.28515625" style="249" bestFit="1" customWidth="1"/>
    <col min="4614" max="4864" width="11.42578125" style="249"/>
    <col min="4865" max="4865" width="53.42578125" style="249" customWidth="1"/>
    <col min="4866" max="4866" width="18" style="249" customWidth="1"/>
    <col min="4867" max="4867" width="15.7109375" style="249" bestFit="1" customWidth="1"/>
    <col min="4868" max="4868" width="13.28515625" style="249" customWidth="1"/>
    <col min="4869" max="4869" width="16.28515625" style="249" bestFit="1" customWidth="1"/>
    <col min="4870" max="5120" width="11.42578125" style="249"/>
    <col min="5121" max="5121" width="53.42578125" style="249" customWidth="1"/>
    <col min="5122" max="5122" width="18" style="249" customWidth="1"/>
    <col min="5123" max="5123" width="15.7109375" style="249" bestFit="1" customWidth="1"/>
    <col min="5124" max="5124" width="13.28515625" style="249" customWidth="1"/>
    <col min="5125" max="5125" width="16.28515625" style="249" bestFit="1" customWidth="1"/>
    <col min="5126" max="5376" width="11.42578125" style="249"/>
    <col min="5377" max="5377" width="53.42578125" style="249" customWidth="1"/>
    <col min="5378" max="5378" width="18" style="249" customWidth="1"/>
    <col min="5379" max="5379" width="15.7109375" style="249" bestFit="1" customWidth="1"/>
    <col min="5380" max="5380" width="13.28515625" style="249" customWidth="1"/>
    <col min="5381" max="5381" width="16.28515625" style="249" bestFit="1" customWidth="1"/>
    <col min="5382" max="5632" width="11.42578125" style="249"/>
    <col min="5633" max="5633" width="53.42578125" style="249" customWidth="1"/>
    <col min="5634" max="5634" width="18" style="249" customWidth="1"/>
    <col min="5635" max="5635" width="15.7109375" style="249" bestFit="1" customWidth="1"/>
    <col min="5636" max="5636" width="13.28515625" style="249" customWidth="1"/>
    <col min="5637" max="5637" width="16.28515625" style="249" bestFit="1" customWidth="1"/>
    <col min="5638" max="5888" width="11.42578125" style="249"/>
    <col min="5889" max="5889" width="53.42578125" style="249" customWidth="1"/>
    <col min="5890" max="5890" width="18" style="249" customWidth="1"/>
    <col min="5891" max="5891" width="15.7109375" style="249" bestFit="1" customWidth="1"/>
    <col min="5892" max="5892" width="13.28515625" style="249" customWidth="1"/>
    <col min="5893" max="5893" width="16.28515625" style="249" bestFit="1" customWidth="1"/>
    <col min="5894" max="6144" width="11.42578125" style="249"/>
    <col min="6145" max="6145" width="53.42578125" style="249" customWidth="1"/>
    <col min="6146" max="6146" width="18" style="249" customWidth="1"/>
    <col min="6147" max="6147" width="15.7109375" style="249" bestFit="1" customWidth="1"/>
    <col min="6148" max="6148" width="13.28515625" style="249" customWidth="1"/>
    <col min="6149" max="6149" width="16.28515625" style="249" bestFit="1" customWidth="1"/>
    <col min="6150" max="6400" width="11.42578125" style="249"/>
    <col min="6401" max="6401" width="53.42578125" style="249" customWidth="1"/>
    <col min="6402" max="6402" width="18" style="249" customWidth="1"/>
    <col min="6403" max="6403" width="15.7109375" style="249" bestFit="1" customWidth="1"/>
    <col min="6404" max="6404" width="13.28515625" style="249" customWidth="1"/>
    <col min="6405" max="6405" width="16.28515625" style="249" bestFit="1" customWidth="1"/>
    <col min="6406" max="6656" width="11.42578125" style="249"/>
    <col min="6657" max="6657" width="53.42578125" style="249" customWidth="1"/>
    <col min="6658" max="6658" width="18" style="249" customWidth="1"/>
    <col min="6659" max="6659" width="15.7109375" style="249" bestFit="1" customWidth="1"/>
    <col min="6660" max="6660" width="13.28515625" style="249" customWidth="1"/>
    <col min="6661" max="6661" width="16.28515625" style="249" bestFit="1" customWidth="1"/>
    <col min="6662" max="6912" width="11.42578125" style="249"/>
    <col min="6913" max="6913" width="53.42578125" style="249" customWidth="1"/>
    <col min="6914" max="6914" width="18" style="249" customWidth="1"/>
    <col min="6915" max="6915" width="15.7109375" style="249" bestFit="1" customWidth="1"/>
    <col min="6916" max="6916" width="13.28515625" style="249" customWidth="1"/>
    <col min="6917" max="6917" width="16.28515625" style="249" bestFit="1" customWidth="1"/>
    <col min="6918" max="7168" width="11.42578125" style="249"/>
    <col min="7169" max="7169" width="53.42578125" style="249" customWidth="1"/>
    <col min="7170" max="7170" width="18" style="249" customWidth="1"/>
    <col min="7171" max="7171" width="15.7109375" style="249" bestFit="1" customWidth="1"/>
    <col min="7172" max="7172" width="13.28515625" style="249" customWidth="1"/>
    <col min="7173" max="7173" width="16.28515625" style="249" bestFit="1" customWidth="1"/>
    <col min="7174" max="7424" width="11.42578125" style="249"/>
    <col min="7425" max="7425" width="53.42578125" style="249" customWidth="1"/>
    <col min="7426" max="7426" width="18" style="249" customWidth="1"/>
    <col min="7427" max="7427" width="15.7109375" style="249" bestFit="1" customWidth="1"/>
    <col min="7428" max="7428" width="13.28515625" style="249" customWidth="1"/>
    <col min="7429" max="7429" width="16.28515625" style="249" bestFit="1" customWidth="1"/>
    <col min="7430" max="7680" width="11.42578125" style="249"/>
    <col min="7681" max="7681" width="53.42578125" style="249" customWidth="1"/>
    <col min="7682" max="7682" width="18" style="249" customWidth="1"/>
    <col min="7683" max="7683" width="15.7109375" style="249" bestFit="1" customWidth="1"/>
    <col min="7684" max="7684" width="13.28515625" style="249" customWidth="1"/>
    <col min="7685" max="7685" width="16.28515625" style="249" bestFit="1" customWidth="1"/>
    <col min="7686" max="7936" width="11.42578125" style="249"/>
    <col min="7937" max="7937" width="53.42578125" style="249" customWidth="1"/>
    <col min="7938" max="7938" width="18" style="249" customWidth="1"/>
    <col min="7939" max="7939" width="15.7109375" style="249" bestFit="1" customWidth="1"/>
    <col min="7940" max="7940" width="13.28515625" style="249" customWidth="1"/>
    <col min="7941" max="7941" width="16.28515625" style="249" bestFit="1" customWidth="1"/>
    <col min="7942" max="8192" width="11.42578125" style="249"/>
    <col min="8193" max="8193" width="53.42578125" style="249" customWidth="1"/>
    <col min="8194" max="8194" width="18" style="249" customWidth="1"/>
    <col min="8195" max="8195" width="15.7109375" style="249" bestFit="1" customWidth="1"/>
    <col min="8196" max="8196" width="13.28515625" style="249" customWidth="1"/>
    <col min="8197" max="8197" width="16.28515625" style="249" bestFit="1" customWidth="1"/>
    <col min="8198" max="8448" width="11.42578125" style="249"/>
    <col min="8449" max="8449" width="53.42578125" style="249" customWidth="1"/>
    <col min="8450" max="8450" width="18" style="249" customWidth="1"/>
    <col min="8451" max="8451" width="15.7109375" style="249" bestFit="1" customWidth="1"/>
    <col min="8452" max="8452" width="13.28515625" style="249" customWidth="1"/>
    <col min="8453" max="8453" width="16.28515625" style="249" bestFit="1" customWidth="1"/>
    <col min="8454" max="8704" width="11.42578125" style="249"/>
    <col min="8705" max="8705" width="53.42578125" style="249" customWidth="1"/>
    <col min="8706" max="8706" width="18" style="249" customWidth="1"/>
    <col min="8707" max="8707" width="15.7109375" style="249" bestFit="1" customWidth="1"/>
    <col min="8708" max="8708" width="13.28515625" style="249" customWidth="1"/>
    <col min="8709" max="8709" width="16.28515625" style="249" bestFit="1" customWidth="1"/>
    <col min="8710" max="8960" width="11.42578125" style="249"/>
    <col min="8961" max="8961" width="53.42578125" style="249" customWidth="1"/>
    <col min="8962" max="8962" width="18" style="249" customWidth="1"/>
    <col min="8963" max="8963" width="15.7109375" style="249" bestFit="1" customWidth="1"/>
    <col min="8964" max="8964" width="13.28515625" style="249" customWidth="1"/>
    <col min="8965" max="8965" width="16.28515625" style="249" bestFit="1" customWidth="1"/>
    <col min="8966" max="9216" width="11.42578125" style="249"/>
    <col min="9217" max="9217" width="53.42578125" style="249" customWidth="1"/>
    <col min="9218" max="9218" width="18" style="249" customWidth="1"/>
    <col min="9219" max="9219" width="15.7109375" style="249" bestFit="1" customWidth="1"/>
    <col min="9220" max="9220" width="13.28515625" style="249" customWidth="1"/>
    <col min="9221" max="9221" width="16.28515625" style="249" bestFit="1" customWidth="1"/>
    <col min="9222" max="9472" width="11.42578125" style="249"/>
    <col min="9473" max="9473" width="53.42578125" style="249" customWidth="1"/>
    <col min="9474" max="9474" width="18" style="249" customWidth="1"/>
    <col min="9475" max="9475" width="15.7109375" style="249" bestFit="1" customWidth="1"/>
    <col min="9476" max="9476" width="13.28515625" style="249" customWidth="1"/>
    <col min="9477" max="9477" width="16.28515625" style="249" bestFit="1" customWidth="1"/>
    <col min="9478" max="9728" width="11.42578125" style="249"/>
    <col min="9729" max="9729" width="53.42578125" style="249" customWidth="1"/>
    <col min="9730" max="9730" width="18" style="249" customWidth="1"/>
    <col min="9731" max="9731" width="15.7109375" style="249" bestFit="1" customWidth="1"/>
    <col min="9732" max="9732" width="13.28515625" style="249" customWidth="1"/>
    <col min="9733" max="9733" width="16.28515625" style="249" bestFit="1" customWidth="1"/>
    <col min="9734" max="9984" width="11.42578125" style="249"/>
    <col min="9985" max="9985" width="53.42578125" style="249" customWidth="1"/>
    <col min="9986" max="9986" width="18" style="249" customWidth="1"/>
    <col min="9987" max="9987" width="15.7109375" style="249" bestFit="1" customWidth="1"/>
    <col min="9988" max="9988" width="13.28515625" style="249" customWidth="1"/>
    <col min="9989" max="9989" width="16.28515625" style="249" bestFit="1" customWidth="1"/>
    <col min="9990" max="10240" width="11.42578125" style="249"/>
    <col min="10241" max="10241" width="53.42578125" style="249" customWidth="1"/>
    <col min="10242" max="10242" width="18" style="249" customWidth="1"/>
    <col min="10243" max="10243" width="15.7109375" style="249" bestFit="1" customWidth="1"/>
    <col min="10244" max="10244" width="13.28515625" style="249" customWidth="1"/>
    <col min="10245" max="10245" width="16.28515625" style="249" bestFit="1" customWidth="1"/>
    <col min="10246" max="10496" width="11.42578125" style="249"/>
    <col min="10497" max="10497" width="53.42578125" style="249" customWidth="1"/>
    <col min="10498" max="10498" width="18" style="249" customWidth="1"/>
    <col min="10499" max="10499" width="15.7109375" style="249" bestFit="1" customWidth="1"/>
    <col min="10500" max="10500" width="13.28515625" style="249" customWidth="1"/>
    <col min="10501" max="10501" width="16.28515625" style="249" bestFit="1" customWidth="1"/>
    <col min="10502" max="10752" width="11.42578125" style="249"/>
    <col min="10753" max="10753" width="53.42578125" style="249" customWidth="1"/>
    <col min="10754" max="10754" width="18" style="249" customWidth="1"/>
    <col min="10755" max="10755" width="15.7109375" style="249" bestFit="1" customWidth="1"/>
    <col min="10756" max="10756" width="13.28515625" style="249" customWidth="1"/>
    <col min="10757" max="10757" width="16.28515625" style="249" bestFit="1" customWidth="1"/>
    <col min="10758" max="11008" width="11.42578125" style="249"/>
    <col min="11009" max="11009" width="53.42578125" style="249" customWidth="1"/>
    <col min="11010" max="11010" width="18" style="249" customWidth="1"/>
    <col min="11011" max="11011" width="15.7109375" style="249" bestFit="1" customWidth="1"/>
    <col min="11012" max="11012" width="13.28515625" style="249" customWidth="1"/>
    <col min="11013" max="11013" width="16.28515625" style="249" bestFit="1" customWidth="1"/>
    <col min="11014" max="11264" width="11.42578125" style="249"/>
    <col min="11265" max="11265" width="53.42578125" style="249" customWidth="1"/>
    <col min="11266" max="11266" width="18" style="249" customWidth="1"/>
    <col min="11267" max="11267" width="15.7109375" style="249" bestFit="1" customWidth="1"/>
    <col min="11268" max="11268" width="13.28515625" style="249" customWidth="1"/>
    <col min="11269" max="11269" width="16.28515625" style="249" bestFit="1" customWidth="1"/>
    <col min="11270" max="11520" width="11.42578125" style="249"/>
    <col min="11521" max="11521" width="53.42578125" style="249" customWidth="1"/>
    <col min="11522" max="11522" width="18" style="249" customWidth="1"/>
    <col min="11523" max="11523" width="15.7109375" style="249" bestFit="1" customWidth="1"/>
    <col min="11524" max="11524" width="13.28515625" style="249" customWidth="1"/>
    <col min="11525" max="11525" width="16.28515625" style="249" bestFit="1" customWidth="1"/>
    <col min="11526" max="11776" width="11.42578125" style="249"/>
    <col min="11777" max="11777" width="53.42578125" style="249" customWidth="1"/>
    <col min="11778" max="11778" width="18" style="249" customWidth="1"/>
    <col min="11779" max="11779" width="15.7109375" style="249" bestFit="1" customWidth="1"/>
    <col min="11780" max="11780" width="13.28515625" style="249" customWidth="1"/>
    <col min="11781" max="11781" width="16.28515625" style="249" bestFit="1" customWidth="1"/>
    <col min="11782" max="12032" width="11.42578125" style="249"/>
    <col min="12033" max="12033" width="53.42578125" style="249" customWidth="1"/>
    <col min="12034" max="12034" width="18" style="249" customWidth="1"/>
    <col min="12035" max="12035" width="15.7109375" style="249" bestFit="1" customWidth="1"/>
    <col min="12036" max="12036" width="13.28515625" style="249" customWidth="1"/>
    <col min="12037" max="12037" width="16.28515625" style="249" bestFit="1" customWidth="1"/>
    <col min="12038" max="12288" width="11.42578125" style="249"/>
    <col min="12289" max="12289" width="53.42578125" style="249" customWidth="1"/>
    <col min="12290" max="12290" width="18" style="249" customWidth="1"/>
    <col min="12291" max="12291" width="15.7109375" style="249" bestFit="1" customWidth="1"/>
    <col min="12292" max="12292" width="13.28515625" style="249" customWidth="1"/>
    <col min="12293" max="12293" width="16.28515625" style="249" bestFit="1" customWidth="1"/>
    <col min="12294" max="12544" width="11.42578125" style="249"/>
    <col min="12545" max="12545" width="53.42578125" style="249" customWidth="1"/>
    <col min="12546" max="12546" width="18" style="249" customWidth="1"/>
    <col min="12547" max="12547" width="15.7109375" style="249" bestFit="1" customWidth="1"/>
    <col min="12548" max="12548" width="13.28515625" style="249" customWidth="1"/>
    <col min="12549" max="12549" width="16.28515625" style="249" bestFit="1" customWidth="1"/>
    <col min="12550" max="12800" width="11.42578125" style="249"/>
    <col min="12801" max="12801" width="53.42578125" style="249" customWidth="1"/>
    <col min="12802" max="12802" width="18" style="249" customWidth="1"/>
    <col min="12803" max="12803" width="15.7109375" style="249" bestFit="1" customWidth="1"/>
    <col min="12804" max="12804" width="13.28515625" style="249" customWidth="1"/>
    <col min="12805" max="12805" width="16.28515625" style="249" bestFit="1" customWidth="1"/>
    <col min="12806" max="13056" width="11.42578125" style="249"/>
    <col min="13057" max="13057" width="53.42578125" style="249" customWidth="1"/>
    <col min="13058" max="13058" width="18" style="249" customWidth="1"/>
    <col min="13059" max="13059" width="15.7109375" style="249" bestFit="1" customWidth="1"/>
    <col min="13060" max="13060" width="13.28515625" style="249" customWidth="1"/>
    <col min="13061" max="13061" width="16.28515625" style="249" bestFit="1" customWidth="1"/>
    <col min="13062" max="13312" width="11.42578125" style="249"/>
    <col min="13313" max="13313" width="53.42578125" style="249" customWidth="1"/>
    <col min="13314" max="13314" width="18" style="249" customWidth="1"/>
    <col min="13315" max="13315" width="15.7109375" style="249" bestFit="1" customWidth="1"/>
    <col min="13316" max="13316" width="13.28515625" style="249" customWidth="1"/>
    <col min="13317" max="13317" width="16.28515625" style="249" bestFit="1" customWidth="1"/>
    <col min="13318" max="13568" width="11.42578125" style="249"/>
    <col min="13569" max="13569" width="53.42578125" style="249" customWidth="1"/>
    <col min="13570" max="13570" width="18" style="249" customWidth="1"/>
    <col min="13571" max="13571" width="15.7109375" style="249" bestFit="1" customWidth="1"/>
    <col min="13572" max="13572" width="13.28515625" style="249" customWidth="1"/>
    <col min="13573" max="13573" width="16.28515625" style="249" bestFit="1" customWidth="1"/>
    <col min="13574" max="13824" width="11.42578125" style="249"/>
    <col min="13825" max="13825" width="53.42578125" style="249" customWidth="1"/>
    <col min="13826" max="13826" width="18" style="249" customWidth="1"/>
    <col min="13827" max="13827" width="15.7109375" style="249" bestFit="1" customWidth="1"/>
    <col min="13828" max="13828" width="13.28515625" style="249" customWidth="1"/>
    <col min="13829" max="13829" width="16.28515625" style="249" bestFit="1" customWidth="1"/>
    <col min="13830" max="14080" width="11.42578125" style="249"/>
    <col min="14081" max="14081" width="53.42578125" style="249" customWidth="1"/>
    <col min="14082" max="14082" width="18" style="249" customWidth="1"/>
    <col min="14083" max="14083" width="15.7109375" style="249" bestFit="1" customWidth="1"/>
    <col min="14084" max="14084" width="13.28515625" style="249" customWidth="1"/>
    <col min="14085" max="14085" width="16.28515625" style="249" bestFit="1" customWidth="1"/>
    <col min="14086" max="14336" width="11.42578125" style="249"/>
    <col min="14337" max="14337" width="53.42578125" style="249" customWidth="1"/>
    <col min="14338" max="14338" width="18" style="249" customWidth="1"/>
    <col min="14339" max="14339" width="15.7109375" style="249" bestFit="1" customWidth="1"/>
    <col min="14340" max="14340" width="13.28515625" style="249" customWidth="1"/>
    <col min="14341" max="14341" width="16.28515625" style="249" bestFit="1" customWidth="1"/>
    <col min="14342" max="14592" width="11.42578125" style="249"/>
    <col min="14593" max="14593" width="53.42578125" style="249" customWidth="1"/>
    <col min="14594" max="14594" width="18" style="249" customWidth="1"/>
    <col min="14595" max="14595" width="15.7109375" style="249" bestFit="1" customWidth="1"/>
    <col min="14596" max="14596" width="13.28515625" style="249" customWidth="1"/>
    <col min="14597" max="14597" width="16.28515625" style="249" bestFit="1" customWidth="1"/>
    <col min="14598" max="14848" width="11.42578125" style="249"/>
    <col min="14849" max="14849" width="53.42578125" style="249" customWidth="1"/>
    <col min="14850" max="14850" width="18" style="249" customWidth="1"/>
    <col min="14851" max="14851" width="15.7109375" style="249" bestFit="1" customWidth="1"/>
    <col min="14852" max="14852" width="13.28515625" style="249" customWidth="1"/>
    <col min="14853" max="14853" width="16.28515625" style="249" bestFit="1" customWidth="1"/>
    <col min="14854" max="15104" width="11.42578125" style="249"/>
    <col min="15105" max="15105" width="53.42578125" style="249" customWidth="1"/>
    <col min="15106" max="15106" width="18" style="249" customWidth="1"/>
    <col min="15107" max="15107" width="15.7109375" style="249" bestFit="1" customWidth="1"/>
    <col min="15108" max="15108" width="13.28515625" style="249" customWidth="1"/>
    <col min="15109" max="15109" width="16.28515625" style="249" bestFit="1" customWidth="1"/>
    <col min="15110" max="15360" width="11.42578125" style="249"/>
    <col min="15361" max="15361" width="53.42578125" style="249" customWidth="1"/>
    <col min="15362" max="15362" width="18" style="249" customWidth="1"/>
    <col min="15363" max="15363" width="15.7109375" style="249" bestFit="1" customWidth="1"/>
    <col min="15364" max="15364" width="13.28515625" style="249" customWidth="1"/>
    <col min="15365" max="15365" width="16.28515625" style="249" bestFit="1" customWidth="1"/>
    <col min="15366" max="15616" width="11.42578125" style="249"/>
    <col min="15617" max="15617" width="53.42578125" style="249" customWidth="1"/>
    <col min="15618" max="15618" width="18" style="249" customWidth="1"/>
    <col min="15619" max="15619" width="15.7109375" style="249" bestFit="1" customWidth="1"/>
    <col min="15620" max="15620" width="13.28515625" style="249" customWidth="1"/>
    <col min="15621" max="15621" width="16.28515625" style="249" bestFit="1" customWidth="1"/>
    <col min="15622" max="15872" width="11.42578125" style="249"/>
    <col min="15873" max="15873" width="53.42578125" style="249" customWidth="1"/>
    <col min="15874" max="15874" width="18" style="249" customWidth="1"/>
    <col min="15875" max="15875" width="15.7109375" style="249" bestFit="1" customWidth="1"/>
    <col min="15876" max="15876" width="13.28515625" style="249" customWidth="1"/>
    <col min="15877" max="15877" width="16.28515625" style="249" bestFit="1" customWidth="1"/>
    <col min="15878" max="16128" width="11.42578125" style="249"/>
    <col min="16129" max="16129" width="53.42578125" style="249" customWidth="1"/>
    <col min="16130" max="16130" width="18" style="249" customWidth="1"/>
    <col min="16131" max="16131" width="15.7109375" style="249" bestFit="1" customWidth="1"/>
    <col min="16132" max="16132" width="13.28515625" style="249" customWidth="1"/>
    <col min="16133" max="16133" width="16.28515625" style="249" bestFit="1" customWidth="1"/>
    <col min="16134" max="16384" width="11.42578125" style="249"/>
  </cols>
  <sheetData>
    <row r="1" spans="1:10" x14ac:dyDescent="0.25">
      <c r="A1" s="213" t="s">
        <v>0</v>
      </c>
    </row>
    <row r="2" spans="1:10" x14ac:dyDescent="0.25">
      <c r="A2" s="223" t="s">
        <v>328</v>
      </c>
    </row>
    <row r="3" spans="1:10" ht="16.5" thickBot="1" x14ac:dyDescent="0.3">
      <c r="I3" s="358"/>
      <c r="J3" s="358"/>
    </row>
    <row r="4" spans="1:10" s="213" customFormat="1" ht="16.5" thickBot="1" x14ac:dyDescent="0.3">
      <c r="A4" s="250" t="s">
        <v>2</v>
      </c>
      <c r="B4" s="251" t="s">
        <v>3</v>
      </c>
      <c r="C4" s="252" t="s">
        <v>4</v>
      </c>
      <c r="D4" s="253"/>
      <c r="F4" s="254"/>
      <c r="H4" s="255"/>
      <c r="I4" s="255"/>
      <c r="J4" s="256"/>
    </row>
    <row r="5" spans="1:10" s="213" customFormat="1" x14ac:dyDescent="0.25">
      <c r="A5" s="257"/>
      <c r="B5" s="258"/>
      <c r="C5" s="259"/>
      <c r="D5" s="253"/>
      <c r="F5" s="254"/>
      <c r="H5" s="255"/>
      <c r="I5" s="255"/>
      <c r="J5" s="256"/>
    </row>
    <row r="6" spans="1:10" s="213" customFormat="1" x14ac:dyDescent="0.25">
      <c r="A6" s="260" t="s">
        <v>276</v>
      </c>
      <c r="B6" s="287">
        <v>79797868</v>
      </c>
      <c r="C6" s="288">
        <v>638383</v>
      </c>
      <c r="D6" s="253"/>
      <c r="F6" s="254"/>
      <c r="H6" s="255"/>
      <c r="I6" s="255"/>
      <c r="J6" s="256"/>
    </row>
    <row r="7" spans="1:10" s="213" customFormat="1" x14ac:dyDescent="0.25">
      <c r="A7" s="260" t="s">
        <v>254</v>
      </c>
      <c r="B7" s="287">
        <v>180000</v>
      </c>
      <c r="C7" s="288">
        <v>73800</v>
      </c>
      <c r="D7" s="253"/>
      <c r="F7" s="254"/>
      <c r="H7" s="255"/>
      <c r="I7" s="255"/>
      <c r="J7" s="256"/>
    </row>
    <row r="8" spans="1:10" s="213" customFormat="1" x14ac:dyDescent="0.25">
      <c r="A8" s="260" t="s">
        <v>13</v>
      </c>
      <c r="B8" s="287">
        <v>100000</v>
      </c>
      <c r="C8" s="288">
        <v>228924</v>
      </c>
      <c r="D8" s="253"/>
      <c r="F8" s="254"/>
      <c r="H8" s="255"/>
      <c r="I8" s="255"/>
      <c r="J8" s="256"/>
    </row>
    <row r="9" spans="1:10" s="213" customFormat="1" x14ac:dyDescent="0.25">
      <c r="A9" s="260" t="s">
        <v>329</v>
      </c>
      <c r="B9" s="287">
        <v>151341200</v>
      </c>
      <c r="C9" s="288">
        <v>42375536</v>
      </c>
      <c r="D9" s="253"/>
      <c r="F9" s="254"/>
      <c r="H9" s="255"/>
      <c r="I9" s="255"/>
      <c r="J9" s="256"/>
    </row>
    <row r="10" spans="1:10" s="213" customFormat="1" x14ac:dyDescent="0.25">
      <c r="A10" s="260" t="s">
        <v>294</v>
      </c>
      <c r="B10" s="287">
        <v>9933</v>
      </c>
      <c r="C10" s="288">
        <v>70137</v>
      </c>
      <c r="D10" s="253"/>
      <c r="F10" s="254"/>
      <c r="H10" s="255"/>
      <c r="I10" s="255"/>
      <c r="J10" s="256"/>
    </row>
    <row r="11" spans="1:10" s="213" customFormat="1" x14ac:dyDescent="0.25">
      <c r="A11" s="263"/>
      <c r="B11" s="264"/>
      <c r="C11" s="265"/>
      <c r="D11" s="253"/>
      <c r="F11" s="254"/>
      <c r="H11" s="255"/>
      <c r="I11" s="255"/>
      <c r="J11" s="256"/>
    </row>
    <row r="12" spans="1:10" ht="16.5" thickBot="1" x14ac:dyDescent="0.3">
      <c r="A12" s="270"/>
      <c r="B12" s="271"/>
      <c r="C12" s="272">
        <f>SUM(C5:C11)</f>
        <v>43386780</v>
      </c>
    </row>
    <row r="14" spans="1:10" x14ac:dyDescent="0.25">
      <c r="A14" s="273" t="s">
        <v>15</v>
      </c>
      <c r="E14" s="248"/>
    </row>
    <row r="15" spans="1:10" x14ac:dyDescent="0.25">
      <c r="A15" s="274" t="s">
        <v>16</v>
      </c>
    </row>
    <row r="16" spans="1:10" x14ac:dyDescent="0.25">
      <c r="B16" s="249"/>
      <c r="C16" s="249"/>
    </row>
    <row r="17" spans="1:8" x14ac:dyDescent="0.25">
      <c r="B17" s="249"/>
      <c r="C17" s="249"/>
    </row>
    <row r="18" spans="1:8" x14ac:dyDescent="0.25">
      <c r="A18" s="21" t="s">
        <v>17</v>
      </c>
      <c r="B18" s="21"/>
      <c r="C18" s="22"/>
      <c r="D18" s="22"/>
      <c r="E18" s="23"/>
      <c r="F18" s="23"/>
      <c r="G18" s="24"/>
      <c r="H18" s="24"/>
    </row>
    <row r="19" spans="1:8" x14ac:dyDescent="0.25">
      <c r="A19" s="25" t="s">
        <v>18</v>
      </c>
      <c r="B19" s="25"/>
      <c r="C19" s="26"/>
      <c r="D19" s="26"/>
      <c r="E19" s="27"/>
      <c r="F19" s="27"/>
      <c r="G19" s="28"/>
      <c r="H19" s="28"/>
    </row>
    <row r="20" spans="1:8" x14ac:dyDescent="0.25">
      <c r="A20" s="170"/>
      <c r="B20" s="170"/>
      <c r="C20" s="171" t="s">
        <v>19</v>
      </c>
      <c r="D20" s="172" t="s">
        <v>19</v>
      </c>
      <c r="E20" s="173" t="s">
        <v>20</v>
      </c>
      <c r="F20" s="173" t="s">
        <v>21</v>
      </c>
      <c r="G20" s="174" t="s">
        <v>22</v>
      </c>
      <c r="H20" s="174" t="s">
        <v>23</v>
      </c>
    </row>
    <row r="21" spans="1:8" x14ac:dyDescent="0.25">
      <c r="A21" s="175" t="s">
        <v>2</v>
      </c>
      <c r="B21" s="175" t="s">
        <v>24</v>
      </c>
      <c r="C21" s="176" t="s">
        <v>25</v>
      </c>
      <c r="D21" s="177" t="s">
        <v>26</v>
      </c>
      <c r="E21" s="178" t="s">
        <v>27</v>
      </c>
      <c r="F21" s="179" t="s">
        <v>28</v>
      </c>
      <c r="G21" s="180" t="s">
        <v>29</v>
      </c>
      <c r="H21" s="180" t="s">
        <v>330</v>
      </c>
    </row>
    <row r="22" spans="1:8" x14ac:dyDescent="0.25">
      <c r="A22" s="40"/>
      <c r="B22" s="139"/>
      <c r="C22" s="42"/>
      <c r="D22" s="42"/>
      <c r="E22" s="43"/>
      <c r="F22" s="43"/>
      <c r="G22" s="44"/>
      <c r="H22" s="44"/>
    </row>
    <row r="23" spans="1:8" x14ac:dyDescent="0.25">
      <c r="A23" s="45" t="s">
        <v>34</v>
      </c>
      <c r="B23" s="46">
        <v>842</v>
      </c>
      <c r="C23" s="47">
        <v>39665</v>
      </c>
      <c r="D23" s="47">
        <v>40658</v>
      </c>
      <c r="E23" s="48">
        <v>32955200000</v>
      </c>
      <c r="F23" s="48">
        <v>40000000</v>
      </c>
      <c r="G23" s="49">
        <v>2.2049750000000001E-3</v>
      </c>
      <c r="H23" s="48">
        <v>88199</v>
      </c>
    </row>
    <row r="24" spans="1:8" x14ac:dyDescent="0.25">
      <c r="A24" s="45" t="s">
        <v>256</v>
      </c>
      <c r="B24" s="46">
        <v>850</v>
      </c>
      <c r="C24" s="47">
        <v>39734</v>
      </c>
      <c r="D24" s="47">
        <v>40780</v>
      </c>
      <c r="E24" s="48">
        <v>7350000000</v>
      </c>
      <c r="F24" s="48">
        <v>1</v>
      </c>
      <c r="G24" s="49">
        <v>1</v>
      </c>
      <c r="H24" s="48">
        <v>1</v>
      </c>
    </row>
    <row r="25" spans="1:8" x14ac:dyDescent="0.25">
      <c r="A25" s="45" t="s">
        <v>36</v>
      </c>
      <c r="B25" s="139"/>
      <c r="C25" s="47"/>
      <c r="D25" s="47"/>
      <c r="E25" s="48"/>
      <c r="F25" s="48">
        <v>20999999</v>
      </c>
      <c r="G25" s="49">
        <v>0.95238099773242846</v>
      </c>
      <c r="H25" s="48">
        <v>20000000</v>
      </c>
    </row>
    <row r="26" spans="1:8" x14ac:dyDescent="0.25">
      <c r="A26" s="45" t="s">
        <v>37</v>
      </c>
      <c r="B26" s="46">
        <v>874</v>
      </c>
      <c r="C26" s="47">
        <v>40025</v>
      </c>
      <c r="D26" s="47">
        <v>41027</v>
      </c>
      <c r="E26" s="48">
        <v>4984667129</v>
      </c>
      <c r="F26" s="48">
        <v>22246633</v>
      </c>
      <c r="G26" s="49">
        <v>0.14799999999999999</v>
      </c>
      <c r="H26" s="48">
        <v>3293295</v>
      </c>
    </row>
    <row r="27" spans="1:8" x14ac:dyDescent="0.25">
      <c r="A27" s="45" t="s">
        <v>38</v>
      </c>
      <c r="B27" s="46">
        <v>875</v>
      </c>
      <c r="C27" s="47">
        <v>40030</v>
      </c>
      <c r="D27" s="47">
        <v>40995</v>
      </c>
      <c r="E27" s="48">
        <v>9506281564</v>
      </c>
      <c r="F27" s="48">
        <v>11794394</v>
      </c>
      <c r="G27" s="49">
        <v>0.68480483185486263</v>
      </c>
      <c r="H27" s="48">
        <v>8076858</v>
      </c>
    </row>
    <row r="28" spans="1:8" x14ac:dyDescent="0.25">
      <c r="A28" s="45" t="s">
        <v>39</v>
      </c>
      <c r="B28" s="46">
        <v>877</v>
      </c>
      <c r="C28" s="47">
        <v>40050</v>
      </c>
      <c r="D28" s="47">
        <v>41085</v>
      </c>
      <c r="E28" s="48">
        <v>29745207600</v>
      </c>
      <c r="F28" s="48">
        <v>123938365</v>
      </c>
      <c r="G28" s="49">
        <v>0.93379999999999996</v>
      </c>
      <c r="H28" s="48">
        <v>115734529</v>
      </c>
    </row>
    <row r="29" spans="1:8" x14ac:dyDescent="0.25">
      <c r="A29" s="45" t="s">
        <v>297</v>
      </c>
      <c r="B29" s="46">
        <v>886</v>
      </c>
      <c r="C29" s="47">
        <v>40115</v>
      </c>
      <c r="D29" s="47">
        <v>41152</v>
      </c>
      <c r="E29" s="48">
        <v>18600000000</v>
      </c>
      <c r="F29" s="48">
        <v>93000000</v>
      </c>
      <c r="G29" s="49">
        <v>0.98101938709677416</v>
      </c>
      <c r="H29" s="48">
        <v>91234803</v>
      </c>
    </row>
    <row r="30" spans="1:8" x14ac:dyDescent="0.25">
      <c r="A30" s="45" t="s">
        <v>298</v>
      </c>
      <c r="B30" s="46">
        <v>890</v>
      </c>
      <c r="C30" s="47">
        <v>40123</v>
      </c>
      <c r="D30" s="47">
        <v>41148</v>
      </c>
      <c r="E30" s="48">
        <v>1967214975</v>
      </c>
      <c r="F30" s="48">
        <v>26229533</v>
      </c>
      <c r="G30" s="49">
        <v>0.92331876438669347</v>
      </c>
      <c r="H30" s="48">
        <v>24218220</v>
      </c>
    </row>
    <row r="31" spans="1:8" x14ac:dyDescent="0.25">
      <c r="A31" s="45" t="s">
        <v>299</v>
      </c>
      <c r="B31" s="46">
        <v>894</v>
      </c>
      <c r="C31" s="47">
        <v>40227</v>
      </c>
      <c r="D31" s="47">
        <v>41261</v>
      </c>
      <c r="E31" s="47" t="s">
        <v>45</v>
      </c>
      <c r="F31" s="48">
        <v>1500000000</v>
      </c>
      <c r="G31" s="49">
        <v>0.86425052533333335</v>
      </c>
      <c r="H31" s="48">
        <v>1296375788</v>
      </c>
    </row>
    <row r="32" spans="1:8" x14ac:dyDescent="0.25">
      <c r="A32" s="45" t="s">
        <v>138</v>
      </c>
      <c r="B32" s="46">
        <v>896</v>
      </c>
      <c r="C32" s="47">
        <v>40252</v>
      </c>
      <c r="D32" s="47">
        <v>41310</v>
      </c>
      <c r="E32" s="48" t="s">
        <v>47</v>
      </c>
      <c r="F32" s="48">
        <v>500000000</v>
      </c>
      <c r="G32" s="49">
        <v>0.24998868599999999</v>
      </c>
      <c r="H32" s="48">
        <v>124994343</v>
      </c>
    </row>
    <row r="33" spans="1:8" x14ac:dyDescent="0.25">
      <c r="A33" s="140"/>
      <c r="B33" s="46" t="s">
        <v>50</v>
      </c>
      <c r="C33" s="47"/>
      <c r="D33" s="47"/>
      <c r="E33" s="48"/>
      <c r="F33" s="48">
        <v>124994343</v>
      </c>
      <c r="G33" s="49">
        <v>1</v>
      </c>
      <c r="H33" s="48">
        <v>124994343</v>
      </c>
    </row>
    <row r="34" spans="1:8" x14ac:dyDescent="0.25">
      <c r="A34" s="45" t="s">
        <v>49</v>
      </c>
      <c r="B34" s="46">
        <v>905</v>
      </c>
      <c r="C34" s="47">
        <v>40459</v>
      </c>
      <c r="D34" s="47">
        <v>41392</v>
      </c>
      <c r="E34" s="48">
        <v>17000000000</v>
      </c>
      <c r="F34" s="48">
        <v>603264726</v>
      </c>
      <c r="G34" s="49">
        <v>0.40256972193663448</v>
      </c>
      <c r="H34" s="48">
        <v>242856113</v>
      </c>
    </row>
    <row r="35" spans="1:8" x14ac:dyDescent="0.25">
      <c r="A35" s="140"/>
      <c r="B35" s="46" t="s">
        <v>50</v>
      </c>
      <c r="C35" s="47"/>
      <c r="D35" s="47"/>
      <c r="E35" s="48"/>
      <c r="F35" s="48">
        <v>242857142</v>
      </c>
      <c r="G35" s="49">
        <v>0.99999576294116155</v>
      </c>
      <c r="H35" s="48">
        <v>242856113</v>
      </c>
    </row>
    <row r="36" spans="1:8" x14ac:dyDescent="0.25">
      <c r="A36" s="45" t="s">
        <v>300</v>
      </c>
      <c r="B36" s="46">
        <v>909</v>
      </c>
      <c r="C36" s="47">
        <v>40493</v>
      </c>
      <c r="D36" s="47">
        <v>41518</v>
      </c>
      <c r="E36" s="48" t="s">
        <v>52</v>
      </c>
      <c r="F36" s="48">
        <v>1264160000</v>
      </c>
      <c r="G36" s="49">
        <v>0.95</v>
      </c>
      <c r="H36" s="48">
        <v>1200952000</v>
      </c>
    </row>
    <row r="37" spans="1:8" x14ac:dyDescent="0.25">
      <c r="A37" s="45" t="s">
        <v>301</v>
      </c>
      <c r="B37" s="46">
        <v>911</v>
      </c>
      <c r="C37" s="47">
        <v>40506</v>
      </c>
      <c r="D37" s="47">
        <v>41449</v>
      </c>
      <c r="E37" s="48">
        <v>3082051000</v>
      </c>
      <c r="F37" s="48">
        <v>3082051</v>
      </c>
      <c r="G37" s="49">
        <v>0.62072885880214179</v>
      </c>
      <c r="H37" s="48">
        <v>1913118</v>
      </c>
    </row>
    <row r="38" spans="1:8" x14ac:dyDescent="0.25">
      <c r="A38" s="45" t="s">
        <v>54</v>
      </c>
      <c r="B38" s="46">
        <v>912</v>
      </c>
      <c r="C38" s="47">
        <v>40514</v>
      </c>
      <c r="D38" s="47">
        <v>41509</v>
      </c>
      <c r="E38" s="48">
        <v>1795781586</v>
      </c>
      <c r="F38" s="48">
        <v>3070175</v>
      </c>
      <c r="G38" s="49">
        <v>0</v>
      </c>
      <c r="H38" s="48">
        <v>0</v>
      </c>
    </row>
    <row r="39" spans="1:8" x14ac:dyDescent="0.25">
      <c r="A39" s="45" t="s">
        <v>302</v>
      </c>
      <c r="B39" s="46">
        <v>913</v>
      </c>
      <c r="C39" s="47">
        <v>40595</v>
      </c>
      <c r="D39" s="47">
        <v>41622</v>
      </c>
      <c r="E39" s="48" t="s">
        <v>56</v>
      </c>
      <c r="F39" s="48">
        <v>1792000000</v>
      </c>
      <c r="G39" s="49">
        <v>0.9464285714285714</v>
      </c>
      <c r="H39" s="48">
        <v>1696000000</v>
      </c>
    </row>
    <row r="40" spans="1:8" x14ac:dyDescent="0.25">
      <c r="A40" s="45" t="s">
        <v>60</v>
      </c>
      <c r="B40" s="46">
        <v>916</v>
      </c>
      <c r="C40" s="47">
        <v>40619</v>
      </c>
      <c r="D40" s="47">
        <v>41624</v>
      </c>
      <c r="E40" s="48">
        <v>38473360000</v>
      </c>
      <c r="F40" s="48">
        <v>181000000000</v>
      </c>
      <c r="G40" s="49">
        <v>0.98950454743093919</v>
      </c>
      <c r="H40" s="48">
        <v>179100323085</v>
      </c>
    </row>
    <row r="41" spans="1:8" x14ac:dyDescent="0.25">
      <c r="A41" s="45" t="s">
        <v>61</v>
      </c>
      <c r="B41" s="46">
        <v>918</v>
      </c>
      <c r="C41" s="47">
        <v>40624</v>
      </c>
      <c r="D41" s="47">
        <v>41656</v>
      </c>
      <c r="E41" s="48" t="s">
        <v>62</v>
      </c>
      <c r="F41" s="48">
        <v>210957113</v>
      </c>
      <c r="G41" s="49">
        <v>0.77895658346443142</v>
      </c>
      <c r="H41" s="48">
        <v>164326432</v>
      </c>
    </row>
    <row r="42" spans="1:8" x14ac:dyDescent="0.25">
      <c r="A42" s="45"/>
      <c r="B42" s="46" t="s">
        <v>50</v>
      </c>
      <c r="C42" s="47"/>
      <c r="D42" s="47"/>
      <c r="E42" s="48" t="s">
        <v>63</v>
      </c>
      <c r="F42" s="48">
        <v>164326432</v>
      </c>
      <c r="G42" s="49">
        <v>1</v>
      </c>
      <c r="H42" s="48">
        <v>164326432</v>
      </c>
    </row>
    <row r="43" spans="1:8" x14ac:dyDescent="0.25">
      <c r="A43" s="45" t="s">
        <v>303</v>
      </c>
      <c r="B43" s="46">
        <v>920</v>
      </c>
      <c r="C43" s="47">
        <v>40645</v>
      </c>
      <c r="D43" s="47">
        <v>41709</v>
      </c>
      <c r="E43" s="48" t="s">
        <v>66</v>
      </c>
      <c r="F43" s="48">
        <v>430000000</v>
      </c>
      <c r="G43" s="49">
        <v>0.9</v>
      </c>
      <c r="H43" s="48">
        <v>387000000</v>
      </c>
    </row>
    <row r="44" spans="1:8" x14ac:dyDescent="0.25">
      <c r="A44" s="45" t="s">
        <v>67</v>
      </c>
      <c r="B44" s="46">
        <v>922</v>
      </c>
      <c r="C44" s="47">
        <v>40647</v>
      </c>
      <c r="D44" s="47">
        <v>41658</v>
      </c>
      <c r="E44" s="48" t="s">
        <v>68</v>
      </c>
      <c r="F44" s="48">
        <v>529411762</v>
      </c>
      <c r="G44" s="49">
        <v>0.65533253868281072</v>
      </c>
      <c r="H44" s="48">
        <v>346940754</v>
      </c>
    </row>
    <row r="45" spans="1:8" x14ac:dyDescent="0.25">
      <c r="A45" s="45" t="s">
        <v>261</v>
      </c>
      <c r="B45" s="46">
        <v>924</v>
      </c>
      <c r="C45" s="47">
        <v>40679</v>
      </c>
      <c r="D45" s="47">
        <v>41707</v>
      </c>
      <c r="E45" s="48">
        <v>120000000000</v>
      </c>
      <c r="F45" s="48">
        <v>75000000</v>
      </c>
      <c r="G45" s="49">
        <v>0.50133154666666668</v>
      </c>
      <c r="H45" s="48">
        <v>37599866</v>
      </c>
    </row>
    <row r="46" spans="1:8" x14ac:dyDescent="0.25">
      <c r="A46" s="45" t="s">
        <v>304</v>
      </c>
      <c r="B46" s="46">
        <v>925</v>
      </c>
      <c r="C46" s="47">
        <v>40682</v>
      </c>
      <c r="D46" s="47">
        <v>41702</v>
      </c>
      <c r="E46" s="48">
        <v>3781901852</v>
      </c>
      <c r="F46" s="48">
        <v>187000000</v>
      </c>
      <c r="G46" s="49">
        <v>0.96256684491978606</v>
      </c>
      <c r="H46" s="48">
        <v>180000000</v>
      </c>
    </row>
    <row r="47" spans="1:8" x14ac:dyDescent="0.25">
      <c r="A47" s="45" t="s">
        <v>305</v>
      </c>
      <c r="B47" s="46">
        <v>927</v>
      </c>
      <c r="C47" s="47">
        <v>40687</v>
      </c>
      <c r="D47" s="47">
        <v>41721</v>
      </c>
      <c r="E47" s="48">
        <v>25897979168</v>
      </c>
      <c r="F47" s="48">
        <v>158938000</v>
      </c>
      <c r="G47" s="49">
        <v>0.97263083718179411</v>
      </c>
      <c r="H47" s="48">
        <v>154588000</v>
      </c>
    </row>
    <row r="48" spans="1:8" x14ac:dyDescent="0.25">
      <c r="A48" s="45" t="s">
        <v>72</v>
      </c>
      <c r="B48" s="46">
        <v>928</v>
      </c>
      <c r="C48" s="47">
        <v>40690</v>
      </c>
      <c r="D48" s="47">
        <v>41722</v>
      </c>
      <c r="E48" s="48">
        <v>92187000000</v>
      </c>
      <c r="F48" s="48">
        <v>450000000</v>
      </c>
      <c r="G48" s="49">
        <v>0.73835245555555551</v>
      </c>
      <c r="H48" s="48">
        <v>332258605</v>
      </c>
    </row>
    <row r="49" spans="1:8" x14ac:dyDescent="0.25">
      <c r="A49" s="45" t="s">
        <v>306</v>
      </c>
      <c r="B49" s="46">
        <v>929</v>
      </c>
      <c r="C49" s="47">
        <v>40701</v>
      </c>
      <c r="D49" s="47">
        <v>41721</v>
      </c>
      <c r="E49" s="48">
        <v>4797900000</v>
      </c>
      <c r="F49" s="48">
        <v>270000000</v>
      </c>
      <c r="G49" s="49">
        <v>0.96296296296296291</v>
      </c>
      <c r="H49" s="48">
        <v>260000000</v>
      </c>
    </row>
    <row r="50" spans="1:8" x14ac:dyDescent="0.25">
      <c r="A50" s="45" t="s">
        <v>307</v>
      </c>
      <c r="B50" s="46">
        <v>933</v>
      </c>
      <c r="C50" s="47">
        <v>40749</v>
      </c>
      <c r="D50" s="47">
        <v>41736</v>
      </c>
      <c r="E50" s="48">
        <v>110000000000</v>
      </c>
      <c r="F50" s="48">
        <v>100000000</v>
      </c>
      <c r="G50" s="49">
        <v>0.9</v>
      </c>
      <c r="H50" s="48">
        <v>90000000</v>
      </c>
    </row>
    <row r="51" spans="1:8" x14ac:dyDescent="0.25">
      <c r="A51" s="45" t="s">
        <v>78</v>
      </c>
      <c r="B51" s="46">
        <v>934</v>
      </c>
      <c r="C51" s="47">
        <v>40751</v>
      </c>
      <c r="D51" s="47">
        <v>41757</v>
      </c>
      <c r="E51" s="48">
        <v>8111609611</v>
      </c>
      <c r="F51" s="48">
        <v>16642639</v>
      </c>
      <c r="G51" s="49">
        <v>0</v>
      </c>
      <c r="H51" s="48">
        <v>0</v>
      </c>
    </row>
    <row r="52" spans="1:8" x14ac:dyDescent="0.25">
      <c r="A52" s="45" t="s">
        <v>308</v>
      </c>
      <c r="B52" s="46">
        <v>935</v>
      </c>
      <c r="C52" s="47">
        <v>40763</v>
      </c>
      <c r="D52" s="47">
        <v>41791</v>
      </c>
      <c r="E52" s="48" t="s">
        <v>80</v>
      </c>
      <c r="F52" s="48">
        <v>350000000</v>
      </c>
      <c r="G52" s="49">
        <v>0</v>
      </c>
      <c r="H52" s="48">
        <v>0</v>
      </c>
    </row>
    <row r="53" spans="1:8" x14ac:dyDescent="0.25">
      <c r="A53" s="45" t="s">
        <v>82</v>
      </c>
      <c r="B53" s="46">
        <v>941</v>
      </c>
      <c r="C53" s="47">
        <v>40844</v>
      </c>
      <c r="D53" s="47">
        <v>41532</v>
      </c>
      <c r="E53" s="48">
        <v>2427407904</v>
      </c>
      <c r="F53" s="48">
        <v>256878</v>
      </c>
      <c r="G53" s="49">
        <v>0</v>
      </c>
      <c r="H53" s="48">
        <v>0</v>
      </c>
    </row>
    <row r="54" spans="1:8" x14ac:dyDescent="0.25">
      <c r="A54" s="45" t="s">
        <v>87</v>
      </c>
      <c r="B54" s="46">
        <v>945</v>
      </c>
      <c r="C54" s="47">
        <v>40889</v>
      </c>
      <c r="D54" s="47">
        <v>41918</v>
      </c>
      <c r="E54" s="48">
        <v>300000000000</v>
      </c>
      <c r="F54" s="48">
        <v>300000000</v>
      </c>
      <c r="G54" s="49">
        <v>0.66666666666666663</v>
      </c>
      <c r="H54" s="48">
        <v>200000000</v>
      </c>
    </row>
    <row r="55" spans="1:8" x14ac:dyDescent="0.25">
      <c r="A55" s="45"/>
      <c r="B55" s="46" t="s">
        <v>50</v>
      </c>
      <c r="C55" s="47"/>
      <c r="D55" s="47"/>
      <c r="E55" s="48"/>
      <c r="F55" s="48">
        <v>200000000</v>
      </c>
      <c r="G55" s="49">
        <v>1</v>
      </c>
      <c r="H55" s="48">
        <v>200000000</v>
      </c>
    </row>
    <row r="56" spans="1:8" x14ac:dyDescent="0.25">
      <c r="A56" s="45" t="s">
        <v>88</v>
      </c>
      <c r="B56" s="46">
        <v>946</v>
      </c>
      <c r="C56" s="47">
        <v>40891</v>
      </c>
      <c r="D56" s="47">
        <v>41910</v>
      </c>
      <c r="E56" s="48">
        <v>9944341000</v>
      </c>
      <c r="F56" s="48">
        <v>96547000</v>
      </c>
      <c r="G56" s="49">
        <v>0.99956557945870927</v>
      </c>
      <c r="H56" s="48">
        <v>96505058</v>
      </c>
    </row>
    <row r="57" spans="1:8" x14ac:dyDescent="0.25">
      <c r="A57" s="45" t="s">
        <v>89</v>
      </c>
      <c r="B57" s="46">
        <v>947</v>
      </c>
      <c r="C57" s="47">
        <v>40899</v>
      </c>
      <c r="D57" s="47">
        <v>41740</v>
      </c>
      <c r="E57" s="48">
        <v>10000000000</v>
      </c>
      <c r="F57" s="48">
        <v>200000</v>
      </c>
      <c r="G57" s="49">
        <v>6.2080000000000003E-2</v>
      </c>
      <c r="H57" s="48">
        <v>12416</v>
      </c>
    </row>
    <row r="58" spans="1:8" x14ac:dyDescent="0.25">
      <c r="A58" s="45" t="s">
        <v>90</v>
      </c>
      <c r="B58" s="46">
        <v>948</v>
      </c>
      <c r="C58" s="47">
        <v>40932</v>
      </c>
      <c r="D58" s="47">
        <v>41978</v>
      </c>
      <c r="E58" s="48" t="s">
        <v>91</v>
      </c>
      <c r="F58" s="48">
        <v>586166472</v>
      </c>
      <c r="G58" s="49">
        <v>0.72740638942583535</v>
      </c>
      <c r="H58" s="48">
        <v>426381237</v>
      </c>
    </row>
    <row r="59" spans="1:8" x14ac:dyDescent="0.25">
      <c r="A59" s="45"/>
      <c r="B59" s="46" t="s">
        <v>50</v>
      </c>
      <c r="C59" s="47"/>
      <c r="D59" s="47"/>
      <c r="E59" s="48"/>
      <c r="F59" s="48">
        <v>586166472</v>
      </c>
      <c r="G59" s="49">
        <v>0.72740638942583535</v>
      </c>
      <c r="H59" s="48">
        <v>426381237</v>
      </c>
    </row>
    <row r="60" spans="1:8" x14ac:dyDescent="0.25">
      <c r="A60" s="45" t="s">
        <v>53</v>
      </c>
      <c r="B60" s="46">
        <v>953</v>
      </c>
      <c r="C60" s="47">
        <v>40974</v>
      </c>
      <c r="D60" s="47">
        <v>42008</v>
      </c>
      <c r="E60" s="48">
        <v>122357141622</v>
      </c>
      <c r="F60" s="48">
        <v>52864584</v>
      </c>
      <c r="G60" s="49">
        <v>0.99764568278831056</v>
      </c>
      <c r="H60" s="48">
        <v>52740124</v>
      </c>
    </row>
    <row r="61" spans="1:8" x14ac:dyDescent="0.25">
      <c r="A61" s="45" t="s">
        <v>268</v>
      </c>
      <c r="B61" s="46">
        <v>954</v>
      </c>
      <c r="C61" s="47">
        <v>40976</v>
      </c>
      <c r="D61" s="47">
        <v>41854</v>
      </c>
      <c r="E61" s="48">
        <v>129553166437</v>
      </c>
      <c r="F61" s="48">
        <v>2969346151</v>
      </c>
      <c r="G61" s="49">
        <v>0</v>
      </c>
      <c r="H61" s="48">
        <v>0</v>
      </c>
    </row>
    <row r="62" spans="1:8" x14ac:dyDescent="0.25">
      <c r="A62" s="45" t="s">
        <v>309</v>
      </c>
      <c r="B62" s="46">
        <v>955</v>
      </c>
      <c r="C62" s="47">
        <v>41016</v>
      </c>
      <c r="D62" s="47" t="s">
        <v>200</v>
      </c>
      <c r="E62" s="48" t="s">
        <v>201</v>
      </c>
      <c r="F62" s="48">
        <v>147355882</v>
      </c>
      <c r="G62" s="49">
        <v>0.91695739705863932</v>
      </c>
      <c r="H62" s="48">
        <v>135119066</v>
      </c>
    </row>
    <row r="63" spans="1:8" x14ac:dyDescent="0.25">
      <c r="A63" s="45" t="s">
        <v>310</v>
      </c>
      <c r="B63" s="46">
        <v>956</v>
      </c>
      <c r="C63" s="47">
        <v>41040</v>
      </c>
      <c r="D63" s="47">
        <v>41708</v>
      </c>
      <c r="E63" s="48">
        <v>500000000</v>
      </c>
      <c r="F63" s="48">
        <v>500000</v>
      </c>
      <c r="G63" s="49">
        <v>0</v>
      </c>
      <c r="H63" s="48">
        <v>0</v>
      </c>
    </row>
    <row r="64" spans="1:8" x14ac:dyDescent="0.25">
      <c r="A64" s="45" t="s">
        <v>270</v>
      </c>
      <c r="B64" s="46">
        <v>957</v>
      </c>
      <c r="C64" s="47">
        <v>41071</v>
      </c>
      <c r="D64" s="47">
        <v>41971</v>
      </c>
      <c r="E64" s="48">
        <v>12938552675</v>
      </c>
      <c r="F64" s="48">
        <v>151341200</v>
      </c>
      <c r="G64" s="49">
        <v>1</v>
      </c>
      <c r="H64" s="48">
        <v>151341200</v>
      </c>
    </row>
    <row r="65" spans="1:8" x14ac:dyDescent="0.25">
      <c r="A65" s="45" t="s">
        <v>271</v>
      </c>
      <c r="B65" s="46">
        <v>958</v>
      </c>
      <c r="C65" s="47">
        <v>41073</v>
      </c>
      <c r="D65" s="47">
        <v>42063</v>
      </c>
      <c r="E65" s="48">
        <v>3000000000</v>
      </c>
      <c r="F65" s="48">
        <v>144930816674</v>
      </c>
      <c r="G65" s="49">
        <v>0.33333333456380548</v>
      </c>
      <c r="H65" s="48">
        <v>48310272403</v>
      </c>
    </row>
    <row r="66" spans="1:8" x14ac:dyDescent="0.25">
      <c r="A66" s="45" t="s">
        <v>311</v>
      </c>
      <c r="B66" s="46">
        <v>960</v>
      </c>
      <c r="C66" s="47">
        <v>41073</v>
      </c>
      <c r="D66" s="47">
        <v>41758</v>
      </c>
      <c r="E66" s="48">
        <v>960000000000</v>
      </c>
      <c r="F66" s="48">
        <v>270000000</v>
      </c>
      <c r="G66" s="49">
        <v>0.88130578518518521</v>
      </c>
      <c r="H66" s="48">
        <v>237952562</v>
      </c>
    </row>
    <row r="67" spans="1:8" x14ac:dyDescent="0.25">
      <c r="A67" s="45" t="s">
        <v>275</v>
      </c>
      <c r="B67" s="46">
        <v>961</v>
      </c>
      <c r="C67" s="47">
        <v>41079</v>
      </c>
      <c r="D67" s="47">
        <v>42110</v>
      </c>
      <c r="E67" s="48">
        <v>26025734000</v>
      </c>
      <c r="F67" s="48">
        <v>3717962</v>
      </c>
      <c r="G67" s="237">
        <v>0.9950895140940117</v>
      </c>
      <c r="H67" s="238">
        <v>3699705</v>
      </c>
    </row>
    <row r="68" spans="1:8" x14ac:dyDescent="0.25">
      <c r="A68" s="45" t="s">
        <v>276</v>
      </c>
      <c r="B68" s="45">
        <v>962</v>
      </c>
      <c r="C68" s="47">
        <v>41079</v>
      </c>
      <c r="D68" s="47">
        <v>41993</v>
      </c>
      <c r="E68" s="48">
        <v>2400000000</v>
      </c>
      <c r="F68" s="48">
        <v>300000000</v>
      </c>
      <c r="G68" s="49">
        <v>0.99850000000000005</v>
      </c>
      <c r="H68" s="48">
        <v>299546826</v>
      </c>
    </row>
    <row r="69" spans="1:8" x14ac:dyDescent="0.25">
      <c r="A69" s="45" t="s">
        <v>331</v>
      </c>
      <c r="B69" s="45">
        <v>963</v>
      </c>
      <c r="C69" s="47">
        <v>41145</v>
      </c>
      <c r="D69" s="47">
        <v>42166</v>
      </c>
      <c r="E69" s="48">
        <v>120000000000</v>
      </c>
      <c r="F69" s="48">
        <v>750000000</v>
      </c>
      <c r="G69" s="49">
        <v>0</v>
      </c>
      <c r="H69" s="48">
        <v>0</v>
      </c>
    </row>
    <row r="70" spans="1:8" x14ac:dyDescent="0.25">
      <c r="A70" s="50"/>
      <c r="B70" s="50"/>
      <c r="C70" s="52"/>
      <c r="D70" s="52"/>
      <c r="E70" s="53"/>
      <c r="F70" s="53"/>
      <c r="G70" s="54"/>
      <c r="H70" s="53"/>
    </row>
    <row r="71" spans="1:8" x14ac:dyDescent="0.25">
      <c r="A71" s="143"/>
      <c r="B71" s="143"/>
      <c r="C71" s="143"/>
      <c r="D71" s="143"/>
      <c r="E71" s="143"/>
      <c r="F71" s="143"/>
      <c r="G71" s="143"/>
      <c r="H71" s="143"/>
    </row>
    <row r="72" spans="1:8" x14ac:dyDescent="0.25">
      <c r="A72" s="55" t="s">
        <v>94</v>
      </c>
      <c r="B72" s="56"/>
      <c r="C72" s="57"/>
      <c r="D72" s="57"/>
      <c r="E72" s="118"/>
      <c r="F72" s="118" t="s">
        <v>95</v>
      </c>
      <c r="G72" s="119"/>
      <c r="H72" s="118"/>
    </row>
    <row r="73" spans="1:8" x14ac:dyDescent="0.25">
      <c r="A73" s="55" t="s">
        <v>96</v>
      </c>
      <c r="B73" s="56"/>
      <c r="C73" s="57"/>
      <c r="D73" s="57"/>
      <c r="E73" s="118"/>
      <c r="F73" s="118"/>
      <c r="G73" s="119"/>
      <c r="H73" s="120"/>
    </row>
    <row r="74" spans="1:8" x14ac:dyDescent="0.25">
      <c r="A74" s="56" t="s">
        <v>97</v>
      </c>
      <c r="B74" s="56"/>
      <c r="C74" s="57"/>
      <c r="D74" s="57"/>
      <c r="E74" s="118"/>
      <c r="F74" s="118"/>
      <c r="G74" s="119"/>
      <c r="H74" s="120"/>
    </row>
    <row r="75" spans="1:8" x14ac:dyDescent="0.25">
      <c r="A75" s="56" t="s">
        <v>277</v>
      </c>
      <c r="B75" s="56"/>
      <c r="C75" s="57"/>
      <c r="D75" s="57"/>
      <c r="E75" s="118"/>
      <c r="F75" s="118"/>
      <c r="G75" s="119"/>
      <c r="H75" s="120"/>
    </row>
    <row r="76" spans="1:8" x14ac:dyDescent="0.25">
      <c r="A76" s="56" t="s">
        <v>278</v>
      </c>
      <c r="B76" s="56"/>
      <c r="C76" s="57"/>
      <c r="D76" s="57"/>
      <c r="E76" s="118"/>
      <c r="F76" s="118"/>
      <c r="G76" s="119"/>
      <c r="H76" s="120"/>
    </row>
    <row r="77" spans="1:8" x14ac:dyDescent="0.25">
      <c r="A77" s="344" t="s">
        <v>100</v>
      </c>
      <c r="B77" s="344"/>
      <c r="C77" s="344"/>
      <c r="D77" s="344"/>
      <c r="E77" s="344"/>
      <c r="F77" s="344"/>
      <c r="G77" s="344"/>
      <c r="H77" s="344"/>
    </row>
    <row r="78" spans="1:8" x14ac:dyDescent="0.25">
      <c r="A78" s="344"/>
      <c r="B78" s="344"/>
      <c r="C78" s="344"/>
      <c r="D78" s="344"/>
      <c r="E78" s="344"/>
      <c r="F78" s="344"/>
      <c r="G78" s="344"/>
      <c r="H78" s="344"/>
    </row>
    <row r="79" spans="1:8" x14ac:dyDescent="0.25">
      <c r="A79" s="344" t="s">
        <v>279</v>
      </c>
      <c r="B79" s="344"/>
      <c r="C79" s="344"/>
      <c r="D79" s="344"/>
      <c r="E79" s="344"/>
      <c r="F79" s="344"/>
      <c r="G79" s="344"/>
      <c r="H79" s="344"/>
    </row>
    <row r="80" spans="1:8" x14ac:dyDescent="0.25">
      <c r="A80" s="344"/>
      <c r="B80" s="344"/>
      <c r="C80" s="344"/>
      <c r="D80" s="344"/>
      <c r="E80" s="344"/>
      <c r="F80" s="344"/>
      <c r="G80" s="344"/>
      <c r="H80" s="344"/>
    </row>
    <row r="81" spans="1:8" x14ac:dyDescent="0.25">
      <c r="A81" s="344" t="s">
        <v>102</v>
      </c>
      <c r="B81" s="344"/>
      <c r="C81" s="344"/>
      <c r="D81" s="344"/>
      <c r="E81" s="344"/>
      <c r="F81" s="344"/>
      <c r="G81" s="344"/>
      <c r="H81" s="344"/>
    </row>
    <row r="82" spans="1:8" x14ac:dyDescent="0.25">
      <c r="A82" s="344"/>
      <c r="B82" s="344"/>
      <c r="C82" s="344"/>
      <c r="D82" s="344"/>
      <c r="E82" s="344"/>
      <c r="F82" s="344"/>
      <c r="G82" s="344"/>
      <c r="H82" s="344"/>
    </row>
    <row r="83" spans="1:8" x14ac:dyDescent="0.25">
      <c r="A83" s="344" t="s">
        <v>103</v>
      </c>
      <c r="B83" s="344"/>
      <c r="C83" s="344"/>
      <c r="D83" s="344"/>
      <c r="E83" s="344"/>
      <c r="F83" s="344"/>
      <c r="G83" s="344"/>
      <c r="H83" s="344"/>
    </row>
    <row r="84" spans="1:8" x14ac:dyDescent="0.25">
      <c r="A84" s="344"/>
      <c r="B84" s="344"/>
      <c r="C84" s="344"/>
      <c r="D84" s="344"/>
      <c r="E84" s="344"/>
      <c r="F84" s="344"/>
      <c r="G84" s="344"/>
      <c r="H84" s="344"/>
    </row>
    <row r="85" spans="1:8" x14ac:dyDescent="0.25">
      <c r="A85" s="344" t="s">
        <v>104</v>
      </c>
      <c r="B85" s="344"/>
      <c r="C85" s="344"/>
      <c r="D85" s="344"/>
      <c r="E85" s="344"/>
      <c r="F85" s="344"/>
      <c r="G85" s="344"/>
      <c r="H85" s="344"/>
    </row>
    <row r="86" spans="1:8" x14ac:dyDescent="0.25">
      <c r="A86" s="344"/>
      <c r="B86" s="344"/>
      <c r="C86" s="344"/>
      <c r="D86" s="344"/>
      <c r="E86" s="344"/>
      <c r="F86" s="344"/>
      <c r="G86" s="344"/>
      <c r="H86" s="344"/>
    </row>
    <row r="87" spans="1:8" x14ac:dyDescent="0.25">
      <c r="A87" s="344" t="s">
        <v>312</v>
      </c>
      <c r="B87" s="344"/>
      <c r="C87" s="344"/>
      <c r="D87" s="344"/>
      <c r="E87" s="344"/>
      <c r="F87" s="344"/>
      <c r="G87" s="344"/>
      <c r="H87" s="344"/>
    </row>
    <row r="88" spans="1:8" x14ac:dyDescent="0.25">
      <c r="A88" s="344"/>
      <c r="B88" s="344"/>
      <c r="C88" s="344"/>
      <c r="D88" s="344"/>
      <c r="E88" s="344"/>
      <c r="F88" s="344"/>
      <c r="G88" s="344"/>
      <c r="H88" s="344"/>
    </row>
    <row r="89" spans="1:8" x14ac:dyDescent="0.25">
      <c r="A89" s="344" t="s">
        <v>313</v>
      </c>
      <c r="B89" s="344"/>
      <c r="C89" s="344"/>
      <c r="D89" s="344"/>
      <c r="E89" s="344"/>
      <c r="F89" s="344"/>
      <c r="G89" s="344"/>
      <c r="H89" s="344"/>
    </row>
    <row r="90" spans="1:8" x14ac:dyDescent="0.25">
      <c r="A90" s="344"/>
      <c r="B90" s="344"/>
      <c r="C90" s="344"/>
      <c r="D90" s="344"/>
      <c r="E90" s="344"/>
      <c r="F90" s="344"/>
      <c r="G90" s="344"/>
      <c r="H90" s="344"/>
    </row>
    <row r="91" spans="1:8" x14ac:dyDescent="0.25">
      <c r="A91" s="344" t="s">
        <v>314</v>
      </c>
      <c r="B91" s="344"/>
      <c r="C91" s="344"/>
      <c r="D91" s="344"/>
      <c r="E91" s="344"/>
      <c r="F91" s="344"/>
      <c r="G91" s="344"/>
      <c r="H91" s="344"/>
    </row>
    <row r="92" spans="1:8" x14ac:dyDescent="0.25">
      <c r="A92" s="344"/>
      <c r="B92" s="344"/>
      <c r="C92" s="344"/>
      <c r="D92" s="344"/>
      <c r="E92" s="344"/>
      <c r="F92" s="344"/>
      <c r="G92" s="344"/>
      <c r="H92" s="344"/>
    </row>
    <row r="93" spans="1:8" x14ac:dyDescent="0.25">
      <c r="A93" s="344" t="s">
        <v>315</v>
      </c>
      <c r="B93" s="344"/>
      <c r="C93" s="344"/>
      <c r="D93" s="344"/>
      <c r="E93" s="344"/>
      <c r="F93" s="344"/>
      <c r="G93" s="344"/>
      <c r="H93" s="344"/>
    </row>
    <row r="94" spans="1:8" x14ac:dyDescent="0.25">
      <c r="A94" s="344"/>
      <c r="B94" s="344"/>
      <c r="C94" s="344"/>
      <c r="D94" s="344"/>
      <c r="E94" s="344"/>
      <c r="F94" s="344"/>
      <c r="G94" s="344"/>
      <c r="H94" s="344"/>
    </row>
    <row r="95" spans="1:8" x14ac:dyDescent="0.25">
      <c r="A95" s="344" t="s">
        <v>316</v>
      </c>
      <c r="B95" s="344"/>
      <c r="C95" s="344"/>
      <c r="D95" s="344"/>
      <c r="E95" s="344"/>
      <c r="F95" s="344"/>
      <c r="G95" s="344"/>
      <c r="H95" s="344"/>
    </row>
    <row r="96" spans="1:8" x14ac:dyDescent="0.25">
      <c r="A96" s="344"/>
      <c r="B96" s="344"/>
      <c r="C96" s="344"/>
      <c r="D96" s="344"/>
      <c r="E96" s="344"/>
      <c r="F96" s="344"/>
      <c r="G96" s="344"/>
      <c r="H96" s="344"/>
    </row>
    <row r="97" spans="1:8" x14ac:dyDescent="0.25">
      <c r="A97" s="344" t="s">
        <v>317</v>
      </c>
      <c r="B97" s="344"/>
      <c r="C97" s="344"/>
      <c r="D97" s="344"/>
      <c r="E97" s="344"/>
      <c r="F97" s="344"/>
      <c r="G97" s="344"/>
      <c r="H97" s="344"/>
    </row>
    <row r="98" spans="1:8" x14ac:dyDescent="0.25">
      <c r="A98" s="344"/>
      <c r="B98" s="344"/>
      <c r="C98" s="344"/>
      <c r="D98" s="344"/>
      <c r="E98" s="344"/>
      <c r="F98" s="344"/>
      <c r="G98" s="344"/>
      <c r="H98" s="344"/>
    </row>
    <row r="99" spans="1:8" x14ac:dyDescent="0.25">
      <c r="A99" s="344" t="s">
        <v>318</v>
      </c>
      <c r="B99" s="344"/>
      <c r="C99" s="344"/>
      <c r="D99" s="344"/>
      <c r="E99" s="344"/>
      <c r="F99" s="344"/>
      <c r="G99" s="344"/>
      <c r="H99" s="344"/>
    </row>
    <row r="100" spans="1:8" x14ac:dyDescent="0.25">
      <c r="A100" s="344"/>
      <c r="B100" s="344"/>
      <c r="C100" s="344"/>
      <c r="D100" s="344"/>
      <c r="E100" s="344"/>
      <c r="F100" s="344"/>
      <c r="G100" s="344"/>
      <c r="H100" s="344"/>
    </row>
    <row r="101" spans="1:8" x14ac:dyDescent="0.25">
      <c r="A101" s="344" t="s">
        <v>319</v>
      </c>
      <c r="B101" s="344"/>
      <c r="C101" s="344"/>
      <c r="D101" s="344"/>
      <c r="E101" s="344"/>
      <c r="F101" s="344"/>
      <c r="G101" s="344"/>
      <c r="H101" s="344"/>
    </row>
    <row r="102" spans="1:8" x14ac:dyDescent="0.25">
      <c r="A102" s="344"/>
      <c r="B102" s="344"/>
      <c r="C102" s="344"/>
      <c r="D102" s="344"/>
      <c r="E102" s="344"/>
      <c r="F102" s="344"/>
      <c r="G102" s="344"/>
      <c r="H102" s="344"/>
    </row>
    <row r="103" spans="1:8" x14ac:dyDescent="0.25">
      <c r="A103" s="344" t="s">
        <v>320</v>
      </c>
      <c r="B103" s="344"/>
      <c r="C103" s="344"/>
      <c r="D103" s="344"/>
      <c r="E103" s="344"/>
      <c r="F103" s="344"/>
      <c r="G103" s="344"/>
      <c r="H103" s="344"/>
    </row>
    <row r="104" spans="1:8" x14ac:dyDescent="0.25">
      <c r="A104" s="344"/>
      <c r="B104" s="344"/>
      <c r="C104" s="344"/>
      <c r="D104" s="344"/>
      <c r="E104" s="344"/>
      <c r="F104" s="344"/>
      <c r="G104" s="344"/>
      <c r="H104" s="344"/>
    </row>
    <row r="105" spans="1:8" x14ac:dyDescent="0.25">
      <c r="A105" s="344" t="s">
        <v>321</v>
      </c>
      <c r="B105" s="344"/>
      <c r="C105" s="344"/>
      <c r="D105" s="344"/>
      <c r="E105" s="344"/>
      <c r="F105" s="344"/>
      <c r="G105" s="344"/>
      <c r="H105" s="344"/>
    </row>
    <row r="106" spans="1:8" x14ac:dyDescent="0.25">
      <c r="A106" s="344"/>
      <c r="B106" s="344"/>
      <c r="C106" s="344"/>
      <c r="D106" s="344"/>
      <c r="E106" s="344"/>
      <c r="F106" s="344"/>
      <c r="G106" s="344"/>
      <c r="H106" s="344"/>
    </row>
    <row r="107" spans="1:8" x14ac:dyDescent="0.25">
      <c r="A107" s="348" t="s">
        <v>322</v>
      </c>
      <c r="B107" s="348"/>
      <c r="C107" s="348"/>
      <c r="D107" s="348"/>
      <c r="E107" s="348"/>
      <c r="F107" s="348"/>
      <c r="G107" s="348"/>
      <c r="H107" s="348"/>
    </row>
    <row r="108" spans="1:8" x14ac:dyDescent="0.25">
      <c r="A108" s="348"/>
      <c r="B108" s="348"/>
      <c r="C108" s="348"/>
      <c r="D108" s="348"/>
      <c r="E108" s="348"/>
      <c r="F108" s="348"/>
      <c r="G108" s="348"/>
      <c r="H108" s="348"/>
    </row>
    <row r="109" spans="1:8" x14ac:dyDescent="0.25">
      <c r="A109" s="348"/>
      <c r="B109" s="348"/>
      <c r="C109" s="348"/>
      <c r="D109" s="348"/>
      <c r="E109" s="348"/>
      <c r="F109" s="348"/>
      <c r="G109" s="348"/>
      <c r="H109" s="348"/>
    </row>
    <row r="110" spans="1:8" ht="44.25" customHeight="1" x14ac:dyDescent="0.25">
      <c r="A110" s="357" t="s">
        <v>323</v>
      </c>
      <c r="B110" s="357"/>
      <c r="C110" s="357"/>
      <c r="D110" s="357"/>
      <c r="E110" s="357"/>
      <c r="F110" s="357"/>
      <c r="G110" s="357"/>
      <c r="H110" s="357"/>
    </row>
    <row r="111" spans="1:8" ht="48.75" customHeight="1" x14ac:dyDescent="0.25">
      <c r="A111" s="357" t="s">
        <v>324</v>
      </c>
      <c r="B111" s="357"/>
      <c r="C111" s="357"/>
      <c r="D111" s="357"/>
      <c r="E111" s="357"/>
      <c r="F111" s="357"/>
      <c r="G111" s="357"/>
      <c r="H111" s="357"/>
    </row>
    <row r="112" spans="1:8" x14ac:dyDescent="0.25">
      <c r="A112" s="143"/>
      <c r="B112" s="143"/>
      <c r="C112" s="143"/>
      <c r="D112" s="143"/>
      <c r="E112" s="143"/>
      <c r="F112" s="143"/>
      <c r="G112" s="143"/>
      <c r="H112" s="143"/>
    </row>
    <row r="113" spans="1:8" x14ac:dyDescent="0.25">
      <c r="A113" s="357" t="s">
        <v>332</v>
      </c>
      <c r="B113" s="357"/>
      <c r="C113" s="357"/>
      <c r="D113" s="357"/>
      <c r="E113" s="357"/>
      <c r="F113" s="357"/>
      <c r="G113" s="357"/>
      <c r="H113" s="357"/>
    </row>
    <row r="114" spans="1:8" x14ac:dyDescent="0.25">
      <c r="A114" s="143"/>
      <c r="B114" s="143"/>
      <c r="C114" s="143"/>
      <c r="D114" s="143"/>
      <c r="E114" s="143"/>
      <c r="F114" s="143"/>
      <c r="G114" s="143"/>
      <c r="H114" s="143"/>
    </row>
    <row r="116" spans="1:8" x14ac:dyDescent="0.25">
      <c r="A116" s="350" t="s">
        <v>119</v>
      </c>
      <c r="B116" s="350"/>
      <c r="C116" s="350"/>
      <c r="D116" s="350"/>
      <c r="E116" s="350"/>
      <c r="F116" s="350"/>
      <c r="G116" s="350"/>
      <c r="H116" s="350"/>
    </row>
    <row r="117" spans="1:8" x14ac:dyDescent="0.25">
      <c r="A117" s="351"/>
      <c r="B117" s="351"/>
      <c r="C117" s="351"/>
      <c r="D117" s="351"/>
      <c r="E117" s="351"/>
      <c r="F117" s="351"/>
      <c r="G117" s="351"/>
      <c r="H117" s="351"/>
    </row>
    <row r="118" spans="1:8" ht="51" x14ac:dyDescent="0.25">
      <c r="A118" s="209" t="s">
        <v>120</v>
      </c>
      <c r="B118" s="209" t="s">
        <v>19</v>
      </c>
      <c r="C118" s="209" t="s">
        <v>121</v>
      </c>
      <c r="D118" s="209" t="s">
        <v>122</v>
      </c>
      <c r="E118" s="209" t="s">
        <v>123</v>
      </c>
      <c r="F118" s="209" t="s">
        <v>124</v>
      </c>
      <c r="G118" s="209" t="s">
        <v>125</v>
      </c>
      <c r="H118" s="209" t="s">
        <v>126</v>
      </c>
    </row>
    <row r="119" spans="1:8" ht="89.25" x14ac:dyDescent="0.25">
      <c r="A119" s="210">
        <v>949</v>
      </c>
      <c r="B119" s="68" t="s">
        <v>127</v>
      </c>
      <c r="C119" s="210" t="s">
        <v>128</v>
      </c>
      <c r="D119" s="210" t="s">
        <v>129</v>
      </c>
      <c r="E119" s="68" t="s">
        <v>130</v>
      </c>
      <c r="F119" s="211" t="s">
        <v>131</v>
      </c>
      <c r="G119" s="69" t="s">
        <v>145</v>
      </c>
      <c r="H119" s="210" t="s">
        <v>128</v>
      </c>
    </row>
    <row r="120" spans="1:8" ht="140.25" x14ac:dyDescent="0.25">
      <c r="A120" s="210">
        <v>950</v>
      </c>
      <c r="B120" s="68" t="s">
        <v>146</v>
      </c>
      <c r="C120" s="210" t="s">
        <v>147</v>
      </c>
      <c r="D120" s="210" t="s">
        <v>148</v>
      </c>
      <c r="E120" s="68" t="s">
        <v>149</v>
      </c>
      <c r="F120" s="211" t="s">
        <v>150</v>
      </c>
      <c r="G120" s="69" t="s">
        <v>151</v>
      </c>
      <c r="H120" s="210" t="s">
        <v>147</v>
      </c>
    </row>
    <row r="121" spans="1:8" ht="127.5" x14ac:dyDescent="0.25">
      <c r="A121" s="210">
        <v>955</v>
      </c>
      <c r="B121" s="68" t="s">
        <v>204</v>
      </c>
      <c r="C121" s="210" t="s">
        <v>10</v>
      </c>
      <c r="D121" s="210" t="s">
        <v>205</v>
      </c>
      <c r="E121" s="68" t="s">
        <v>149</v>
      </c>
      <c r="F121" s="211" t="s">
        <v>206</v>
      </c>
      <c r="G121" s="69" t="s">
        <v>151</v>
      </c>
      <c r="H121" s="210" t="s">
        <v>207</v>
      </c>
    </row>
    <row r="122" spans="1:8" x14ac:dyDescent="0.25">
      <c r="A122" s="210"/>
      <c r="B122" s="68"/>
      <c r="C122" s="210"/>
      <c r="D122" s="210"/>
      <c r="E122" s="68"/>
      <c r="F122" s="211"/>
      <c r="G122" s="69"/>
      <c r="H122" s="210"/>
    </row>
    <row r="123" spans="1:8" x14ac:dyDescent="0.25">
      <c r="A123" s="124"/>
      <c r="B123" s="124"/>
      <c r="C123" s="124"/>
      <c r="D123" s="124"/>
      <c r="E123" s="124"/>
      <c r="F123" s="124"/>
      <c r="G123" s="212"/>
      <c r="H123" s="124"/>
    </row>
    <row r="124" spans="1:8" x14ac:dyDescent="0.25">
      <c r="A124" s="124"/>
      <c r="B124" s="124"/>
      <c r="C124" s="124"/>
      <c r="D124" s="124"/>
      <c r="E124" s="124"/>
      <c r="F124" s="124"/>
      <c r="G124" s="212"/>
      <c r="H124" s="124"/>
    </row>
    <row r="125" spans="1:8" ht="18.75" x14ac:dyDescent="0.3">
      <c r="A125" s="213" t="s">
        <v>183</v>
      </c>
      <c r="B125" s="214"/>
      <c r="C125" s="124"/>
      <c r="D125" s="124"/>
      <c r="E125" s="124"/>
      <c r="F125" s="124"/>
      <c r="G125" s="123"/>
      <c r="H125" s="124"/>
    </row>
    <row r="126" spans="1:8" x14ac:dyDescent="0.25">
      <c r="A126" s="124"/>
      <c r="B126" s="123"/>
      <c r="C126" s="124"/>
      <c r="D126" s="124"/>
      <c r="E126" s="124"/>
      <c r="F126" s="124"/>
      <c r="G126" s="123"/>
      <c r="H126" s="124"/>
    </row>
    <row r="127" spans="1:8" ht="38.25" x14ac:dyDescent="0.25">
      <c r="A127" s="125" t="s">
        <v>184</v>
      </c>
      <c r="B127" s="125" t="s">
        <v>185</v>
      </c>
      <c r="C127" s="125" t="s">
        <v>186</v>
      </c>
      <c r="D127" s="346" t="s">
        <v>187</v>
      </c>
      <c r="E127" s="346"/>
      <c r="F127" s="346"/>
      <c r="G127" s="125" t="s">
        <v>188</v>
      </c>
      <c r="H127" s="125" t="s">
        <v>189</v>
      </c>
    </row>
    <row r="128" spans="1:8" x14ac:dyDescent="0.25">
      <c r="A128" s="215" t="s">
        <v>190</v>
      </c>
      <c r="B128" s="216">
        <v>260000000</v>
      </c>
      <c r="C128" s="217" t="s">
        <v>191</v>
      </c>
      <c r="D128" s="218" t="s">
        <v>192</v>
      </c>
      <c r="E128" s="219">
        <v>48.1</v>
      </c>
      <c r="F128" s="220" t="s">
        <v>193</v>
      </c>
      <c r="G128" s="221">
        <f>+E128*B128/1000</f>
        <v>12506000</v>
      </c>
      <c r="H128" s="222" t="s">
        <v>194</v>
      </c>
    </row>
    <row r="129" spans="1:8" x14ac:dyDescent="0.25">
      <c r="A129" s="215" t="s">
        <v>293</v>
      </c>
      <c r="B129" s="216">
        <v>103566675</v>
      </c>
      <c r="C129" s="217" t="s">
        <v>191</v>
      </c>
      <c r="D129" s="218" t="s">
        <v>192</v>
      </c>
      <c r="E129" s="219">
        <v>320</v>
      </c>
      <c r="F129" s="220" t="s">
        <v>193</v>
      </c>
      <c r="G129" s="277">
        <v>33141336</v>
      </c>
      <c r="H129" s="222" t="s">
        <v>325</v>
      </c>
    </row>
    <row r="130" spans="1:8" x14ac:dyDescent="0.25">
      <c r="A130" s="215" t="s">
        <v>326</v>
      </c>
      <c r="B130" s="216">
        <v>32193892</v>
      </c>
      <c r="C130" s="217" t="s">
        <v>191</v>
      </c>
      <c r="D130" s="218" t="s">
        <v>192</v>
      </c>
      <c r="E130" s="278">
        <v>7061</v>
      </c>
      <c r="F130" s="220" t="s">
        <v>193</v>
      </c>
      <c r="G130" s="277">
        <v>227321071</v>
      </c>
      <c r="H130" s="222" t="s">
        <v>325</v>
      </c>
    </row>
    <row r="131" spans="1:8" x14ac:dyDescent="0.25">
      <c r="A131" s="215" t="s">
        <v>329</v>
      </c>
      <c r="B131" s="216">
        <v>151341200</v>
      </c>
      <c r="C131" s="217" t="s">
        <v>191</v>
      </c>
      <c r="D131" s="218" t="s">
        <v>192</v>
      </c>
      <c r="E131" s="278">
        <v>280</v>
      </c>
      <c r="F131" s="220" t="s">
        <v>193</v>
      </c>
      <c r="G131" s="277">
        <f>+B131*E131/1000</f>
        <v>42375536</v>
      </c>
      <c r="H131" s="222" t="s">
        <v>333</v>
      </c>
    </row>
    <row r="132" spans="1:8" x14ac:dyDescent="0.25">
      <c r="A132" s="279"/>
      <c r="B132" s="280"/>
      <c r="C132" s="281"/>
      <c r="D132" s="282"/>
      <c r="E132" s="283"/>
      <c r="F132" s="284"/>
      <c r="G132" s="285"/>
      <c r="H132" s="286"/>
    </row>
    <row r="133" spans="1:8" x14ac:dyDescent="0.25">
      <c r="A133" s="349" t="s">
        <v>327</v>
      </c>
      <c r="B133" s="349"/>
      <c r="C133" s="349"/>
      <c r="D133" s="349"/>
      <c r="E133" s="349"/>
      <c r="F133" s="349"/>
      <c r="G133" s="349"/>
      <c r="H133" s="349"/>
    </row>
    <row r="134" spans="1:8" x14ac:dyDescent="0.25">
      <c r="A134" s="349"/>
      <c r="B134" s="349"/>
      <c r="C134" s="349"/>
      <c r="D134" s="349"/>
      <c r="E134" s="349"/>
      <c r="F134" s="349"/>
      <c r="G134" s="349"/>
      <c r="H134" s="349"/>
    </row>
    <row r="135" spans="1:8" x14ac:dyDescent="0.25">
      <c r="A135" s="349"/>
      <c r="B135" s="349"/>
      <c r="C135" s="349"/>
      <c r="D135" s="349"/>
      <c r="E135" s="349"/>
      <c r="F135" s="349"/>
      <c r="G135" s="349"/>
      <c r="H135" s="349"/>
    </row>
    <row r="136" spans="1:8" x14ac:dyDescent="0.25">
      <c r="A136" s="349"/>
      <c r="B136" s="349"/>
      <c r="C136" s="349"/>
      <c r="D136" s="349"/>
      <c r="E136" s="349"/>
      <c r="F136" s="349"/>
      <c r="G136" s="349"/>
      <c r="H136" s="349"/>
    </row>
    <row r="137" spans="1:8" x14ac:dyDescent="0.25">
      <c r="A137" s="124"/>
      <c r="B137" s="123"/>
      <c r="C137" s="124"/>
      <c r="D137" s="124"/>
      <c r="E137" s="124"/>
      <c r="F137" s="124"/>
      <c r="G137" s="123"/>
      <c r="H137" s="124"/>
    </row>
  </sheetData>
  <mergeCells count="23">
    <mergeCell ref="A85:H86"/>
    <mergeCell ref="I3:J3"/>
    <mergeCell ref="A77:H78"/>
    <mergeCell ref="A79:H80"/>
    <mergeCell ref="A81:H82"/>
    <mergeCell ref="A83:H84"/>
    <mergeCell ref="A110:H110"/>
    <mergeCell ref="A87:H88"/>
    <mergeCell ref="A89:H90"/>
    <mergeCell ref="A91:H92"/>
    <mergeCell ref="A93:H94"/>
    <mergeCell ref="A95:H96"/>
    <mergeCell ref="A97:H98"/>
    <mergeCell ref="A99:H100"/>
    <mergeCell ref="A101:H102"/>
    <mergeCell ref="A103:H104"/>
    <mergeCell ref="A105:H106"/>
    <mergeCell ref="A107:H109"/>
    <mergeCell ref="A111:H111"/>
    <mergeCell ref="A113:H113"/>
    <mergeCell ref="A116:H117"/>
    <mergeCell ref="D127:F127"/>
    <mergeCell ref="A133:H13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workbookViewId="0">
      <selection activeCell="A19" sqref="A19"/>
    </sheetView>
  </sheetViews>
  <sheetFormatPr baseColWidth="10" defaultRowHeight="15.75" x14ac:dyDescent="0.25"/>
  <cols>
    <col min="1" max="1" width="53.42578125" style="249" customWidth="1"/>
    <col min="2" max="2" width="18" style="248" customWidth="1"/>
    <col min="3" max="3" width="15.7109375" style="248" bestFit="1" customWidth="1"/>
    <col min="4" max="4" width="13.28515625" style="249" customWidth="1"/>
    <col min="5" max="5" width="16.28515625" style="249" bestFit="1" customWidth="1"/>
    <col min="6" max="6" width="12.5703125" style="249" bestFit="1" customWidth="1"/>
    <col min="7" max="7" width="11.42578125" style="249"/>
    <col min="8" max="8" width="21.85546875" style="249" bestFit="1" customWidth="1"/>
    <col min="9" max="256" width="11.42578125" style="249"/>
    <col min="257" max="257" width="53.42578125" style="249" customWidth="1"/>
    <col min="258" max="258" width="18" style="249" customWidth="1"/>
    <col min="259" max="259" width="15.7109375" style="249" bestFit="1" customWidth="1"/>
    <col min="260" max="260" width="13.28515625" style="249" customWidth="1"/>
    <col min="261" max="261" width="16.28515625" style="249" bestFit="1" customWidth="1"/>
    <col min="262" max="512" width="11.42578125" style="249"/>
    <col min="513" max="513" width="53.42578125" style="249" customWidth="1"/>
    <col min="514" max="514" width="18" style="249" customWidth="1"/>
    <col min="515" max="515" width="15.7109375" style="249" bestFit="1" customWidth="1"/>
    <col min="516" max="516" width="13.28515625" style="249" customWidth="1"/>
    <col min="517" max="517" width="16.28515625" style="249" bestFit="1" customWidth="1"/>
    <col min="518" max="768" width="11.42578125" style="249"/>
    <col min="769" max="769" width="53.42578125" style="249" customWidth="1"/>
    <col min="770" max="770" width="18" style="249" customWidth="1"/>
    <col min="771" max="771" width="15.7109375" style="249" bestFit="1" customWidth="1"/>
    <col min="772" max="772" width="13.28515625" style="249" customWidth="1"/>
    <col min="773" max="773" width="16.28515625" style="249" bestFit="1" customWidth="1"/>
    <col min="774" max="1024" width="11.42578125" style="249"/>
    <col min="1025" max="1025" width="53.42578125" style="249" customWidth="1"/>
    <col min="1026" max="1026" width="18" style="249" customWidth="1"/>
    <col min="1027" max="1027" width="15.7109375" style="249" bestFit="1" customWidth="1"/>
    <col min="1028" max="1028" width="13.28515625" style="249" customWidth="1"/>
    <col min="1029" max="1029" width="16.28515625" style="249" bestFit="1" customWidth="1"/>
    <col min="1030" max="1280" width="11.42578125" style="249"/>
    <col min="1281" max="1281" width="53.42578125" style="249" customWidth="1"/>
    <col min="1282" max="1282" width="18" style="249" customWidth="1"/>
    <col min="1283" max="1283" width="15.7109375" style="249" bestFit="1" customWidth="1"/>
    <col min="1284" max="1284" width="13.28515625" style="249" customWidth="1"/>
    <col min="1285" max="1285" width="16.28515625" style="249" bestFit="1" customWidth="1"/>
    <col min="1286" max="1536" width="11.42578125" style="249"/>
    <col min="1537" max="1537" width="53.42578125" style="249" customWidth="1"/>
    <col min="1538" max="1538" width="18" style="249" customWidth="1"/>
    <col min="1539" max="1539" width="15.7109375" style="249" bestFit="1" customWidth="1"/>
    <col min="1540" max="1540" width="13.28515625" style="249" customWidth="1"/>
    <col min="1541" max="1541" width="16.28515625" style="249" bestFit="1" customWidth="1"/>
    <col min="1542" max="1792" width="11.42578125" style="249"/>
    <col min="1793" max="1793" width="53.42578125" style="249" customWidth="1"/>
    <col min="1794" max="1794" width="18" style="249" customWidth="1"/>
    <col min="1795" max="1795" width="15.7109375" style="249" bestFit="1" customWidth="1"/>
    <col min="1796" max="1796" width="13.28515625" style="249" customWidth="1"/>
    <col min="1797" max="1797" width="16.28515625" style="249" bestFit="1" customWidth="1"/>
    <col min="1798" max="2048" width="11.42578125" style="249"/>
    <col min="2049" max="2049" width="53.42578125" style="249" customWidth="1"/>
    <col min="2050" max="2050" width="18" style="249" customWidth="1"/>
    <col min="2051" max="2051" width="15.7109375" style="249" bestFit="1" customWidth="1"/>
    <col min="2052" max="2052" width="13.28515625" style="249" customWidth="1"/>
    <col min="2053" max="2053" width="16.28515625" style="249" bestFit="1" customWidth="1"/>
    <col min="2054" max="2304" width="11.42578125" style="249"/>
    <col min="2305" max="2305" width="53.42578125" style="249" customWidth="1"/>
    <col min="2306" max="2306" width="18" style="249" customWidth="1"/>
    <col min="2307" max="2307" width="15.7109375" style="249" bestFit="1" customWidth="1"/>
    <col min="2308" max="2308" width="13.28515625" style="249" customWidth="1"/>
    <col min="2309" max="2309" width="16.28515625" style="249" bestFit="1" customWidth="1"/>
    <col min="2310" max="2560" width="11.42578125" style="249"/>
    <col min="2561" max="2561" width="53.42578125" style="249" customWidth="1"/>
    <col min="2562" max="2562" width="18" style="249" customWidth="1"/>
    <col min="2563" max="2563" width="15.7109375" style="249" bestFit="1" customWidth="1"/>
    <col min="2564" max="2564" width="13.28515625" style="249" customWidth="1"/>
    <col min="2565" max="2565" width="16.28515625" style="249" bestFit="1" customWidth="1"/>
    <col min="2566" max="2816" width="11.42578125" style="249"/>
    <col min="2817" max="2817" width="53.42578125" style="249" customWidth="1"/>
    <col min="2818" max="2818" width="18" style="249" customWidth="1"/>
    <col min="2819" max="2819" width="15.7109375" style="249" bestFit="1" customWidth="1"/>
    <col min="2820" max="2820" width="13.28515625" style="249" customWidth="1"/>
    <col min="2821" max="2821" width="16.28515625" style="249" bestFit="1" customWidth="1"/>
    <col min="2822" max="3072" width="11.42578125" style="249"/>
    <col min="3073" max="3073" width="53.42578125" style="249" customWidth="1"/>
    <col min="3074" max="3074" width="18" style="249" customWidth="1"/>
    <col min="3075" max="3075" width="15.7109375" style="249" bestFit="1" customWidth="1"/>
    <col min="3076" max="3076" width="13.28515625" style="249" customWidth="1"/>
    <col min="3077" max="3077" width="16.28515625" style="249" bestFit="1" customWidth="1"/>
    <col min="3078" max="3328" width="11.42578125" style="249"/>
    <col min="3329" max="3329" width="53.42578125" style="249" customWidth="1"/>
    <col min="3330" max="3330" width="18" style="249" customWidth="1"/>
    <col min="3331" max="3331" width="15.7109375" style="249" bestFit="1" customWidth="1"/>
    <col min="3332" max="3332" width="13.28515625" style="249" customWidth="1"/>
    <col min="3333" max="3333" width="16.28515625" style="249" bestFit="1" customWidth="1"/>
    <col min="3334" max="3584" width="11.42578125" style="249"/>
    <col min="3585" max="3585" width="53.42578125" style="249" customWidth="1"/>
    <col min="3586" max="3586" width="18" style="249" customWidth="1"/>
    <col min="3587" max="3587" width="15.7109375" style="249" bestFit="1" customWidth="1"/>
    <col min="3588" max="3588" width="13.28515625" style="249" customWidth="1"/>
    <col min="3589" max="3589" width="16.28515625" style="249" bestFit="1" customWidth="1"/>
    <col min="3590" max="3840" width="11.42578125" style="249"/>
    <col min="3841" max="3841" width="53.42578125" style="249" customWidth="1"/>
    <col min="3842" max="3842" width="18" style="249" customWidth="1"/>
    <col min="3843" max="3843" width="15.7109375" style="249" bestFit="1" customWidth="1"/>
    <col min="3844" max="3844" width="13.28515625" style="249" customWidth="1"/>
    <col min="3845" max="3845" width="16.28515625" style="249" bestFit="1" customWidth="1"/>
    <col min="3846" max="4096" width="11.42578125" style="249"/>
    <col min="4097" max="4097" width="53.42578125" style="249" customWidth="1"/>
    <col min="4098" max="4098" width="18" style="249" customWidth="1"/>
    <col min="4099" max="4099" width="15.7109375" style="249" bestFit="1" customWidth="1"/>
    <col min="4100" max="4100" width="13.28515625" style="249" customWidth="1"/>
    <col min="4101" max="4101" width="16.28515625" style="249" bestFit="1" customWidth="1"/>
    <col min="4102" max="4352" width="11.42578125" style="249"/>
    <col min="4353" max="4353" width="53.42578125" style="249" customWidth="1"/>
    <col min="4354" max="4354" width="18" style="249" customWidth="1"/>
    <col min="4355" max="4355" width="15.7109375" style="249" bestFit="1" customWidth="1"/>
    <col min="4356" max="4356" width="13.28515625" style="249" customWidth="1"/>
    <col min="4357" max="4357" width="16.28515625" style="249" bestFit="1" customWidth="1"/>
    <col min="4358" max="4608" width="11.42578125" style="249"/>
    <col min="4609" max="4609" width="53.42578125" style="249" customWidth="1"/>
    <col min="4610" max="4610" width="18" style="249" customWidth="1"/>
    <col min="4611" max="4611" width="15.7109375" style="249" bestFit="1" customWidth="1"/>
    <col min="4612" max="4612" width="13.28515625" style="249" customWidth="1"/>
    <col min="4613" max="4613" width="16.28515625" style="249" bestFit="1" customWidth="1"/>
    <col min="4614" max="4864" width="11.42578125" style="249"/>
    <col min="4865" max="4865" width="53.42578125" style="249" customWidth="1"/>
    <col min="4866" max="4866" width="18" style="249" customWidth="1"/>
    <col min="4867" max="4867" width="15.7109375" style="249" bestFit="1" customWidth="1"/>
    <col min="4868" max="4868" width="13.28515625" style="249" customWidth="1"/>
    <col min="4869" max="4869" width="16.28515625" style="249" bestFit="1" customWidth="1"/>
    <col min="4870" max="5120" width="11.42578125" style="249"/>
    <col min="5121" max="5121" width="53.42578125" style="249" customWidth="1"/>
    <col min="5122" max="5122" width="18" style="249" customWidth="1"/>
    <col min="5123" max="5123" width="15.7109375" style="249" bestFit="1" customWidth="1"/>
    <col min="5124" max="5124" width="13.28515625" style="249" customWidth="1"/>
    <col min="5125" max="5125" width="16.28515625" style="249" bestFit="1" customWidth="1"/>
    <col min="5126" max="5376" width="11.42578125" style="249"/>
    <col min="5377" max="5377" width="53.42578125" style="249" customWidth="1"/>
    <col min="5378" max="5378" width="18" style="249" customWidth="1"/>
    <col min="5379" max="5379" width="15.7109375" style="249" bestFit="1" customWidth="1"/>
    <col min="5380" max="5380" width="13.28515625" style="249" customWidth="1"/>
    <col min="5381" max="5381" width="16.28515625" style="249" bestFit="1" customWidth="1"/>
    <col min="5382" max="5632" width="11.42578125" style="249"/>
    <col min="5633" max="5633" width="53.42578125" style="249" customWidth="1"/>
    <col min="5634" max="5634" width="18" style="249" customWidth="1"/>
    <col min="5635" max="5635" width="15.7109375" style="249" bestFit="1" customWidth="1"/>
    <col min="5636" max="5636" width="13.28515625" style="249" customWidth="1"/>
    <col min="5637" max="5637" width="16.28515625" style="249" bestFit="1" customWidth="1"/>
    <col min="5638" max="5888" width="11.42578125" style="249"/>
    <col min="5889" max="5889" width="53.42578125" style="249" customWidth="1"/>
    <col min="5890" max="5890" width="18" style="249" customWidth="1"/>
    <col min="5891" max="5891" width="15.7109375" style="249" bestFit="1" customWidth="1"/>
    <col min="5892" max="5892" width="13.28515625" style="249" customWidth="1"/>
    <col min="5893" max="5893" width="16.28515625" style="249" bestFit="1" customWidth="1"/>
    <col min="5894" max="6144" width="11.42578125" style="249"/>
    <col min="6145" max="6145" width="53.42578125" style="249" customWidth="1"/>
    <col min="6146" max="6146" width="18" style="249" customWidth="1"/>
    <col min="6147" max="6147" width="15.7109375" style="249" bestFit="1" customWidth="1"/>
    <col min="6148" max="6148" width="13.28515625" style="249" customWidth="1"/>
    <col min="6149" max="6149" width="16.28515625" style="249" bestFit="1" customWidth="1"/>
    <col min="6150" max="6400" width="11.42578125" style="249"/>
    <col min="6401" max="6401" width="53.42578125" style="249" customWidth="1"/>
    <col min="6402" max="6402" width="18" style="249" customWidth="1"/>
    <col min="6403" max="6403" width="15.7109375" style="249" bestFit="1" customWidth="1"/>
    <col min="6404" max="6404" width="13.28515625" style="249" customWidth="1"/>
    <col min="6405" max="6405" width="16.28515625" style="249" bestFit="1" customWidth="1"/>
    <col min="6406" max="6656" width="11.42578125" style="249"/>
    <col min="6657" max="6657" width="53.42578125" style="249" customWidth="1"/>
    <col min="6658" max="6658" width="18" style="249" customWidth="1"/>
    <col min="6659" max="6659" width="15.7109375" style="249" bestFit="1" customWidth="1"/>
    <col min="6660" max="6660" width="13.28515625" style="249" customWidth="1"/>
    <col min="6661" max="6661" width="16.28515625" style="249" bestFit="1" customWidth="1"/>
    <col min="6662" max="6912" width="11.42578125" style="249"/>
    <col min="6913" max="6913" width="53.42578125" style="249" customWidth="1"/>
    <col min="6914" max="6914" width="18" style="249" customWidth="1"/>
    <col min="6915" max="6915" width="15.7109375" style="249" bestFit="1" customWidth="1"/>
    <col min="6916" max="6916" width="13.28515625" style="249" customWidth="1"/>
    <col min="6917" max="6917" width="16.28515625" style="249" bestFit="1" customWidth="1"/>
    <col min="6918" max="7168" width="11.42578125" style="249"/>
    <col min="7169" max="7169" width="53.42578125" style="249" customWidth="1"/>
    <col min="7170" max="7170" width="18" style="249" customWidth="1"/>
    <col min="7171" max="7171" width="15.7109375" style="249" bestFit="1" customWidth="1"/>
    <col min="7172" max="7172" width="13.28515625" style="249" customWidth="1"/>
    <col min="7173" max="7173" width="16.28515625" style="249" bestFit="1" customWidth="1"/>
    <col min="7174" max="7424" width="11.42578125" style="249"/>
    <col min="7425" max="7425" width="53.42578125" style="249" customWidth="1"/>
    <col min="7426" max="7426" width="18" style="249" customWidth="1"/>
    <col min="7427" max="7427" width="15.7109375" style="249" bestFit="1" customWidth="1"/>
    <col min="7428" max="7428" width="13.28515625" style="249" customWidth="1"/>
    <col min="7429" max="7429" width="16.28515625" style="249" bestFit="1" customWidth="1"/>
    <col min="7430" max="7680" width="11.42578125" style="249"/>
    <col min="7681" max="7681" width="53.42578125" style="249" customWidth="1"/>
    <col min="7682" max="7682" width="18" style="249" customWidth="1"/>
    <col min="7683" max="7683" width="15.7109375" style="249" bestFit="1" customWidth="1"/>
    <col min="7684" max="7684" width="13.28515625" style="249" customWidth="1"/>
    <col min="7685" max="7685" width="16.28515625" style="249" bestFit="1" customWidth="1"/>
    <col min="7686" max="7936" width="11.42578125" style="249"/>
    <col min="7937" max="7937" width="53.42578125" style="249" customWidth="1"/>
    <col min="7938" max="7938" width="18" style="249" customWidth="1"/>
    <col min="7939" max="7939" width="15.7109375" style="249" bestFit="1" customWidth="1"/>
    <col min="7940" max="7940" width="13.28515625" style="249" customWidth="1"/>
    <col min="7941" max="7941" width="16.28515625" style="249" bestFit="1" customWidth="1"/>
    <col min="7942" max="8192" width="11.42578125" style="249"/>
    <col min="8193" max="8193" width="53.42578125" style="249" customWidth="1"/>
    <col min="8194" max="8194" width="18" style="249" customWidth="1"/>
    <col min="8195" max="8195" width="15.7109375" style="249" bestFit="1" customWidth="1"/>
    <col min="8196" max="8196" width="13.28515625" style="249" customWidth="1"/>
    <col min="8197" max="8197" width="16.28515625" style="249" bestFit="1" customWidth="1"/>
    <col min="8198" max="8448" width="11.42578125" style="249"/>
    <col min="8449" max="8449" width="53.42578125" style="249" customWidth="1"/>
    <col min="8450" max="8450" width="18" style="249" customWidth="1"/>
    <col min="8451" max="8451" width="15.7109375" style="249" bestFit="1" customWidth="1"/>
    <col min="8452" max="8452" width="13.28515625" style="249" customWidth="1"/>
    <col min="8453" max="8453" width="16.28515625" style="249" bestFit="1" customWidth="1"/>
    <col min="8454" max="8704" width="11.42578125" style="249"/>
    <col min="8705" max="8705" width="53.42578125" style="249" customWidth="1"/>
    <col min="8706" max="8706" width="18" style="249" customWidth="1"/>
    <col min="8707" max="8707" width="15.7109375" style="249" bestFit="1" customWidth="1"/>
    <col min="8708" max="8708" width="13.28515625" style="249" customWidth="1"/>
    <col min="8709" max="8709" width="16.28515625" style="249" bestFit="1" customWidth="1"/>
    <col min="8710" max="8960" width="11.42578125" style="249"/>
    <col min="8961" max="8961" width="53.42578125" style="249" customWidth="1"/>
    <col min="8962" max="8962" width="18" style="249" customWidth="1"/>
    <col min="8963" max="8963" width="15.7109375" style="249" bestFit="1" customWidth="1"/>
    <col min="8964" max="8964" width="13.28515625" style="249" customWidth="1"/>
    <col min="8965" max="8965" width="16.28515625" style="249" bestFit="1" customWidth="1"/>
    <col min="8966" max="9216" width="11.42578125" style="249"/>
    <col min="9217" max="9217" width="53.42578125" style="249" customWidth="1"/>
    <col min="9218" max="9218" width="18" style="249" customWidth="1"/>
    <col min="9219" max="9219" width="15.7109375" style="249" bestFit="1" customWidth="1"/>
    <col min="9220" max="9220" width="13.28515625" style="249" customWidth="1"/>
    <col min="9221" max="9221" width="16.28515625" style="249" bestFit="1" customWidth="1"/>
    <col min="9222" max="9472" width="11.42578125" style="249"/>
    <col min="9473" max="9473" width="53.42578125" style="249" customWidth="1"/>
    <col min="9474" max="9474" width="18" style="249" customWidth="1"/>
    <col min="9475" max="9475" width="15.7109375" style="249" bestFit="1" customWidth="1"/>
    <col min="9476" max="9476" width="13.28515625" style="249" customWidth="1"/>
    <col min="9477" max="9477" width="16.28515625" style="249" bestFit="1" customWidth="1"/>
    <col min="9478" max="9728" width="11.42578125" style="249"/>
    <col min="9729" max="9729" width="53.42578125" style="249" customWidth="1"/>
    <col min="9730" max="9730" width="18" style="249" customWidth="1"/>
    <col min="9731" max="9731" width="15.7109375" style="249" bestFit="1" customWidth="1"/>
    <col min="9732" max="9732" width="13.28515625" style="249" customWidth="1"/>
    <col min="9733" max="9733" width="16.28515625" style="249" bestFit="1" customWidth="1"/>
    <col min="9734" max="9984" width="11.42578125" style="249"/>
    <col min="9985" max="9985" width="53.42578125" style="249" customWidth="1"/>
    <col min="9986" max="9986" width="18" style="249" customWidth="1"/>
    <col min="9987" max="9987" width="15.7109375" style="249" bestFit="1" customWidth="1"/>
    <col min="9988" max="9988" width="13.28515625" style="249" customWidth="1"/>
    <col min="9989" max="9989" width="16.28515625" style="249" bestFit="1" customWidth="1"/>
    <col min="9990" max="10240" width="11.42578125" style="249"/>
    <col min="10241" max="10241" width="53.42578125" style="249" customWidth="1"/>
    <col min="10242" max="10242" width="18" style="249" customWidth="1"/>
    <col min="10243" max="10243" width="15.7109375" style="249" bestFit="1" customWidth="1"/>
    <col min="10244" max="10244" width="13.28515625" style="249" customWidth="1"/>
    <col min="10245" max="10245" width="16.28515625" style="249" bestFit="1" customWidth="1"/>
    <col min="10246" max="10496" width="11.42578125" style="249"/>
    <col min="10497" max="10497" width="53.42578125" style="249" customWidth="1"/>
    <col min="10498" max="10498" width="18" style="249" customWidth="1"/>
    <col min="10499" max="10499" width="15.7109375" style="249" bestFit="1" customWidth="1"/>
    <col min="10500" max="10500" width="13.28515625" style="249" customWidth="1"/>
    <col min="10501" max="10501" width="16.28515625" style="249" bestFit="1" customWidth="1"/>
    <col min="10502" max="10752" width="11.42578125" style="249"/>
    <col min="10753" max="10753" width="53.42578125" style="249" customWidth="1"/>
    <col min="10754" max="10754" width="18" style="249" customWidth="1"/>
    <col min="10755" max="10755" width="15.7109375" style="249" bestFit="1" customWidth="1"/>
    <col min="10756" max="10756" width="13.28515625" style="249" customWidth="1"/>
    <col min="10757" max="10757" width="16.28515625" style="249" bestFit="1" customWidth="1"/>
    <col min="10758" max="11008" width="11.42578125" style="249"/>
    <col min="11009" max="11009" width="53.42578125" style="249" customWidth="1"/>
    <col min="11010" max="11010" width="18" style="249" customWidth="1"/>
    <col min="11011" max="11011" width="15.7109375" style="249" bestFit="1" customWidth="1"/>
    <col min="11012" max="11012" width="13.28515625" style="249" customWidth="1"/>
    <col min="11013" max="11013" width="16.28515625" style="249" bestFit="1" customWidth="1"/>
    <col min="11014" max="11264" width="11.42578125" style="249"/>
    <col min="11265" max="11265" width="53.42578125" style="249" customWidth="1"/>
    <col min="11266" max="11266" width="18" style="249" customWidth="1"/>
    <col min="11267" max="11267" width="15.7109375" style="249" bestFit="1" customWidth="1"/>
    <col min="11268" max="11268" width="13.28515625" style="249" customWidth="1"/>
    <col min="11269" max="11269" width="16.28515625" style="249" bestFit="1" customWidth="1"/>
    <col min="11270" max="11520" width="11.42578125" style="249"/>
    <col min="11521" max="11521" width="53.42578125" style="249" customWidth="1"/>
    <col min="11522" max="11522" width="18" style="249" customWidth="1"/>
    <col min="11523" max="11523" width="15.7109375" style="249" bestFit="1" customWidth="1"/>
    <col min="11524" max="11524" width="13.28515625" style="249" customWidth="1"/>
    <col min="11525" max="11525" width="16.28515625" style="249" bestFit="1" customWidth="1"/>
    <col min="11526" max="11776" width="11.42578125" style="249"/>
    <col min="11777" max="11777" width="53.42578125" style="249" customWidth="1"/>
    <col min="11778" max="11778" width="18" style="249" customWidth="1"/>
    <col min="11779" max="11779" width="15.7109375" style="249" bestFit="1" customWidth="1"/>
    <col min="11780" max="11780" width="13.28515625" style="249" customWidth="1"/>
    <col min="11781" max="11781" width="16.28515625" style="249" bestFit="1" customWidth="1"/>
    <col min="11782" max="12032" width="11.42578125" style="249"/>
    <col min="12033" max="12033" width="53.42578125" style="249" customWidth="1"/>
    <col min="12034" max="12034" width="18" style="249" customWidth="1"/>
    <col min="12035" max="12035" width="15.7109375" style="249" bestFit="1" customWidth="1"/>
    <col min="12036" max="12036" width="13.28515625" style="249" customWidth="1"/>
    <col min="12037" max="12037" width="16.28515625" style="249" bestFit="1" customWidth="1"/>
    <col min="12038" max="12288" width="11.42578125" style="249"/>
    <col min="12289" max="12289" width="53.42578125" style="249" customWidth="1"/>
    <col min="12290" max="12290" width="18" style="249" customWidth="1"/>
    <col min="12291" max="12291" width="15.7109375" style="249" bestFit="1" customWidth="1"/>
    <col min="12292" max="12292" width="13.28515625" style="249" customWidth="1"/>
    <col min="12293" max="12293" width="16.28515625" style="249" bestFit="1" customWidth="1"/>
    <col min="12294" max="12544" width="11.42578125" style="249"/>
    <col min="12545" max="12545" width="53.42578125" style="249" customWidth="1"/>
    <col min="12546" max="12546" width="18" style="249" customWidth="1"/>
    <col min="12547" max="12547" width="15.7109375" style="249" bestFit="1" customWidth="1"/>
    <col min="12548" max="12548" width="13.28515625" style="249" customWidth="1"/>
    <col min="12549" max="12549" width="16.28515625" style="249" bestFit="1" customWidth="1"/>
    <col min="12550" max="12800" width="11.42578125" style="249"/>
    <col min="12801" max="12801" width="53.42578125" style="249" customWidth="1"/>
    <col min="12802" max="12802" width="18" style="249" customWidth="1"/>
    <col min="12803" max="12803" width="15.7109375" style="249" bestFit="1" customWidth="1"/>
    <col min="12804" max="12804" width="13.28515625" style="249" customWidth="1"/>
    <col min="12805" max="12805" width="16.28515625" style="249" bestFit="1" customWidth="1"/>
    <col min="12806" max="13056" width="11.42578125" style="249"/>
    <col min="13057" max="13057" width="53.42578125" style="249" customWidth="1"/>
    <col min="13058" max="13058" width="18" style="249" customWidth="1"/>
    <col min="13059" max="13059" width="15.7109375" style="249" bestFit="1" customWidth="1"/>
    <col min="13060" max="13060" width="13.28515625" style="249" customWidth="1"/>
    <col min="13061" max="13061" width="16.28515625" style="249" bestFit="1" customWidth="1"/>
    <col min="13062" max="13312" width="11.42578125" style="249"/>
    <col min="13313" max="13313" width="53.42578125" style="249" customWidth="1"/>
    <col min="13314" max="13314" width="18" style="249" customWidth="1"/>
    <col min="13315" max="13315" width="15.7109375" style="249" bestFit="1" customWidth="1"/>
    <col min="13316" max="13316" width="13.28515625" style="249" customWidth="1"/>
    <col min="13317" max="13317" width="16.28515625" style="249" bestFit="1" customWidth="1"/>
    <col min="13318" max="13568" width="11.42578125" style="249"/>
    <col min="13569" max="13569" width="53.42578125" style="249" customWidth="1"/>
    <col min="13570" max="13570" width="18" style="249" customWidth="1"/>
    <col min="13571" max="13571" width="15.7109375" style="249" bestFit="1" customWidth="1"/>
    <col min="13572" max="13572" width="13.28515625" style="249" customWidth="1"/>
    <col min="13573" max="13573" width="16.28515625" style="249" bestFit="1" customWidth="1"/>
    <col min="13574" max="13824" width="11.42578125" style="249"/>
    <col min="13825" max="13825" width="53.42578125" style="249" customWidth="1"/>
    <col min="13826" max="13826" width="18" style="249" customWidth="1"/>
    <col min="13827" max="13827" width="15.7109375" style="249" bestFit="1" customWidth="1"/>
    <col min="13828" max="13828" width="13.28515625" style="249" customWidth="1"/>
    <col min="13829" max="13829" width="16.28515625" style="249" bestFit="1" customWidth="1"/>
    <col min="13830" max="14080" width="11.42578125" style="249"/>
    <col min="14081" max="14081" width="53.42578125" style="249" customWidth="1"/>
    <col min="14082" max="14082" width="18" style="249" customWidth="1"/>
    <col min="14083" max="14083" width="15.7109375" style="249" bestFit="1" customWidth="1"/>
    <col min="14084" max="14084" width="13.28515625" style="249" customWidth="1"/>
    <col min="14085" max="14085" width="16.28515625" style="249" bestFit="1" customWidth="1"/>
    <col min="14086" max="14336" width="11.42578125" style="249"/>
    <col min="14337" max="14337" width="53.42578125" style="249" customWidth="1"/>
    <col min="14338" max="14338" width="18" style="249" customWidth="1"/>
    <col min="14339" max="14339" width="15.7109375" style="249" bestFit="1" customWidth="1"/>
    <col min="14340" max="14340" width="13.28515625" style="249" customWidth="1"/>
    <col min="14341" max="14341" width="16.28515625" style="249" bestFit="1" customWidth="1"/>
    <col min="14342" max="14592" width="11.42578125" style="249"/>
    <col min="14593" max="14593" width="53.42578125" style="249" customWidth="1"/>
    <col min="14594" max="14594" width="18" style="249" customWidth="1"/>
    <col min="14595" max="14595" width="15.7109375" style="249" bestFit="1" customWidth="1"/>
    <col min="14596" max="14596" width="13.28515625" style="249" customWidth="1"/>
    <col min="14597" max="14597" width="16.28515625" style="249" bestFit="1" customWidth="1"/>
    <col min="14598" max="14848" width="11.42578125" style="249"/>
    <col min="14849" max="14849" width="53.42578125" style="249" customWidth="1"/>
    <col min="14850" max="14850" width="18" style="249" customWidth="1"/>
    <col min="14851" max="14851" width="15.7109375" style="249" bestFit="1" customWidth="1"/>
    <col min="14852" max="14852" width="13.28515625" style="249" customWidth="1"/>
    <col min="14853" max="14853" width="16.28515625" style="249" bestFit="1" customWidth="1"/>
    <col min="14854" max="15104" width="11.42578125" style="249"/>
    <col min="15105" max="15105" width="53.42578125" style="249" customWidth="1"/>
    <col min="15106" max="15106" width="18" style="249" customWidth="1"/>
    <col min="15107" max="15107" width="15.7109375" style="249" bestFit="1" customWidth="1"/>
    <col min="15108" max="15108" width="13.28515625" style="249" customWidth="1"/>
    <col min="15109" max="15109" width="16.28515625" style="249" bestFit="1" customWidth="1"/>
    <col min="15110" max="15360" width="11.42578125" style="249"/>
    <col min="15361" max="15361" width="53.42578125" style="249" customWidth="1"/>
    <col min="15362" max="15362" width="18" style="249" customWidth="1"/>
    <col min="15363" max="15363" width="15.7109375" style="249" bestFit="1" customWidth="1"/>
    <col min="15364" max="15364" width="13.28515625" style="249" customWidth="1"/>
    <col min="15365" max="15365" width="16.28515625" style="249" bestFit="1" customWidth="1"/>
    <col min="15366" max="15616" width="11.42578125" style="249"/>
    <col min="15617" max="15617" width="53.42578125" style="249" customWidth="1"/>
    <col min="15618" max="15618" width="18" style="249" customWidth="1"/>
    <col min="15619" max="15619" width="15.7109375" style="249" bestFit="1" customWidth="1"/>
    <col min="15620" max="15620" width="13.28515625" style="249" customWidth="1"/>
    <col min="15621" max="15621" width="16.28515625" style="249" bestFit="1" customWidth="1"/>
    <col min="15622" max="15872" width="11.42578125" style="249"/>
    <col min="15873" max="15873" width="53.42578125" style="249" customWidth="1"/>
    <col min="15874" max="15874" width="18" style="249" customWidth="1"/>
    <col min="15875" max="15875" width="15.7109375" style="249" bestFit="1" customWidth="1"/>
    <col min="15876" max="15876" width="13.28515625" style="249" customWidth="1"/>
    <col min="15877" max="15877" width="16.28515625" style="249" bestFit="1" customWidth="1"/>
    <col min="15878" max="16128" width="11.42578125" style="249"/>
    <col min="16129" max="16129" width="53.42578125" style="249" customWidth="1"/>
    <col min="16130" max="16130" width="18" style="249" customWidth="1"/>
    <col min="16131" max="16131" width="15.7109375" style="249" bestFit="1" customWidth="1"/>
    <col min="16132" max="16132" width="13.28515625" style="249" customWidth="1"/>
    <col min="16133" max="16133" width="16.28515625" style="249" bestFit="1" customWidth="1"/>
    <col min="16134" max="16384" width="11.42578125" style="249"/>
  </cols>
  <sheetData>
    <row r="1" spans="1:10" x14ac:dyDescent="0.25">
      <c r="A1" s="213" t="s">
        <v>0</v>
      </c>
    </row>
    <row r="2" spans="1:10" x14ac:dyDescent="0.25">
      <c r="A2" s="223" t="s">
        <v>334</v>
      </c>
    </row>
    <row r="3" spans="1:10" ht="16.5" thickBot="1" x14ac:dyDescent="0.3">
      <c r="I3" s="358"/>
      <c r="J3" s="358"/>
    </row>
    <row r="4" spans="1:10" s="213" customFormat="1" ht="16.5" thickBot="1" x14ac:dyDescent="0.3">
      <c r="A4" s="250" t="s">
        <v>2</v>
      </c>
      <c r="B4" s="251" t="s">
        <v>3</v>
      </c>
      <c r="C4" s="252" t="s">
        <v>4</v>
      </c>
      <c r="D4" s="253"/>
      <c r="F4" s="254"/>
      <c r="H4" s="255"/>
      <c r="I4" s="255"/>
      <c r="J4" s="256"/>
    </row>
    <row r="5" spans="1:10" s="213" customFormat="1" x14ac:dyDescent="0.25">
      <c r="A5" s="257"/>
      <c r="B5" s="258"/>
      <c r="C5" s="259"/>
      <c r="D5" s="253"/>
      <c r="F5" s="254"/>
      <c r="H5" s="255"/>
      <c r="I5" s="255"/>
      <c r="J5" s="256"/>
    </row>
    <row r="6" spans="1:10" s="213" customFormat="1" x14ac:dyDescent="0.25">
      <c r="A6" s="260" t="s">
        <v>13</v>
      </c>
      <c r="B6" s="287">
        <v>104167</v>
      </c>
      <c r="C6" s="288">
        <v>238444</v>
      </c>
      <c r="D6" s="253"/>
      <c r="F6" s="254"/>
      <c r="H6" s="255"/>
      <c r="I6" s="255"/>
      <c r="J6" s="256"/>
    </row>
    <row r="7" spans="1:10" s="213" customFormat="1" x14ac:dyDescent="0.25">
      <c r="A7" s="260" t="s">
        <v>254</v>
      </c>
      <c r="B7" s="287">
        <v>315000</v>
      </c>
      <c r="C7" s="288">
        <v>129150</v>
      </c>
      <c r="D7" s="253"/>
      <c r="F7" s="254"/>
      <c r="H7" s="255"/>
      <c r="I7" s="255"/>
      <c r="J7" s="256"/>
    </row>
    <row r="8" spans="1:10" s="213" customFormat="1" x14ac:dyDescent="0.25">
      <c r="A8" s="260" t="s">
        <v>60</v>
      </c>
      <c r="B8" s="287">
        <v>1899676915</v>
      </c>
      <c r="C8" s="288">
        <v>403795</v>
      </c>
      <c r="D8" s="253"/>
      <c r="F8" s="254"/>
      <c r="H8" s="255"/>
      <c r="I8" s="255"/>
      <c r="J8" s="256"/>
    </row>
    <row r="9" spans="1:10" s="213" customFormat="1" x14ac:dyDescent="0.25">
      <c r="A9" s="260" t="s">
        <v>89</v>
      </c>
      <c r="B9" s="287">
        <v>3384</v>
      </c>
      <c r="C9" s="288">
        <v>169200</v>
      </c>
      <c r="D9" s="253"/>
      <c r="F9" s="254"/>
      <c r="H9" s="255"/>
      <c r="I9" s="255"/>
      <c r="J9" s="256"/>
    </row>
    <row r="10" spans="1:10" s="213" customFormat="1" x14ac:dyDescent="0.25">
      <c r="A10" s="260" t="s">
        <v>292</v>
      </c>
      <c r="B10" s="287">
        <v>5047438</v>
      </c>
      <c r="C10" s="288">
        <v>14310698</v>
      </c>
      <c r="D10" s="253"/>
      <c r="F10" s="254"/>
      <c r="H10" s="255"/>
      <c r="I10" s="255"/>
      <c r="J10" s="256"/>
    </row>
    <row r="11" spans="1:10" s="213" customFormat="1" x14ac:dyDescent="0.25">
      <c r="A11" s="263"/>
      <c r="B11" s="264"/>
      <c r="C11" s="265"/>
      <c r="D11" s="253"/>
      <c r="F11" s="254"/>
      <c r="H11" s="255"/>
      <c r="I11" s="255"/>
      <c r="J11" s="256"/>
    </row>
    <row r="12" spans="1:10" ht="16.5" thickBot="1" x14ac:dyDescent="0.3">
      <c r="A12" s="270"/>
      <c r="B12" s="271"/>
      <c r="C12" s="272">
        <f>SUM(C5:C11)</f>
        <v>15251287</v>
      </c>
    </row>
    <row r="14" spans="1:10" x14ac:dyDescent="0.25">
      <c r="A14" s="273" t="s">
        <v>15</v>
      </c>
      <c r="E14" s="248"/>
    </row>
    <row r="15" spans="1:10" x14ac:dyDescent="0.25">
      <c r="A15" s="274" t="s">
        <v>16</v>
      </c>
    </row>
    <row r="16" spans="1:10" x14ac:dyDescent="0.25">
      <c r="B16" s="249"/>
      <c r="C16" s="249"/>
    </row>
    <row r="17" spans="1:8" x14ac:dyDescent="0.25">
      <c r="A17" s="124" t="s">
        <v>335</v>
      </c>
      <c r="B17" s="249"/>
      <c r="C17" s="249"/>
    </row>
    <row r="18" spans="1:8" x14ac:dyDescent="0.25">
      <c r="B18" s="249"/>
      <c r="C18" s="249"/>
    </row>
    <row r="19" spans="1:8" x14ac:dyDescent="0.25">
      <c r="A19" s="21" t="s">
        <v>17</v>
      </c>
      <c r="B19" s="21"/>
      <c r="C19" s="22"/>
      <c r="D19" s="22"/>
      <c r="E19" s="23"/>
      <c r="F19" s="23"/>
      <c r="G19" s="24"/>
      <c r="H19" s="24"/>
    </row>
    <row r="20" spans="1:8" x14ac:dyDescent="0.25">
      <c r="A20" s="25" t="s">
        <v>18</v>
      </c>
      <c r="B20" s="25"/>
      <c r="C20" s="26"/>
      <c r="D20" s="26"/>
      <c r="E20" s="27"/>
      <c r="F20" s="27"/>
      <c r="G20" s="28"/>
      <c r="H20" s="28"/>
    </row>
    <row r="21" spans="1:8" x14ac:dyDescent="0.25">
      <c r="A21" s="170"/>
      <c r="B21" s="170"/>
      <c r="C21" s="171" t="s">
        <v>19</v>
      </c>
      <c r="D21" s="172" t="s">
        <v>19</v>
      </c>
      <c r="E21" s="173" t="s">
        <v>20</v>
      </c>
      <c r="F21" s="173" t="s">
        <v>21</v>
      </c>
      <c r="G21" s="174" t="s">
        <v>22</v>
      </c>
      <c r="H21" s="174" t="s">
        <v>23</v>
      </c>
    </row>
    <row r="22" spans="1:8" x14ac:dyDescent="0.25">
      <c r="A22" s="175" t="s">
        <v>2</v>
      </c>
      <c r="B22" s="175" t="s">
        <v>24</v>
      </c>
      <c r="C22" s="176" t="s">
        <v>25</v>
      </c>
      <c r="D22" s="177" t="s">
        <v>26</v>
      </c>
      <c r="E22" s="178" t="s">
        <v>27</v>
      </c>
      <c r="F22" s="179" t="s">
        <v>28</v>
      </c>
      <c r="G22" s="180" t="s">
        <v>29</v>
      </c>
      <c r="H22" s="180" t="s">
        <v>336</v>
      </c>
    </row>
    <row r="23" spans="1:8" x14ac:dyDescent="0.25">
      <c r="A23" s="40"/>
      <c r="B23" s="41"/>
      <c r="C23" s="42"/>
      <c r="D23" s="42"/>
      <c r="E23" s="43"/>
      <c r="F23" s="43"/>
      <c r="G23" s="44"/>
      <c r="H23" s="44"/>
    </row>
    <row r="24" spans="1:8" x14ac:dyDescent="0.25">
      <c r="A24" s="45" t="s">
        <v>34</v>
      </c>
      <c r="B24" s="46">
        <v>842</v>
      </c>
      <c r="C24" s="47">
        <v>39665</v>
      </c>
      <c r="D24" s="47">
        <v>40658</v>
      </c>
      <c r="E24" s="48">
        <v>32955200000</v>
      </c>
      <c r="F24" s="48">
        <v>40000000</v>
      </c>
      <c r="G24" s="49">
        <v>2.2049750000000001E-3</v>
      </c>
      <c r="H24" s="48">
        <v>88199</v>
      </c>
    </row>
    <row r="25" spans="1:8" x14ac:dyDescent="0.25">
      <c r="A25" s="45" t="s">
        <v>256</v>
      </c>
      <c r="B25" s="46">
        <v>850</v>
      </c>
      <c r="C25" s="47">
        <v>39734</v>
      </c>
      <c r="D25" s="47">
        <v>40780</v>
      </c>
      <c r="E25" s="48">
        <v>7350000000</v>
      </c>
      <c r="F25" s="48">
        <v>1</v>
      </c>
      <c r="G25" s="49">
        <v>1</v>
      </c>
      <c r="H25" s="48">
        <v>1</v>
      </c>
    </row>
    <row r="26" spans="1:8" x14ac:dyDescent="0.25">
      <c r="A26" s="45" t="s">
        <v>36</v>
      </c>
      <c r="B26" s="41"/>
      <c r="C26" s="47"/>
      <c r="D26" s="47"/>
      <c r="E26" s="48"/>
      <c r="F26" s="48">
        <v>20999999</v>
      </c>
      <c r="G26" s="49">
        <v>0.95238099773242846</v>
      </c>
      <c r="H26" s="48">
        <v>20000000</v>
      </c>
    </row>
    <row r="27" spans="1:8" x14ac:dyDescent="0.25">
      <c r="A27" s="45" t="s">
        <v>37</v>
      </c>
      <c r="B27" s="46">
        <v>874</v>
      </c>
      <c r="C27" s="47">
        <v>40025</v>
      </c>
      <c r="D27" s="47">
        <v>41027</v>
      </c>
      <c r="E27" s="48">
        <v>4984667129</v>
      </c>
      <c r="F27" s="48">
        <v>22246633</v>
      </c>
      <c r="G27" s="49">
        <v>0.15271803153313132</v>
      </c>
      <c r="H27" s="48">
        <v>3397462</v>
      </c>
    </row>
    <row r="28" spans="1:8" x14ac:dyDescent="0.25">
      <c r="A28" s="45" t="s">
        <v>38</v>
      </c>
      <c r="B28" s="46">
        <v>875</v>
      </c>
      <c r="C28" s="47">
        <v>40030</v>
      </c>
      <c r="D28" s="47">
        <v>40995</v>
      </c>
      <c r="E28" s="48">
        <v>9506281564</v>
      </c>
      <c r="F28" s="48">
        <v>11794394</v>
      </c>
      <c r="G28" s="49">
        <v>0.68480483185486263</v>
      </c>
      <c r="H28" s="48">
        <v>8076858</v>
      </c>
    </row>
    <row r="29" spans="1:8" x14ac:dyDescent="0.25">
      <c r="A29" s="45" t="s">
        <v>39</v>
      </c>
      <c r="B29" s="46">
        <v>877</v>
      </c>
      <c r="C29" s="47">
        <v>40050</v>
      </c>
      <c r="D29" s="47">
        <v>41085</v>
      </c>
      <c r="E29" s="48">
        <v>29745207600</v>
      </c>
      <c r="F29" s="48">
        <v>123938365</v>
      </c>
      <c r="G29" s="49">
        <v>0.9363487165576212</v>
      </c>
      <c r="H29" s="48">
        <v>116049529</v>
      </c>
    </row>
    <row r="30" spans="1:8" x14ac:dyDescent="0.25">
      <c r="A30" s="45" t="s">
        <v>297</v>
      </c>
      <c r="B30" s="46">
        <v>886</v>
      </c>
      <c r="C30" s="47">
        <v>40115</v>
      </c>
      <c r="D30" s="47">
        <v>41152</v>
      </c>
      <c r="E30" s="48">
        <v>18600000000</v>
      </c>
      <c r="F30" s="48">
        <v>93000000</v>
      </c>
      <c r="G30" s="49">
        <v>0.98101938709677416</v>
      </c>
      <c r="H30" s="48">
        <v>91234803</v>
      </c>
    </row>
    <row r="31" spans="1:8" x14ac:dyDescent="0.25">
      <c r="A31" s="45" t="s">
        <v>298</v>
      </c>
      <c r="B31" s="46">
        <v>890</v>
      </c>
      <c r="C31" s="47">
        <v>40123</v>
      </c>
      <c r="D31" s="47">
        <v>41148</v>
      </c>
      <c r="E31" s="48">
        <v>1967214975</v>
      </c>
      <c r="F31" s="48">
        <v>26229533</v>
      </c>
      <c r="G31" s="49">
        <v>0.92331876438669347</v>
      </c>
      <c r="H31" s="48">
        <v>24218220</v>
      </c>
    </row>
    <row r="32" spans="1:8" x14ac:dyDescent="0.25">
      <c r="A32" s="45" t="s">
        <v>299</v>
      </c>
      <c r="B32" s="46">
        <v>894</v>
      </c>
      <c r="C32" s="47">
        <v>40227</v>
      </c>
      <c r="D32" s="47">
        <v>41261</v>
      </c>
      <c r="E32" s="47" t="s">
        <v>45</v>
      </c>
      <c r="F32" s="48">
        <v>1500000000</v>
      </c>
      <c r="G32" s="49">
        <v>0.86425052533333335</v>
      </c>
      <c r="H32" s="48">
        <v>1296375788</v>
      </c>
    </row>
    <row r="33" spans="1:8" x14ac:dyDescent="0.25">
      <c r="A33" s="45" t="s">
        <v>138</v>
      </c>
      <c r="B33" s="46">
        <v>896</v>
      </c>
      <c r="C33" s="47">
        <v>40252</v>
      </c>
      <c r="D33" s="47">
        <v>41310</v>
      </c>
      <c r="E33" s="48" t="s">
        <v>47</v>
      </c>
      <c r="F33" s="48">
        <v>500000000</v>
      </c>
      <c r="G33" s="49">
        <v>0.24998868599999999</v>
      </c>
      <c r="H33" s="48">
        <v>124994343</v>
      </c>
    </row>
    <row r="34" spans="1:8" x14ac:dyDescent="0.25">
      <c r="A34" s="140"/>
      <c r="B34" s="46" t="s">
        <v>50</v>
      </c>
      <c r="C34" s="47"/>
      <c r="D34" s="47"/>
      <c r="E34" s="48"/>
      <c r="F34" s="48">
        <v>124994343</v>
      </c>
      <c r="G34" s="49">
        <v>1</v>
      </c>
      <c r="H34" s="48">
        <v>124994343</v>
      </c>
    </row>
    <row r="35" spans="1:8" x14ac:dyDescent="0.25">
      <c r="A35" s="45" t="s">
        <v>49</v>
      </c>
      <c r="B35" s="46">
        <v>905</v>
      </c>
      <c r="C35" s="47">
        <v>40459</v>
      </c>
      <c r="D35" s="47">
        <v>41392</v>
      </c>
      <c r="E35" s="48">
        <v>17000000000</v>
      </c>
      <c r="F35" s="48">
        <v>603264726</v>
      </c>
      <c r="G35" s="49">
        <v>0.40256972193663448</v>
      </c>
      <c r="H35" s="48">
        <v>242856113</v>
      </c>
    </row>
    <row r="36" spans="1:8" x14ac:dyDescent="0.25">
      <c r="A36" s="140"/>
      <c r="B36" s="46" t="s">
        <v>50</v>
      </c>
      <c r="C36" s="47"/>
      <c r="D36" s="47"/>
      <c r="E36" s="48"/>
      <c r="F36" s="48">
        <v>242857142</v>
      </c>
      <c r="G36" s="49">
        <v>0.99999576294116155</v>
      </c>
      <c r="H36" s="48">
        <v>242856113</v>
      </c>
    </row>
    <row r="37" spans="1:8" x14ac:dyDescent="0.25">
      <c r="A37" s="45" t="s">
        <v>300</v>
      </c>
      <c r="B37" s="46">
        <v>909</v>
      </c>
      <c r="C37" s="47">
        <v>40493</v>
      </c>
      <c r="D37" s="47">
        <v>41518</v>
      </c>
      <c r="E37" s="48" t="s">
        <v>52</v>
      </c>
      <c r="F37" s="48">
        <v>1264160000</v>
      </c>
      <c r="G37" s="49">
        <v>0.95</v>
      </c>
      <c r="H37" s="48">
        <v>1200952000</v>
      </c>
    </row>
    <row r="38" spans="1:8" x14ac:dyDescent="0.25">
      <c r="A38" s="45" t="s">
        <v>301</v>
      </c>
      <c r="B38" s="46">
        <v>911</v>
      </c>
      <c r="C38" s="47">
        <v>40506</v>
      </c>
      <c r="D38" s="47">
        <v>41449</v>
      </c>
      <c r="E38" s="48">
        <v>3082051000</v>
      </c>
      <c r="F38" s="48">
        <v>3082051</v>
      </c>
      <c r="G38" s="49">
        <v>0.62072885880214179</v>
      </c>
      <c r="H38" s="48">
        <v>1913118</v>
      </c>
    </row>
    <row r="39" spans="1:8" x14ac:dyDescent="0.25">
      <c r="A39" s="45" t="s">
        <v>54</v>
      </c>
      <c r="B39" s="46">
        <v>912</v>
      </c>
      <c r="C39" s="47">
        <v>40514</v>
      </c>
      <c r="D39" s="47">
        <v>41509</v>
      </c>
      <c r="E39" s="48">
        <v>1795781586</v>
      </c>
      <c r="F39" s="48">
        <v>3070175</v>
      </c>
      <c r="G39" s="49">
        <v>0</v>
      </c>
      <c r="H39" s="48">
        <v>0</v>
      </c>
    </row>
    <row r="40" spans="1:8" x14ac:dyDescent="0.25">
      <c r="A40" s="45" t="s">
        <v>302</v>
      </c>
      <c r="B40" s="46">
        <v>913</v>
      </c>
      <c r="C40" s="47">
        <v>40595</v>
      </c>
      <c r="D40" s="47">
        <v>41622</v>
      </c>
      <c r="E40" s="48" t="s">
        <v>56</v>
      </c>
      <c r="F40" s="48">
        <v>1792000000</v>
      </c>
      <c r="G40" s="49">
        <v>0.9464285714285714</v>
      </c>
      <c r="H40" s="48">
        <v>1696000000</v>
      </c>
    </row>
    <row r="41" spans="1:8" x14ac:dyDescent="0.25">
      <c r="A41" s="45" t="s">
        <v>60</v>
      </c>
      <c r="B41" s="46">
        <v>916</v>
      </c>
      <c r="C41" s="47">
        <v>40619</v>
      </c>
      <c r="D41" s="47">
        <v>41624</v>
      </c>
      <c r="E41" s="48">
        <v>38473360000</v>
      </c>
      <c r="F41" s="48">
        <v>181000000000</v>
      </c>
      <c r="G41" s="49">
        <v>1</v>
      </c>
      <c r="H41" s="48">
        <v>181000000000</v>
      </c>
    </row>
    <row r="42" spans="1:8" x14ac:dyDescent="0.25">
      <c r="A42" s="45" t="s">
        <v>61</v>
      </c>
      <c r="B42" s="46">
        <v>918</v>
      </c>
      <c r="C42" s="47">
        <v>40624</v>
      </c>
      <c r="D42" s="47">
        <v>41656</v>
      </c>
      <c r="E42" s="48" t="s">
        <v>62</v>
      </c>
      <c r="F42" s="48">
        <v>210957113</v>
      </c>
      <c r="G42" s="49">
        <v>0.77895658346443142</v>
      </c>
      <c r="H42" s="48">
        <v>164326432</v>
      </c>
    </row>
    <row r="43" spans="1:8" x14ac:dyDescent="0.25">
      <c r="A43" s="45"/>
      <c r="B43" s="46" t="s">
        <v>50</v>
      </c>
      <c r="C43" s="47"/>
      <c r="D43" s="47"/>
      <c r="E43" s="48" t="s">
        <v>63</v>
      </c>
      <c r="F43" s="48">
        <v>164326432</v>
      </c>
      <c r="G43" s="49">
        <v>1</v>
      </c>
      <c r="H43" s="48">
        <v>164326432</v>
      </c>
    </row>
    <row r="44" spans="1:8" x14ac:dyDescent="0.25">
      <c r="A44" s="45" t="s">
        <v>303</v>
      </c>
      <c r="B44" s="46">
        <v>920</v>
      </c>
      <c r="C44" s="47">
        <v>40645</v>
      </c>
      <c r="D44" s="47">
        <v>41709</v>
      </c>
      <c r="E44" s="48" t="s">
        <v>66</v>
      </c>
      <c r="F44" s="48">
        <v>430000000</v>
      </c>
      <c r="G44" s="49">
        <v>0.9</v>
      </c>
      <c r="H44" s="48">
        <v>387000000</v>
      </c>
    </row>
    <row r="45" spans="1:8" x14ac:dyDescent="0.25">
      <c r="A45" s="45" t="s">
        <v>67</v>
      </c>
      <c r="B45" s="46">
        <v>922</v>
      </c>
      <c r="C45" s="47">
        <v>40647</v>
      </c>
      <c r="D45" s="47">
        <v>41658</v>
      </c>
      <c r="E45" s="48" t="s">
        <v>68</v>
      </c>
      <c r="F45" s="48">
        <v>529411762</v>
      </c>
      <c r="G45" s="49">
        <v>0.65533253868281072</v>
      </c>
      <c r="H45" s="48">
        <v>346940754</v>
      </c>
    </row>
    <row r="46" spans="1:8" x14ac:dyDescent="0.25">
      <c r="A46" s="45" t="s">
        <v>261</v>
      </c>
      <c r="B46" s="46">
        <v>924</v>
      </c>
      <c r="C46" s="47">
        <v>40679</v>
      </c>
      <c r="D46" s="47">
        <v>41707</v>
      </c>
      <c r="E46" s="48">
        <v>120000000000</v>
      </c>
      <c r="F46" s="48">
        <v>75000000</v>
      </c>
      <c r="G46" s="49">
        <v>0.50133154666666668</v>
      </c>
      <c r="H46" s="48">
        <v>37599866</v>
      </c>
    </row>
    <row r="47" spans="1:8" x14ac:dyDescent="0.25">
      <c r="A47" s="45" t="s">
        <v>304</v>
      </c>
      <c r="B47" s="46">
        <v>925</v>
      </c>
      <c r="C47" s="47">
        <v>40682</v>
      </c>
      <c r="D47" s="47">
        <v>41702</v>
      </c>
      <c r="E47" s="48">
        <v>3781901852</v>
      </c>
      <c r="F47" s="48">
        <v>187000000</v>
      </c>
      <c r="G47" s="49">
        <v>0.96256684491978606</v>
      </c>
      <c r="H47" s="48">
        <v>180000000</v>
      </c>
    </row>
    <row r="48" spans="1:8" x14ac:dyDescent="0.25">
      <c r="A48" s="45" t="s">
        <v>305</v>
      </c>
      <c r="B48" s="46">
        <v>927</v>
      </c>
      <c r="C48" s="47">
        <v>40687</v>
      </c>
      <c r="D48" s="47">
        <v>41721</v>
      </c>
      <c r="E48" s="48">
        <v>25897979168</v>
      </c>
      <c r="F48" s="48">
        <v>158938000</v>
      </c>
      <c r="G48" s="49">
        <v>0.97263083718179411</v>
      </c>
      <c r="H48" s="48">
        <v>154588000</v>
      </c>
    </row>
    <row r="49" spans="1:8" x14ac:dyDescent="0.25">
      <c r="A49" s="45" t="s">
        <v>72</v>
      </c>
      <c r="B49" s="46">
        <v>928</v>
      </c>
      <c r="C49" s="47">
        <v>40690</v>
      </c>
      <c r="D49" s="47">
        <v>41722</v>
      </c>
      <c r="E49" s="48">
        <v>92187000000</v>
      </c>
      <c r="F49" s="48">
        <v>450000000</v>
      </c>
      <c r="G49" s="49">
        <v>0.73835245555555551</v>
      </c>
      <c r="H49" s="48">
        <v>332258605</v>
      </c>
    </row>
    <row r="50" spans="1:8" x14ac:dyDescent="0.25">
      <c r="A50" s="45" t="s">
        <v>306</v>
      </c>
      <c r="B50" s="46">
        <v>929</v>
      </c>
      <c r="C50" s="47">
        <v>40701</v>
      </c>
      <c r="D50" s="47">
        <v>41721</v>
      </c>
      <c r="E50" s="48">
        <v>4797900000</v>
      </c>
      <c r="F50" s="48">
        <v>270000000</v>
      </c>
      <c r="G50" s="49">
        <v>0.96296296296296291</v>
      </c>
      <c r="H50" s="48">
        <v>260000000</v>
      </c>
    </row>
    <row r="51" spans="1:8" x14ac:dyDescent="0.25">
      <c r="A51" s="45" t="s">
        <v>307</v>
      </c>
      <c r="B51" s="46">
        <v>933</v>
      </c>
      <c r="C51" s="47">
        <v>40749</v>
      </c>
      <c r="D51" s="47">
        <v>41736</v>
      </c>
      <c r="E51" s="48">
        <v>110000000000</v>
      </c>
      <c r="F51" s="48">
        <v>100000000</v>
      </c>
      <c r="G51" s="49">
        <v>0.9</v>
      </c>
      <c r="H51" s="48">
        <v>90000000</v>
      </c>
    </row>
    <row r="52" spans="1:8" x14ac:dyDescent="0.25">
      <c r="A52" s="45" t="s">
        <v>78</v>
      </c>
      <c r="B52" s="46">
        <v>934</v>
      </c>
      <c r="C52" s="47">
        <v>40751</v>
      </c>
      <c r="D52" s="47">
        <v>41757</v>
      </c>
      <c r="E52" s="48">
        <v>8111609611</v>
      </c>
      <c r="F52" s="48">
        <v>16642639</v>
      </c>
      <c r="G52" s="49">
        <v>0</v>
      </c>
      <c r="H52" s="48">
        <v>0</v>
      </c>
    </row>
    <row r="53" spans="1:8" x14ac:dyDescent="0.25">
      <c r="A53" s="45" t="s">
        <v>308</v>
      </c>
      <c r="B53" s="46">
        <v>935</v>
      </c>
      <c r="C53" s="47">
        <v>40763</v>
      </c>
      <c r="D53" s="47">
        <v>41791</v>
      </c>
      <c r="E53" s="48" t="s">
        <v>80</v>
      </c>
      <c r="F53" s="48">
        <v>350000000</v>
      </c>
      <c r="G53" s="49">
        <v>0</v>
      </c>
      <c r="H53" s="48">
        <v>0</v>
      </c>
    </row>
    <row r="54" spans="1:8" x14ac:dyDescent="0.25">
      <c r="A54" s="45" t="s">
        <v>82</v>
      </c>
      <c r="B54" s="46">
        <v>941</v>
      </c>
      <c r="C54" s="47">
        <v>40844</v>
      </c>
      <c r="D54" s="47">
        <v>41532</v>
      </c>
      <c r="E54" s="48">
        <v>2427407904</v>
      </c>
      <c r="F54" s="48">
        <v>256878</v>
      </c>
      <c r="G54" s="49">
        <v>0</v>
      </c>
      <c r="H54" s="48">
        <v>0</v>
      </c>
    </row>
    <row r="55" spans="1:8" x14ac:dyDescent="0.25">
      <c r="A55" s="45" t="s">
        <v>87</v>
      </c>
      <c r="B55" s="46">
        <v>945</v>
      </c>
      <c r="C55" s="47">
        <v>40889</v>
      </c>
      <c r="D55" s="47">
        <v>41918</v>
      </c>
      <c r="E55" s="48">
        <v>300000000000</v>
      </c>
      <c r="F55" s="48">
        <v>300000000</v>
      </c>
      <c r="G55" s="49">
        <v>0.66666666666666663</v>
      </c>
      <c r="H55" s="48">
        <v>200000000</v>
      </c>
    </row>
    <row r="56" spans="1:8" x14ac:dyDescent="0.25">
      <c r="A56" s="45"/>
      <c r="B56" s="46" t="s">
        <v>50</v>
      </c>
      <c r="C56" s="47"/>
      <c r="D56" s="47"/>
      <c r="E56" s="48"/>
      <c r="F56" s="48">
        <v>200000000</v>
      </c>
      <c r="G56" s="49">
        <v>1</v>
      </c>
      <c r="H56" s="48">
        <v>200000000</v>
      </c>
    </row>
    <row r="57" spans="1:8" x14ac:dyDescent="0.25">
      <c r="A57" s="45" t="s">
        <v>88</v>
      </c>
      <c r="B57" s="46">
        <v>946</v>
      </c>
      <c r="C57" s="47">
        <v>40891</v>
      </c>
      <c r="D57" s="47">
        <v>41910</v>
      </c>
      <c r="E57" s="48">
        <v>9944341000</v>
      </c>
      <c r="F57" s="48">
        <v>96547000</v>
      </c>
      <c r="G57" s="49">
        <v>0.99956557945870927</v>
      </c>
      <c r="H57" s="48">
        <v>96505058</v>
      </c>
    </row>
    <row r="58" spans="1:8" x14ac:dyDescent="0.25">
      <c r="A58" s="45" t="s">
        <v>89</v>
      </c>
      <c r="B58" s="46">
        <v>947</v>
      </c>
      <c r="C58" s="47">
        <v>40899</v>
      </c>
      <c r="D58" s="47">
        <v>41740</v>
      </c>
      <c r="E58" s="48">
        <v>10000000000</v>
      </c>
      <c r="F58" s="48">
        <v>200000</v>
      </c>
      <c r="G58" s="237">
        <v>7.9000000000000001E-2</v>
      </c>
      <c r="H58" s="238">
        <v>15800</v>
      </c>
    </row>
    <row r="59" spans="1:8" x14ac:dyDescent="0.25">
      <c r="A59" s="45" t="s">
        <v>90</v>
      </c>
      <c r="B59" s="46">
        <v>948</v>
      </c>
      <c r="C59" s="47">
        <v>40932</v>
      </c>
      <c r="D59" s="47">
        <v>41978</v>
      </c>
      <c r="E59" s="48" t="s">
        <v>91</v>
      </c>
      <c r="F59" s="48">
        <v>586166472</v>
      </c>
      <c r="G59" s="49">
        <v>0.72740638942583535</v>
      </c>
      <c r="H59" s="48">
        <v>426381237</v>
      </c>
    </row>
    <row r="60" spans="1:8" x14ac:dyDescent="0.25">
      <c r="A60" s="45"/>
      <c r="B60" s="46" t="s">
        <v>50</v>
      </c>
      <c r="C60" s="47"/>
      <c r="D60" s="47"/>
      <c r="E60" s="48"/>
      <c r="F60" s="48">
        <v>586166472</v>
      </c>
      <c r="G60" s="49">
        <v>0.72740638942583535</v>
      </c>
      <c r="H60" s="48">
        <v>426381237</v>
      </c>
    </row>
    <row r="61" spans="1:8" x14ac:dyDescent="0.25">
      <c r="A61" s="45" t="s">
        <v>53</v>
      </c>
      <c r="B61" s="46">
        <v>953</v>
      </c>
      <c r="C61" s="47">
        <v>40974</v>
      </c>
      <c r="D61" s="47">
        <v>42008</v>
      </c>
      <c r="E61" s="48">
        <v>122357141622</v>
      </c>
      <c r="F61" s="48">
        <v>52864584</v>
      </c>
      <c r="G61" s="49">
        <v>0.99764568278831056</v>
      </c>
      <c r="H61" s="48">
        <v>52740124</v>
      </c>
    </row>
    <row r="62" spans="1:8" x14ac:dyDescent="0.25">
      <c r="A62" s="45" t="s">
        <v>268</v>
      </c>
      <c r="B62" s="46">
        <v>954</v>
      </c>
      <c r="C62" s="47">
        <v>40976</v>
      </c>
      <c r="D62" s="47">
        <v>41854</v>
      </c>
      <c r="E62" s="48">
        <v>129553166437</v>
      </c>
      <c r="F62" s="48">
        <v>2969346151</v>
      </c>
      <c r="G62" s="49">
        <v>0</v>
      </c>
      <c r="H62" s="48">
        <v>0</v>
      </c>
    </row>
    <row r="63" spans="1:8" x14ac:dyDescent="0.25">
      <c r="A63" s="45" t="s">
        <v>309</v>
      </c>
      <c r="B63" s="46">
        <v>955</v>
      </c>
      <c r="C63" s="47">
        <v>41016</v>
      </c>
      <c r="D63" s="47" t="s">
        <v>200</v>
      </c>
      <c r="E63" s="48" t="s">
        <v>201</v>
      </c>
      <c r="F63" s="48">
        <v>147355882</v>
      </c>
      <c r="G63" s="49">
        <v>0.91695739705863932</v>
      </c>
      <c r="H63" s="48">
        <v>135119066</v>
      </c>
    </row>
    <row r="64" spans="1:8" x14ac:dyDescent="0.25">
      <c r="A64" s="45" t="s">
        <v>310</v>
      </c>
      <c r="B64" s="46">
        <v>956</v>
      </c>
      <c r="C64" s="47">
        <v>41040</v>
      </c>
      <c r="D64" s="47">
        <v>41708</v>
      </c>
      <c r="E64" s="48">
        <v>500000000</v>
      </c>
      <c r="F64" s="48">
        <v>500000</v>
      </c>
      <c r="G64" s="49">
        <v>0</v>
      </c>
      <c r="H64" s="48">
        <v>0</v>
      </c>
    </row>
    <row r="65" spans="1:8" x14ac:dyDescent="0.25">
      <c r="A65" s="45" t="s">
        <v>271</v>
      </c>
      <c r="B65" s="46">
        <v>958</v>
      </c>
      <c r="C65" s="47">
        <v>41073</v>
      </c>
      <c r="D65" s="47">
        <v>42063</v>
      </c>
      <c r="E65" s="48">
        <v>3000000000</v>
      </c>
      <c r="F65" s="48">
        <v>144930816674</v>
      </c>
      <c r="G65" s="49">
        <v>0.33333333456380548</v>
      </c>
      <c r="H65" s="48">
        <v>48310272403</v>
      </c>
    </row>
    <row r="66" spans="1:8" x14ac:dyDescent="0.25">
      <c r="A66" s="45" t="s">
        <v>311</v>
      </c>
      <c r="B66" s="46">
        <v>960</v>
      </c>
      <c r="C66" s="47">
        <v>41073</v>
      </c>
      <c r="D66" s="47">
        <v>41758</v>
      </c>
      <c r="E66" s="48">
        <v>960000000000</v>
      </c>
      <c r="F66" s="48">
        <v>270000000</v>
      </c>
      <c r="G66" s="237">
        <v>0.9</v>
      </c>
      <c r="H66" s="238">
        <v>243000000</v>
      </c>
    </row>
    <row r="67" spans="1:8" x14ac:dyDescent="0.25">
      <c r="A67" s="45" t="s">
        <v>275</v>
      </c>
      <c r="B67" s="46">
        <v>961</v>
      </c>
      <c r="C67" s="47">
        <v>41079</v>
      </c>
      <c r="D67" s="47">
        <v>42110</v>
      </c>
      <c r="E67" s="48">
        <v>26025734000</v>
      </c>
      <c r="F67" s="48">
        <v>3717962</v>
      </c>
      <c r="G67" s="237">
        <v>0.9950895140940117</v>
      </c>
      <c r="H67" s="238">
        <v>3699705</v>
      </c>
    </row>
    <row r="68" spans="1:8" x14ac:dyDescent="0.25">
      <c r="A68" s="45" t="s">
        <v>276</v>
      </c>
      <c r="B68" s="45">
        <v>962</v>
      </c>
      <c r="C68" s="47">
        <v>41079</v>
      </c>
      <c r="D68" s="47">
        <v>41993</v>
      </c>
      <c r="E68" s="48">
        <v>2400000000</v>
      </c>
      <c r="F68" s="48">
        <v>300000000</v>
      </c>
      <c r="G68" s="49">
        <v>0.99850000000000005</v>
      </c>
      <c r="H68" s="48">
        <v>299546826</v>
      </c>
    </row>
    <row r="69" spans="1:8" x14ac:dyDescent="0.25">
      <c r="A69" s="45" t="s">
        <v>331</v>
      </c>
      <c r="B69" s="45">
        <v>963</v>
      </c>
      <c r="C69" s="47">
        <v>41145</v>
      </c>
      <c r="D69" s="47">
        <v>42166</v>
      </c>
      <c r="E69" s="48">
        <v>120000000000</v>
      </c>
      <c r="F69" s="48">
        <v>750000000</v>
      </c>
      <c r="G69" s="49">
        <v>0</v>
      </c>
      <c r="H69" s="48">
        <v>0</v>
      </c>
    </row>
    <row r="70" spans="1:8" x14ac:dyDescent="0.25">
      <c r="A70" s="289" t="s">
        <v>337</v>
      </c>
      <c r="B70" s="46">
        <v>964</v>
      </c>
      <c r="C70" s="47">
        <v>41176</v>
      </c>
      <c r="D70" s="47" t="s">
        <v>93</v>
      </c>
      <c r="E70" s="48">
        <v>39867000000</v>
      </c>
      <c r="F70" s="48">
        <v>93152097</v>
      </c>
      <c r="G70" s="49">
        <v>0</v>
      </c>
      <c r="H70" s="48">
        <v>0</v>
      </c>
    </row>
    <row r="71" spans="1:8" x14ac:dyDescent="0.25">
      <c r="A71" s="289" t="s">
        <v>338</v>
      </c>
      <c r="B71" s="46"/>
      <c r="C71" s="47"/>
      <c r="D71" s="47"/>
      <c r="E71" s="48"/>
      <c r="F71" s="48">
        <v>93152097</v>
      </c>
      <c r="G71" s="49">
        <v>0</v>
      </c>
      <c r="H71" s="48">
        <v>0</v>
      </c>
    </row>
    <row r="72" spans="1:8" x14ac:dyDescent="0.25">
      <c r="A72" s="50"/>
      <c r="B72" s="50"/>
      <c r="C72" s="52"/>
      <c r="D72" s="52"/>
      <c r="E72" s="53"/>
      <c r="F72" s="53"/>
      <c r="G72" s="54"/>
      <c r="H72" s="53"/>
    </row>
    <row r="73" spans="1:8" x14ac:dyDescent="0.25">
      <c r="A73" s="55"/>
      <c r="B73" s="55"/>
      <c r="C73" s="55"/>
      <c r="D73" s="55"/>
      <c r="E73" s="55"/>
      <c r="F73" s="55"/>
      <c r="G73" s="55"/>
      <c r="H73" s="55"/>
    </row>
    <row r="74" spans="1:8" x14ac:dyDescent="0.25">
      <c r="A74" s="55" t="s">
        <v>94</v>
      </c>
      <c r="B74" s="56"/>
      <c r="C74" s="57"/>
      <c r="D74" s="57"/>
      <c r="E74" s="118"/>
      <c r="F74" s="118" t="s">
        <v>95</v>
      </c>
      <c r="G74" s="119"/>
      <c r="H74" s="118"/>
    </row>
    <row r="75" spans="1:8" x14ac:dyDescent="0.25">
      <c r="A75" s="55" t="s">
        <v>96</v>
      </c>
      <c r="B75" s="56"/>
      <c r="C75" s="57"/>
      <c r="D75" s="57"/>
      <c r="E75" s="118"/>
      <c r="F75" s="118"/>
      <c r="G75" s="119"/>
      <c r="H75" s="120"/>
    </row>
    <row r="76" spans="1:8" x14ac:dyDescent="0.25">
      <c r="A76" s="56" t="s">
        <v>97</v>
      </c>
      <c r="B76" s="56"/>
      <c r="C76" s="57"/>
      <c r="D76" s="57"/>
      <c r="E76" s="118"/>
      <c r="F76" s="118"/>
      <c r="G76" s="119"/>
      <c r="H76" s="120"/>
    </row>
    <row r="77" spans="1:8" x14ac:dyDescent="0.25">
      <c r="A77" s="56" t="s">
        <v>277</v>
      </c>
      <c r="B77" s="56"/>
      <c r="C77" s="57"/>
      <c r="D77" s="57"/>
      <c r="E77" s="118"/>
      <c r="F77" s="118"/>
      <c r="G77" s="119"/>
      <c r="H77" s="120"/>
    </row>
    <row r="78" spans="1:8" x14ac:dyDescent="0.25">
      <c r="A78" s="56" t="s">
        <v>278</v>
      </c>
      <c r="B78" s="56"/>
      <c r="C78" s="57"/>
      <c r="D78" s="57"/>
      <c r="E78" s="118"/>
      <c r="F78" s="118"/>
      <c r="G78" s="119"/>
      <c r="H78" s="120"/>
    </row>
    <row r="79" spans="1:8" x14ac:dyDescent="0.25">
      <c r="A79" s="344" t="s">
        <v>100</v>
      </c>
      <c r="B79" s="344"/>
      <c r="C79" s="344"/>
      <c r="D79" s="344"/>
      <c r="E79" s="344"/>
      <c r="F79" s="344"/>
      <c r="G79" s="344"/>
      <c r="H79" s="344"/>
    </row>
    <row r="80" spans="1:8" x14ac:dyDescent="0.25">
      <c r="A80" s="344"/>
      <c r="B80" s="344"/>
      <c r="C80" s="344"/>
      <c r="D80" s="344"/>
      <c r="E80" s="344"/>
      <c r="F80" s="344"/>
      <c r="G80" s="344"/>
      <c r="H80" s="344"/>
    </row>
    <row r="81" spans="1:8" x14ac:dyDescent="0.25">
      <c r="A81" s="344" t="s">
        <v>279</v>
      </c>
      <c r="B81" s="344"/>
      <c r="C81" s="344"/>
      <c r="D81" s="344"/>
      <c r="E81" s="344"/>
      <c r="F81" s="344"/>
      <c r="G81" s="344"/>
      <c r="H81" s="344"/>
    </row>
    <row r="82" spans="1:8" x14ac:dyDescent="0.25">
      <c r="A82" s="344"/>
      <c r="B82" s="344"/>
      <c r="C82" s="344"/>
      <c r="D82" s="344"/>
      <c r="E82" s="344"/>
      <c r="F82" s="344"/>
      <c r="G82" s="344"/>
      <c r="H82" s="344"/>
    </row>
    <row r="83" spans="1:8" x14ac:dyDescent="0.25">
      <c r="A83" s="344" t="s">
        <v>102</v>
      </c>
      <c r="B83" s="344"/>
      <c r="C83" s="344"/>
      <c r="D83" s="344"/>
      <c r="E83" s="344"/>
      <c r="F83" s="344"/>
      <c r="G83" s="344"/>
      <c r="H83" s="344"/>
    </row>
    <row r="84" spans="1:8" x14ac:dyDescent="0.25">
      <c r="A84" s="344"/>
      <c r="B84" s="344"/>
      <c r="C84" s="344"/>
      <c r="D84" s="344"/>
      <c r="E84" s="344"/>
      <c r="F84" s="344"/>
      <c r="G84" s="344"/>
      <c r="H84" s="344"/>
    </row>
    <row r="85" spans="1:8" x14ac:dyDescent="0.25">
      <c r="A85" s="344" t="s">
        <v>103</v>
      </c>
      <c r="B85" s="344"/>
      <c r="C85" s="344"/>
      <c r="D85" s="344"/>
      <c r="E85" s="344"/>
      <c r="F85" s="344"/>
      <c r="G85" s="344"/>
      <c r="H85" s="344"/>
    </row>
    <row r="86" spans="1:8" x14ac:dyDescent="0.25">
      <c r="A86" s="344"/>
      <c r="B86" s="344"/>
      <c r="C86" s="344"/>
      <c r="D86" s="344"/>
      <c r="E86" s="344"/>
      <c r="F86" s="344"/>
      <c r="G86" s="344"/>
      <c r="H86" s="344"/>
    </row>
    <row r="87" spans="1:8" x14ac:dyDescent="0.25">
      <c r="A87" s="344" t="s">
        <v>104</v>
      </c>
      <c r="B87" s="344"/>
      <c r="C87" s="344"/>
      <c r="D87" s="344"/>
      <c r="E87" s="344"/>
      <c r="F87" s="344"/>
      <c r="G87" s="344"/>
      <c r="H87" s="344"/>
    </row>
    <row r="88" spans="1:8" x14ac:dyDescent="0.25">
      <c r="A88" s="344"/>
      <c r="B88" s="344"/>
      <c r="C88" s="344"/>
      <c r="D88" s="344"/>
      <c r="E88" s="344"/>
      <c r="F88" s="344"/>
      <c r="G88" s="344"/>
      <c r="H88" s="344"/>
    </row>
    <row r="89" spans="1:8" x14ac:dyDescent="0.25">
      <c r="A89" s="344" t="s">
        <v>312</v>
      </c>
      <c r="B89" s="344"/>
      <c r="C89" s="344"/>
      <c r="D89" s="344"/>
      <c r="E89" s="344"/>
      <c r="F89" s="344"/>
      <c r="G89" s="344"/>
      <c r="H89" s="344"/>
    </row>
    <row r="90" spans="1:8" x14ac:dyDescent="0.25">
      <c r="A90" s="344"/>
      <c r="B90" s="344"/>
      <c r="C90" s="344"/>
      <c r="D90" s="344"/>
      <c r="E90" s="344"/>
      <c r="F90" s="344"/>
      <c r="G90" s="344"/>
      <c r="H90" s="344"/>
    </row>
    <row r="91" spans="1:8" x14ac:dyDescent="0.25">
      <c r="A91" s="344" t="s">
        <v>313</v>
      </c>
      <c r="B91" s="344"/>
      <c r="C91" s="344"/>
      <c r="D91" s="344"/>
      <c r="E91" s="344"/>
      <c r="F91" s="344"/>
      <c r="G91" s="344"/>
      <c r="H91" s="344"/>
    </row>
    <row r="92" spans="1:8" x14ac:dyDescent="0.25">
      <c r="A92" s="344"/>
      <c r="B92" s="344"/>
      <c r="C92" s="344"/>
      <c r="D92" s="344"/>
      <c r="E92" s="344"/>
      <c r="F92" s="344"/>
      <c r="G92" s="344"/>
      <c r="H92" s="344"/>
    </row>
    <row r="93" spans="1:8" x14ac:dyDescent="0.25">
      <c r="A93" s="344" t="s">
        <v>314</v>
      </c>
      <c r="B93" s="344"/>
      <c r="C93" s="344"/>
      <c r="D93" s="344"/>
      <c r="E93" s="344"/>
      <c r="F93" s="344"/>
      <c r="G93" s="344"/>
      <c r="H93" s="344"/>
    </row>
    <row r="94" spans="1:8" x14ac:dyDescent="0.25">
      <c r="A94" s="344"/>
      <c r="B94" s="344"/>
      <c r="C94" s="344"/>
      <c r="D94" s="344"/>
      <c r="E94" s="344"/>
      <c r="F94" s="344"/>
      <c r="G94" s="344"/>
      <c r="H94" s="344"/>
    </row>
    <row r="95" spans="1:8" x14ac:dyDescent="0.25">
      <c r="A95" s="344" t="s">
        <v>315</v>
      </c>
      <c r="B95" s="344"/>
      <c r="C95" s="344"/>
      <c r="D95" s="344"/>
      <c r="E95" s="344"/>
      <c r="F95" s="344"/>
      <c r="G95" s="344"/>
      <c r="H95" s="344"/>
    </row>
    <row r="96" spans="1:8" x14ac:dyDescent="0.25">
      <c r="A96" s="344"/>
      <c r="B96" s="344"/>
      <c r="C96" s="344"/>
      <c r="D96" s="344"/>
      <c r="E96" s="344"/>
      <c r="F96" s="344"/>
      <c r="G96" s="344"/>
      <c r="H96" s="344"/>
    </row>
    <row r="97" spans="1:8" x14ac:dyDescent="0.25">
      <c r="A97" s="344" t="s">
        <v>316</v>
      </c>
      <c r="B97" s="344"/>
      <c r="C97" s="344"/>
      <c r="D97" s="344"/>
      <c r="E97" s="344"/>
      <c r="F97" s="344"/>
      <c r="G97" s="344"/>
      <c r="H97" s="344"/>
    </row>
    <row r="98" spans="1:8" x14ac:dyDescent="0.25">
      <c r="A98" s="344"/>
      <c r="B98" s="344"/>
      <c r="C98" s="344"/>
      <c r="D98" s="344"/>
      <c r="E98" s="344"/>
      <c r="F98" s="344"/>
      <c r="G98" s="344"/>
      <c r="H98" s="344"/>
    </row>
    <row r="99" spans="1:8" x14ac:dyDescent="0.25">
      <c r="A99" s="344" t="s">
        <v>317</v>
      </c>
      <c r="B99" s="344"/>
      <c r="C99" s="344"/>
      <c r="D99" s="344"/>
      <c r="E99" s="344"/>
      <c r="F99" s="344"/>
      <c r="G99" s="344"/>
      <c r="H99" s="344"/>
    </row>
    <row r="100" spans="1:8" x14ac:dyDescent="0.25">
      <c r="A100" s="344"/>
      <c r="B100" s="344"/>
      <c r="C100" s="344"/>
      <c r="D100" s="344"/>
      <c r="E100" s="344"/>
      <c r="F100" s="344"/>
      <c r="G100" s="344"/>
      <c r="H100" s="344"/>
    </row>
    <row r="101" spans="1:8" x14ac:dyDescent="0.25">
      <c r="A101" s="344" t="s">
        <v>318</v>
      </c>
      <c r="B101" s="344"/>
      <c r="C101" s="344"/>
      <c r="D101" s="344"/>
      <c r="E101" s="344"/>
      <c r="F101" s="344"/>
      <c r="G101" s="344"/>
      <c r="H101" s="344"/>
    </row>
    <row r="102" spans="1:8" x14ac:dyDescent="0.25">
      <c r="A102" s="344"/>
      <c r="B102" s="344"/>
      <c r="C102" s="344"/>
      <c r="D102" s="344"/>
      <c r="E102" s="344"/>
      <c r="F102" s="344"/>
      <c r="G102" s="344"/>
      <c r="H102" s="344"/>
    </row>
    <row r="103" spans="1:8" x14ac:dyDescent="0.25">
      <c r="A103" s="344" t="s">
        <v>319</v>
      </c>
      <c r="B103" s="344"/>
      <c r="C103" s="344"/>
      <c r="D103" s="344"/>
      <c r="E103" s="344"/>
      <c r="F103" s="344"/>
      <c r="G103" s="344"/>
      <c r="H103" s="344"/>
    </row>
    <row r="104" spans="1:8" x14ac:dyDescent="0.25">
      <c r="A104" s="344"/>
      <c r="B104" s="344"/>
      <c r="C104" s="344"/>
      <c r="D104" s="344"/>
      <c r="E104" s="344"/>
      <c r="F104" s="344"/>
      <c r="G104" s="344"/>
      <c r="H104" s="344"/>
    </row>
    <row r="105" spans="1:8" x14ac:dyDescent="0.25">
      <c r="A105" s="344" t="s">
        <v>320</v>
      </c>
      <c r="B105" s="344"/>
      <c r="C105" s="344"/>
      <c r="D105" s="344"/>
      <c r="E105" s="344"/>
      <c r="F105" s="344"/>
      <c r="G105" s="344"/>
      <c r="H105" s="344"/>
    </row>
    <row r="106" spans="1:8" x14ac:dyDescent="0.25">
      <c r="A106" s="344"/>
      <c r="B106" s="344"/>
      <c r="C106" s="344"/>
      <c r="D106" s="344"/>
      <c r="E106" s="344"/>
      <c r="F106" s="344"/>
      <c r="G106" s="344"/>
      <c r="H106" s="344"/>
    </row>
    <row r="107" spans="1:8" x14ac:dyDescent="0.25">
      <c r="A107" s="344" t="s">
        <v>321</v>
      </c>
      <c r="B107" s="344"/>
      <c r="C107" s="344"/>
      <c r="D107" s="344"/>
      <c r="E107" s="344"/>
      <c r="F107" s="344"/>
      <c r="G107" s="344"/>
      <c r="H107" s="344"/>
    </row>
    <row r="108" spans="1:8" x14ac:dyDescent="0.25">
      <c r="A108" s="344"/>
      <c r="B108" s="344"/>
      <c r="C108" s="344"/>
      <c r="D108" s="344"/>
      <c r="E108" s="344"/>
      <c r="F108" s="344"/>
      <c r="G108" s="344"/>
      <c r="H108" s="344"/>
    </row>
    <row r="109" spans="1:8" x14ac:dyDescent="0.25">
      <c r="A109" s="348" t="s">
        <v>322</v>
      </c>
      <c r="B109" s="348"/>
      <c r="C109" s="348"/>
      <c r="D109" s="348"/>
      <c r="E109" s="348"/>
      <c r="F109" s="348"/>
      <c r="G109" s="348"/>
      <c r="H109" s="348"/>
    </row>
    <row r="110" spans="1:8" x14ac:dyDescent="0.25">
      <c r="A110" s="348"/>
      <c r="B110" s="348"/>
      <c r="C110" s="348"/>
      <c r="D110" s="348"/>
      <c r="E110" s="348"/>
      <c r="F110" s="348"/>
      <c r="G110" s="348"/>
      <c r="H110" s="348"/>
    </row>
    <row r="111" spans="1:8" x14ac:dyDescent="0.25">
      <c r="A111" s="348"/>
      <c r="B111" s="348"/>
      <c r="C111" s="348"/>
      <c r="D111" s="348"/>
      <c r="E111" s="348"/>
      <c r="F111" s="348"/>
      <c r="G111" s="348"/>
      <c r="H111" s="348"/>
    </row>
    <row r="112" spans="1:8" x14ac:dyDescent="0.25">
      <c r="A112" s="348"/>
      <c r="B112" s="348"/>
      <c r="C112" s="348"/>
      <c r="D112" s="348"/>
      <c r="E112" s="348"/>
      <c r="F112" s="348"/>
      <c r="G112" s="348"/>
      <c r="H112" s="348"/>
    </row>
    <row r="113" spans="1:8" ht="42" customHeight="1" x14ac:dyDescent="0.25">
      <c r="A113" s="357" t="s">
        <v>323</v>
      </c>
      <c r="B113" s="357"/>
      <c r="C113" s="357"/>
      <c r="D113" s="357"/>
      <c r="E113" s="357"/>
      <c r="F113" s="357"/>
      <c r="G113" s="357"/>
      <c r="H113" s="357"/>
    </row>
    <row r="114" spans="1:8" ht="30" customHeight="1" x14ac:dyDescent="0.25">
      <c r="A114" s="357" t="s">
        <v>324</v>
      </c>
      <c r="B114" s="357"/>
      <c r="C114" s="357"/>
      <c r="D114" s="357"/>
      <c r="E114" s="357"/>
      <c r="F114" s="357"/>
      <c r="G114" s="357"/>
      <c r="H114" s="357"/>
    </row>
    <row r="115" spans="1:8" x14ac:dyDescent="0.25">
      <c r="A115" s="55" t="s">
        <v>339</v>
      </c>
      <c r="B115" s="55"/>
      <c r="C115" s="55"/>
      <c r="D115" s="55"/>
      <c r="E115" s="55"/>
      <c r="F115" s="55"/>
      <c r="G115" s="55"/>
      <c r="H115" s="55"/>
    </row>
    <row r="116" spans="1:8" x14ac:dyDescent="0.25">
      <c r="A116" s="55"/>
      <c r="B116" s="55"/>
      <c r="C116" s="55"/>
      <c r="D116" s="55"/>
      <c r="E116" s="55"/>
      <c r="F116" s="55"/>
      <c r="G116" s="55"/>
      <c r="H116" s="55"/>
    </row>
    <row r="117" spans="1:8" x14ac:dyDescent="0.25">
      <c r="A117" s="350" t="s">
        <v>119</v>
      </c>
      <c r="B117" s="350"/>
      <c r="C117" s="350"/>
      <c r="D117" s="350"/>
      <c r="E117" s="350"/>
      <c r="F117" s="350"/>
      <c r="G117" s="350"/>
      <c r="H117" s="350"/>
    </row>
    <row r="118" spans="1:8" x14ac:dyDescent="0.25">
      <c r="A118" s="351"/>
      <c r="B118" s="351"/>
      <c r="C118" s="351"/>
      <c r="D118" s="351"/>
      <c r="E118" s="351"/>
      <c r="F118" s="351"/>
      <c r="G118" s="351"/>
      <c r="H118" s="351"/>
    </row>
    <row r="119" spans="1:8" ht="51" x14ac:dyDescent="0.25">
      <c r="A119" s="209" t="s">
        <v>120</v>
      </c>
      <c r="B119" s="209" t="s">
        <v>19</v>
      </c>
      <c r="C119" s="209" t="s">
        <v>121</v>
      </c>
      <c r="D119" s="209" t="s">
        <v>122</v>
      </c>
      <c r="E119" s="209" t="s">
        <v>123</v>
      </c>
      <c r="F119" s="209" t="s">
        <v>124</v>
      </c>
      <c r="G119" s="209" t="s">
        <v>125</v>
      </c>
      <c r="H119" s="209" t="s">
        <v>126</v>
      </c>
    </row>
    <row r="120" spans="1:8" ht="89.25" x14ac:dyDescent="0.25">
      <c r="A120" s="210">
        <v>949</v>
      </c>
      <c r="B120" s="68" t="s">
        <v>127</v>
      </c>
      <c r="C120" s="210" t="s">
        <v>128</v>
      </c>
      <c r="D120" s="210" t="s">
        <v>129</v>
      </c>
      <c r="E120" s="68" t="s">
        <v>130</v>
      </c>
      <c r="F120" s="211" t="s">
        <v>131</v>
      </c>
      <c r="G120" s="69" t="s">
        <v>145</v>
      </c>
      <c r="H120" s="210" t="s">
        <v>128</v>
      </c>
    </row>
    <row r="121" spans="1:8" ht="140.25" x14ac:dyDescent="0.25">
      <c r="A121" s="210">
        <v>950</v>
      </c>
      <c r="B121" s="68" t="s">
        <v>146</v>
      </c>
      <c r="C121" s="210" t="s">
        <v>147</v>
      </c>
      <c r="D121" s="210" t="s">
        <v>148</v>
      </c>
      <c r="E121" s="68" t="s">
        <v>149</v>
      </c>
      <c r="F121" s="211" t="s">
        <v>150</v>
      </c>
      <c r="G121" s="69" t="s">
        <v>151</v>
      </c>
      <c r="H121" s="210" t="s">
        <v>147</v>
      </c>
    </row>
    <row r="122" spans="1:8" ht="127.5" x14ac:dyDescent="0.25">
      <c r="A122" s="210">
        <v>955</v>
      </c>
      <c r="B122" s="68" t="s">
        <v>204</v>
      </c>
      <c r="C122" s="210" t="s">
        <v>10</v>
      </c>
      <c r="D122" s="210" t="s">
        <v>205</v>
      </c>
      <c r="E122" s="68" t="s">
        <v>149</v>
      </c>
      <c r="F122" s="211" t="s">
        <v>206</v>
      </c>
      <c r="G122" s="69" t="s">
        <v>151</v>
      </c>
      <c r="H122" s="210" t="s">
        <v>207</v>
      </c>
    </row>
    <row r="123" spans="1:8" ht="165.75" x14ac:dyDescent="0.25">
      <c r="A123" s="210">
        <v>964</v>
      </c>
      <c r="B123" s="68" t="s">
        <v>340</v>
      </c>
      <c r="C123" s="210" t="s">
        <v>341</v>
      </c>
      <c r="D123" s="210" t="s">
        <v>342</v>
      </c>
      <c r="E123" s="68" t="s">
        <v>343</v>
      </c>
      <c r="F123" s="211" t="s">
        <v>344</v>
      </c>
      <c r="G123" s="69" t="s">
        <v>345</v>
      </c>
      <c r="H123" s="210" t="s">
        <v>341</v>
      </c>
    </row>
    <row r="124" spans="1:8" x14ac:dyDescent="0.25">
      <c r="A124" s="124"/>
      <c r="B124" s="124"/>
      <c r="C124" s="124"/>
      <c r="D124" s="124"/>
      <c r="E124" s="124"/>
      <c r="F124" s="124"/>
      <c r="G124" s="212"/>
      <c r="H124" s="124"/>
    </row>
    <row r="125" spans="1:8" ht="18.75" x14ac:dyDescent="0.3">
      <c r="A125" s="213" t="s">
        <v>183</v>
      </c>
      <c r="B125" s="214"/>
      <c r="C125" s="124"/>
      <c r="D125" s="124"/>
      <c r="E125" s="124"/>
      <c r="F125" s="124"/>
      <c r="G125" s="123"/>
      <c r="H125" s="124"/>
    </row>
    <row r="126" spans="1:8" x14ac:dyDescent="0.25">
      <c r="A126" s="124"/>
      <c r="B126" s="123"/>
      <c r="C126" s="124"/>
      <c r="D126" s="124"/>
      <c r="E126" s="124"/>
      <c r="F126" s="124"/>
      <c r="G126" s="123"/>
      <c r="H126" s="124"/>
    </row>
    <row r="127" spans="1:8" ht="38.25" x14ac:dyDescent="0.25">
      <c r="A127" s="125" t="s">
        <v>184</v>
      </c>
      <c r="B127" s="125" t="s">
        <v>185</v>
      </c>
      <c r="C127" s="125" t="s">
        <v>186</v>
      </c>
      <c r="D127" s="346" t="s">
        <v>187</v>
      </c>
      <c r="E127" s="346"/>
      <c r="F127" s="346"/>
      <c r="G127" s="125" t="s">
        <v>188</v>
      </c>
      <c r="H127" s="125" t="s">
        <v>189</v>
      </c>
    </row>
    <row r="128" spans="1:8" x14ac:dyDescent="0.25">
      <c r="A128" s="215" t="s">
        <v>190</v>
      </c>
      <c r="B128" s="216">
        <v>260000000</v>
      </c>
      <c r="C128" s="217" t="s">
        <v>191</v>
      </c>
      <c r="D128" s="218" t="s">
        <v>192</v>
      </c>
      <c r="E128" s="219">
        <v>48.1</v>
      </c>
      <c r="F128" s="220" t="s">
        <v>193</v>
      </c>
      <c r="G128" s="221">
        <f>+E128*B128/1000</f>
        <v>12506000</v>
      </c>
      <c r="H128" s="222" t="s">
        <v>194</v>
      </c>
    </row>
    <row r="129" spans="1:8" x14ac:dyDescent="0.25">
      <c r="A129" s="215" t="s">
        <v>293</v>
      </c>
      <c r="B129" s="216">
        <v>103566675</v>
      </c>
      <c r="C129" s="217" t="s">
        <v>191</v>
      </c>
      <c r="D129" s="218" t="s">
        <v>192</v>
      </c>
      <c r="E129" s="219">
        <v>320</v>
      </c>
      <c r="F129" s="220" t="s">
        <v>193</v>
      </c>
      <c r="G129" s="277">
        <v>33141336</v>
      </c>
      <c r="H129" s="222" t="s">
        <v>325</v>
      </c>
    </row>
    <row r="130" spans="1:8" x14ac:dyDescent="0.25">
      <c r="A130" s="215" t="s">
        <v>326</v>
      </c>
      <c r="B130" s="216">
        <v>32193892</v>
      </c>
      <c r="C130" s="217" t="s">
        <v>191</v>
      </c>
      <c r="D130" s="218" t="s">
        <v>192</v>
      </c>
      <c r="E130" s="278">
        <v>7061</v>
      </c>
      <c r="F130" s="220" t="s">
        <v>193</v>
      </c>
      <c r="G130" s="277">
        <v>227321071</v>
      </c>
      <c r="H130" s="222" t="s">
        <v>325</v>
      </c>
    </row>
    <row r="131" spans="1:8" x14ac:dyDescent="0.25">
      <c r="A131" s="215" t="s">
        <v>329</v>
      </c>
      <c r="B131" s="216">
        <v>151341200</v>
      </c>
      <c r="C131" s="217" t="s">
        <v>191</v>
      </c>
      <c r="D131" s="218" t="s">
        <v>192</v>
      </c>
      <c r="E131" s="278">
        <v>280</v>
      </c>
      <c r="F131" s="220" t="s">
        <v>193</v>
      </c>
      <c r="G131" s="277">
        <v>42375536</v>
      </c>
      <c r="H131" s="222" t="s">
        <v>333</v>
      </c>
    </row>
    <row r="132" spans="1:8" x14ac:dyDescent="0.25">
      <c r="A132" s="279"/>
      <c r="B132" s="280"/>
      <c r="C132" s="281"/>
      <c r="D132" s="282"/>
      <c r="E132" s="283"/>
      <c r="F132" s="284"/>
      <c r="G132" s="285"/>
      <c r="H132" s="286"/>
    </row>
    <row r="133" spans="1:8" x14ac:dyDescent="0.25">
      <c r="A133" s="349" t="s">
        <v>327</v>
      </c>
      <c r="B133" s="349"/>
      <c r="C133" s="349"/>
      <c r="D133" s="349"/>
      <c r="E133" s="349"/>
      <c r="F133" s="349"/>
      <c r="G133" s="349"/>
      <c r="H133" s="349"/>
    </row>
    <row r="134" spans="1:8" x14ac:dyDescent="0.25">
      <c r="A134" s="349"/>
      <c r="B134" s="349"/>
      <c r="C134" s="349"/>
      <c r="D134" s="349"/>
      <c r="E134" s="349"/>
      <c r="F134" s="349"/>
      <c r="G134" s="349"/>
      <c r="H134" s="349"/>
    </row>
    <row r="135" spans="1:8" x14ac:dyDescent="0.25">
      <c r="A135" s="349"/>
      <c r="B135" s="349"/>
      <c r="C135" s="349"/>
      <c r="D135" s="349"/>
      <c r="E135" s="349"/>
      <c r="F135" s="349"/>
      <c r="G135" s="349"/>
      <c r="H135" s="349"/>
    </row>
    <row r="136" spans="1:8" x14ac:dyDescent="0.25">
      <c r="A136" s="349"/>
      <c r="B136" s="349"/>
      <c r="C136" s="349"/>
      <c r="D136" s="349"/>
      <c r="E136" s="349"/>
      <c r="F136" s="349"/>
      <c r="G136" s="349"/>
      <c r="H136" s="349"/>
    </row>
  </sheetData>
  <mergeCells count="22">
    <mergeCell ref="A99:H100"/>
    <mergeCell ref="I3:J3"/>
    <mergeCell ref="A79:H80"/>
    <mergeCell ref="A81:H82"/>
    <mergeCell ref="A83:H84"/>
    <mergeCell ref="A85:H86"/>
    <mergeCell ref="A87:H88"/>
    <mergeCell ref="A89:H90"/>
    <mergeCell ref="A91:H92"/>
    <mergeCell ref="A93:H94"/>
    <mergeCell ref="A95:H96"/>
    <mergeCell ref="A97:H98"/>
    <mergeCell ref="A114:H114"/>
    <mergeCell ref="A117:H118"/>
    <mergeCell ref="D127:F127"/>
    <mergeCell ref="A133:H136"/>
    <mergeCell ref="A101:H102"/>
    <mergeCell ref="A103:H104"/>
    <mergeCell ref="A105:H106"/>
    <mergeCell ref="A107:H108"/>
    <mergeCell ref="A109:H112"/>
    <mergeCell ref="A113:H1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vt:lpstr>
      <vt:lpstr>Feb</vt:lpstr>
      <vt:lpstr>Mar</vt:lpstr>
      <vt:lpstr>Abr</vt:lpstr>
      <vt:lpstr>May</vt:lpstr>
      <vt:lpstr>Jun</vt:lpstr>
      <vt:lpstr>Jul</vt:lpstr>
      <vt:lpstr>Ago</vt:lpstr>
      <vt:lpstr>Sept</vt:lpstr>
      <vt:lpstr>Oct</vt:lpstr>
      <vt:lpstr>Nov</vt:lpstr>
      <vt:lpstr>Dic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2013-12-09T21:15:41Z</dcterms:modified>
</cp:coreProperties>
</file>