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657"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2">'N° Deudores por tipo de cartera'!$B$4:$J$33</definedName>
    <definedName name="_xlnm.Print_Area" localSheetId="3">'N° Deudores y monto por sist.'!$B$4:$J$35</definedName>
  </definedNames>
  <calcPr fullCalcOnLoad="1"/>
</workbook>
</file>

<file path=xl/sharedStrings.xml><?xml version="1.0" encoding="utf-8"?>
<sst xmlns="http://schemas.openxmlformats.org/spreadsheetml/2006/main" count="298" uniqueCount="123">
  <si>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</si>
  <si>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</si>
  <si>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</si>
  <si>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</si>
  <si>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</si>
  <si>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</si>
  <si>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</si>
  <si>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</si>
  <si>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</si>
  <si>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</si>
  <si>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</si>
  <si>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</si>
  <si>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</si>
  <si>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</si>
  <si>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</si>
  <si>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</si>
  <si>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</si>
  <si>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</si>
  <si>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</si>
  <si>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</si>
  <si>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</si>
  <si>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</si>
  <si>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</si>
  <si>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</si>
  <si>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</si>
  <si>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</si>
  <si>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</si>
  <si>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</si>
  <si>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</si>
  <si>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BANCO CONOSUR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</si>
  <si>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</si>
  <si>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</si>
  <si>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</si>
  <si>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</si>
  <si>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</si>
  <si>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</si>
  <si>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</si>
  <si>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</si>
  <si>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</si>
  <si>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</si>
  <si>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</si>
  <si>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TOTAL</t>
  </si>
  <si>
    <t>HASTA UF 20</t>
  </si>
  <si>
    <t>Fuente: Superintendencia de Bancos e Instituciones Financieras - SBIF</t>
  </si>
  <si>
    <t>BANCO BILBAO VIZCAYA ARGENTARIA CHILE</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</si>
  <si>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</si>
  <si>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</si>
  <si>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</si>
  <si>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</si>
  <si>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</si>
  <si>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</si>
  <si>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</si>
  <si>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</si>
  <si>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</si>
  <si>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</si>
  <si>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</si>
  <si>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</si>
  <si>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</si>
  <si>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</si>
  <si>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</si>
  <si>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</si>
  <si>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</si>
  <si>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</si>
  <si>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</si>
  <si>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</si>
  <si>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</si>
  <si>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</si>
  <si>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</si>
  <si>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</si>
  <si>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</si>
  <si>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</si>
  <si>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</si>
  <si>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</si>
  <si>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</si>
  <si>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</si>
  <si>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</si>
  <si>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</si>
  <si>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</si>
  <si>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</si>
  <si>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</si>
  <si>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</si>
  <si>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</si>
  <si>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</si>
  <si>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</si>
  <si>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</si>
  <si>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</si>
  <si>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</si>
  <si>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</si>
  <si>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</si>
  <si>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</si>
  <si>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</si>
  <si>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</si>
  <si>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</si>
  <si>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</si>
  <si>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</si>
  <si>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</si>
  <si>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</si>
  <si>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</si>
  <si>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</si>
  <si>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</si>
  <si>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</si>
  <si>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</si>
  <si>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</si>
  <si>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</si>
  <si>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</si>
  <si>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</si>
  <si>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</si>
  <si>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</si>
  <si>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</si>
  <si>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</si>
  <si>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</si>
  <si>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</si>
  <si>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</si>
  <si>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</si>
  <si>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</si>
  <si>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 xml:space="preserve">   NUMERO DE DEUDORES Y MONTO DE SUS OBLIGACIONES.  ABRIL    2005 </t>
  </si>
  <si>
    <t xml:space="preserve">ABRIL DE 2005                                        </t>
  </si>
  <si>
    <t>ABRIL DE 2005</t>
  </si>
  <si>
    <t xml:space="preserve">   ABRIL DE 2005</t>
  </si>
  <si>
    <t xml:space="preserve">          -     </t>
  </si>
  <si>
    <t>Los saldos de deudores en moneda extranjera se han convertido al tipo de cambio de representación contable: $ 582,87 por US$1.</t>
  </si>
  <si>
    <t xml:space="preserve">Los saldos de deudores en moneda extranjera se han convertido al tipo de cambio de representación contable: $ 582,87 por US$1. </t>
  </si>
  <si>
    <t>Institución Financiera</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</si>
</sst>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2">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right"/>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C9" sqref="C9"/>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115</v>
      </c>
    </row>
    <row r="5" spans="1:3" ht="12.75">
      <c r="A5" s="39"/>
      <c r="B5" s="39"/>
      <c r="C5" s="16"/>
    </row>
    <row r="6" spans="1:3" ht="12.75">
      <c r="A6" s="39"/>
      <c r="B6" s="39"/>
      <c r="C6" s="39"/>
    </row>
    <row r="7" spans="1:3" ht="12.75">
      <c r="A7" s="39"/>
      <c r="B7" s="40"/>
      <c r="C7" s="41" t="s">
        <v>110</v>
      </c>
    </row>
    <row r="8" spans="1:3" ht="12.75">
      <c r="A8" s="39"/>
      <c r="B8" s="42"/>
      <c r="C8" s="42"/>
    </row>
    <row r="9" spans="1:9" ht="12.75">
      <c r="A9" s="39"/>
      <c r="B9" s="43"/>
      <c r="C9" s="44" t="s">
        <v>111</v>
      </c>
      <c r="D9" s="45"/>
      <c r="E9" s="45"/>
      <c r="F9" s="45"/>
      <c r="G9" s="45"/>
      <c r="H9" s="45"/>
      <c r="I9" s="45"/>
    </row>
    <row r="10" spans="1:10" ht="14.25">
      <c r="A10" s="39"/>
      <c r="B10" s="46"/>
      <c r="C10" s="44" t="s">
        <v>112</v>
      </c>
      <c r="D10" s="45"/>
      <c r="E10" s="45"/>
      <c r="F10" s="45"/>
      <c r="G10" s="45"/>
      <c r="H10" s="45"/>
      <c r="I10" s="45"/>
      <c r="J10" s="45"/>
    </row>
    <row r="11" spans="1:10" ht="14.25">
      <c r="A11" s="39"/>
      <c r="B11" s="46"/>
      <c r="C11" s="44" t="s">
        <v>113</v>
      </c>
      <c r="D11" s="45"/>
      <c r="E11" s="45"/>
      <c r="F11" s="45"/>
      <c r="G11" s="45"/>
      <c r="H11" s="45"/>
      <c r="I11" s="45"/>
      <c r="J11" s="45"/>
    </row>
    <row r="12" spans="1:3" ht="14.25">
      <c r="A12" s="39"/>
      <c r="B12" s="46"/>
      <c r="C12" s="47"/>
    </row>
    <row r="13" spans="1:3" ht="14.25">
      <c r="A13" s="39"/>
      <c r="B13" s="47" t="s">
        <v>43</v>
      </c>
      <c r="C13" s="39"/>
    </row>
    <row r="14" spans="1:2" ht="12.75">
      <c r="A14" s="39"/>
      <c r="B14" s="39"/>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A1" s="1" t="s">
        <v>39</v>
      </c>
    </row>
    <row r="2" spans="1:26" ht="12.75">
      <c r="A2" s="1" t="s">
        <v>40</v>
      </c>
      <c r="Z2" s="48" t="s">
        <v>114</v>
      </c>
    </row>
    <row r="4" ht="12.75">
      <c r="C4" s="3" t="s">
        <v>105</v>
      </c>
    </row>
    <row r="5" ht="12.75">
      <c r="C5" s="24" t="s">
        <v>116</v>
      </c>
    </row>
    <row r="7" spans="2:3" ht="12.75">
      <c r="B7" s="2" t="s">
        <v>0</v>
      </c>
      <c r="C7" s="2" t="s">
        <v>1</v>
      </c>
    </row>
    <row r="8" spans="2:26" ht="12.75">
      <c r="B8" s="58" t="s">
        <v>122</v>
      </c>
      <c r="C8" s="19"/>
      <c r="D8" s="20" t="s">
        <v>2</v>
      </c>
      <c r="E8" s="53" t="s">
        <v>67</v>
      </c>
      <c r="F8" s="54"/>
      <c r="G8" s="53" t="s">
        <v>69</v>
      </c>
      <c r="H8" s="54"/>
      <c r="I8" s="53" t="s">
        <v>71</v>
      </c>
      <c r="J8" s="54"/>
      <c r="K8" s="53" t="s">
        <v>73</v>
      </c>
      <c r="L8" s="54"/>
      <c r="M8" s="53" t="s">
        <v>75</v>
      </c>
      <c r="N8" s="54"/>
      <c r="O8" s="53" t="s">
        <v>77</v>
      </c>
      <c r="P8" s="54"/>
      <c r="Q8" s="53" t="s">
        <v>79</v>
      </c>
      <c r="R8" s="54"/>
      <c r="S8" s="53" t="s">
        <v>81</v>
      </c>
      <c r="T8" s="54"/>
      <c r="U8" s="53" t="s">
        <v>83</v>
      </c>
      <c r="V8" s="54"/>
      <c r="W8" s="53"/>
      <c r="X8" s="54"/>
      <c r="Y8" s="62" t="s">
        <v>41</v>
      </c>
      <c r="Z8" s="63"/>
    </row>
    <row r="9" spans="2:26" ht="12.75">
      <c r="B9" s="59"/>
      <c r="C9" s="55" t="s">
        <v>42</v>
      </c>
      <c r="D9" s="61"/>
      <c r="E9" s="55" t="s">
        <v>68</v>
      </c>
      <c r="F9" s="56"/>
      <c r="G9" s="55" t="s">
        <v>70</v>
      </c>
      <c r="H9" s="56"/>
      <c r="I9" s="55" t="s">
        <v>72</v>
      </c>
      <c r="J9" s="56"/>
      <c r="K9" s="55" t="s">
        <v>74</v>
      </c>
      <c r="L9" s="56"/>
      <c r="M9" s="55" t="s">
        <v>76</v>
      </c>
      <c r="N9" s="56"/>
      <c r="O9" s="55" t="s">
        <v>78</v>
      </c>
      <c r="P9" s="56"/>
      <c r="Q9" s="55" t="s">
        <v>80</v>
      </c>
      <c r="R9" s="56"/>
      <c r="S9" s="55" t="s">
        <v>82</v>
      </c>
      <c r="T9" s="56"/>
      <c r="U9" s="55" t="s">
        <v>84</v>
      </c>
      <c r="V9" s="56"/>
      <c r="W9" s="53" t="s">
        <v>85</v>
      </c>
      <c r="X9" s="54"/>
      <c r="Y9" s="64"/>
      <c r="Z9" s="65"/>
    </row>
    <row r="10" spans="2:26" ht="12.75">
      <c r="B10" s="59"/>
      <c r="C10" s="58" t="s">
        <v>55</v>
      </c>
      <c r="D10" s="58" t="s">
        <v>56</v>
      </c>
      <c r="E10" s="58" t="s">
        <v>55</v>
      </c>
      <c r="F10" s="58" t="s">
        <v>56</v>
      </c>
      <c r="G10" s="58" t="s">
        <v>55</v>
      </c>
      <c r="H10" s="58" t="s">
        <v>56</v>
      </c>
      <c r="I10" s="58" t="s">
        <v>55</v>
      </c>
      <c r="J10" s="58" t="s">
        <v>56</v>
      </c>
      <c r="K10" s="58" t="s">
        <v>55</v>
      </c>
      <c r="L10" s="58" t="s">
        <v>56</v>
      </c>
      <c r="M10" s="58" t="s">
        <v>55</v>
      </c>
      <c r="N10" s="58" t="s">
        <v>56</v>
      </c>
      <c r="O10" s="58" t="s">
        <v>55</v>
      </c>
      <c r="P10" s="58" t="s">
        <v>56</v>
      </c>
      <c r="Q10" s="58" t="s">
        <v>55</v>
      </c>
      <c r="R10" s="58" t="s">
        <v>56</v>
      </c>
      <c r="S10" s="58" t="s">
        <v>55</v>
      </c>
      <c r="T10" s="58" t="s">
        <v>56</v>
      </c>
      <c r="U10" s="58" t="s">
        <v>55</v>
      </c>
      <c r="V10" s="58" t="s">
        <v>56</v>
      </c>
      <c r="W10" s="58" t="s">
        <v>55</v>
      </c>
      <c r="X10" s="58" t="s">
        <v>56</v>
      </c>
      <c r="Y10" s="58" t="s">
        <v>55</v>
      </c>
      <c r="Z10" s="58" t="s">
        <v>57</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5">
        <v>1</v>
      </c>
      <c r="D13" s="5">
        <v>12</v>
      </c>
      <c r="E13" s="5" t="s">
        <v>4</v>
      </c>
      <c r="F13" s="5" t="s">
        <v>4</v>
      </c>
      <c r="G13" s="5">
        <v>31</v>
      </c>
      <c r="H13" s="5">
        <v>14</v>
      </c>
      <c r="I13" s="5">
        <v>41</v>
      </c>
      <c r="J13" s="5">
        <v>8</v>
      </c>
      <c r="K13" s="5">
        <v>160</v>
      </c>
      <c r="L13" s="5">
        <v>13</v>
      </c>
      <c r="M13" s="5">
        <v>862</v>
      </c>
      <c r="N13" s="5">
        <v>26</v>
      </c>
      <c r="O13" s="6">
        <v>7774</v>
      </c>
      <c r="P13" s="5">
        <v>75</v>
      </c>
      <c r="Q13" s="6">
        <v>44116</v>
      </c>
      <c r="R13" s="5">
        <v>114</v>
      </c>
      <c r="S13" s="6">
        <v>57783</v>
      </c>
      <c r="T13" s="5">
        <v>38</v>
      </c>
      <c r="U13" s="6">
        <v>45392</v>
      </c>
      <c r="V13" s="5">
        <v>8</v>
      </c>
      <c r="W13" s="6">
        <v>35307</v>
      </c>
      <c r="X13" s="5">
        <v>2</v>
      </c>
      <c r="Y13" s="6">
        <v>191467</v>
      </c>
      <c r="Z13" s="6">
        <v>310</v>
      </c>
    </row>
    <row r="14" spans="2:26" ht="12.75">
      <c r="B14" s="5" t="s">
        <v>5</v>
      </c>
      <c r="C14" s="5">
        <v>362</v>
      </c>
      <c r="D14" s="6">
        <v>5439</v>
      </c>
      <c r="E14" s="5">
        <v>1029</v>
      </c>
      <c r="F14" s="6">
        <v>1780</v>
      </c>
      <c r="G14" s="6">
        <v>6525</v>
      </c>
      <c r="H14" s="6">
        <v>3463</v>
      </c>
      <c r="I14" s="6">
        <v>7862</v>
      </c>
      <c r="J14" s="6">
        <v>1624</v>
      </c>
      <c r="K14" s="6">
        <v>17149</v>
      </c>
      <c r="L14" s="6">
        <v>1528</v>
      </c>
      <c r="M14" s="6">
        <v>80015</v>
      </c>
      <c r="N14" s="6">
        <v>2537</v>
      </c>
      <c r="O14" s="6">
        <v>144052</v>
      </c>
      <c r="P14" s="6">
        <v>1617</v>
      </c>
      <c r="Q14" s="6">
        <v>203608</v>
      </c>
      <c r="R14" s="5">
        <v>566</v>
      </c>
      <c r="S14" s="6">
        <v>291141</v>
      </c>
      <c r="T14" s="5">
        <v>175</v>
      </c>
      <c r="U14" s="6">
        <v>190133</v>
      </c>
      <c r="V14" s="5">
        <v>37</v>
      </c>
      <c r="W14" s="6">
        <v>253231</v>
      </c>
      <c r="X14" s="5">
        <v>13</v>
      </c>
      <c r="Y14" s="6">
        <v>1195109</v>
      </c>
      <c r="Z14" s="6">
        <v>18779</v>
      </c>
    </row>
    <row r="15" spans="2:26" ht="12.75">
      <c r="B15" s="5" t="s">
        <v>44</v>
      </c>
      <c r="C15" s="6">
        <v>3191</v>
      </c>
      <c r="D15" s="6">
        <v>22846</v>
      </c>
      <c r="E15" s="6">
        <v>9478</v>
      </c>
      <c r="F15" s="6">
        <v>16421</v>
      </c>
      <c r="G15" s="6">
        <v>74193</v>
      </c>
      <c r="H15" s="6">
        <v>38170</v>
      </c>
      <c r="I15" s="6">
        <v>84724</v>
      </c>
      <c r="J15" s="6">
        <v>17446</v>
      </c>
      <c r="K15" s="6">
        <v>189259</v>
      </c>
      <c r="L15" s="6">
        <v>16580</v>
      </c>
      <c r="M15" s="6">
        <v>595985</v>
      </c>
      <c r="N15" s="6">
        <v>20236</v>
      </c>
      <c r="O15" s="6">
        <v>470673</v>
      </c>
      <c r="P15" s="6">
        <v>5744</v>
      </c>
      <c r="Q15" s="6">
        <v>258549</v>
      </c>
      <c r="R15" s="5">
        <v>759</v>
      </c>
      <c r="S15" s="6">
        <v>356991</v>
      </c>
      <c r="T15" s="5">
        <v>214</v>
      </c>
      <c r="U15" s="6">
        <v>337813</v>
      </c>
      <c r="V15" s="5">
        <v>63</v>
      </c>
      <c r="W15" s="6">
        <v>851635</v>
      </c>
      <c r="X15" s="5">
        <v>46</v>
      </c>
      <c r="Y15" s="6">
        <v>3232492</v>
      </c>
      <c r="Z15" s="6">
        <v>138525</v>
      </c>
    </row>
    <row r="16" spans="2:26" ht="12.75">
      <c r="B16" s="5" t="s">
        <v>6</v>
      </c>
      <c r="C16" s="6">
        <v>16950</v>
      </c>
      <c r="D16" s="6">
        <v>140757</v>
      </c>
      <c r="E16" s="6">
        <v>50383</v>
      </c>
      <c r="F16" s="6">
        <v>87093</v>
      </c>
      <c r="G16" s="6">
        <v>246912</v>
      </c>
      <c r="H16" s="6">
        <v>137275</v>
      </c>
      <c r="I16" s="6">
        <v>208432</v>
      </c>
      <c r="J16" s="6">
        <v>43075</v>
      </c>
      <c r="K16" s="6">
        <v>339871</v>
      </c>
      <c r="L16" s="6">
        <v>31267</v>
      </c>
      <c r="M16" s="6">
        <v>1059180</v>
      </c>
      <c r="N16" s="6">
        <v>34344</v>
      </c>
      <c r="O16" s="6">
        <v>1080053</v>
      </c>
      <c r="P16" s="6">
        <v>13304</v>
      </c>
      <c r="Q16" s="6">
        <v>689472</v>
      </c>
      <c r="R16" s="6">
        <v>2028</v>
      </c>
      <c r="S16" s="6">
        <v>838288</v>
      </c>
      <c r="T16" s="5">
        <v>499</v>
      </c>
      <c r="U16" s="6">
        <v>793804</v>
      </c>
      <c r="V16" s="5">
        <v>154</v>
      </c>
      <c r="W16" s="6">
        <v>1618589</v>
      </c>
      <c r="X16" s="5">
        <v>79</v>
      </c>
      <c r="Y16" s="6">
        <v>6941935</v>
      </c>
      <c r="Z16" s="6">
        <v>489875</v>
      </c>
    </row>
    <row r="17" spans="2:26" ht="12.75">
      <c r="B17" s="5" t="s">
        <v>7</v>
      </c>
      <c r="C17" s="6">
        <v>7802</v>
      </c>
      <c r="D17" s="6">
        <v>64060</v>
      </c>
      <c r="E17" s="6">
        <v>23511</v>
      </c>
      <c r="F17" s="6">
        <v>40937</v>
      </c>
      <c r="G17" s="6">
        <v>126990</v>
      </c>
      <c r="H17" s="6">
        <v>69702</v>
      </c>
      <c r="I17" s="6">
        <v>109081</v>
      </c>
      <c r="J17" s="6">
        <v>22562</v>
      </c>
      <c r="K17" s="6">
        <v>210086</v>
      </c>
      <c r="L17" s="6">
        <v>18494</v>
      </c>
      <c r="M17" s="6">
        <v>618485</v>
      </c>
      <c r="N17" s="6">
        <v>20843</v>
      </c>
      <c r="O17" s="6">
        <v>584102</v>
      </c>
      <c r="P17" s="6">
        <v>7029</v>
      </c>
      <c r="Q17" s="6">
        <v>541706</v>
      </c>
      <c r="R17" s="6">
        <v>1552</v>
      </c>
      <c r="S17" s="6">
        <v>747788</v>
      </c>
      <c r="T17" s="5">
        <v>444</v>
      </c>
      <c r="U17" s="6">
        <v>725927</v>
      </c>
      <c r="V17" s="5">
        <v>136</v>
      </c>
      <c r="W17" s="6">
        <v>906639</v>
      </c>
      <c r="X17" s="5">
        <v>66</v>
      </c>
      <c r="Y17" s="6">
        <v>4602119</v>
      </c>
      <c r="Z17" s="6">
        <v>245825</v>
      </c>
    </row>
    <row r="18" spans="2:26" ht="12.75">
      <c r="B18" s="5" t="s">
        <v>8</v>
      </c>
      <c r="C18" s="5">
        <v>1</v>
      </c>
      <c r="D18" s="5">
        <v>18</v>
      </c>
      <c r="E18" s="5">
        <v>2</v>
      </c>
      <c r="F18" s="5">
        <v>4</v>
      </c>
      <c r="G18" s="5">
        <v>45</v>
      </c>
      <c r="H18" s="5">
        <v>24</v>
      </c>
      <c r="I18" s="5">
        <v>20</v>
      </c>
      <c r="J18" s="5">
        <v>4</v>
      </c>
      <c r="K18" s="5">
        <v>148</v>
      </c>
      <c r="L18" s="5">
        <v>11</v>
      </c>
      <c r="M18" s="5">
        <v>442</v>
      </c>
      <c r="N18" s="5">
        <v>13</v>
      </c>
      <c r="O18" s="6">
        <v>1185</v>
      </c>
      <c r="P18" s="5">
        <v>11</v>
      </c>
      <c r="Q18" s="6">
        <v>3138</v>
      </c>
      <c r="R18" s="5">
        <v>7</v>
      </c>
      <c r="S18" s="6">
        <v>7852</v>
      </c>
      <c r="T18" s="5">
        <v>4</v>
      </c>
      <c r="U18" s="5" t="s">
        <v>37</v>
      </c>
      <c r="V18" s="5" t="s">
        <v>38</v>
      </c>
      <c r="W18" s="5" t="s">
        <v>37</v>
      </c>
      <c r="X18" s="5" t="s">
        <v>33</v>
      </c>
      <c r="Y18" s="6">
        <v>12832</v>
      </c>
      <c r="Z18" s="6">
        <v>96</v>
      </c>
    </row>
    <row r="19" spans="2:26" ht="12.75">
      <c r="B19" s="5" t="s">
        <v>9</v>
      </c>
      <c r="C19" s="6">
        <v>6154</v>
      </c>
      <c r="D19" s="6">
        <v>40524</v>
      </c>
      <c r="E19" s="6">
        <v>15490</v>
      </c>
      <c r="F19" s="6">
        <v>28206</v>
      </c>
      <c r="G19" s="6">
        <v>72583</v>
      </c>
      <c r="H19" s="6">
        <v>39092</v>
      </c>
      <c r="I19" s="6">
        <v>88835</v>
      </c>
      <c r="J19" s="6">
        <v>17968</v>
      </c>
      <c r="K19" s="6">
        <v>183701</v>
      </c>
      <c r="L19" s="6">
        <v>17817</v>
      </c>
      <c r="M19" s="6">
        <v>166020</v>
      </c>
      <c r="N19" s="6">
        <v>6082</v>
      </c>
      <c r="O19" s="6">
        <v>163984</v>
      </c>
      <c r="P19" s="6">
        <v>1788</v>
      </c>
      <c r="Q19" s="6">
        <v>246211</v>
      </c>
      <c r="R19" s="5">
        <v>725</v>
      </c>
      <c r="S19" s="6">
        <v>285487</v>
      </c>
      <c r="T19" s="5">
        <v>168</v>
      </c>
      <c r="U19" s="6">
        <v>161518</v>
      </c>
      <c r="V19" s="5">
        <v>31</v>
      </c>
      <c r="W19" s="6">
        <v>109995</v>
      </c>
      <c r="X19" s="5">
        <v>6</v>
      </c>
      <c r="Y19" s="6">
        <v>1499978</v>
      </c>
      <c r="Z19" s="6">
        <v>152407</v>
      </c>
    </row>
    <row r="20" spans="2:26" ht="12.75">
      <c r="B20" s="5" t="s">
        <v>10</v>
      </c>
      <c r="C20" s="6">
        <v>21800</v>
      </c>
      <c r="D20" s="6">
        <v>129225</v>
      </c>
      <c r="E20" s="6">
        <v>80647</v>
      </c>
      <c r="F20" s="6">
        <v>141796</v>
      </c>
      <c r="G20" s="6">
        <v>633479</v>
      </c>
      <c r="H20" s="6">
        <v>322901</v>
      </c>
      <c r="I20" s="6">
        <v>985054</v>
      </c>
      <c r="J20" s="6">
        <v>203462</v>
      </c>
      <c r="K20" s="6">
        <v>819873</v>
      </c>
      <c r="L20" s="6">
        <v>83404</v>
      </c>
      <c r="M20" s="6">
        <v>544917</v>
      </c>
      <c r="N20" s="6">
        <v>21429</v>
      </c>
      <c r="O20" s="6">
        <v>97439</v>
      </c>
      <c r="P20" s="6">
        <v>1313</v>
      </c>
      <c r="Q20" s="6">
        <v>118125</v>
      </c>
      <c r="R20" s="5">
        <v>303</v>
      </c>
      <c r="S20" s="6">
        <v>292244</v>
      </c>
      <c r="T20" s="5">
        <v>169</v>
      </c>
      <c r="U20" s="6">
        <v>451635</v>
      </c>
      <c r="V20" s="5">
        <v>82</v>
      </c>
      <c r="W20" s="6">
        <v>2239078</v>
      </c>
      <c r="X20" s="5">
        <v>90</v>
      </c>
      <c r="Y20" s="6">
        <v>6284292</v>
      </c>
      <c r="Z20" s="6">
        <v>904174</v>
      </c>
    </row>
    <row r="21" spans="2:26" ht="12.75">
      <c r="B21" s="5" t="s">
        <v>11</v>
      </c>
      <c r="C21" s="5" t="s">
        <v>4</v>
      </c>
      <c r="D21" s="5" t="s">
        <v>4</v>
      </c>
      <c r="E21" s="5">
        <v>3</v>
      </c>
      <c r="F21" s="5">
        <v>6</v>
      </c>
      <c r="G21" s="5">
        <v>14</v>
      </c>
      <c r="H21" s="5">
        <v>7</v>
      </c>
      <c r="I21" s="5">
        <v>4</v>
      </c>
      <c r="J21" s="5">
        <v>1</v>
      </c>
      <c r="K21" s="5" t="s">
        <v>33</v>
      </c>
      <c r="L21" s="5" t="s">
        <v>34</v>
      </c>
      <c r="M21" s="5">
        <v>58</v>
      </c>
      <c r="N21" s="5">
        <v>2</v>
      </c>
      <c r="O21" s="5">
        <v>453</v>
      </c>
      <c r="P21" s="5">
        <v>6</v>
      </c>
      <c r="Q21" s="6">
        <v>6467</v>
      </c>
      <c r="R21" s="5">
        <v>15</v>
      </c>
      <c r="S21" s="6">
        <v>12594</v>
      </c>
      <c r="T21" s="5">
        <v>7</v>
      </c>
      <c r="U21" s="6">
        <v>8693</v>
      </c>
      <c r="V21" s="5">
        <v>2</v>
      </c>
      <c r="W21" s="5" t="s">
        <v>37</v>
      </c>
      <c r="X21" s="5" t="s">
        <v>33</v>
      </c>
      <c r="Y21" s="6">
        <v>28288</v>
      </c>
      <c r="Z21" s="6">
        <v>46</v>
      </c>
    </row>
    <row r="22" spans="2:26" ht="12.75">
      <c r="B22" s="5" t="s">
        <v>12</v>
      </c>
      <c r="C22" s="6">
        <v>16227</v>
      </c>
      <c r="D22" s="6">
        <v>90459</v>
      </c>
      <c r="E22" s="6">
        <v>49287</v>
      </c>
      <c r="F22" s="6">
        <v>90222</v>
      </c>
      <c r="G22" s="6">
        <v>124240</v>
      </c>
      <c r="H22" s="6">
        <v>78893</v>
      </c>
      <c r="I22" s="6">
        <v>26353</v>
      </c>
      <c r="J22" s="6">
        <v>5761</v>
      </c>
      <c r="K22" s="6">
        <v>32009</v>
      </c>
      <c r="L22" s="6">
        <v>2852</v>
      </c>
      <c r="M22" s="6">
        <v>26120</v>
      </c>
      <c r="N22" s="6">
        <v>1087</v>
      </c>
      <c r="O22" s="6">
        <v>3500</v>
      </c>
      <c r="P22" s="5">
        <v>46</v>
      </c>
      <c r="Q22" s="6">
        <v>1060</v>
      </c>
      <c r="R22" s="5">
        <v>3</v>
      </c>
      <c r="S22" s="6">
        <v>3650</v>
      </c>
      <c r="T22" s="5">
        <v>2</v>
      </c>
      <c r="U22" s="5">
        <v>8004</v>
      </c>
      <c r="V22" s="5">
        <v>1</v>
      </c>
      <c r="W22" s="5" t="s">
        <v>37</v>
      </c>
      <c r="X22" s="5" t="s">
        <v>33</v>
      </c>
      <c r="Y22" s="6">
        <v>290448</v>
      </c>
      <c r="Z22" s="6">
        <v>269326</v>
      </c>
    </row>
    <row r="23" spans="2:26" ht="12.75">
      <c r="B23" s="5" t="s">
        <v>13</v>
      </c>
      <c r="C23" s="5">
        <v>15</v>
      </c>
      <c r="D23" s="5">
        <v>209</v>
      </c>
      <c r="E23" s="5">
        <v>45</v>
      </c>
      <c r="F23" s="5">
        <v>78</v>
      </c>
      <c r="G23" s="5">
        <v>365</v>
      </c>
      <c r="H23" s="5">
        <v>196</v>
      </c>
      <c r="I23" s="5">
        <v>516</v>
      </c>
      <c r="J23" s="5">
        <v>103</v>
      </c>
      <c r="K23" s="6">
        <v>1999</v>
      </c>
      <c r="L23" s="5">
        <v>171</v>
      </c>
      <c r="M23" s="6">
        <v>9977</v>
      </c>
      <c r="N23" s="5">
        <v>316</v>
      </c>
      <c r="O23" s="6">
        <v>31464</v>
      </c>
      <c r="P23" s="5">
        <v>309</v>
      </c>
      <c r="Q23" s="6">
        <v>66351</v>
      </c>
      <c r="R23" s="5">
        <v>200</v>
      </c>
      <c r="S23" s="6">
        <v>10795</v>
      </c>
      <c r="T23" s="5">
        <v>11</v>
      </c>
      <c r="U23" s="5" t="s">
        <v>37</v>
      </c>
      <c r="V23" s="5" t="s">
        <v>38</v>
      </c>
      <c r="W23" s="5" t="s">
        <v>37</v>
      </c>
      <c r="X23" s="5" t="s">
        <v>33</v>
      </c>
      <c r="Y23" s="6">
        <v>121528</v>
      </c>
      <c r="Z23" s="6">
        <v>1593</v>
      </c>
    </row>
    <row r="24" spans="2:26" ht="12.75">
      <c r="B24" s="5" t="s">
        <v>14</v>
      </c>
      <c r="C24" s="5">
        <v>1</v>
      </c>
      <c r="D24" s="5">
        <v>18</v>
      </c>
      <c r="E24" s="5">
        <v>2</v>
      </c>
      <c r="F24" s="5">
        <v>4</v>
      </c>
      <c r="G24" s="5">
        <v>2</v>
      </c>
      <c r="H24" s="5">
        <v>1</v>
      </c>
      <c r="I24" s="5" t="s">
        <v>4</v>
      </c>
      <c r="J24" s="5" t="s">
        <v>4</v>
      </c>
      <c r="K24" s="5">
        <v>27</v>
      </c>
      <c r="L24" s="5">
        <v>2</v>
      </c>
      <c r="M24" s="5">
        <v>364</v>
      </c>
      <c r="N24" s="5">
        <v>11</v>
      </c>
      <c r="O24" s="6">
        <v>1887</v>
      </c>
      <c r="P24" s="5">
        <v>17</v>
      </c>
      <c r="Q24" s="6">
        <v>4317</v>
      </c>
      <c r="R24" s="5">
        <v>15</v>
      </c>
      <c r="S24" s="6" t="s">
        <v>34</v>
      </c>
      <c r="T24" s="5" t="s">
        <v>38</v>
      </c>
      <c r="U24" s="5" t="s">
        <v>37</v>
      </c>
      <c r="V24" s="5" t="s">
        <v>38</v>
      </c>
      <c r="W24" s="5" t="s">
        <v>37</v>
      </c>
      <c r="X24" s="5" t="s">
        <v>33</v>
      </c>
      <c r="Y24" s="6">
        <v>6601</v>
      </c>
      <c r="Z24" s="6">
        <v>68</v>
      </c>
    </row>
    <row r="25" spans="2:26" ht="12.75">
      <c r="B25" s="5" t="s">
        <v>15</v>
      </c>
      <c r="C25" s="6">
        <v>2477</v>
      </c>
      <c r="D25" s="6">
        <v>13924</v>
      </c>
      <c r="E25" s="6">
        <v>9188</v>
      </c>
      <c r="F25" s="6">
        <v>15627</v>
      </c>
      <c r="G25" s="6">
        <v>48185</v>
      </c>
      <c r="H25" s="6">
        <v>27782</v>
      </c>
      <c r="I25" s="6">
        <v>33198</v>
      </c>
      <c r="J25" s="6">
        <v>6896</v>
      </c>
      <c r="K25" s="6">
        <v>20140</v>
      </c>
      <c r="L25" s="6">
        <v>2256</v>
      </c>
      <c r="M25" s="5">
        <v>202</v>
      </c>
      <c r="N25" s="5">
        <v>11</v>
      </c>
      <c r="O25" s="5" t="s">
        <v>35</v>
      </c>
      <c r="P25" s="5" t="s">
        <v>36</v>
      </c>
      <c r="Q25" s="5">
        <v>802</v>
      </c>
      <c r="R25" s="5">
        <v>2</v>
      </c>
      <c r="S25" s="6">
        <v>1209</v>
      </c>
      <c r="T25" s="5">
        <v>1</v>
      </c>
      <c r="U25" s="5" t="s">
        <v>37</v>
      </c>
      <c r="V25" s="5" t="s">
        <v>38</v>
      </c>
      <c r="W25" s="5" t="s">
        <v>37</v>
      </c>
      <c r="X25" s="5" t="s">
        <v>33</v>
      </c>
      <c r="Y25" s="6">
        <v>115402</v>
      </c>
      <c r="Z25" s="6">
        <v>66499</v>
      </c>
    </row>
    <row r="26" spans="2:26" ht="12.75">
      <c r="B26" s="5" t="s">
        <v>16</v>
      </c>
      <c r="C26" s="5" t="s">
        <v>4</v>
      </c>
      <c r="D26" s="5" t="s">
        <v>4</v>
      </c>
      <c r="E26" s="5" t="s">
        <v>4</v>
      </c>
      <c r="F26" s="5" t="s">
        <v>4</v>
      </c>
      <c r="G26" s="5" t="s">
        <v>4</v>
      </c>
      <c r="H26" s="5" t="s">
        <v>4</v>
      </c>
      <c r="I26" s="5" t="s">
        <v>4</v>
      </c>
      <c r="J26" s="5" t="s">
        <v>4</v>
      </c>
      <c r="K26" s="5" t="s">
        <v>33</v>
      </c>
      <c r="L26" s="5" t="s">
        <v>34</v>
      </c>
      <c r="M26" s="5" t="s">
        <v>35</v>
      </c>
      <c r="N26" s="5" t="s">
        <v>34</v>
      </c>
      <c r="O26" s="5">
        <v>377</v>
      </c>
      <c r="P26" s="5">
        <v>4</v>
      </c>
      <c r="Q26" s="6">
        <v>3108</v>
      </c>
      <c r="R26" s="5">
        <v>8</v>
      </c>
      <c r="S26" s="6">
        <v>5122</v>
      </c>
      <c r="T26" s="5">
        <v>3</v>
      </c>
      <c r="U26" s="6" t="s">
        <v>37</v>
      </c>
      <c r="V26" s="5" t="s">
        <v>38</v>
      </c>
      <c r="W26" s="5">
        <v>17396</v>
      </c>
      <c r="X26" s="5">
        <v>1</v>
      </c>
      <c r="Y26" s="6">
        <v>26004</v>
      </c>
      <c r="Z26" s="6">
        <v>16</v>
      </c>
    </row>
    <row r="27" spans="2:26" ht="12.75">
      <c r="B27" s="5" t="s">
        <v>17</v>
      </c>
      <c r="C27" s="6">
        <v>5216</v>
      </c>
      <c r="D27" s="6">
        <v>30136</v>
      </c>
      <c r="E27" s="6">
        <v>12954</v>
      </c>
      <c r="F27" s="6">
        <v>23570</v>
      </c>
      <c r="G27" s="6">
        <v>33543</v>
      </c>
      <c r="H27" s="6">
        <v>19804</v>
      </c>
      <c r="I27" s="6">
        <v>27504</v>
      </c>
      <c r="J27" s="6">
        <v>5519</v>
      </c>
      <c r="K27" s="6">
        <v>27631</v>
      </c>
      <c r="L27" s="6">
        <v>2922</v>
      </c>
      <c r="M27" s="6">
        <v>4106</v>
      </c>
      <c r="N27" s="5">
        <v>179</v>
      </c>
      <c r="O27" s="5">
        <v>693</v>
      </c>
      <c r="P27" s="5">
        <v>8</v>
      </c>
      <c r="Q27" s="6">
        <v>923</v>
      </c>
      <c r="R27" s="5">
        <v>3</v>
      </c>
      <c r="S27" s="6">
        <v>10053</v>
      </c>
      <c r="T27" s="5">
        <v>6</v>
      </c>
      <c r="U27" s="5" t="s">
        <v>37</v>
      </c>
      <c r="V27" s="5" t="s">
        <v>38</v>
      </c>
      <c r="W27" s="5" t="s">
        <v>37</v>
      </c>
      <c r="X27" s="5" t="s">
        <v>33</v>
      </c>
      <c r="Y27" s="6">
        <v>122621</v>
      </c>
      <c r="Z27" s="6">
        <v>82147</v>
      </c>
    </row>
    <row r="28" spans="2:26" ht="12.75">
      <c r="B28" s="5" t="s">
        <v>18</v>
      </c>
      <c r="C28" s="6">
        <v>34485</v>
      </c>
      <c r="D28" s="6">
        <v>248042</v>
      </c>
      <c r="E28" s="6">
        <v>99533</v>
      </c>
      <c r="F28" s="6">
        <v>174712</v>
      </c>
      <c r="G28" s="6">
        <v>331491</v>
      </c>
      <c r="H28" s="6">
        <v>191402</v>
      </c>
      <c r="I28" s="6">
        <v>313809</v>
      </c>
      <c r="J28" s="6">
        <v>64011</v>
      </c>
      <c r="K28" s="6">
        <v>568130</v>
      </c>
      <c r="L28" s="6">
        <v>52210</v>
      </c>
      <c r="M28" s="6">
        <v>1671709</v>
      </c>
      <c r="N28" s="6">
        <v>55221</v>
      </c>
      <c r="O28" s="6">
        <v>1495190</v>
      </c>
      <c r="P28" s="6">
        <v>18406</v>
      </c>
      <c r="Q28" s="6">
        <v>911627</v>
      </c>
      <c r="R28" s="6">
        <v>2706</v>
      </c>
      <c r="S28" s="6">
        <v>976249</v>
      </c>
      <c r="T28" s="5">
        <v>578</v>
      </c>
      <c r="U28" s="6">
        <v>698151</v>
      </c>
      <c r="V28" s="5">
        <v>131</v>
      </c>
      <c r="W28" s="6">
        <v>2088248</v>
      </c>
      <c r="X28" s="5">
        <v>94</v>
      </c>
      <c r="Y28" s="6">
        <v>9188622</v>
      </c>
      <c r="Z28" s="6">
        <v>807513</v>
      </c>
    </row>
    <row r="29" spans="2:26" ht="12.75">
      <c r="B29" s="5" t="s">
        <v>19</v>
      </c>
      <c r="C29" s="5">
        <v>207</v>
      </c>
      <c r="D29" s="6">
        <v>2733</v>
      </c>
      <c r="E29" s="5">
        <v>508</v>
      </c>
      <c r="F29" s="5">
        <v>870</v>
      </c>
      <c r="G29" s="6">
        <v>4320</v>
      </c>
      <c r="H29" s="6">
        <v>2219</v>
      </c>
      <c r="I29" s="6">
        <v>6359</v>
      </c>
      <c r="J29" s="6">
        <v>1278</v>
      </c>
      <c r="K29" s="6">
        <v>14711</v>
      </c>
      <c r="L29" s="6">
        <v>1306</v>
      </c>
      <c r="M29" s="6">
        <v>54134</v>
      </c>
      <c r="N29" s="6">
        <v>1681</v>
      </c>
      <c r="O29" s="6">
        <v>146112</v>
      </c>
      <c r="P29" s="6">
        <v>1601</v>
      </c>
      <c r="Q29" s="6">
        <v>275297</v>
      </c>
      <c r="R29" s="5">
        <v>726</v>
      </c>
      <c r="S29" s="6">
        <v>447026</v>
      </c>
      <c r="T29" s="5">
        <v>261</v>
      </c>
      <c r="U29" s="6">
        <v>308035</v>
      </c>
      <c r="V29" s="5">
        <v>62</v>
      </c>
      <c r="W29" s="6">
        <v>83251</v>
      </c>
      <c r="X29" s="5">
        <v>6</v>
      </c>
      <c r="Y29" s="6">
        <v>1339960</v>
      </c>
      <c r="Z29" s="6">
        <v>12743</v>
      </c>
    </row>
    <row r="30" spans="2:26" ht="12.75">
      <c r="B30" s="5" t="s">
        <v>20</v>
      </c>
      <c r="C30" s="5">
        <v>755</v>
      </c>
      <c r="D30" s="6">
        <v>10680</v>
      </c>
      <c r="E30" s="6">
        <v>1994</v>
      </c>
      <c r="F30" s="6">
        <v>3411</v>
      </c>
      <c r="G30" s="6">
        <v>18967</v>
      </c>
      <c r="H30" s="6">
        <v>9514</v>
      </c>
      <c r="I30" s="6">
        <v>32478</v>
      </c>
      <c r="J30" s="6">
        <v>6476</v>
      </c>
      <c r="K30" s="6">
        <v>74704</v>
      </c>
      <c r="L30" s="6">
        <v>6823</v>
      </c>
      <c r="M30" s="6">
        <v>166783</v>
      </c>
      <c r="N30" s="6">
        <v>5375</v>
      </c>
      <c r="O30" s="6">
        <v>263385</v>
      </c>
      <c r="P30" s="6">
        <v>3090</v>
      </c>
      <c r="Q30" s="6">
        <v>118690</v>
      </c>
      <c r="R30" s="5">
        <v>376</v>
      </c>
      <c r="S30" s="6">
        <v>110110</v>
      </c>
      <c r="T30" s="5">
        <v>68</v>
      </c>
      <c r="U30" s="6">
        <v>62688</v>
      </c>
      <c r="V30" s="5">
        <v>14</v>
      </c>
      <c r="W30" s="6">
        <v>27415</v>
      </c>
      <c r="X30" s="5">
        <v>3</v>
      </c>
      <c r="Y30" s="6">
        <v>877968</v>
      </c>
      <c r="Z30" s="6">
        <v>45830</v>
      </c>
    </row>
    <row r="31" spans="2:26" ht="12.75">
      <c r="B31" s="5" t="s">
        <v>21</v>
      </c>
      <c r="C31" s="6">
        <v>12985</v>
      </c>
      <c r="D31" s="6">
        <v>93491</v>
      </c>
      <c r="E31" s="6">
        <v>37016</v>
      </c>
      <c r="F31" s="6">
        <v>64756</v>
      </c>
      <c r="G31" s="6">
        <v>133452</v>
      </c>
      <c r="H31" s="6">
        <v>78541</v>
      </c>
      <c r="I31" s="6">
        <v>51225</v>
      </c>
      <c r="J31" s="6">
        <v>11093</v>
      </c>
      <c r="K31" s="6">
        <v>48281</v>
      </c>
      <c r="L31" s="6">
        <v>4790</v>
      </c>
      <c r="M31" s="6">
        <v>36863</v>
      </c>
      <c r="N31" s="6">
        <v>1305</v>
      </c>
      <c r="O31" s="6">
        <v>30346</v>
      </c>
      <c r="P31" s="5">
        <v>356</v>
      </c>
      <c r="Q31" s="6">
        <v>55271</v>
      </c>
      <c r="R31" s="5">
        <v>143</v>
      </c>
      <c r="S31" s="6">
        <v>93185</v>
      </c>
      <c r="T31" s="5">
        <v>57</v>
      </c>
      <c r="U31" s="6">
        <v>163530</v>
      </c>
      <c r="V31" s="5">
        <v>30</v>
      </c>
      <c r="W31" s="6">
        <v>188819</v>
      </c>
      <c r="X31" s="5">
        <v>12</v>
      </c>
      <c r="Y31" s="6">
        <v>850973</v>
      </c>
      <c r="Z31" s="6">
        <v>254574</v>
      </c>
    </row>
    <row r="32" spans="2:26" ht="12.75">
      <c r="B32" s="5" t="s">
        <v>22</v>
      </c>
      <c r="C32" s="6">
        <v>7784</v>
      </c>
      <c r="D32" s="6">
        <v>58478</v>
      </c>
      <c r="E32" s="6">
        <v>15769</v>
      </c>
      <c r="F32" s="6">
        <v>27927</v>
      </c>
      <c r="G32" s="6">
        <v>93984</v>
      </c>
      <c r="H32" s="6">
        <v>49144</v>
      </c>
      <c r="I32" s="6">
        <v>90726</v>
      </c>
      <c r="J32" s="6">
        <v>18908</v>
      </c>
      <c r="K32" s="6">
        <v>107605</v>
      </c>
      <c r="L32" s="6">
        <v>10302</v>
      </c>
      <c r="M32" s="6">
        <v>178588</v>
      </c>
      <c r="N32" s="6">
        <v>5936</v>
      </c>
      <c r="O32" s="6">
        <v>229015</v>
      </c>
      <c r="P32" s="6">
        <v>2679</v>
      </c>
      <c r="Q32" s="6">
        <v>330078</v>
      </c>
      <c r="R32" s="5">
        <v>897</v>
      </c>
      <c r="S32" s="6">
        <v>548247</v>
      </c>
      <c r="T32" s="5">
        <v>315</v>
      </c>
      <c r="U32" s="6">
        <v>563561</v>
      </c>
      <c r="V32" s="5">
        <v>101</v>
      </c>
      <c r="W32" s="6">
        <v>681500</v>
      </c>
      <c r="X32" s="5">
        <v>42</v>
      </c>
      <c r="Y32" s="6">
        <v>2846858</v>
      </c>
      <c r="Z32" s="6">
        <v>174729</v>
      </c>
    </row>
    <row r="33" spans="2:26" ht="12.75">
      <c r="B33" s="5" t="s">
        <v>23</v>
      </c>
      <c r="C33" s="5" t="s">
        <v>4</v>
      </c>
      <c r="D33" s="5" t="s">
        <v>4</v>
      </c>
      <c r="E33" s="5" t="s">
        <v>4</v>
      </c>
      <c r="F33" s="5" t="s">
        <v>4</v>
      </c>
      <c r="G33" s="5" t="s">
        <v>4</v>
      </c>
      <c r="H33" s="5" t="s">
        <v>4</v>
      </c>
      <c r="I33" s="5" t="s">
        <v>4</v>
      </c>
      <c r="J33" s="5" t="s">
        <v>4</v>
      </c>
      <c r="K33" s="5">
        <v>10</v>
      </c>
      <c r="L33" s="5">
        <v>1</v>
      </c>
      <c r="M33" s="5">
        <v>47</v>
      </c>
      <c r="N33" s="5">
        <v>1</v>
      </c>
      <c r="O33" s="5" t="s">
        <v>35</v>
      </c>
      <c r="P33" s="5" t="s">
        <v>36</v>
      </c>
      <c r="Q33" s="5">
        <v>211</v>
      </c>
      <c r="R33" s="5">
        <v>1</v>
      </c>
      <c r="S33" s="6">
        <v>2221</v>
      </c>
      <c r="T33" s="5">
        <v>1</v>
      </c>
      <c r="U33" s="6">
        <v>7878</v>
      </c>
      <c r="V33" s="5">
        <v>2</v>
      </c>
      <c r="W33" s="5" t="s">
        <v>37</v>
      </c>
      <c r="X33" s="5" t="s">
        <v>33</v>
      </c>
      <c r="Y33" s="6">
        <v>10366</v>
      </c>
      <c r="Z33" s="6">
        <v>6</v>
      </c>
    </row>
    <row r="34" spans="2:26" ht="12.75">
      <c r="B34" s="5" t="s">
        <v>24</v>
      </c>
      <c r="C34" s="5">
        <v>7</v>
      </c>
      <c r="D34" s="5">
        <v>93</v>
      </c>
      <c r="E34" s="5">
        <v>14</v>
      </c>
      <c r="F34" s="5">
        <v>23</v>
      </c>
      <c r="G34" s="5">
        <v>273</v>
      </c>
      <c r="H34" s="5">
        <v>131</v>
      </c>
      <c r="I34" s="5">
        <v>635</v>
      </c>
      <c r="J34" s="5">
        <v>125</v>
      </c>
      <c r="K34" s="6">
        <v>2794</v>
      </c>
      <c r="L34" s="5">
        <v>240</v>
      </c>
      <c r="M34" s="6">
        <v>6366</v>
      </c>
      <c r="N34" s="5">
        <v>227</v>
      </c>
      <c r="O34" s="6">
        <v>12340</v>
      </c>
      <c r="P34" s="5">
        <v>130</v>
      </c>
      <c r="Q34" s="6">
        <v>19299</v>
      </c>
      <c r="R34" s="5">
        <v>60</v>
      </c>
      <c r="S34" s="6">
        <v>2936</v>
      </c>
      <c r="T34" s="5">
        <v>2</v>
      </c>
      <c r="U34" s="5" t="s">
        <v>37</v>
      </c>
      <c r="V34" s="5" t="s">
        <v>38</v>
      </c>
      <c r="W34" s="5" t="s">
        <v>37</v>
      </c>
      <c r="X34" s="5" t="s">
        <v>33</v>
      </c>
      <c r="Y34" s="6">
        <v>44663</v>
      </c>
      <c r="Z34" s="6">
        <v>1031</v>
      </c>
    </row>
    <row r="35" spans="2:26" ht="12.75">
      <c r="B35" s="5" t="s">
        <v>25</v>
      </c>
      <c r="C35" s="5">
        <v>1</v>
      </c>
      <c r="D35" s="5">
        <v>12</v>
      </c>
      <c r="E35" s="5">
        <v>10</v>
      </c>
      <c r="F35" s="5">
        <v>15</v>
      </c>
      <c r="G35" s="5">
        <v>50</v>
      </c>
      <c r="H35" s="5">
        <v>28</v>
      </c>
      <c r="I35" s="5">
        <v>12</v>
      </c>
      <c r="J35" s="5">
        <v>2</v>
      </c>
      <c r="K35" s="5">
        <v>86</v>
      </c>
      <c r="L35" s="5">
        <v>6</v>
      </c>
      <c r="M35" s="5">
        <v>493</v>
      </c>
      <c r="N35" s="5">
        <v>14</v>
      </c>
      <c r="O35" s="6">
        <v>2236</v>
      </c>
      <c r="P35" s="5">
        <v>21</v>
      </c>
      <c r="Q35" s="6">
        <v>15847</v>
      </c>
      <c r="R35" s="5">
        <v>36</v>
      </c>
      <c r="S35" s="6">
        <v>64825</v>
      </c>
      <c r="T35" s="5">
        <v>41</v>
      </c>
      <c r="U35" s="6">
        <v>43857</v>
      </c>
      <c r="V35" s="5">
        <v>10</v>
      </c>
      <c r="W35" s="6">
        <v>56981</v>
      </c>
      <c r="X35" s="5">
        <v>5</v>
      </c>
      <c r="Y35" s="6">
        <v>184398</v>
      </c>
      <c r="Z35" s="6">
        <v>190</v>
      </c>
    </row>
    <row r="36" spans="2:26" ht="12.75">
      <c r="B36" s="5" t="s">
        <v>26</v>
      </c>
      <c r="C36" s="5" t="s">
        <v>4</v>
      </c>
      <c r="D36" s="5" t="s">
        <v>4</v>
      </c>
      <c r="E36" s="5" t="s">
        <v>4</v>
      </c>
      <c r="F36" s="5" t="s">
        <v>4</v>
      </c>
      <c r="G36" s="5" t="s">
        <v>4</v>
      </c>
      <c r="H36" s="5" t="s">
        <v>4</v>
      </c>
      <c r="I36" s="5" t="s">
        <v>4</v>
      </c>
      <c r="J36" s="5" t="s">
        <v>4</v>
      </c>
      <c r="K36" s="5" t="s">
        <v>33</v>
      </c>
      <c r="L36" s="5" t="s">
        <v>34</v>
      </c>
      <c r="M36" s="5" t="s">
        <v>35</v>
      </c>
      <c r="N36" s="5" t="s">
        <v>34</v>
      </c>
      <c r="O36" s="5" t="s">
        <v>35</v>
      </c>
      <c r="P36" s="5" t="s">
        <v>36</v>
      </c>
      <c r="Q36" s="5" t="s">
        <v>35</v>
      </c>
      <c r="R36" s="5" t="s">
        <v>34</v>
      </c>
      <c r="S36" s="5" t="s">
        <v>34</v>
      </c>
      <c r="T36" s="5" t="s">
        <v>38</v>
      </c>
      <c r="U36" s="5" t="s">
        <v>37</v>
      </c>
      <c r="V36" s="5" t="s">
        <v>38</v>
      </c>
      <c r="W36" s="5" t="s">
        <v>37</v>
      </c>
      <c r="X36" s="5" t="s">
        <v>33</v>
      </c>
      <c r="Y36" s="6" t="s">
        <v>119</v>
      </c>
      <c r="Z36" s="6" t="s">
        <v>37</v>
      </c>
    </row>
    <row r="37" spans="2:26" ht="12.75">
      <c r="B37" s="5" t="s">
        <v>27</v>
      </c>
      <c r="C37" s="6">
        <v>1833</v>
      </c>
      <c r="D37" s="6">
        <v>18260</v>
      </c>
      <c r="E37" s="6">
        <v>5212</v>
      </c>
      <c r="F37" s="6">
        <v>9118</v>
      </c>
      <c r="G37" s="6">
        <v>25787</v>
      </c>
      <c r="H37" s="6">
        <v>13993</v>
      </c>
      <c r="I37" s="6">
        <v>27540</v>
      </c>
      <c r="J37" s="6">
        <v>5646</v>
      </c>
      <c r="K37" s="6">
        <v>75761</v>
      </c>
      <c r="L37" s="6">
        <v>6438</v>
      </c>
      <c r="M37" s="6">
        <v>270116</v>
      </c>
      <c r="N37" s="6">
        <v>8966</v>
      </c>
      <c r="O37" s="6">
        <v>229462</v>
      </c>
      <c r="P37" s="6">
        <v>2791</v>
      </c>
      <c r="Q37" s="6">
        <v>120821</v>
      </c>
      <c r="R37" s="5">
        <v>354</v>
      </c>
      <c r="S37" s="6">
        <v>177378</v>
      </c>
      <c r="T37" s="5">
        <v>104</v>
      </c>
      <c r="U37" s="6">
        <v>170348</v>
      </c>
      <c r="V37" s="5">
        <v>35</v>
      </c>
      <c r="W37" s="6">
        <v>118472</v>
      </c>
      <c r="X37" s="5">
        <v>7</v>
      </c>
      <c r="Y37" s="6">
        <v>1222731</v>
      </c>
      <c r="Z37" s="6">
        <v>65712</v>
      </c>
    </row>
    <row r="38" spans="2:26" ht="12.75">
      <c r="B38" s="5" t="s">
        <v>28</v>
      </c>
      <c r="C38" s="5" t="s">
        <v>4</v>
      </c>
      <c r="D38" s="5" t="s">
        <v>4</v>
      </c>
      <c r="E38" s="5" t="s">
        <v>4</v>
      </c>
      <c r="F38" s="5" t="s">
        <v>4</v>
      </c>
      <c r="G38" s="5" t="s">
        <v>4</v>
      </c>
      <c r="H38" s="5" t="s">
        <v>4</v>
      </c>
      <c r="I38" s="5">
        <v>5</v>
      </c>
      <c r="J38" s="5">
        <v>1</v>
      </c>
      <c r="K38" s="5">
        <v>10</v>
      </c>
      <c r="L38" s="5">
        <v>1</v>
      </c>
      <c r="M38" s="5">
        <v>85</v>
      </c>
      <c r="N38" s="5">
        <v>3</v>
      </c>
      <c r="O38" s="5">
        <v>697</v>
      </c>
      <c r="P38" s="5">
        <v>6</v>
      </c>
      <c r="Q38" s="6">
        <v>3986</v>
      </c>
      <c r="R38" s="5">
        <v>8</v>
      </c>
      <c r="S38" s="6">
        <v>20472</v>
      </c>
      <c r="T38" s="5">
        <v>12</v>
      </c>
      <c r="U38" s="6">
        <v>3804</v>
      </c>
      <c r="V38" s="5">
        <v>1</v>
      </c>
      <c r="W38" s="5" t="s">
        <v>37</v>
      </c>
      <c r="X38" s="5" t="s">
        <v>33</v>
      </c>
      <c r="Y38" s="6">
        <v>29059</v>
      </c>
      <c r="Z38" s="6">
        <v>32</v>
      </c>
    </row>
    <row r="39" spans="2:26" ht="12.75">
      <c r="B39" s="5" t="s">
        <v>29</v>
      </c>
      <c r="C39" s="6">
        <v>13098</v>
      </c>
      <c r="D39" s="6">
        <v>77724</v>
      </c>
      <c r="E39" s="6">
        <v>27339</v>
      </c>
      <c r="F39" s="6">
        <v>49027</v>
      </c>
      <c r="G39" s="6">
        <v>78320</v>
      </c>
      <c r="H39" s="6">
        <v>45176</v>
      </c>
      <c r="I39" s="6">
        <v>40980</v>
      </c>
      <c r="J39" s="6">
        <v>8845</v>
      </c>
      <c r="K39" s="6">
        <v>14361</v>
      </c>
      <c r="L39" s="6">
        <v>1627</v>
      </c>
      <c r="M39" s="5">
        <v>563</v>
      </c>
      <c r="N39" s="5">
        <v>25</v>
      </c>
      <c r="O39" s="5">
        <v>190</v>
      </c>
      <c r="P39" s="5">
        <v>2</v>
      </c>
      <c r="Q39" s="5" t="s">
        <v>35</v>
      </c>
      <c r="R39" s="5" t="s">
        <v>34</v>
      </c>
      <c r="S39" s="5" t="s">
        <v>34</v>
      </c>
      <c r="T39" s="5" t="s">
        <v>38</v>
      </c>
      <c r="U39" s="5" t="s">
        <v>37</v>
      </c>
      <c r="V39" s="5" t="s">
        <v>38</v>
      </c>
      <c r="W39" s="5" t="s">
        <v>37</v>
      </c>
      <c r="X39" s="5" t="s">
        <v>33</v>
      </c>
      <c r="Y39" s="6">
        <v>174851</v>
      </c>
      <c r="Z39" s="6">
        <v>182426</v>
      </c>
    </row>
    <row r="40" spans="2:26" ht="12.75">
      <c r="B40" s="5" t="s">
        <v>30</v>
      </c>
      <c r="C40" s="6">
        <v>1400</v>
      </c>
      <c r="D40" s="6">
        <v>8764</v>
      </c>
      <c r="E40" s="6">
        <v>2028</v>
      </c>
      <c r="F40" s="6">
        <v>3964</v>
      </c>
      <c r="G40" s="6">
        <v>2217</v>
      </c>
      <c r="H40" s="6">
        <v>1490</v>
      </c>
      <c r="I40" s="5">
        <v>396</v>
      </c>
      <c r="J40" s="5">
        <v>88</v>
      </c>
      <c r="K40" s="5">
        <v>310</v>
      </c>
      <c r="L40" s="5">
        <v>29</v>
      </c>
      <c r="M40" s="5">
        <v>128</v>
      </c>
      <c r="N40" s="5">
        <v>5</v>
      </c>
      <c r="O40" s="5" t="s">
        <v>35</v>
      </c>
      <c r="P40" s="5" t="s">
        <v>36</v>
      </c>
      <c r="Q40" s="5" t="s">
        <v>35</v>
      </c>
      <c r="R40" s="5" t="s">
        <v>34</v>
      </c>
      <c r="S40" s="5" t="s">
        <v>34</v>
      </c>
      <c r="T40" s="5" t="s">
        <v>38</v>
      </c>
      <c r="U40" s="5" t="s">
        <v>37</v>
      </c>
      <c r="V40" s="5" t="s">
        <v>38</v>
      </c>
      <c r="W40" s="5" t="s">
        <v>37</v>
      </c>
      <c r="X40" s="5" t="s">
        <v>33</v>
      </c>
      <c r="Y40" s="6">
        <v>6479</v>
      </c>
      <c r="Z40" s="6">
        <v>14340</v>
      </c>
    </row>
    <row r="41" spans="2:26" ht="12.75">
      <c r="B41" s="8" t="s">
        <v>31</v>
      </c>
      <c r="C41" s="14">
        <v>5529</v>
      </c>
      <c r="D41" s="14">
        <v>34389</v>
      </c>
      <c r="E41" s="14">
        <v>19806</v>
      </c>
      <c r="F41" s="14">
        <v>34353</v>
      </c>
      <c r="G41" s="14">
        <v>143138</v>
      </c>
      <c r="H41" s="14">
        <v>81375</v>
      </c>
      <c r="I41" s="14">
        <v>84270</v>
      </c>
      <c r="J41" s="14">
        <v>17929</v>
      </c>
      <c r="K41" s="14">
        <v>28871</v>
      </c>
      <c r="L41" s="14">
        <v>3370</v>
      </c>
      <c r="M41" s="14">
        <v>1564</v>
      </c>
      <c r="N41" s="8">
        <v>64</v>
      </c>
      <c r="O41" s="8">
        <v>323</v>
      </c>
      <c r="P41" s="8">
        <v>3</v>
      </c>
      <c r="Q41" s="8" t="s">
        <v>35</v>
      </c>
      <c r="R41" s="8" t="s">
        <v>34</v>
      </c>
      <c r="S41" s="14">
        <v>1000</v>
      </c>
      <c r="T41" s="8">
        <v>1</v>
      </c>
      <c r="U41" s="8" t="s">
        <v>37</v>
      </c>
      <c r="V41" s="8" t="s">
        <v>38</v>
      </c>
      <c r="W41" s="8" t="s">
        <v>37</v>
      </c>
      <c r="X41" s="8" t="s">
        <v>33</v>
      </c>
      <c r="Y41" s="6">
        <v>284502</v>
      </c>
      <c r="Z41" s="6">
        <v>171484</v>
      </c>
    </row>
    <row r="42" spans="2:26" ht="12.75">
      <c r="B42" s="21"/>
      <c r="C42" s="22"/>
      <c r="D42" s="22"/>
      <c r="E42" s="22"/>
      <c r="F42" s="22"/>
      <c r="G42" s="22"/>
      <c r="H42" s="22"/>
      <c r="I42" s="22"/>
      <c r="J42" s="22"/>
      <c r="K42" s="22"/>
      <c r="L42" s="22"/>
      <c r="M42" s="22"/>
      <c r="N42" s="21"/>
      <c r="O42" s="21"/>
      <c r="P42" s="21"/>
      <c r="Q42" s="21"/>
      <c r="R42" s="21"/>
      <c r="S42" s="22"/>
      <c r="T42" s="21"/>
      <c r="U42" s="21"/>
      <c r="V42" s="21"/>
      <c r="W42" s="21"/>
      <c r="X42" s="21"/>
      <c r="Y42" s="22"/>
      <c r="Z42" s="22"/>
    </row>
    <row r="43" spans="2:26" ht="12.75">
      <c r="B43" s="9" t="s">
        <v>32</v>
      </c>
      <c r="C43" s="23">
        <f>SUM(C13:C41)</f>
        <v>158281</v>
      </c>
      <c r="D43" s="23">
        <f aca="true" t="shared" si="0" ref="D43:X43">SUM(D13:D41)</f>
        <v>1090293</v>
      </c>
      <c r="E43" s="23">
        <f t="shared" si="0"/>
        <v>461248</v>
      </c>
      <c r="F43" s="23">
        <f t="shared" si="0"/>
        <v>813920</v>
      </c>
      <c r="G43" s="23">
        <f t="shared" si="0"/>
        <v>2199106</v>
      </c>
      <c r="H43" s="23">
        <f t="shared" si="0"/>
        <v>1210337</v>
      </c>
      <c r="I43" s="23">
        <f t="shared" si="0"/>
        <v>2220059</v>
      </c>
      <c r="J43" s="23">
        <f t="shared" si="0"/>
        <v>458831</v>
      </c>
      <c r="K43" s="23">
        <f t="shared" si="0"/>
        <v>2777687</v>
      </c>
      <c r="L43" s="23">
        <f t="shared" si="0"/>
        <v>264460</v>
      </c>
      <c r="M43" s="23">
        <f t="shared" si="0"/>
        <v>5494172</v>
      </c>
      <c r="N43" s="23">
        <f t="shared" si="0"/>
        <v>185939</v>
      </c>
      <c r="O43" s="23">
        <f t="shared" si="0"/>
        <v>4996932</v>
      </c>
      <c r="P43" s="23">
        <f t="shared" si="0"/>
        <v>60356</v>
      </c>
      <c r="Q43" s="23">
        <f t="shared" si="0"/>
        <v>4039080</v>
      </c>
      <c r="R43" s="23">
        <f t="shared" si="0"/>
        <v>11607</v>
      </c>
      <c r="S43" s="23">
        <f t="shared" si="0"/>
        <v>5364646</v>
      </c>
      <c r="T43" s="23">
        <f t="shared" si="0"/>
        <v>3181</v>
      </c>
      <c r="U43" s="23">
        <f t="shared" si="0"/>
        <v>4744771</v>
      </c>
      <c r="V43" s="23">
        <f t="shared" si="0"/>
        <v>900</v>
      </c>
      <c r="W43" s="23">
        <f t="shared" si="0"/>
        <v>9276556</v>
      </c>
      <c r="X43" s="23">
        <f t="shared" si="0"/>
        <v>472</v>
      </c>
      <c r="Y43" s="23">
        <f>SUM(W43,U43,S43,Q43,O43,M43,K43,I43,G43,E43,C43)</f>
        <v>41732538</v>
      </c>
      <c r="Z43" s="23">
        <f>SUM(X43,V43,T43,R43,P43,N43,L43,J43,H43,F43,D43)</f>
        <v>4100296</v>
      </c>
    </row>
    <row r="44" spans="2:26" ht="12.75">
      <c r="B44" s="4"/>
      <c r="C44" s="7"/>
      <c r="D44" s="7"/>
      <c r="E44" s="7"/>
      <c r="F44" s="7"/>
      <c r="G44" s="7"/>
      <c r="H44" s="7"/>
      <c r="I44" s="7"/>
      <c r="J44" s="7"/>
      <c r="K44" s="7"/>
      <c r="L44" s="7"/>
      <c r="M44" s="7"/>
      <c r="N44" s="7"/>
      <c r="O44" s="7"/>
      <c r="P44" s="7"/>
      <c r="Q44" s="7"/>
      <c r="R44" s="7"/>
      <c r="S44" s="7"/>
      <c r="T44" s="7"/>
      <c r="U44" s="7"/>
      <c r="V44" s="4"/>
      <c r="W44" s="7"/>
      <c r="X44" s="4"/>
      <c r="Y44" s="7"/>
      <c r="Z44" s="7"/>
    </row>
    <row r="45" ht="12.75">
      <c r="B45" s="2" t="s">
        <v>104</v>
      </c>
    </row>
    <row r="46" spans="2:10" ht="30" customHeight="1">
      <c r="B46" s="57" t="s">
        <v>102</v>
      </c>
      <c r="C46" s="57"/>
      <c r="D46" s="57"/>
      <c r="E46" s="57"/>
      <c r="F46" s="57"/>
      <c r="G46" s="57"/>
      <c r="H46" s="57"/>
      <c r="I46" s="57"/>
      <c r="J46" s="57"/>
    </row>
    <row r="47" spans="2:10" ht="36" customHeight="1">
      <c r="B47" s="57" t="s">
        <v>103</v>
      </c>
      <c r="C47" s="57"/>
      <c r="D47" s="57"/>
      <c r="E47" s="57"/>
      <c r="F47" s="57"/>
      <c r="G47" s="57"/>
      <c r="H47" s="57"/>
      <c r="I47" s="57"/>
      <c r="J47" s="57"/>
    </row>
    <row r="48" spans="2:10" ht="18" customHeight="1">
      <c r="B48" s="57" t="s">
        <v>101</v>
      </c>
      <c r="C48" s="57"/>
      <c r="D48" s="57"/>
      <c r="E48" s="57"/>
      <c r="F48" s="57"/>
      <c r="G48" s="57"/>
      <c r="H48" s="57"/>
      <c r="I48" s="57"/>
      <c r="J48" s="57"/>
    </row>
    <row r="49" spans="2:10" ht="18" customHeight="1">
      <c r="B49" s="57" t="s">
        <v>121</v>
      </c>
      <c r="C49" s="57"/>
      <c r="D49" s="57"/>
      <c r="E49" s="57"/>
      <c r="F49" s="57"/>
      <c r="G49" s="57"/>
      <c r="H49" s="57"/>
      <c r="I49" s="57"/>
      <c r="J49" s="57"/>
    </row>
    <row r="50" ht="9" customHeight="1"/>
    <row r="51" ht="12" customHeight="1">
      <c r="B51" s="2" t="s">
        <v>43</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48:J48"/>
    <mergeCell ref="B49:J49"/>
    <mergeCell ref="I8:J8"/>
    <mergeCell ref="I9:J9"/>
    <mergeCell ref="S8:T8"/>
    <mergeCell ref="S9:T9"/>
    <mergeCell ref="B46:J46"/>
    <mergeCell ref="B47:J47"/>
    <mergeCell ref="O8:P8"/>
    <mergeCell ref="O9:P9"/>
    <mergeCell ref="Q8:R8"/>
    <mergeCell ref="Q9:R9"/>
    <mergeCell ref="M8:N8"/>
    <mergeCell ref="M9:N9"/>
  </mergeCells>
  <hyperlinks>
    <hyperlink ref="Z2"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4" sqref="B4:J33"/>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A1" s="1" t="s">
        <v>39</v>
      </c>
    </row>
    <row r="2" spans="1:10" ht="12.75">
      <c r="A2" s="1" t="s">
        <v>40</v>
      </c>
      <c r="J2" s="48" t="s">
        <v>114</v>
      </c>
    </row>
    <row r="4" spans="2:10" ht="12.75">
      <c r="B4" s="69" t="s">
        <v>108</v>
      </c>
      <c r="C4" s="69"/>
      <c r="D4" s="69"/>
      <c r="E4" s="69"/>
      <c r="F4" s="69"/>
      <c r="G4" s="69"/>
      <c r="H4" s="69"/>
      <c r="I4" s="69"/>
      <c r="J4" s="69"/>
    </row>
    <row r="5" spans="2:10" ht="12.75">
      <c r="B5" s="17"/>
      <c r="C5" s="18" t="s">
        <v>117</v>
      </c>
      <c r="D5" s="17"/>
      <c r="E5" s="17"/>
      <c r="F5" s="17"/>
      <c r="G5" s="17"/>
      <c r="H5" s="17"/>
      <c r="I5" s="17"/>
      <c r="J5" s="17"/>
    </row>
    <row r="7" spans="2:3" ht="12.75">
      <c r="B7" s="2" t="s">
        <v>0</v>
      </c>
      <c r="C7" s="2" t="s">
        <v>1</v>
      </c>
    </row>
    <row r="8" spans="2:10" ht="12.75">
      <c r="B8" s="8"/>
      <c r="C8" s="53" t="s">
        <v>45</v>
      </c>
      <c r="D8" s="54"/>
      <c r="E8" s="53" t="s">
        <v>46</v>
      </c>
      <c r="F8" s="54"/>
      <c r="G8" s="53" t="s">
        <v>47</v>
      </c>
      <c r="H8" s="54"/>
      <c r="I8" s="53" t="s">
        <v>41</v>
      </c>
      <c r="J8" s="54"/>
    </row>
    <row r="9" spans="2:10" ht="12.75" customHeight="1">
      <c r="B9" s="12" t="s">
        <v>48</v>
      </c>
      <c r="C9" s="55"/>
      <c r="D9" s="56"/>
      <c r="E9" s="55"/>
      <c r="F9" s="56"/>
      <c r="G9" s="55"/>
      <c r="H9" s="56"/>
      <c r="I9" s="55"/>
      <c r="J9" s="56"/>
    </row>
    <row r="10" spans="2:10" ht="12.75">
      <c r="B10" s="12" t="s">
        <v>49</v>
      </c>
      <c r="C10" s="66" t="s">
        <v>52</v>
      </c>
      <c r="D10" s="66" t="s">
        <v>54</v>
      </c>
      <c r="E10" s="66" t="s">
        <v>52</v>
      </c>
      <c r="F10" s="66" t="s">
        <v>53</v>
      </c>
      <c r="G10" s="66" t="s">
        <v>52</v>
      </c>
      <c r="H10" s="66" t="s">
        <v>53</v>
      </c>
      <c r="I10" s="66" t="s">
        <v>100</v>
      </c>
      <c r="J10" s="66" t="s">
        <v>53</v>
      </c>
    </row>
    <row r="11" spans="2:10" ht="12.75">
      <c r="B11" s="10"/>
      <c r="C11" s="67"/>
      <c r="D11" s="67"/>
      <c r="E11" s="67"/>
      <c r="F11" s="67"/>
      <c r="G11" s="67"/>
      <c r="H11" s="67"/>
      <c r="I11" s="67"/>
      <c r="J11" s="67"/>
    </row>
    <row r="12" spans="2:10" ht="12.75">
      <c r="B12" s="11"/>
      <c r="C12" s="68"/>
      <c r="D12" s="68"/>
      <c r="E12" s="68"/>
      <c r="F12" s="68"/>
      <c r="G12" s="68"/>
      <c r="H12" s="68"/>
      <c r="I12" s="68"/>
      <c r="J12" s="68"/>
    </row>
    <row r="13" spans="2:10" ht="30" customHeight="1">
      <c r="B13" s="30" t="s">
        <v>50</v>
      </c>
      <c r="C13" s="31">
        <v>187681</v>
      </c>
      <c r="D13" s="31">
        <v>15769</v>
      </c>
      <c r="E13" s="31">
        <v>578017</v>
      </c>
      <c r="F13" s="31">
        <v>84390</v>
      </c>
      <c r="G13" s="31">
        <v>10918</v>
      </c>
      <c r="H13" s="31">
        <v>2459</v>
      </c>
      <c r="I13" s="31">
        <f>SUM(C13,E13,G13)</f>
        <v>776616</v>
      </c>
      <c r="J13" s="31">
        <f>SUM(D13,F13,H13)</f>
        <v>102618</v>
      </c>
    </row>
    <row r="14" spans="2:10" ht="30" customHeight="1">
      <c r="B14" s="32" t="s">
        <v>87</v>
      </c>
      <c r="C14" s="28">
        <v>80868</v>
      </c>
      <c r="D14" s="28">
        <v>45355</v>
      </c>
      <c r="E14" s="29">
        <v>469174</v>
      </c>
      <c r="F14" s="29">
        <v>268538</v>
      </c>
      <c r="G14" s="29">
        <v>28784</v>
      </c>
      <c r="H14" s="29">
        <v>17929</v>
      </c>
      <c r="I14" s="31">
        <f aca="true" t="shared" si="0" ref="I14:I23">SUM(C14,E14,G14)</f>
        <v>578826</v>
      </c>
      <c r="J14" s="31">
        <f aca="true" t="shared" si="1" ref="J14:J23">SUM(D14,F14,H14)</f>
        <v>331822</v>
      </c>
    </row>
    <row r="15" spans="2:10" ht="30" customHeight="1">
      <c r="B15" s="33" t="s">
        <v>88</v>
      </c>
      <c r="C15" s="31">
        <v>104600</v>
      </c>
      <c r="D15" s="31">
        <v>189430</v>
      </c>
      <c r="E15" s="31">
        <v>769739</v>
      </c>
      <c r="F15" s="31">
        <v>1395584</v>
      </c>
      <c r="G15" s="31">
        <v>193036</v>
      </c>
      <c r="H15" s="31">
        <v>416785</v>
      </c>
      <c r="I15" s="31">
        <f t="shared" si="0"/>
        <v>1067375</v>
      </c>
      <c r="J15" s="31">
        <f t="shared" si="1"/>
        <v>2001799</v>
      </c>
    </row>
    <row r="16" spans="2:10" ht="30" customHeight="1">
      <c r="B16" s="33" t="s">
        <v>89</v>
      </c>
      <c r="C16" s="31">
        <v>41540</v>
      </c>
      <c r="D16" s="31">
        <v>203341</v>
      </c>
      <c r="E16" s="31">
        <v>252817</v>
      </c>
      <c r="F16" s="31">
        <v>1220498</v>
      </c>
      <c r="G16" s="31">
        <v>185526</v>
      </c>
      <c r="H16" s="31">
        <v>908420</v>
      </c>
      <c r="I16" s="31">
        <f t="shared" si="0"/>
        <v>479883</v>
      </c>
      <c r="J16" s="31">
        <f t="shared" si="1"/>
        <v>2332259</v>
      </c>
    </row>
    <row r="17" spans="2:10" ht="30" customHeight="1">
      <c r="B17" s="33" t="s">
        <v>90</v>
      </c>
      <c r="C17" s="27">
        <v>47870</v>
      </c>
      <c r="D17" s="27">
        <v>552770</v>
      </c>
      <c r="E17" s="27">
        <v>136896</v>
      </c>
      <c r="F17" s="27">
        <v>1387244</v>
      </c>
      <c r="G17" s="27">
        <v>128560</v>
      </c>
      <c r="H17" s="27">
        <v>1373340</v>
      </c>
      <c r="I17" s="31">
        <f t="shared" si="0"/>
        <v>313326</v>
      </c>
      <c r="J17" s="31">
        <f t="shared" si="1"/>
        <v>3313354</v>
      </c>
    </row>
    <row r="18" spans="2:10" ht="30" customHeight="1">
      <c r="B18" s="33" t="s">
        <v>91</v>
      </c>
      <c r="C18" s="27">
        <v>48800</v>
      </c>
      <c r="D18" s="27">
        <v>1451178</v>
      </c>
      <c r="E18" s="27">
        <v>24029</v>
      </c>
      <c r="F18" s="27">
        <v>601523</v>
      </c>
      <c r="G18" s="27">
        <v>110642</v>
      </c>
      <c r="H18" s="27">
        <v>3249573</v>
      </c>
      <c r="I18" s="31">
        <f t="shared" si="0"/>
        <v>183471</v>
      </c>
      <c r="J18" s="31">
        <f t="shared" si="1"/>
        <v>5302274</v>
      </c>
    </row>
    <row r="19" spans="2:10" ht="30" customHeight="1">
      <c r="B19" s="33" t="s">
        <v>92</v>
      </c>
      <c r="C19" s="31">
        <v>22556</v>
      </c>
      <c r="D19" s="31">
        <v>2000676</v>
      </c>
      <c r="E19" s="31">
        <v>1111</v>
      </c>
      <c r="F19" s="31">
        <v>78472</v>
      </c>
      <c r="G19" s="31">
        <v>27663</v>
      </c>
      <c r="H19" s="31">
        <v>2140222</v>
      </c>
      <c r="I19" s="31">
        <f t="shared" si="0"/>
        <v>51330</v>
      </c>
      <c r="J19" s="31">
        <f t="shared" si="1"/>
        <v>4219370</v>
      </c>
    </row>
    <row r="20" spans="2:10" ht="30" customHeight="1">
      <c r="B20" s="33" t="s">
        <v>93</v>
      </c>
      <c r="C20" s="27">
        <v>7770</v>
      </c>
      <c r="D20" s="27">
        <v>2772283</v>
      </c>
      <c r="E20" s="27">
        <v>22</v>
      </c>
      <c r="F20" s="27">
        <v>5557</v>
      </c>
      <c r="G20" s="27">
        <v>798</v>
      </c>
      <c r="H20" s="27">
        <v>182544</v>
      </c>
      <c r="I20" s="31">
        <f t="shared" si="0"/>
        <v>8590</v>
      </c>
      <c r="J20" s="31">
        <f t="shared" si="1"/>
        <v>2960384</v>
      </c>
    </row>
    <row r="21" spans="2:10" ht="30" customHeight="1">
      <c r="B21" s="33" t="s">
        <v>94</v>
      </c>
      <c r="C21" s="27">
        <v>2241</v>
      </c>
      <c r="D21" s="27">
        <v>3733460</v>
      </c>
      <c r="E21" s="27">
        <v>0</v>
      </c>
      <c r="F21" s="27">
        <v>0</v>
      </c>
      <c r="G21" s="27">
        <v>2</v>
      </c>
      <c r="H21" s="27">
        <v>2568</v>
      </c>
      <c r="I21" s="31">
        <f t="shared" si="0"/>
        <v>2243</v>
      </c>
      <c r="J21" s="31">
        <f t="shared" si="1"/>
        <v>3736028</v>
      </c>
    </row>
    <row r="22" spans="2:10" ht="30" customHeight="1">
      <c r="B22" s="33" t="s">
        <v>95</v>
      </c>
      <c r="C22" s="27">
        <v>631</v>
      </c>
      <c r="D22" s="27">
        <v>3364913</v>
      </c>
      <c r="E22" s="27">
        <v>0</v>
      </c>
      <c r="F22" s="27">
        <v>0</v>
      </c>
      <c r="G22" s="27">
        <v>0</v>
      </c>
      <c r="H22" s="27">
        <v>0</v>
      </c>
      <c r="I22" s="31">
        <f t="shared" si="0"/>
        <v>631</v>
      </c>
      <c r="J22" s="31">
        <f t="shared" si="1"/>
        <v>3364913</v>
      </c>
    </row>
    <row r="23" spans="2:10" ht="30" customHeight="1">
      <c r="B23" s="33" t="s">
        <v>96</v>
      </c>
      <c r="C23" s="27">
        <v>497</v>
      </c>
      <c r="D23" s="27">
        <v>14067723</v>
      </c>
      <c r="E23" s="27">
        <v>0</v>
      </c>
      <c r="F23" s="27">
        <v>0</v>
      </c>
      <c r="G23" s="27">
        <v>0</v>
      </c>
      <c r="H23" s="27">
        <v>0</v>
      </c>
      <c r="I23" s="31">
        <f t="shared" si="0"/>
        <v>497</v>
      </c>
      <c r="J23" s="31">
        <f t="shared" si="1"/>
        <v>14067723</v>
      </c>
    </row>
    <row r="24" spans="2:10" ht="15" customHeight="1">
      <c r="B24" s="25"/>
      <c r="C24" s="26"/>
      <c r="D24" s="26"/>
      <c r="E24" s="26"/>
      <c r="F24" s="26"/>
      <c r="G24" s="26"/>
      <c r="H24" s="26"/>
      <c r="I24" s="26"/>
      <c r="J24" s="26"/>
    </row>
    <row r="25" spans="2:10" ht="30" customHeight="1">
      <c r="B25" s="34" t="s">
        <v>99</v>
      </c>
      <c r="C25" s="35">
        <f>SUM(C13:C23)</f>
        <v>545054</v>
      </c>
      <c r="D25" s="35">
        <f aca="true" t="shared" si="2" ref="D25:J25">SUM(D13:D23)</f>
        <v>28396898</v>
      </c>
      <c r="E25" s="35">
        <f t="shared" si="2"/>
        <v>2231805</v>
      </c>
      <c r="F25" s="35">
        <f t="shared" si="2"/>
        <v>5041806</v>
      </c>
      <c r="G25" s="35">
        <f t="shared" si="2"/>
        <v>685929</v>
      </c>
      <c r="H25" s="35">
        <f t="shared" si="2"/>
        <v>8293840</v>
      </c>
      <c r="I25" s="35">
        <f t="shared" si="2"/>
        <v>3462788</v>
      </c>
      <c r="J25" s="35">
        <f t="shared" si="2"/>
        <v>41732544</v>
      </c>
    </row>
    <row r="27" ht="12.75">
      <c r="B27" s="2" t="s">
        <v>104</v>
      </c>
    </row>
    <row r="28" spans="2:10" ht="30" customHeight="1">
      <c r="B28" s="57" t="s">
        <v>107</v>
      </c>
      <c r="C28" s="57"/>
      <c r="D28" s="57"/>
      <c r="E28" s="57"/>
      <c r="F28" s="57"/>
      <c r="G28" s="57"/>
      <c r="H28" s="57"/>
      <c r="I28" s="57"/>
      <c r="J28" s="57"/>
    </row>
    <row r="29" spans="2:10" ht="36" customHeight="1">
      <c r="B29" s="57" t="s">
        <v>103</v>
      </c>
      <c r="C29" s="57"/>
      <c r="D29" s="57"/>
      <c r="E29" s="57"/>
      <c r="F29" s="57"/>
      <c r="G29" s="57"/>
      <c r="H29" s="57"/>
      <c r="I29" s="57"/>
      <c r="J29" s="57"/>
    </row>
    <row r="30" spans="2:10" ht="18" customHeight="1">
      <c r="B30" s="57" t="s">
        <v>120</v>
      </c>
      <c r="C30" s="57"/>
      <c r="D30" s="57"/>
      <c r="E30" s="57"/>
      <c r="F30" s="57"/>
      <c r="G30" s="57"/>
      <c r="H30" s="57"/>
      <c r="I30" s="57"/>
      <c r="J30" s="57"/>
    </row>
    <row r="31" spans="2:10" ht="30" customHeight="1">
      <c r="B31" s="57" t="s">
        <v>109</v>
      </c>
      <c r="C31" s="57"/>
      <c r="D31" s="57"/>
      <c r="E31" s="57"/>
      <c r="F31" s="57"/>
      <c r="G31" s="57"/>
      <c r="H31" s="57"/>
      <c r="I31" s="57"/>
      <c r="J31" s="57"/>
    </row>
    <row r="32" spans="2:10" ht="9" customHeight="1">
      <c r="B32" s="37"/>
      <c r="C32" s="37"/>
      <c r="D32" s="37"/>
      <c r="E32" s="37"/>
      <c r="F32" s="37"/>
      <c r="G32" s="37"/>
      <c r="H32" s="37"/>
      <c r="I32" s="37"/>
      <c r="J32" s="37"/>
    </row>
    <row r="33" ht="12" customHeight="1">
      <c r="B33" s="2" t="s">
        <v>43</v>
      </c>
    </row>
  </sheetData>
  <mergeCells count="17">
    <mergeCell ref="C10:C12"/>
    <mergeCell ref="D10:D12"/>
    <mergeCell ref="B4:J4"/>
    <mergeCell ref="C8:D9"/>
    <mergeCell ref="G8:H9"/>
    <mergeCell ref="I8:J9"/>
    <mergeCell ref="E8:F9"/>
    <mergeCell ref="B29:J29"/>
    <mergeCell ref="B30:J30"/>
    <mergeCell ref="B31:J31"/>
    <mergeCell ref="E10:E12"/>
    <mergeCell ref="G10:G12"/>
    <mergeCell ref="F10:F12"/>
    <mergeCell ref="B28:J28"/>
    <mergeCell ref="J10:J12"/>
    <mergeCell ref="I10:I12"/>
    <mergeCell ref="H10:H12"/>
  </mergeCells>
  <hyperlinks>
    <hyperlink ref="J2" location="INDICE!A1" display="Volver"/>
  </hyperlinks>
  <printOptions/>
  <pageMargins left="0.75" right="0.75" top="1" bottom="1"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J35"/>
  <sheetViews>
    <sheetView workbookViewId="0" topLeftCell="A1">
      <selection activeCell="B35" sqref="B4:J35"/>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A1" s="1" t="s">
        <v>39</v>
      </c>
    </row>
    <row r="2" spans="1:10" ht="12.75">
      <c r="A2" s="1" t="s">
        <v>40</v>
      </c>
      <c r="J2" s="48" t="s">
        <v>114</v>
      </c>
    </row>
    <row r="4" spans="2:10" ht="12.75">
      <c r="B4" s="69" t="s">
        <v>86</v>
      </c>
      <c r="C4" s="69"/>
      <c r="D4" s="69"/>
      <c r="E4" s="69"/>
      <c r="F4" s="69"/>
      <c r="G4" s="69"/>
      <c r="H4" s="69"/>
      <c r="I4" s="69"/>
      <c r="J4" s="69"/>
    </row>
    <row r="5" spans="2:10" ht="12.75">
      <c r="B5" s="17"/>
      <c r="C5" s="18" t="s">
        <v>118</v>
      </c>
      <c r="D5" s="17"/>
      <c r="E5" s="17"/>
      <c r="F5" s="17"/>
      <c r="G5" s="17"/>
      <c r="H5" s="17"/>
      <c r="I5" s="17"/>
      <c r="J5" s="17"/>
    </row>
    <row r="7" spans="2:5" ht="12.75">
      <c r="B7" s="2" t="s">
        <v>0</v>
      </c>
      <c r="C7" s="15" t="s">
        <v>1</v>
      </c>
      <c r="D7" s="15"/>
      <c r="E7" s="15"/>
    </row>
    <row r="8" spans="2:10" ht="12.75">
      <c r="B8" s="13"/>
      <c r="C8" s="76" t="s">
        <v>41</v>
      </c>
      <c r="D8" s="77"/>
      <c r="E8" s="77"/>
      <c r="F8" s="49"/>
      <c r="G8" s="53" t="s">
        <v>62</v>
      </c>
      <c r="H8" s="54"/>
      <c r="I8" s="53" t="s">
        <v>63</v>
      </c>
      <c r="J8" s="54"/>
    </row>
    <row r="9" spans="2:10" ht="12.75" customHeight="1">
      <c r="B9" s="10"/>
      <c r="C9" s="50" t="s">
        <v>60</v>
      </c>
      <c r="D9" s="51"/>
      <c r="E9" s="79" t="s">
        <v>51</v>
      </c>
      <c r="F9" s="80"/>
      <c r="G9" s="74"/>
      <c r="H9" s="75"/>
      <c r="I9" s="74"/>
      <c r="J9" s="75"/>
    </row>
    <row r="10" spans="2:10" ht="12.75" customHeight="1">
      <c r="B10" s="12" t="s">
        <v>48</v>
      </c>
      <c r="C10" s="52"/>
      <c r="D10" s="78"/>
      <c r="E10" s="64"/>
      <c r="F10" s="65"/>
      <c r="G10" s="55"/>
      <c r="H10" s="56"/>
      <c r="I10" s="55"/>
      <c r="J10" s="56"/>
    </row>
    <row r="11" spans="2:10" ht="12.75" customHeight="1">
      <c r="B11" s="12" t="s">
        <v>49</v>
      </c>
      <c r="C11" s="58" t="s">
        <v>65</v>
      </c>
      <c r="D11" s="58" t="s">
        <v>59</v>
      </c>
      <c r="E11" s="58" t="s">
        <v>64</v>
      </c>
      <c r="F11" s="58" t="s">
        <v>61</v>
      </c>
      <c r="G11" s="58" t="s">
        <v>66</v>
      </c>
      <c r="H11" s="58" t="s">
        <v>53</v>
      </c>
      <c r="I11" s="58" t="s">
        <v>66</v>
      </c>
      <c r="J11" s="58" t="s">
        <v>53</v>
      </c>
    </row>
    <row r="12" spans="2:10" ht="12.75">
      <c r="B12" s="10"/>
      <c r="C12" s="72"/>
      <c r="D12" s="72"/>
      <c r="E12" s="72"/>
      <c r="F12" s="72"/>
      <c r="G12" s="72"/>
      <c r="H12" s="72"/>
      <c r="I12" s="72"/>
      <c r="J12" s="72"/>
    </row>
    <row r="13" spans="2:10" ht="12.75">
      <c r="B13" s="11"/>
      <c r="C13" s="73"/>
      <c r="D13" s="73"/>
      <c r="E13" s="73"/>
      <c r="F13" s="73"/>
      <c r="G13" s="73"/>
      <c r="H13" s="73"/>
      <c r="I13" s="73"/>
      <c r="J13" s="73"/>
    </row>
    <row r="14" spans="2:10" ht="30" customHeight="1">
      <c r="B14" s="30" t="s">
        <v>50</v>
      </c>
      <c r="C14" s="31">
        <v>532057</v>
      </c>
      <c r="D14" s="31">
        <v>532057</v>
      </c>
      <c r="E14" s="31">
        <v>78442</v>
      </c>
      <c r="F14" s="31">
        <v>78442</v>
      </c>
      <c r="G14" s="31">
        <v>531922</v>
      </c>
      <c r="H14" s="31">
        <v>78411</v>
      </c>
      <c r="I14" s="31">
        <v>343</v>
      </c>
      <c r="J14" s="31">
        <v>31</v>
      </c>
    </row>
    <row r="15" spans="2:10" ht="30" customHeight="1">
      <c r="B15" s="32" t="s">
        <v>87</v>
      </c>
      <c r="C15" s="28">
        <v>442412</v>
      </c>
      <c r="D15" s="28">
        <v>974469</v>
      </c>
      <c r="E15" s="29">
        <v>253340</v>
      </c>
      <c r="F15" s="29">
        <v>331782</v>
      </c>
      <c r="G15" s="29">
        <v>442363</v>
      </c>
      <c r="H15" s="29">
        <v>253261</v>
      </c>
      <c r="I15" s="29">
        <v>223</v>
      </c>
      <c r="J15" s="29">
        <v>79</v>
      </c>
    </row>
    <row r="16" spans="2:10" ht="30" customHeight="1">
      <c r="B16" s="33" t="s">
        <v>88</v>
      </c>
      <c r="C16" s="31">
        <v>825700</v>
      </c>
      <c r="D16" s="31">
        <v>1800169</v>
      </c>
      <c r="E16" s="31">
        <v>1557827</v>
      </c>
      <c r="F16" s="31">
        <v>1889609</v>
      </c>
      <c r="G16" s="31">
        <v>825650</v>
      </c>
      <c r="H16" s="31">
        <v>1557481</v>
      </c>
      <c r="I16" s="31">
        <v>423</v>
      </c>
      <c r="J16" s="31">
        <v>346</v>
      </c>
    </row>
    <row r="17" spans="2:10" ht="30" customHeight="1">
      <c r="B17" s="33" t="s">
        <v>89</v>
      </c>
      <c r="C17" s="31">
        <v>402975</v>
      </c>
      <c r="D17" s="31">
        <v>2203144</v>
      </c>
      <c r="E17" s="31">
        <v>1969104</v>
      </c>
      <c r="F17" s="31">
        <v>3858713</v>
      </c>
      <c r="G17" s="31">
        <v>402936</v>
      </c>
      <c r="H17" s="31">
        <v>1968626</v>
      </c>
      <c r="I17" s="31">
        <v>272</v>
      </c>
      <c r="J17" s="31">
        <v>479</v>
      </c>
    </row>
    <row r="18" spans="2:10" ht="30" customHeight="1">
      <c r="B18" s="33" t="s">
        <v>90</v>
      </c>
      <c r="C18" s="27">
        <v>260799</v>
      </c>
      <c r="D18" s="27">
        <v>2463943</v>
      </c>
      <c r="E18" s="27">
        <v>2726002</v>
      </c>
      <c r="F18" s="27">
        <v>6584715</v>
      </c>
      <c r="G18" s="27">
        <v>260691</v>
      </c>
      <c r="H18" s="27">
        <v>2723305</v>
      </c>
      <c r="I18" s="27">
        <v>536</v>
      </c>
      <c r="J18" s="27">
        <v>2697</v>
      </c>
    </row>
    <row r="19" spans="2:10" ht="30" customHeight="1">
      <c r="B19" s="33" t="s">
        <v>91</v>
      </c>
      <c r="C19" s="27">
        <v>178420</v>
      </c>
      <c r="D19" s="27">
        <v>2642363</v>
      </c>
      <c r="E19" s="27">
        <v>5322833</v>
      </c>
      <c r="F19" s="27">
        <v>11907548</v>
      </c>
      <c r="G19" s="27">
        <v>178219</v>
      </c>
      <c r="H19" s="27">
        <v>5306256</v>
      </c>
      <c r="I19" s="27">
        <v>1098</v>
      </c>
      <c r="J19" s="27">
        <v>16577</v>
      </c>
    </row>
    <row r="20" spans="2:10" ht="30" customHeight="1">
      <c r="B20" s="33" t="s">
        <v>92</v>
      </c>
      <c r="C20" s="31">
        <v>63840</v>
      </c>
      <c r="D20" s="31">
        <v>2706203</v>
      </c>
      <c r="E20" s="31">
        <v>5324871</v>
      </c>
      <c r="F20" s="31">
        <v>17232419</v>
      </c>
      <c r="G20" s="31">
        <v>63598</v>
      </c>
      <c r="H20" s="31">
        <v>5256520</v>
      </c>
      <c r="I20" s="31">
        <v>1473</v>
      </c>
      <c r="J20" s="31">
        <v>68351</v>
      </c>
    </row>
    <row r="21" spans="2:10" ht="30" customHeight="1">
      <c r="B21" s="33" t="s">
        <v>93</v>
      </c>
      <c r="C21" s="27">
        <v>9962</v>
      </c>
      <c r="D21" s="27">
        <v>2716165</v>
      </c>
      <c r="E21" s="27">
        <v>3313234</v>
      </c>
      <c r="F21" s="27">
        <v>20545653</v>
      </c>
      <c r="G21" s="27">
        <v>9689</v>
      </c>
      <c r="H21" s="27">
        <v>2963499</v>
      </c>
      <c r="I21" s="27">
        <v>1738</v>
      </c>
      <c r="J21" s="27">
        <v>349735</v>
      </c>
    </row>
    <row r="22" spans="2:10" ht="30" customHeight="1">
      <c r="B22" s="33" t="s">
        <v>94</v>
      </c>
      <c r="C22" s="27">
        <v>2253</v>
      </c>
      <c r="D22" s="27">
        <v>2718418</v>
      </c>
      <c r="E22" s="27">
        <v>3748502</v>
      </c>
      <c r="F22" s="27">
        <v>24294155</v>
      </c>
      <c r="G22" s="27">
        <v>2107</v>
      </c>
      <c r="H22" s="27">
        <v>2964410</v>
      </c>
      <c r="I22" s="27">
        <v>904</v>
      </c>
      <c r="J22" s="27">
        <v>784092</v>
      </c>
    </row>
    <row r="23" spans="2:10" ht="30" customHeight="1">
      <c r="B23" s="33" t="s">
        <v>95</v>
      </c>
      <c r="C23" s="27">
        <v>632</v>
      </c>
      <c r="D23" s="27">
        <v>2719050</v>
      </c>
      <c r="E23" s="27">
        <v>3369131</v>
      </c>
      <c r="F23" s="27">
        <v>27663286</v>
      </c>
      <c r="G23" s="27">
        <v>573</v>
      </c>
      <c r="H23" s="27">
        <v>2461349</v>
      </c>
      <c r="I23" s="27">
        <v>327</v>
      </c>
      <c r="J23" s="27">
        <v>907782</v>
      </c>
    </row>
    <row r="24" spans="2:10" ht="30" customHeight="1">
      <c r="B24" s="33" t="s">
        <v>96</v>
      </c>
      <c r="C24" s="27">
        <v>497</v>
      </c>
      <c r="D24" s="27">
        <v>2719547</v>
      </c>
      <c r="E24" s="27">
        <v>14069260</v>
      </c>
      <c r="F24" s="27">
        <v>41732546</v>
      </c>
      <c r="G24" s="27">
        <v>459</v>
      </c>
      <c r="H24" s="27">
        <v>10735378</v>
      </c>
      <c r="I24" s="27">
        <v>291</v>
      </c>
      <c r="J24" s="27">
        <v>3333882</v>
      </c>
    </row>
    <row r="25" spans="2:10" ht="15" customHeight="1">
      <c r="B25" s="25"/>
      <c r="C25" s="26"/>
      <c r="D25" s="26"/>
      <c r="E25" s="26"/>
      <c r="F25" s="26"/>
      <c r="G25" s="26"/>
      <c r="H25" s="26"/>
      <c r="I25" s="26"/>
      <c r="J25" s="26"/>
    </row>
    <row r="26" spans="2:10" ht="30" customHeight="1">
      <c r="B26" s="34" t="s">
        <v>58</v>
      </c>
      <c r="C26" s="35">
        <f>SUM(C14:C24)</f>
        <v>2719547</v>
      </c>
      <c r="D26" s="35">
        <f>D24</f>
        <v>2719547</v>
      </c>
      <c r="E26" s="35">
        <f>SUM(E14:E24)</f>
        <v>41732546</v>
      </c>
      <c r="F26" s="35">
        <f>F24</f>
        <v>41732546</v>
      </c>
      <c r="G26" s="35">
        <f>SUM(G14:G24)</f>
        <v>2718207</v>
      </c>
      <c r="H26" s="35">
        <f>SUM(H14:H24)</f>
        <v>36268496</v>
      </c>
      <c r="I26" s="35">
        <f>SUM(I14:I24)</f>
        <v>7628</v>
      </c>
      <c r="J26" s="36">
        <f>SUM(J14:J24)</f>
        <v>5464051</v>
      </c>
    </row>
    <row r="28" ht="18" customHeight="1">
      <c r="B28" s="2" t="s">
        <v>104</v>
      </c>
    </row>
    <row r="29" spans="2:10" ht="27" customHeight="1">
      <c r="B29" s="70" t="s">
        <v>97</v>
      </c>
      <c r="C29" s="70"/>
      <c r="D29" s="70"/>
      <c r="E29" s="70"/>
      <c r="F29" s="70"/>
      <c r="G29" s="70"/>
      <c r="H29" s="70"/>
      <c r="I29" s="70"/>
      <c r="J29" s="70"/>
    </row>
    <row r="30" spans="2:10" ht="27" customHeight="1">
      <c r="B30" s="71" t="s">
        <v>106</v>
      </c>
      <c r="C30" s="71"/>
      <c r="D30" s="71"/>
      <c r="E30" s="71"/>
      <c r="F30" s="71"/>
      <c r="G30" s="71"/>
      <c r="H30" s="71"/>
      <c r="I30" s="71"/>
      <c r="J30" s="71"/>
    </row>
    <row r="31" spans="2:10" ht="43.5" customHeight="1">
      <c r="B31" s="70" t="s">
        <v>98</v>
      </c>
      <c r="C31" s="70"/>
      <c r="D31" s="70"/>
      <c r="E31" s="70"/>
      <c r="F31" s="70"/>
      <c r="G31" s="70"/>
      <c r="H31" s="70"/>
      <c r="I31" s="70"/>
      <c r="J31" s="70"/>
    </row>
    <row r="32" spans="2:10" ht="16.5" customHeight="1">
      <c r="B32" s="70" t="s">
        <v>101</v>
      </c>
      <c r="C32" s="70"/>
      <c r="D32" s="70"/>
      <c r="E32" s="70"/>
      <c r="F32" s="70"/>
      <c r="G32" s="70"/>
      <c r="H32" s="70"/>
      <c r="I32" s="70"/>
      <c r="J32" s="70"/>
    </row>
    <row r="33" spans="2:10" ht="16.5" customHeight="1">
      <c r="B33" s="70" t="s">
        <v>120</v>
      </c>
      <c r="C33" s="70"/>
      <c r="D33" s="70"/>
      <c r="E33" s="70"/>
      <c r="F33" s="70"/>
      <c r="G33" s="70"/>
      <c r="H33" s="70"/>
      <c r="I33" s="70"/>
      <c r="J33" s="70"/>
    </row>
    <row r="34" spans="2:10" ht="9" customHeight="1">
      <c r="B34" s="38"/>
      <c r="C34" s="38"/>
      <c r="D34" s="38"/>
      <c r="E34" s="38"/>
      <c r="F34" s="38"/>
      <c r="G34" s="38"/>
      <c r="H34" s="38"/>
      <c r="I34" s="38"/>
      <c r="J34" s="38"/>
    </row>
    <row r="35" ht="12" customHeight="1">
      <c r="B35" s="2" t="s">
        <v>43</v>
      </c>
    </row>
  </sheetData>
  <mergeCells count="19">
    <mergeCell ref="C11:C13"/>
    <mergeCell ref="D11:D13"/>
    <mergeCell ref="E11:E13"/>
    <mergeCell ref="G11:G13"/>
    <mergeCell ref="F11:F13"/>
    <mergeCell ref="B33:J33"/>
    <mergeCell ref="J11:J13"/>
    <mergeCell ref="B4:J4"/>
    <mergeCell ref="G8:H10"/>
    <mergeCell ref="I8:J10"/>
    <mergeCell ref="C8:F8"/>
    <mergeCell ref="I11:I13"/>
    <mergeCell ref="H11:H13"/>
    <mergeCell ref="C9:D10"/>
    <mergeCell ref="E9:F10"/>
    <mergeCell ref="B32:J32"/>
    <mergeCell ref="B30:J30"/>
    <mergeCell ref="B31:J31"/>
    <mergeCell ref="B29:J29"/>
  </mergeCells>
  <hyperlinks>
    <hyperlink ref="J2" location="INDICE!A1" display="Volver"/>
  </hyperlinks>
  <printOptions/>
  <pageMargins left="0.75" right="0.75" top="1" bottom="1" header="0" footer="0"/>
  <pageSetup horizontalDpi="600" verticalDpi="600" orientation="portrait" scale="70" r:id="rId1"/>
  <ignoredErrors>
    <ignoredError sqref="D26:F2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Febrero 2005</dc:title>
  <dc:subject/>
  <dc:creator>SBIF</dc:creator>
  <cp:keywords/>
  <dc:description/>
  <cp:lastModifiedBy>Pc Utility</cp:lastModifiedBy>
  <cp:lastPrinted>2005-10-04T16:08:38Z</cp:lastPrinted>
  <dcterms:created xsi:type="dcterms:W3CDTF">2005-06-22T21:04:27Z</dcterms:created>
  <dcterms:modified xsi:type="dcterms:W3CDTF">2005-10-04T16:12:12Z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