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7710" activeTab="2"/>
  </bookViews>
  <sheets>
    <sheet name="RWOP" sheetId="1" r:id="rId1"/>
    <sheet name="RW$" sheetId="2" r:id="rId2"/>
    <sheet name="RWUS$" sheetId="3" r:id="rId3"/>
  </sheets>
  <definedNames>
    <definedName name="_xlnm.Print_Area" localSheetId="1">'RW$'!$B$2:$L$158</definedName>
    <definedName name="_xlnm.Print_Area" localSheetId="2">'RWUS$'!$B$2:$L$156</definedName>
    <definedName name="PHAUF" localSheetId="1">'RW$'!$F$29:$F$40,OFFSET('RW$'!$F$42,,,COUNT('RW$'!$D$42:$D$53),1)</definedName>
    <definedName name="PHAUS" localSheetId="2">'RWUS$'!$F$29:$F$40,OFFSET('RWUS$'!$F$42,,,COUNT('RWUS$'!$D$42:$D$53),1)</definedName>
    <definedName name="phluf" localSheetId="1">'RW$'!$G$29:$G$40,OFFSET('RW$'!$G$42,,,COUNT('RW$'!$D$42:$D$53),1)</definedName>
    <definedName name="PHLUS" localSheetId="2">'RWUS$'!$G$29:$G$40,OFFSET('RWUS$'!$G$42,,,COUNT('RWUS$'!$D$42:$D$53),1)</definedName>
    <definedName name="PMAUF" localSheetId="1">'RW$'!$H$29:$H$40,OFFSET('RW$'!$H$42,,,COUNT('RW$'!$D$42:$D$53),1)</definedName>
    <definedName name="PMAUS" localSheetId="2">'RWUS$'!$H$29:$H$40,OFFSET('RWUS$'!$H$42,,,COUNT('RWUS$'!$D$42:$D$53),1)</definedName>
    <definedName name="PMLUF" localSheetId="1">'RW$'!$I$29:$I$40,OFFSET('RW$'!$I$42,,,COUNT('RW$'!$D$42:$D$53),1)</definedName>
    <definedName name="PMLUS" localSheetId="2">'RWUS$'!$I$29:$I$40,OFFSET('RWUS$'!$I$42,,,COUNT('RWUS$'!$D$42:$D$53),1)</definedName>
    <definedName name="RVAUF" localSheetId="1">'RW$'!$D$29:$D$40,OFFSET('RW$'!$D$42,,,COUNT('RW$'!$D$42:$D$53),1)</definedName>
    <definedName name="RVAUS" localSheetId="2">'RWUS$'!$D$29:$D$40,OFFSET('RWUS$'!$D$42,,,COUNT('RWUS$'!$D$42:$D$53),1)</definedName>
    <definedName name="RVLUF" localSheetId="1">'RW$'!$E$29:$E$40,OFFSET('RW$'!$E$42,,,COUNT('RW$'!$D$42:$D$53),1)</definedName>
    <definedName name="RVLUS" localSheetId="2">'RWUS$'!$E$29:$E$40,OFFSET('RWUS$'!$E$42,,,COUNT('RWUS$'!$D$42:$D$53),1)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<sst xmlns="http://schemas.openxmlformats.org/spreadsheetml/2006/main" count="471" uniqueCount="97">
  <si>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</si>
  <si>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</si>
  <si>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</si>
  <si>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</si>
  <si>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</si>
  <si>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</si>
  <si>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</si>
  <si>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</si>
  <si>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</si>
  <si>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</si>
  <si>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</si>
  <si>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</si>
  <si>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</si>
  <si>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</si>
  <si>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</si>
  <si>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</si>
  <si>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</si>
  <si>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</si>
  <si>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</si>
  <si>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</si>
  <si>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</si>
  <si>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</si>
  <si>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</si>
  <si>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</si>
  <si>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</si>
  <si>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</si>
  <si>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</si>
  <si>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</si>
  <si>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</si>
  <si>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</si>
  <si>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</si>
  <si>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</si>
  <si>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</si>
  <si>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</si>
  <si>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</si>
  <si>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</si>
  <si>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</si>
  <si>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</si>
  <si>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</si>
  <si>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</si>
  <si>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</si>
  <si>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</si>
  <si>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</si>
  <si>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</si>
  <si>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</si>
  <si>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</si>
  <si>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</si>
  <si>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</si>
  <si>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</si>
  <si>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</si>
  <si>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</si>
  <si>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</si>
  <si>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</si>
  <si>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</si>
  <si>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</si>
  <si>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</si>
  <si>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</si>
  <si>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</si>
  <si>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 xml:space="preserve">BCI CORREDOR DE BOLSA S.A.              </t>
  </si>
  <si>
    <t>BICE INVERSIONES CORREDORES DE BOLSA S.A</t>
  </si>
  <si>
    <t xml:space="preserve">LARRAIN VIAL S.A. CORREDORA DE BOLSA    </t>
  </si>
  <si>
    <t xml:space="preserve">SCOTIA CORREDORA DE BOLSA CHILE S.A.    </t>
  </si>
  <si>
    <t xml:space="preserve">CORPBANCA CORREDORES DE BOLSA S.A.  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</si>
  <si>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</si>
  <si>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</si>
  <si>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</si>
  <si>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</si>
  <si>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>VALORES SECURITY S.A.CORREDORES DE BOLSA</t>
  </si>
  <si>
    <t xml:space="preserve">PENTA CORREDORES DE BOLSA S.A.          </t>
  </si>
  <si>
    <t xml:space="preserve">CONSORCIO CORREDORES DE BOLSA S.A.      </t>
  </si>
  <si>
    <t xml:space="preserve">CHG CORREDORES DE BOLSA S.A.            </t>
  </si>
  <si>
    <t xml:space="preserve">MBI CORREDORES DE BOLSA S.A.            </t>
  </si>
  <si>
    <t xml:space="preserve">MERRILL LYNCH CORREDORES DE BOLSA S.A.  </t>
  </si>
  <si>
    <t xml:space="preserve">ITAU CHILE CORREDOR DE BOLSA LIMITADA   </t>
  </si>
  <si>
    <t xml:space="preserve">NEGOCIOS Y VALORES S.A. C. DE BOLSA     </t>
  </si>
  <si>
    <t xml:space="preserve">CRUZ DEL SUR CORREDORA DE BOLSA S.A.    </t>
  </si>
  <si>
    <t xml:space="preserve">FIT RESEARCH CORREDORES DE BOLSA S.A.   </t>
  </si>
  <si>
    <t xml:space="preserve">TANNER CORREDORES DE BOLSA S.A.         </t>
  </si>
  <si>
    <t xml:space="preserve">MOLINA Y SWETT S.A. CORREDORES DE BOLSA 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</si>
  <si>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</si>
  <si>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</si>
  <si>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</si>
  <si>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J.P. MORGAN CORREDORES DE BOLSA SPA     </t>
  </si>
  <si>
    <t xml:space="preserve">FINANZAS Y NEGOCIOS S.A.  C. DE BOLSA   </t>
  </si>
  <si>
    <t xml:space="preserve">JAIME LARRAIN Y CIA. C. DE BOLSA LTDA.  </t>
  </si>
  <si>
    <t xml:space="preserve">MONEDA CORREDORES DE BOLSA LTDA.        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</si>
  <si>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</si>
  <si>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</si>
  <si>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</si>
  <si>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 xml:space="preserve">ETCHEGARAY S.A. CORREDORES DE BOLSA     </t>
  </si>
  <si>
    <t>VANTRUST CAPITAL CORREDORES DE BOLSA S.A</t>
  </si>
  <si>
    <t>OPERACIONES ACEPTADAS EN SISTEMAS DE COMPENSACIÓN Y LIQUIDACIÓN</t>
  </si>
  <si>
    <t>AGOSTO 2012</t>
  </si>
  <si>
    <t>Operaciones Aceptadas por CCLV * - Información Mensual</t>
  </si>
  <si>
    <t>* Una punta</t>
  </si>
  <si>
    <t>Operaciones Ingresadas</t>
  </si>
  <si>
    <t>Operaciones Aceptadas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</si>
</sst>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3" fillId="55" borderId="0" xfId="120" applyFont="1" applyFill="1">
      <alignment/>
      <protection/>
    </xf>
    <xf numFmtId="0" fontId="0" fillId="55" borderId="0" xfId="120" applyFill="1">
      <alignment/>
      <protection/>
    </xf>
    <xf numFmtId="49" fontId="23" fillId="55" borderId="0" xfId="120" applyNumberFormat="1" applyFont="1" applyFill="1">
      <alignment/>
      <protection/>
    </xf>
    <xf numFmtId="0" fontId="24" fillId="55" borderId="0" xfId="120" applyFont="1" applyFill="1">
      <alignment/>
      <protection/>
    </xf>
    <xf numFmtId="0" fontId="23" fillId="55" borderId="30" xfId="120" applyFont="1" applyFill="1" applyBorder="1" applyAlignment="1">
      <alignment horizontal="center"/>
      <protection/>
    </xf>
    <xf numFmtId="0" fontId="23" fillId="55" borderId="31" xfId="120" applyFont="1" applyFill="1" applyBorder="1" applyAlignment="1">
      <alignment horizontal="center"/>
      <protection/>
    </xf>
    <xf numFmtId="0" fontId="23" fillId="55" borderId="32" xfId="120" applyFont="1" applyFill="1" applyBorder="1" applyAlignment="1">
      <alignment horizontal="center" wrapText="1"/>
      <protection/>
    </xf>
    <xf numFmtId="0" fontId="23" fillId="55" borderId="33" xfId="120" applyFont="1" applyFill="1" applyBorder="1" applyAlignment="1">
      <alignment horizontal="center" wrapText="1"/>
      <protection/>
    </xf>
    <xf numFmtId="0" fontId="23" fillId="55" borderId="34" xfId="120" applyFont="1" applyFill="1" applyBorder="1" applyAlignment="1">
      <alignment horizontal="center" wrapText="1"/>
      <protection/>
    </xf>
    <xf numFmtId="0" fontId="23" fillId="55" borderId="35" xfId="120" applyFont="1" applyFill="1" applyBorder="1" applyAlignment="1">
      <alignment horizontal="center" wrapText="1"/>
      <protection/>
    </xf>
    <xf numFmtId="0" fontId="23" fillId="55" borderId="36" xfId="120" applyFont="1" applyFill="1" applyBorder="1" applyAlignment="1">
      <alignment horizontal="center" wrapText="1"/>
      <protection/>
    </xf>
    <xf numFmtId="0" fontId="23" fillId="55" borderId="69" xfId="120" applyFont="1" applyFill="1" applyBorder="1" applyAlignment="1">
      <alignment horizontal="center" wrapText="1"/>
      <protection/>
    </xf>
    <xf numFmtId="0" fontId="23" fillId="55" borderId="70" xfId="120" applyFont="1" applyFill="1" applyBorder="1" applyAlignment="1">
      <alignment horizontal="center" wrapText="1"/>
      <protection/>
    </xf>
    <xf numFmtId="0" fontId="24" fillId="55" borderId="43" xfId="120" applyFont="1" applyFill="1" applyBorder="1">
      <alignment/>
      <protection/>
    </xf>
    <xf numFmtId="3" fontId="24" fillId="55" borderId="42" xfId="106" applyNumberFormat="1" applyFont="1" applyFill="1" applyBorder="1" applyAlignment="1">
      <alignment horizontal="center" wrapText="1"/>
    </xf>
    <xf numFmtId="3" fontId="24" fillId="55" borderId="43" xfId="106" applyNumberFormat="1" applyFont="1" applyFill="1" applyBorder="1" applyAlignment="1">
      <alignment horizontal="center" wrapText="1"/>
    </xf>
    <xf numFmtId="3" fontId="24" fillId="55" borderId="29" xfId="106" applyNumberFormat="1" applyFont="1" applyFill="1" applyBorder="1" applyAlignment="1">
      <alignment horizontal="center" wrapText="1"/>
    </xf>
    <xf numFmtId="3" fontId="24" fillId="55" borderId="44" xfId="106" applyNumberFormat="1" applyFont="1" applyFill="1" applyBorder="1" applyAlignment="1">
      <alignment horizontal="center" wrapText="1"/>
    </xf>
    <xf numFmtId="3" fontId="24" fillId="55" borderId="19" xfId="106" applyNumberFormat="1" applyFont="1" applyFill="1" applyBorder="1" applyAlignment="1">
      <alignment horizontal="center" wrapText="1"/>
    </xf>
    <xf numFmtId="3" fontId="24" fillId="55" borderId="38" xfId="120" applyNumberFormat="1" applyFont="1" applyFill="1" applyBorder="1" applyAlignment="1">
      <alignment horizontal="center" wrapText="1"/>
      <protection/>
    </xf>
    <xf numFmtId="3" fontId="24" fillId="55" borderId="39" xfId="120" applyNumberFormat="1" applyFont="1" applyFill="1" applyBorder="1" applyAlignment="1">
      <alignment horizontal="center" wrapText="1"/>
      <protection/>
    </xf>
    <xf numFmtId="3" fontId="24" fillId="55" borderId="42" xfId="120" applyNumberFormat="1" applyFont="1" applyFill="1" applyBorder="1" applyAlignment="1">
      <alignment horizontal="center" wrapText="1"/>
      <protection/>
    </xf>
    <xf numFmtId="3" fontId="24" fillId="55" borderId="43" xfId="120" applyNumberFormat="1" applyFont="1" applyFill="1" applyBorder="1" applyAlignment="1">
      <alignment horizontal="center" wrapText="1"/>
      <protection/>
    </xf>
    <xf numFmtId="0" fontId="24" fillId="55" borderId="52" xfId="120" applyFont="1" applyFill="1" applyBorder="1">
      <alignment/>
      <protection/>
    </xf>
    <xf numFmtId="3" fontId="24" fillId="55" borderId="46" xfId="106" applyNumberFormat="1" applyFont="1" applyFill="1" applyBorder="1" applyAlignment="1">
      <alignment horizontal="center" wrapText="1"/>
    </xf>
    <xf numFmtId="3" fontId="24" fillId="55" borderId="47" xfId="106" applyNumberFormat="1" applyFont="1" applyFill="1" applyBorder="1" applyAlignment="1">
      <alignment horizontal="center" wrapText="1"/>
    </xf>
    <xf numFmtId="3" fontId="24" fillId="55" borderId="21" xfId="106" applyNumberFormat="1" applyFont="1" applyFill="1" applyBorder="1" applyAlignment="1">
      <alignment horizontal="center" wrapText="1"/>
    </xf>
    <xf numFmtId="3" fontId="24" fillId="55" borderId="48" xfId="106" applyNumberFormat="1" applyFont="1" applyFill="1" applyBorder="1" applyAlignment="1">
      <alignment horizontal="center" wrapText="1"/>
    </xf>
    <xf numFmtId="3" fontId="24" fillId="55" borderId="49" xfId="106" applyNumberFormat="1" applyFont="1" applyFill="1" applyBorder="1" applyAlignment="1">
      <alignment horizontal="center" wrapText="1"/>
    </xf>
    <xf numFmtId="3" fontId="24" fillId="55" borderId="51" xfId="120" applyNumberFormat="1" applyFont="1" applyFill="1" applyBorder="1" applyAlignment="1">
      <alignment horizontal="center" wrapText="1"/>
      <protection/>
    </xf>
    <xf numFmtId="3" fontId="24" fillId="55" borderId="52" xfId="120" applyNumberFormat="1" applyFont="1" applyFill="1" applyBorder="1" applyAlignment="1">
      <alignment horizontal="center" wrapText="1"/>
      <protection/>
    </xf>
    <xf numFmtId="3" fontId="23" fillId="55" borderId="30" xfId="120" applyNumberFormat="1" applyFont="1" applyFill="1" applyBorder="1" applyAlignment="1">
      <alignment horizontal="center" wrapText="1"/>
      <protection/>
    </xf>
    <xf numFmtId="3" fontId="23" fillId="55" borderId="71" xfId="120" applyNumberFormat="1" applyFont="1" applyFill="1" applyBorder="1" applyAlignment="1">
      <alignment horizontal="center" wrapText="1"/>
      <protection/>
    </xf>
    <xf numFmtId="3" fontId="23" fillId="55" borderId="54" xfId="120" applyNumberFormat="1" applyFont="1" applyFill="1" applyBorder="1" applyAlignment="1">
      <alignment horizontal="center" wrapText="1"/>
      <protection/>
    </xf>
    <xf numFmtId="3" fontId="23" fillId="55" borderId="31" xfId="120" applyNumberFormat="1" applyFont="1" applyFill="1" applyBorder="1" applyAlignment="1">
      <alignment horizontal="center" wrapText="1"/>
      <protection/>
    </xf>
    <xf numFmtId="3" fontId="23" fillId="55" borderId="34" xfId="120" applyNumberFormat="1" applyFont="1" applyFill="1" applyBorder="1" applyAlignment="1">
      <alignment horizontal="center" wrapText="1"/>
      <protection/>
    </xf>
    <xf numFmtId="3" fontId="23" fillId="55" borderId="33" xfId="120" applyNumberFormat="1" applyFont="1" applyFill="1" applyBorder="1" applyAlignment="1">
      <alignment horizontal="center" wrapText="1"/>
      <protection/>
    </xf>
    <xf numFmtId="0" fontId="24" fillId="55" borderId="37" xfId="120" applyFont="1" applyFill="1" applyBorder="1" applyAlignment="1">
      <alignment horizontal="left" wrapText="1"/>
      <protection/>
    </xf>
    <xf numFmtId="3" fontId="24" fillId="55" borderId="56" xfId="120" applyNumberFormat="1" applyFont="1" applyFill="1" applyBorder="1" applyAlignment="1">
      <alignment horizontal="center" wrapText="1"/>
      <protection/>
    </xf>
    <xf numFmtId="3" fontId="24" fillId="55" borderId="57" xfId="120" applyNumberFormat="1" applyFont="1" applyFill="1" applyBorder="1" applyAlignment="1">
      <alignment horizontal="center" wrapText="1"/>
      <protection/>
    </xf>
    <xf numFmtId="3" fontId="24" fillId="55" borderId="72" xfId="120" applyNumberFormat="1" applyFont="1" applyFill="1" applyBorder="1" applyAlignment="1">
      <alignment horizontal="center" wrapText="1"/>
      <protection/>
    </xf>
    <xf numFmtId="0" fontId="24" fillId="55" borderId="19" xfId="120" applyFont="1" applyFill="1" applyBorder="1" applyAlignment="1">
      <alignment horizontal="left" wrapText="1"/>
      <protection/>
    </xf>
    <xf numFmtId="3" fontId="24" fillId="55" borderId="44" xfId="120" applyNumberFormat="1" applyFont="1" applyFill="1" applyBorder="1" applyAlignment="1">
      <alignment horizontal="center" wrapText="1"/>
      <protection/>
    </xf>
    <xf numFmtId="0" fontId="24" fillId="55" borderId="45" xfId="120" applyFont="1" applyFill="1" applyBorder="1" applyAlignment="1">
      <alignment horizontal="left" wrapText="1"/>
      <protection/>
    </xf>
    <xf numFmtId="3" fontId="24" fillId="55" borderId="46" xfId="120" applyNumberFormat="1" applyFont="1" applyFill="1" applyBorder="1" applyAlignment="1">
      <alignment horizontal="center" wrapText="1"/>
      <protection/>
    </xf>
    <xf numFmtId="3" fontId="24" fillId="55" borderId="47" xfId="120" applyNumberFormat="1" applyFont="1" applyFill="1" applyBorder="1" applyAlignment="1">
      <alignment horizontal="center" wrapText="1"/>
      <protection/>
    </xf>
    <xf numFmtId="3" fontId="24" fillId="55" borderId="4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center" wrapText="1"/>
      <protection/>
    </xf>
    <xf numFmtId="3" fontId="23" fillId="55" borderId="0" xfId="120" applyNumberFormat="1" applyFont="1" applyFill="1" applyBorder="1" applyAlignment="1">
      <alignment horizontal="center" wrapText="1"/>
      <protection/>
    </xf>
    <xf numFmtId="0" fontId="23" fillId="55" borderId="0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left"/>
      <protection/>
    </xf>
    <xf numFmtId="0" fontId="23" fillId="55" borderId="51" xfId="120" applyFont="1" applyFill="1" applyBorder="1" applyAlignment="1">
      <alignment horizontal="center" wrapText="1"/>
      <protection/>
    </xf>
    <xf numFmtId="0" fontId="23" fillId="55" borderId="52" xfId="120" applyFont="1" applyFill="1" applyBorder="1" applyAlignment="1">
      <alignment horizontal="center" wrapText="1"/>
      <protection/>
    </xf>
    <xf numFmtId="0" fontId="23" fillId="55" borderId="46" xfId="120" applyFont="1" applyFill="1" applyBorder="1" applyAlignment="1">
      <alignment horizontal="center" wrapText="1"/>
      <protection/>
    </xf>
    <xf numFmtId="0" fontId="23" fillId="55" borderId="47" xfId="120" applyFont="1" applyFill="1" applyBorder="1" applyAlignment="1">
      <alignment horizontal="center" wrapText="1"/>
      <protection/>
    </xf>
    <xf numFmtId="0" fontId="23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3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3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3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3" fillId="55" borderId="30" xfId="120" applyFont="1" applyFill="1" applyBorder="1" applyAlignment="1">
      <alignment horizontal="center" wrapText="1"/>
      <protection/>
    </xf>
    <xf numFmtId="0" fontId="23" fillId="55" borderId="71" xfId="120" applyFont="1" applyFill="1" applyBorder="1" applyAlignment="1">
      <alignment horizontal="center" wrapText="1"/>
      <protection/>
    </xf>
    <xf numFmtId="0" fontId="23" fillId="55" borderId="26" xfId="120" applyFont="1" applyFill="1" applyBorder="1" applyAlignment="1">
      <alignment horizontal="center" wrapText="1"/>
      <protection/>
    </xf>
    <xf numFmtId="0" fontId="23" fillId="55" borderId="28" xfId="120" applyFont="1" applyFill="1" applyBorder="1" applyAlignment="1">
      <alignment horizontal="center" wrapText="1"/>
      <protection/>
    </xf>
    <xf numFmtId="0" fontId="23" fillId="55" borderId="27" xfId="120" applyFont="1" applyFill="1" applyBorder="1" applyAlignment="1">
      <alignment horizontal="center" wrapText="1"/>
      <protection/>
    </xf>
    <xf numFmtId="0" fontId="23" fillId="55" borderId="58" xfId="120" applyFont="1" applyFill="1" applyBorder="1" applyAlignment="1">
      <alignment horizontal="center" vertical="center" wrapText="1"/>
      <protection/>
    </xf>
    <xf numFmtId="0" fontId="23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3" fillId="55" borderId="77" xfId="120" applyFont="1" applyFill="1" applyBorder="1" applyAlignment="1">
      <alignment horizontal="center" wrapText="1"/>
      <protection/>
    </xf>
    <xf numFmtId="0" fontId="23" fillId="55" borderId="54" xfId="120" applyFont="1" applyFill="1" applyBorder="1" applyAlignment="1">
      <alignment horizontal="center" wrapText="1"/>
      <protection/>
    </xf>
    <xf numFmtId="0" fontId="23" fillId="55" borderId="38" xfId="120" applyFont="1" applyFill="1" applyBorder="1" applyAlignment="1">
      <alignment horizontal="center" vertical="center" textRotation="90" wrapText="1"/>
      <protection/>
    </xf>
    <xf numFmtId="0" fontId="23" fillId="55" borderId="42" xfId="120" applyFont="1" applyFill="1" applyBorder="1" applyAlignment="1">
      <alignment horizontal="center" vertical="center" textRotation="90" wrapText="1"/>
      <protection/>
    </xf>
    <xf numFmtId="0" fontId="23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3" fillId="55" borderId="19" xfId="120" applyFont="1" applyFill="1" applyBorder="1" applyAlignment="1">
      <alignment horizontal="left"/>
      <protection/>
    </xf>
    <xf numFmtId="0" fontId="23" fillId="55" borderId="20" xfId="120" applyFont="1" applyFill="1" applyBorder="1" applyAlignment="1">
      <alignment horizontal="left"/>
      <protection/>
    </xf>
    <xf numFmtId="0" fontId="23" fillId="55" borderId="29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center" wrapText="1"/>
      <protection/>
    </xf>
    <xf numFmtId="0" fontId="21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2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71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5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'RW$'!$D$27:$E$27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('RW$'!$D$29:$D$40,'RW$'!$D$42:$D$49)</c:f>
              <c:numCache/>
            </c:numRef>
          </c:val>
          <c:smooth val="0"/>
        </c:ser>
        <c:ser>
          <c:idx val="1"/>
          <c:order val="1"/>
          <c:tx>
            <c:strRef>
              <c:f>'RW$'!$F$27:$G$27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('RW$'!$F$29:$F$40,'RW$'!$F$42:$F$49)</c:f>
              <c:numCache/>
            </c:numRef>
          </c:val>
          <c:smooth val="0"/>
        </c:ser>
        <c:ser>
          <c:idx val="2"/>
          <c:order val="2"/>
          <c:tx>
            <c:strRef>
              <c:f>'RW$'!$H$27:$I$27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('RW$'!$H$29:$H$40,'RW$'!$H$42:$H$49)</c:f>
              <c:numCache/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'RW$'!$D$27:$E$27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('RW$'!$E$29:$E$40,'RW$'!$E$42:$E$49)</c:f>
              <c:numCache/>
            </c:numRef>
          </c:val>
          <c:smooth val="0"/>
        </c:ser>
        <c:ser>
          <c:idx val="1"/>
          <c:order val="1"/>
          <c:tx>
            <c:strRef>
              <c:f>'RW$'!$F$27:$G$27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('RW$'!$G$29:$G$40,'RW$'!$G$42:$G$49)</c:f>
              <c:numCache/>
            </c:numRef>
          </c:val>
          <c:smooth val="0"/>
        </c:ser>
        <c:ser>
          <c:idx val="2"/>
          <c:order val="2"/>
          <c:tx>
            <c:strRef>
              <c:f>'RW$'!$H$27:$I$27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('RW$'!$B$29:$C$40,'RW$'!$B$42:$C$53)</c:f>
              <c:strCache/>
            </c:strRef>
          </c:cat>
          <c:val>
            <c:numRef>
              <c:f>('RW$'!$I$29:$I$40,'RW$'!$I$42:$I$49)</c:f>
              <c:numCache/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'RWUS$'!$D$27:$E$27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('RWUS$'!$D$29:$D$40,'RWUS$'!$D$42:$D$49)</c:f>
              <c:numCache/>
            </c:numRef>
          </c:val>
          <c:smooth val="0"/>
        </c:ser>
        <c:ser>
          <c:idx val="1"/>
          <c:order val="1"/>
          <c:tx>
            <c:strRef>
              <c:f>'RWUS$'!$F$27:$G$27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('RWUS$'!$F$29:$F$40,'RWUS$'!$F$42:$F$49)</c:f>
              <c:numCache/>
            </c:numRef>
          </c:val>
          <c:smooth val="0"/>
        </c:ser>
        <c:ser>
          <c:idx val="2"/>
          <c:order val="2"/>
          <c:tx>
            <c:strRef>
              <c:f>'RWUS$'!$H$27:$I$27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('RWUS$'!$H$29:$H$40,'RWUS$'!$H$42:$H$49)</c:f>
              <c:numCache/>
            </c:numRef>
          </c:val>
          <c:smooth val="0"/>
        </c:ser>
        <c:marker val="1"/>
        <c:axId val="48354995"/>
        <c:axId val="32541772"/>
      </c:lineChart>
      <c:cat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'RWUS$'!$D$27:$E$27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('RWUS$'!$E$29:$E$40,'RWUS$'!$E$42:$E$49)</c:f>
              <c:numCache/>
            </c:numRef>
          </c:val>
          <c:smooth val="0"/>
        </c:ser>
        <c:ser>
          <c:idx val="1"/>
          <c:order val="1"/>
          <c:tx>
            <c:strRef>
              <c:f>'RWUS$'!$F$27:$G$27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('RWUS$'!$G$29:$G$40,'RWUS$'!$G$42:$G$49)</c:f>
              <c:numCache/>
            </c:numRef>
          </c:val>
          <c:smooth val="0"/>
        </c:ser>
        <c:ser>
          <c:idx val="2"/>
          <c:order val="2"/>
          <c:tx>
            <c:strRef>
              <c:f>'RWUS$'!$H$27:$I$27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('RWUS$'!$B$29:$C$40,'RWUS$'!$B$42:$C$53)</c:f>
              <c:strCache/>
            </c:strRef>
          </c:cat>
          <c:val>
            <c:numRef>
              <c:f>('RWUS$'!$I$29:$I$40,'RWUS$'!$I$42:$I$49)</c:f>
              <c:numCache/>
            </c:numRef>
          </c:val>
          <c:smooth val="0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91</v>
      </c>
      <c r="C2" s="298"/>
      <c r="D2" s="298"/>
      <c r="E2" s="298"/>
      <c r="F2" s="298"/>
      <c r="G2" s="298"/>
      <c r="H2" s="298"/>
      <c r="I2" s="298"/>
      <c r="J2" s="298"/>
      <c r="K2" s="299" t="s">
        <v>92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50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93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94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95</v>
      </c>
      <c r="E25" s="201" t="s">
        <v>96</v>
      </c>
      <c r="F25" s="202" t="s">
        <v>95</v>
      </c>
      <c r="G25" s="203" t="s">
        <v>96</v>
      </c>
      <c r="H25" s="203" t="s">
        <v>95</v>
      </c>
      <c r="I25" s="204" t="s">
        <v>96</v>
      </c>
      <c r="J25" s="205" t="s">
        <v>95</v>
      </c>
      <c r="K25" s="206" t="s">
        <v>96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/>
      <c r="E52" s="216"/>
      <c r="F52" s="215"/>
      <c r="G52" s="236"/>
      <c r="H52" s="236"/>
      <c r="I52" s="216"/>
      <c r="J52" s="215">
        <f t="shared" si="3"/>
        <v>0</v>
      </c>
      <c r="K52" s="216">
        <f t="shared" si="3"/>
        <v>0</v>
      </c>
    </row>
    <row r="53" spans="2:11" ht="15">
      <c r="B53" s="281"/>
      <c r="C53" s="235" t="s">
        <v>32</v>
      </c>
      <c r="D53" s="215"/>
      <c r="E53" s="216"/>
      <c r="F53" s="215"/>
      <c r="G53" s="236"/>
      <c r="H53" s="236"/>
      <c r="I53" s="216"/>
      <c r="J53" s="215">
        <f t="shared" si="3"/>
        <v>0</v>
      </c>
      <c r="K53" s="216">
        <f t="shared" si="3"/>
        <v>0</v>
      </c>
    </row>
    <row r="54" spans="2:11" ht="15">
      <c r="B54" s="281"/>
      <c r="C54" s="235" t="s">
        <v>33</v>
      </c>
      <c r="D54" s="215"/>
      <c r="E54" s="216"/>
      <c r="F54" s="215"/>
      <c r="G54" s="236"/>
      <c r="H54" s="236"/>
      <c r="I54" s="216"/>
      <c r="J54" s="215">
        <f t="shared" si="3"/>
        <v>0</v>
      </c>
      <c r="K54" s="216">
        <f t="shared" si="3"/>
        <v>0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1318891</v>
      </c>
      <c r="E56" s="226">
        <f aca="true" t="shared" si="4" ref="E56:K56">SUM(E44:E55)</f>
        <v>1317686</v>
      </c>
      <c r="F56" s="225">
        <f t="shared" si="4"/>
        <v>440558</v>
      </c>
      <c r="G56" s="227">
        <f t="shared" si="4"/>
        <v>436962</v>
      </c>
      <c r="H56" s="227">
        <f t="shared" si="4"/>
        <v>110641</v>
      </c>
      <c r="I56" s="228">
        <f t="shared" si="4"/>
        <v>109316</v>
      </c>
      <c r="J56" s="225">
        <f t="shared" si="4"/>
        <v>1870090</v>
      </c>
      <c r="K56" s="228">
        <f t="shared" si="4"/>
        <v>1863964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95</v>
      </c>
      <c r="E64" s="246" t="s">
        <v>96</v>
      </c>
      <c r="F64" s="247" t="s">
        <v>95</v>
      </c>
      <c r="G64" s="248" t="s">
        <v>96</v>
      </c>
      <c r="H64" s="247" t="s">
        <v>95</v>
      </c>
      <c r="I64" s="248" t="s">
        <v>96</v>
      </c>
      <c r="J64" s="247" t="s">
        <v>95</v>
      </c>
      <c r="K64" s="248" t="s">
        <v>96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164861.375</v>
      </c>
      <c r="E71" s="251">
        <f>AVERAGE(E44:E55)</f>
        <v>164710.75</v>
      </c>
      <c r="F71" s="252">
        <f>AVERAGE(F44:F55)</f>
        <v>55069.75</v>
      </c>
      <c r="G71" s="253">
        <f>AVERAGE(G44:G55)</f>
        <v>54620.25</v>
      </c>
      <c r="H71" s="250">
        <f>AVERAGE(H44:H55)</f>
        <v>13830.125</v>
      </c>
      <c r="I71" s="251">
        <f>AVERAGE(I44:I55)</f>
        <v>13664.5</v>
      </c>
      <c r="J71" s="213">
        <f t="shared" si="5"/>
        <v>233761.25</v>
      </c>
      <c r="K71" s="214">
        <f t="shared" si="5"/>
        <v>232995.5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144562</v>
      </c>
      <c r="E73" s="261">
        <f>MIN(E44:E55)</f>
        <v>144288</v>
      </c>
      <c r="F73" s="262">
        <f>MIN(F44:F55)</f>
        <v>48093</v>
      </c>
      <c r="G73" s="263">
        <f>MIN(G44:G55)</f>
        <v>47560</v>
      </c>
      <c r="H73" s="260">
        <f>MIN(H44:H55)</f>
        <v>11958</v>
      </c>
      <c r="I73" s="261">
        <f>MIN(I44:I55)</f>
        <v>11769</v>
      </c>
      <c r="J73" s="223">
        <f t="shared" si="5"/>
        <v>204613</v>
      </c>
      <c r="K73" s="224">
        <f t="shared" si="5"/>
        <v>203617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F29" sqref="F29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41122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8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56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57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57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57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57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57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57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57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57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57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57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58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59">
        <v>2011</v>
      </c>
      <c r="C41" s="350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56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57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57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57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57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57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57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57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59">
        <v>2012</v>
      </c>
      <c r="C54" s="350"/>
      <c r="D54" s="54">
        <v>961723.7627601498</v>
      </c>
      <c r="E54" s="54">
        <v>96780.8987823255</v>
      </c>
      <c r="F54" s="54">
        <v>6762660.259449658</v>
      </c>
      <c r="G54" s="54">
        <v>932519.6021676539</v>
      </c>
      <c r="H54" s="54">
        <v>2549318.270160271</v>
      </c>
      <c r="I54" s="54">
        <v>371676.1463944339</v>
      </c>
      <c r="J54" s="54">
        <v>10273702.29237008</v>
      </c>
      <c r="K54" s="55">
        <v>1400976.6473444132</v>
      </c>
    </row>
    <row r="55" spans="2:13" ht="12.75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>
      <c r="B56" s="351" t="s">
        <v>36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</row>
    <row r="57" spans="2:13" ht="12.75"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</row>
    <row r="58" spans="2:13" ht="12.75"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4:11" ht="13.5" thickBot="1"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0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120215.47034501872</v>
      </c>
      <c r="E66" s="64">
        <v>12097.612347790688</v>
      </c>
      <c r="F66" s="65">
        <v>845332.5324312072</v>
      </c>
      <c r="G66" s="66">
        <v>116564.95027095673</v>
      </c>
      <c r="H66" s="65">
        <v>318664.78377003386</v>
      </c>
      <c r="I66" s="66">
        <v>46459.51829930424</v>
      </c>
      <c r="J66" s="65">
        <v>1284212.78654626</v>
      </c>
      <c r="K66" s="66">
        <v>175122.08091805165</v>
      </c>
      <c r="L66" s="67"/>
      <c r="M66" s="67"/>
    </row>
    <row r="67" spans="2:14" ht="12.75">
      <c r="B67" s="340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128235.54000426656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99881.13459059656</v>
      </c>
      <c r="E68" s="75">
        <v>8763.381548218817</v>
      </c>
      <c r="F68" s="76">
        <v>726813.4360853098</v>
      </c>
      <c r="G68" s="77">
        <v>103284.02054613008</v>
      </c>
      <c r="H68" s="76">
        <v>272644.4957896522</v>
      </c>
      <c r="I68" s="77">
        <v>38018.16432413085</v>
      </c>
      <c r="J68" s="76">
        <v>1104449.8406037297</v>
      </c>
      <c r="K68" s="77">
        <v>161808.04757054456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05" t="s">
        <v>41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8</v>
      </c>
      <c r="D79" s="90">
        <v>2012</v>
      </c>
      <c r="E79" s="91">
        <v>4437.984149607256</v>
      </c>
      <c r="F79" s="92">
        <v>428.7668073852215</v>
      </c>
      <c r="G79" s="91">
        <v>47277.99786835972</v>
      </c>
      <c r="H79" s="93">
        <v>6329.651811269709</v>
      </c>
      <c r="I79" s="93">
        <v>9582.186158999122</v>
      </c>
      <c r="J79" s="92">
        <v>1167.3400709483733</v>
      </c>
      <c r="K79" s="91">
        <v>61298.1681769661</v>
      </c>
      <c r="L79" s="92">
        <v>7925.7586896033035</v>
      </c>
      <c r="M79" s="78"/>
      <c r="N79" s="94"/>
    </row>
    <row r="80" spans="1:14" ht="12.75">
      <c r="A80" s="87"/>
      <c r="B80" s="95">
        <v>2</v>
      </c>
      <c r="C80" s="96">
        <v>8</v>
      </c>
      <c r="D80" s="97">
        <v>2012</v>
      </c>
      <c r="E80" s="98">
        <v>7469.577401428761</v>
      </c>
      <c r="F80" s="99">
        <v>1085.90174517681</v>
      </c>
      <c r="G80" s="98">
        <v>32831.98014369127</v>
      </c>
      <c r="H80" s="100">
        <v>5290.974112095838</v>
      </c>
      <c r="I80" s="100">
        <v>8824.28576575906</v>
      </c>
      <c r="J80" s="99">
        <v>947.9185798849069</v>
      </c>
      <c r="K80" s="98">
        <v>49125.843310879085</v>
      </c>
      <c r="L80" s="99">
        <v>7324.794437157554</v>
      </c>
      <c r="M80" s="101"/>
      <c r="N80" s="94"/>
    </row>
    <row r="81" spans="1:14" ht="12.75">
      <c r="A81" s="87"/>
      <c r="B81" s="95">
        <v>3</v>
      </c>
      <c r="C81" s="96">
        <v>8</v>
      </c>
      <c r="D81" s="97">
        <v>2012</v>
      </c>
      <c r="E81" s="98">
        <v>4575.907061393017</v>
      </c>
      <c r="F81" s="99">
        <v>673.473134109496</v>
      </c>
      <c r="G81" s="98">
        <v>40717.150999353194</v>
      </c>
      <c r="H81" s="100">
        <v>5278.962141534427</v>
      </c>
      <c r="I81" s="100">
        <v>10857.005286674996</v>
      </c>
      <c r="J81" s="99">
        <v>1537.2077454081498</v>
      </c>
      <c r="K81" s="98">
        <v>56150.06334742121</v>
      </c>
      <c r="L81" s="99">
        <v>7489.643021052073</v>
      </c>
      <c r="M81" s="101"/>
      <c r="N81" s="94"/>
    </row>
    <row r="82" spans="1:14" ht="12.75">
      <c r="A82" s="87"/>
      <c r="B82" s="95">
        <v>6</v>
      </c>
      <c r="C82" s="96">
        <v>8</v>
      </c>
      <c r="D82" s="97">
        <v>2012</v>
      </c>
      <c r="E82" s="98">
        <v>4785.3707645648055</v>
      </c>
      <c r="F82" s="99">
        <v>450.84220465797273</v>
      </c>
      <c r="G82" s="98">
        <v>34139.338495456</v>
      </c>
      <c r="H82" s="100">
        <v>4893.048328727593</v>
      </c>
      <c r="I82" s="100">
        <v>11424.60845216972</v>
      </c>
      <c r="J82" s="99">
        <v>1282.994716972938</v>
      </c>
      <c r="K82" s="98">
        <v>50349.317712190525</v>
      </c>
      <c r="L82" s="99">
        <v>6626.885250358504</v>
      </c>
      <c r="M82" s="101"/>
      <c r="N82" s="94"/>
    </row>
    <row r="83" spans="1:14" ht="12.75">
      <c r="A83" s="87"/>
      <c r="B83" s="95">
        <v>7</v>
      </c>
      <c r="C83" s="96">
        <v>8</v>
      </c>
      <c r="D83" s="97">
        <v>2012</v>
      </c>
      <c r="E83" s="98">
        <v>7621.027103264735</v>
      </c>
      <c r="F83" s="99">
        <v>747.6385100946868</v>
      </c>
      <c r="G83" s="98">
        <v>35183.09164827812</v>
      </c>
      <c r="H83" s="100">
        <v>5931.7870756542</v>
      </c>
      <c r="I83" s="100">
        <v>8233.418306450363</v>
      </c>
      <c r="J83" s="99">
        <v>1053.2286379319135</v>
      </c>
      <c r="K83" s="98">
        <v>51037.53705799322</v>
      </c>
      <c r="L83" s="99">
        <v>7732.6542236808</v>
      </c>
      <c r="M83" s="101"/>
      <c r="N83" s="94"/>
    </row>
    <row r="84" spans="1:14" ht="12.75">
      <c r="A84" s="87"/>
      <c r="B84" s="95">
        <v>8</v>
      </c>
      <c r="C84" s="96">
        <v>8</v>
      </c>
      <c r="D84" s="97">
        <v>2012</v>
      </c>
      <c r="E84" s="98">
        <v>2657.993666246189</v>
      </c>
      <c r="F84" s="99">
        <v>341.68165658023395</v>
      </c>
      <c r="G84" s="98">
        <v>41177.98351433362</v>
      </c>
      <c r="H84" s="100">
        <v>5193.762165505553</v>
      </c>
      <c r="I84" s="100">
        <v>10820.045077356897</v>
      </c>
      <c r="J84" s="99">
        <v>1574.2735074458174</v>
      </c>
      <c r="K84" s="98">
        <v>54656.022257936704</v>
      </c>
      <c r="L84" s="99">
        <v>7109.717329531603</v>
      </c>
      <c r="M84" s="101"/>
      <c r="N84" s="94"/>
    </row>
    <row r="85" spans="1:14" ht="12.75">
      <c r="A85" s="87"/>
      <c r="B85" s="95">
        <v>9</v>
      </c>
      <c r="C85" s="96">
        <v>8</v>
      </c>
      <c r="D85" s="97">
        <v>2012</v>
      </c>
      <c r="E85" s="98">
        <v>4398.79971240472</v>
      </c>
      <c r="F85" s="99">
        <v>462.85747291160965</v>
      </c>
      <c r="G85" s="98">
        <v>42978.18695510713</v>
      </c>
      <c r="H85" s="100">
        <v>4220.4503152111665</v>
      </c>
      <c r="I85" s="100">
        <v>8032.097293288675</v>
      </c>
      <c r="J85" s="99">
        <v>1285.9469419064624</v>
      </c>
      <c r="K85" s="98">
        <v>55409.08396080052</v>
      </c>
      <c r="L85" s="99">
        <v>5969.254730029239</v>
      </c>
      <c r="M85" s="101"/>
      <c r="N85" s="94"/>
    </row>
    <row r="86" spans="1:14" ht="12.75">
      <c r="A86" s="87"/>
      <c r="B86" s="95">
        <v>10</v>
      </c>
      <c r="C86" s="96">
        <v>8</v>
      </c>
      <c r="D86" s="97">
        <v>2012</v>
      </c>
      <c r="E86" s="98">
        <v>4900.149168775168</v>
      </c>
      <c r="F86" s="99">
        <v>452.9986160585262</v>
      </c>
      <c r="G86" s="98">
        <v>33466.879403160005</v>
      </c>
      <c r="H86" s="100">
        <v>4864.528621626031</v>
      </c>
      <c r="I86" s="100">
        <v>18033.66418764972</v>
      </c>
      <c r="J86" s="99">
        <v>3371.2957226407702</v>
      </c>
      <c r="K86" s="98">
        <v>56400.6927595849</v>
      </c>
      <c r="L86" s="99">
        <v>8688.822960325328</v>
      </c>
      <c r="M86" s="101"/>
      <c r="N86" s="94"/>
    </row>
    <row r="87" spans="1:14" ht="12.75">
      <c r="A87" s="87"/>
      <c r="B87" s="95">
        <v>13</v>
      </c>
      <c r="C87" s="96">
        <v>8</v>
      </c>
      <c r="D87" s="97">
        <v>2012</v>
      </c>
      <c r="E87" s="98">
        <v>4363.255980102378</v>
      </c>
      <c r="F87" s="99">
        <v>407.0623372081272</v>
      </c>
      <c r="G87" s="98">
        <v>39941.5719045829</v>
      </c>
      <c r="H87" s="100">
        <v>8347.045239916877</v>
      </c>
      <c r="I87" s="100">
        <v>7705.227582550661</v>
      </c>
      <c r="J87" s="99">
        <v>1701.6505616264205</v>
      </c>
      <c r="K87" s="98">
        <v>52010.055467235936</v>
      </c>
      <c r="L87" s="99">
        <v>10455.758138751424</v>
      </c>
      <c r="M87" s="101"/>
      <c r="N87" s="94"/>
    </row>
    <row r="88" spans="1:14" ht="12.75">
      <c r="A88" s="87"/>
      <c r="B88" s="95">
        <v>14</v>
      </c>
      <c r="C88" s="96">
        <v>8</v>
      </c>
      <c r="D88" s="97">
        <v>2012</v>
      </c>
      <c r="E88" s="98">
        <v>4056.0530470560493</v>
      </c>
      <c r="F88" s="99">
        <v>540.4602192515075</v>
      </c>
      <c r="G88" s="98">
        <v>42146.117007572866</v>
      </c>
      <c r="H88" s="100">
        <v>7944.745666079183</v>
      </c>
      <c r="I88" s="100">
        <v>9171.138065593712</v>
      </c>
      <c r="J88" s="99">
        <v>1557.778210889613</v>
      </c>
      <c r="K88" s="98">
        <v>55373.308120222624</v>
      </c>
      <c r="L88" s="99">
        <v>10042.984096220303</v>
      </c>
      <c r="M88" s="101"/>
      <c r="N88" s="94"/>
    </row>
    <row r="89" spans="1:14" ht="12.75">
      <c r="A89" s="87"/>
      <c r="B89" s="95">
        <v>16</v>
      </c>
      <c r="C89" s="96">
        <v>8</v>
      </c>
      <c r="D89" s="97">
        <v>2012</v>
      </c>
      <c r="E89" s="98">
        <v>3384.642063026275</v>
      </c>
      <c r="F89" s="99">
        <v>372.93161522340057</v>
      </c>
      <c r="G89" s="98">
        <v>59048.31815564898</v>
      </c>
      <c r="H89" s="100">
        <v>4423.371338169141</v>
      </c>
      <c r="I89" s="100">
        <v>19995.96125442608</v>
      </c>
      <c r="J89" s="99">
        <v>2311.950498814689</v>
      </c>
      <c r="K89" s="98">
        <v>82428.92147310133</v>
      </c>
      <c r="L89" s="99">
        <v>7108.253452207231</v>
      </c>
      <c r="M89" s="101"/>
      <c r="N89" s="94"/>
    </row>
    <row r="90" spans="1:14" ht="12.75">
      <c r="A90" s="87"/>
      <c r="B90" s="95">
        <v>17</v>
      </c>
      <c r="C90" s="96">
        <v>8</v>
      </c>
      <c r="D90" s="97">
        <v>2012</v>
      </c>
      <c r="E90" s="98">
        <v>5368.113961314712</v>
      </c>
      <c r="F90" s="99">
        <v>633.011089484332</v>
      </c>
      <c r="G90" s="98">
        <v>39036.13666494087</v>
      </c>
      <c r="H90" s="100">
        <v>3506.953296884503</v>
      </c>
      <c r="I90" s="100">
        <v>10585.093693028386</v>
      </c>
      <c r="J90" s="99">
        <v>760.5090764060163</v>
      </c>
      <c r="K90" s="98">
        <v>54989.34431928396</v>
      </c>
      <c r="L90" s="99">
        <v>4900.473462774851</v>
      </c>
      <c r="M90" s="101"/>
      <c r="N90" s="94"/>
    </row>
    <row r="91" spans="1:14" ht="12.75">
      <c r="A91" s="87"/>
      <c r="B91" s="95">
        <v>20</v>
      </c>
      <c r="C91" s="96">
        <v>8</v>
      </c>
      <c r="D91" s="97">
        <v>2012</v>
      </c>
      <c r="E91" s="98">
        <v>4751.79721403153</v>
      </c>
      <c r="F91" s="99">
        <v>467.4361951161996</v>
      </c>
      <c r="G91" s="98">
        <v>33453.521169902844</v>
      </c>
      <c r="H91" s="100">
        <v>4954.800383475151</v>
      </c>
      <c r="I91" s="100">
        <v>11020.956074608106</v>
      </c>
      <c r="J91" s="99">
        <v>1548.721764730393</v>
      </c>
      <c r="K91" s="98">
        <v>49226.27445854248</v>
      </c>
      <c r="L91" s="99">
        <v>6970.958343321744</v>
      </c>
      <c r="M91" s="101"/>
      <c r="N91" s="94"/>
    </row>
    <row r="92" spans="1:14" ht="12.75">
      <c r="A92" s="87"/>
      <c r="B92" s="95">
        <v>21</v>
      </c>
      <c r="C92" s="96">
        <v>8</v>
      </c>
      <c r="D92" s="97">
        <v>2012</v>
      </c>
      <c r="E92" s="98">
        <v>5180.648348454841</v>
      </c>
      <c r="F92" s="99">
        <v>442.5696992572524</v>
      </c>
      <c r="G92" s="98">
        <v>48135.98496915708</v>
      </c>
      <c r="H92" s="100">
        <v>6096.592862690098</v>
      </c>
      <c r="I92" s="100">
        <v>12492.793602423459</v>
      </c>
      <c r="J92" s="99">
        <v>1473.0309993847375</v>
      </c>
      <c r="K92" s="98">
        <v>65809.42692003539</v>
      </c>
      <c r="L92" s="99">
        <v>8012.1935613320875</v>
      </c>
      <c r="M92" s="101"/>
      <c r="N92" s="94"/>
    </row>
    <row r="93" spans="1:14" ht="12.75">
      <c r="A93" s="87"/>
      <c r="B93" s="95">
        <v>22</v>
      </c>
      <c r="C93" s="96">
        <v>8</v>
      </c>
      <c r="D93" s="97">
        <v>2012</v>
      </c>
      <c r="E93" s="98">
        <v>4193.411169406386</v>
      </c>
      <c r="F93" s="99">
        <v>352.28410100764734</v>
      </c>
      <c r="G93" s="98">
        <v>46590.40762748078</v>
      </c>
      <c r="H93" s="100">
        <v>6977.462648075223</v>
      </c>
      <c r="I93" s="100">
        <v>17530.77941814262</v>
      </c>
      <c r="J93" s="99">
        <v>1475.9841364694576</v>
      </c>
      <c r="K93" s="98">
        <v>68314.59821502978</v>
      </c>
      <c r="L93" s="99">
        <v>8805.73088555233</v>
      </c>
      <c r="M93" s="101"/>
      <c r="N93" s="94"/>
    </row>
    <row r="94" spans="1:14" ht="12.75">
      <c r="A94" s="87"/>
      <c r="B94" s="95">
        <v>23</v>
      </c>
      <c r="C94" s="96">
        <v>8</v>
      </c>
      <c r="D94" s="97">
        <v>2012</v>
      </c>
      <c r="E94" s="98">
        <v>4317.343818563193</v>
      </c>
      <c r="F94" s="99">
        <v>509.1783380645299</v>
      </c>
      <c r="G94" s="98">
        <v>43308.05627913409</v>
      </c>
      <c r="H94" s="100">
        <v>5800.480240767962</v>
      </c>
      <c r="I94" s="100">
        <v>20194.061597075815</v>
      </c>
      <c r="J94" s="99">
        <v>2806.932393743118</v>
      </c>
      <c r="K94" s="98">
        <v>67819.46169477311</v>
      </c>
      <c r="L94" s="99">
        <v>9116.59097257561</v>
      </c>
      <c r="M94" s="101"/>
      <c r="N94" s="94"/>
    </row>
    <row r="95" spans="1:14" ht="12.75">
      <c r="A95" s="87"/>
      <c r="B95" s="95">
        <v>24</v>
      </c>
      <c r="C95" s="96">
        <v>8</v>
      </c>
      <c r="D95" s="97">
        <v>2012</v>
      </c>
      <c r="E95" s="98">
        <v>4590.355253312577</v>
      </c>
      <c r="F95" s="99">
        <v>408.8265618267797</v>
      </c>
      <c r="G95" s="98">
        <v>41402.17018131624</v>
      </c>
      <c r="H95" s="100">
        <v>4716.259159165016</v>
      </c>
      <c r="I95" s="100">
        <v>13955.561111337673</v>
      </c>
      <c r="J95" s="99">
        <v>987.2435818556102</v>
      </c>
      <c r="K95" s="98">
        <v>59948.08654596649</v>
      </c>
      <c r="L95" s="99">
        <v>6112.329302847406</v>
      </c>
      <c r="M95" s="101"/>
      <c r="N95" s="94"/>
    </row>
    <row r="96" spans="1:14" ht="12.75">
      <c r="A96" s="87"/>
      <c r="B96" s="95">
        <v>27</v>
      </c>
      <c r="C96" s="96">
        <v>8</v>
      </c>
      <c r="D96" s="97">
        <v>2012</v>
      </c>
      <c r="E96" s="98">
        <v>4976.049144040555</v>
      </c>
      <c r="F96" s="99">
        <v>598.1511537056704</v>
      </c>
      <c r="G96" s="98">
        <v>31650.805875224072</v>
      </c>
      <c r="H96" s="100">
        <v>3693.167795711604</v>
      </c>
      <c r="I96" s="100">
        <v>7860.963281511809</v>
      </c>
      <c r="J96" s="99">
        <v>785.9069033506091</v>
      </c>
      <c r="K96" s="98">
        <v>44487.81830077644</v>
      </c>
      <c r="L96" s="99">
        <v>5077.225852767883</v>
      </c>
      <c r="M96" s="101"/>
      <c r="N96" s="94"/>
    </row>
    <row r="97" spans="1:14" ht="12.75">
      <c r="A97" s="87"/>
      <c r="B97" s="95">
        <v>28</v>
      </c>
      <c r="C97" s="96">
        <v>8</v>
      </c>
      <c r="D97" s="97">
        <v>2012</v>
      </c>
      <c r="E97" s="98">
        <v>3157.7519707014526</v>
      </c>
      <c r="F97" s="99">
        <v>384.9327484942028</v>
      </c>
      <c r="G97" s="98">
        <v>46045.67099330304</v>
      </c>
      <c r="H97" s="100">
        <v>5717.80655077156</v>
      </c>
      <c r="I97" s="100">
        <v>19767.502619563933</v>
      </c>
      <c r="J97" s="99">
        <v>4903.220555394007</v>
      </c>
      <c r="K97" s="98">
        <v>68970.92558356843</v>
      </c>
      <c r="L97" s="99">
        <v>11005.959854659768</v>
      </c>
      <c r="M97" s="101"/>
      <c r="N97" s="94"/>
    </row>
    <row r="98" spans="1:14" s="27" customFormat="1" ht="12.75">
      <c r="A98" s="103"/>
      <c r="B98" s="95">
        <v>29</v>
      </c>
      <c r="C98" s="96">
        <v>8</v>
      </c>
      <c r="D98" s="97">
        <v>2012</v>
      </c>
      <c r="E98" s="98">
        <v>2415.7359936487896</v>
      </c>
      <c r="F98" s="99">
        <v>427.94182250654717</v>
      </c>
      <c r="G98" s="98">
        <v>43064.31183998921</v>
      </c>
      <c r="H98" s="100">
        <v>4927.309242987871</v>
      </c>
      <c r="I98" s="100">
        <v>25963.16971667787</v>
      </c>
      <c r="J98" s="99">
        <v>3159.499732883915</v>
      </c>
      <c r="K98" s="98">
        <v>71443.21755031587</v>
      </c>
      <c r="L98" s="99">
        <v>8514.750798378333</v>
      </c>
      <c r="M98" s="104"/>
      <c r="N98" s="104"/>
    </row>
    <row r="99" spans="1:14" s="27" customFormat="1" ht="12.75">
      <c r="A99" s="102"/>
      <c r="B99" s="95">
        <v>30</v>
      </c>
      <c r="C99" s="96">
        <v>8</v>
      </c>
      <c r="D99" s="97">
        <v>2012</v>
      </c>
      <c r="E99" s="98">
        <v>3992.827403734483</v>
      </c>
      <c r="F99" s="99">
        <v>526.1444512018893</v>
      </c>
      <c r="G99" s="98">
        <v>38121.20478113857</v>
      </c>
      <c r="H99" s="100">
        <v>4755.81277848603</v>
      </c>
      <c r="I99" s="100">
        <v>9798.120580261602</v>
      </c>
      <c r="J99" s="99">
        <v>862.0020605971415</v>
      </c>
      <c r="K99" s="98">
        <v>51912.152765134655</v>
      </c>
      <c r="L99" s="99">
        <v>6143.95929028506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8</v>
      </c>
      <c r="D100" s="107">
        <v>2012</v>
      </c>
      <c r="E100" s="108">
        <v>4286.340195518693</v>
      </c>
      <c r="F100" s="109">
        <v>429.8381837258661</v>
      </c>
      <c r="G100" s="108">
        <v>40581.14255372906</v>
      </c>
      <c r="H100" s="110">
        <v>5271.878526366742</v>
      </c>
      <c r="I100" s="110">
        <v>16389.536907322334</v>
      </c>
      <c r="J100" s="109">
        <v>1463.527924845786</v>
      </c>
      <c r="K100" s="108">
        <v>61257.01965657009</v>
      </c>
      <c r="L100" s="109">
        <v>7165.244634938394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4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41122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38"/>
      <c r="J104" s="328"/>
      <c r="K104" s="329"/>
      <c r="L104" s="20"/>
      <c r="M104" s="20"/>
    </row>
    <row r="105" spans="2:13" ht="26.25" thickBot="1">
      <c r="B105" s="332"/>
      <c r="C105" s="333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16"/>
      <c r="D106" s="119">
        <v>4540.051572299845</v>
      </c>
      <c r="E106" s="120">
        <v>506.5876665022049</v>
      </c>
      <c r="F106" s="63">
        <v>40922.6376832209</v>
      </c>
      <c r="G106" s="66">
        <v>5415.3113773259765</v>
      </c>
      <c r="H106" s="65">
        <v>13101.735274221484</v>
      </c>
      <c r="I106" s="66">
        <v>1728.098378369584</v>
      </c>
      <c r="J106" s="65">
        <v>58564.42452974222</v>
      </c>
      <c r="K106" s="66">
        <v>7649.997422197766</v>
      </c>
      <c r="L106" s="20"/>
      <c r="M106" s="20"/>
    </row>
    <row r="107" spans="2:13" ht="12.75">
      <c r="B107" s="317" t="s">
        <v>38</v>
      </c>
      <c r="C107" s="318"/>
      <c r="D107" s="71">
        <v>7621.027103264735</v>
      </c>
      <c r="E107" s="72">
        <v>1085.90174517681</v>
      </c>
      <c r="F107" s="69">
        <v>59048.31815564898</v>
      </c>
      <c r="G107" s="72">
        <v>8347.045239916877</v>
      </c>
      <c r="H107" s="71">
        <v>25963.16971667787</v>
      </c>
      <c r="I107" s="72">
        <v>4903.220555394007</v>
      </c>
      <c r="J107" s="71">
        <v>82428.92147310133</v>
      </c>
      <c r="K107" s="72">
        <v>11005.959854659768</v>
      </c>
      <c r="L107" s="20"/>
      <c r="M107" s="20"/>
    </row>
    <row r="108" spans="2:13" ht="13.5" thickBot="1">
      <c r="B108" s="319" t="s">
        <v>39</v>
      </c>
      <c r="C108" s="320"/>
      <c r="D108" s="76">
        <v>2415.7359936487896</v>
      </c>
      <c r="E108" s="77">
        <v>341.68165658023395</v>
      </c>
      <c r="F108" s="74">
        <v>31650.805875224072</v>
      </c>
      <c r="G108" s="77">
        <v>3506.953296884503</v>
      </c>
      <c r="H108" s="76">
        <v>7705.227582550661</v>
      </c>
      <c r="I108" s="77">
        <v>760.5090764060163</v>
      </c>
      <c r="J108" s="76">
        <v>44487.81830077644</v>
      </c>
      <c r="K108" s="77">
        <v>4900.473462774851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1" t="s">
        <v>13</v>
      </c>
      <c r="I116" s="322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296092.6933786257</v>
      </c>
      <c r="G118" s="138">
        <v>112.53394285988223</v>
      </c>
      <c r="H118" s="138">
        <v>237135.15555886444</v>
      </c>
      <c r="I118" s="139">
        <v>58845.00387690141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210864.76055484178</v>
      </c>
      <c r="G119" s="148">
        <v>11218.82313995037</v>
      </c>
      <c r="H119" s="149">
        <v>126858.93320937624</v>
      </c>
      <c r="I119" s="150">
        <v>72787.00420551519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138225.2690611984</v>
      </c>
      <c r="G120" s="148">
        <v>1860.306129661395</v>
      </c>
      <c r="H120" s="149">
        <v>104994.91356941478</v>
      </c>
      <c r="I120" s="150">
        <v>31370.04936212222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128665.31481232369</v>
      </c>
      <c r="G121" s="148">
        <v>6426.716158305055</v>
      </c>
      <c r="H121" s="149">
        <v>106928.13410593415</v>
      </c>
      <c r="I121" s="150">
        <v>15310.464548084477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85662.25252691591</v>
      </c>
      <c r="G122" s="148">
        <v>3422.160696254634</v>
      </c>
      <c r="H122" s="149">
        <v>66216.25125415917</v>
      </c>
      <c r="I122" s="150">
        <v>16023.840576502103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74760.69331795523</v>
      </c>
      <c r="G123" s="148">
        <v>2212.762246333598</v>
      </c>
      <c r="H123" s="149">
        <v>35597.89099465515</v>
      </c>
      <c r="I123" s="150">
        <v>36950.04007696648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56800.04933190718</v>
      </c>
      <c r="G124" s="148">
        <v>17556.952796593152</v>
      </c>
      <c r="H124" s="149">
        <v>27621.577062056287</v>
      </c>
      <c r="I124" s="150">
        <v>11621.519473257742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46087.38688391449</v>
      </c>
      <c r="G125" s="148">
        <v>2070.195865270456</v>
      </c>
      <c r="H125" s="149">
        <v>42664.655661168494</v>
      </c>
      <c r="I125" s="150">
        <v>1352.5353574755422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45110.50611938641</v>
      </c>
      <c r="G126" s="148">
        <v>4078.7680085558573</v>
      </c>
      <c r="H126" s="149">
        <v>37905.04562125067</v>
      </c>
      <c r="I126" s="150">
        <v>3126.6924895798834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35791.65852789208</v>
      </c>
      <c r="G127" s="148">
        <v>2133.61948945939</v>
      </c>
      <c r="H127" s="149">
        <v>23493.02621135799</v>
      </c>
      <c r="I127" s="150">
        <v>10165.012827074703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32204.41644070513</v>
      </c>
      <c r="G128" s="148">
        <v>8518.433477926072</v>
      </c>
      <c r="H128" s="149">
        <v>16820.68422352164</v>
      </c>
      <c r="I128" s="150">
        <v>6865.298739257416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24914.544347446797</v>
      </c>
      <c r="G129" s="148">
        <v>3598.7783371201003</v>
      </c>
      <c r="H129" s="149">
        <v>18618.185627337025</v>
      </c>
      <c r="I129" s="150">
        <v>2697.580382989673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18859.53601300823</v>
      </c>
      <c r="G130" s="148">
        <v>4668.666473370734</v>
      </c>
      <c r="H130" s="149">
        <v>7802.015586167791</v>
      </c>
      <c r="I130" s="150">
        <v>6388.853953469705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16244.300397921914</v>
      </c>
      <c r="G131" s="148">
        <v>6350.021954036569</v>
      </c>
      <c r="H131" s="149">
        <v>8733.618877417488</v>
      </c>
      <c r="I131" s="150">
        <v>1160.6595664678564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13624.730782464752</v>
      </c>
      <c r="G132" s="148">
        <v>2438.9579747419866</v>
      </c>
      <c r="H132" s="149">
        <v>8790.419136137434</v>
      </c>
      <c r="I132" s="150">
        <v>2395.353671585331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10342.906568118633</v>
      </c>
      <c r="G133" s="148">
        <v>1161.2667689343302</v>
      </c>
      <c r="H133" s="149">
        <v>7150.614550818348</v>
      </c>
      <c r="I133" s="150">
        <v>2031.0252483659547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9131.549522958683</v>
      </c>
      <c r="G134" s="148">
        <v>1654.156083299991</v>
      </c>
      <c r="H134" s="149">
        <v>5914.552031577893</v>
      </c>
      <c r="I134" s="150">
        <v>1562.8414080807984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6972.841158110697</v>
      </c>
      <c r="G135" s="148">
        <v>1791.0415355925957</v>
      </c>
      <c r="H135" s="149">
        <v>3860.709504855558</v>
      </c>
      <c r="I135" s="150">
        <v>1321.0901176625428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6442.841277045228</v>
      </c>
      <c r="G136" s="148">
        <v>5265.436152961693</v>
      </c>
      <c r="H136" s="149">
        <v>102.21640176638158</v>
      </c>
      <c r="I136" s="150">
        <v>1075.1887223171532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6033.445408207506</v>
      </c>
      <c r="G137" s="148">
        <v>278.6577506203064</v>
      </c>
      <c r="H137" s="149">
        <v>5361.904898724756</v>
      </c>
      <c r="I137" s="150">
        <v>392.8827588624437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5318.4699228031495</v>
      </c>
      <c r="G138" s="148">
        <v>1982.525422620774</v>
      </c>
      <c r="H138" s="149">
        <v>3042.4222560587664</v>
      </c>
      <c r="I138" s="150">
        <v>293.52224412360965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4850.139286953989</v>
      </c>
      <c r="G139" s="148">
        <v>1430.4019928608986</v>
      </c>
      <c r="H139" s="149">
        <v>654.086915469815</v>
      </c>
      <c r="I139" s="150">
        <v>2765.6503786232756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4131.565016148089</v>
      </c>
      <c r="G140" s="148">
        <v>3927.0762368187375</v>
      </c>
      <c r="H140" s="149">
        <v>204.48877932935176</v>
      </c>
      <c r="I140" s="150">
        <v>0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3124.149845038601</v>
      </c>
      <c r="G141" s="148">
        <v>1350.8846945868675</v>
      </c>
      <c r="H141" s="149">
        <v>1303.4460975201382</v>
      </c>
      <c r="I141" s="150">
        <v>469.81905293159554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2709.8010059381672</v>
      </c>
      <c r="G142" s="148">
        <v>128.08339601399823</v>
      </c>
      <c r="H142" s="149">
        <v>1395.903841670309</v>
      </c>
      <c r="I142" s="150">
        <v>1185.81376825386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2664.122110894456</v>
      </c>
      <c r="G143" s="148">
        <v>2664.122110894456</v>
      </c>
      <c r="H143" s="149">
        <v>0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976.8061376490753</v>
      </c>
      <c r="G144" s="148">
        <v>479.0400732177141</v>
      </c>
      <c r="H144" s="149">
        <v>497.76606443136114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511.0335507097103</v>
      </c>
      <c r="G145" s="148">
        <v>39.12655083361851</v>
      </c>
      <c r="H145" s="149">
        <v>471.9069998760918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499.4933617468982</v>
      </c>
      <c r="G146" s="148">
        <v>499.4933617468982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420.0790508330902</v>
      </c>
      <c r="G147" s="148">
        <v>204.38831667764705</v>
      </c>
      <c r="H147" s="149">
        <v>135.2575077538086</v>
      </c>
      <c r="I147" s="150">
        <v>80.43322640163456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150.32397431342238</v>
      </c>
      <c r="G148" s="148">
        <v>131.45711851710084</v>
      </c>
      <c r="H148" s="149">
        <v>18.866855796321545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146.32944936765048</v>
      </c>
      <c r="G149" s="148">
        <v>146.32944936765048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28.924367051724627</v>
      </c>
      <c r="G150" s="148">
        <v>28.924367051724627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26.60598303669737</v>
      </c>
      <c r="G151" s="148">
        <v>26.60598303669737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14.067429048026343</v>
      </c>
      <c r="G152" s="148">
        <v>14.067429048026343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10.353105455590276</v>
      </c>
      <c r="G153" s="148">
        <v>10.353105455590276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2:14" ht="13.5" thickBot="1">
      <c r="B154" s="152">
        <v>37</v>
      </c>
      <c r="C154" s="153" t="s">
        <v>90</v>
      </c>
      <c r="D154" s="154"/>
      <c r="E154" s="155"/>
      <c r="F154" s="156">
        <v>3.3796263920976903</v>
      </c>
      <c r="G154" s="156">
        <v>0</v>
      </c>
      <c r="H154" s="157">
        <v>3.3796263920976903</v>
      </c>
      <c r="I154" s="158">
        <v>0</v>
      </c>
      <c r="J154" s="124"/>
      <c r="K154" s="124"/>
      <c r="L154" s="124"/>
      <c r="M154" s="124"/>
      <c r="N154" s="20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10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10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10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1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10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10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10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10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10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1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10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10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06"/>
      <c r="C188" s="306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10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10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1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1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1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10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10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10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10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10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10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10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06"/>
      <c r="C201" s="306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</row>
    <row r="203" spans="1:16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</row>
    <row r="204" spans="1:16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</row>
    <row r="205" spans="1:16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</row>
    <row r="237" spans="1:16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10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10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10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10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10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10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</row>
    <row r="299" spans="1:16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</row>
    <row r="326" spans="1:16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07"/>
      <c r="C327" s="30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07"/>
      <c r="C328" s="30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07"/>
      <c r="C329" s="30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</row>
    <row r="408" spans="1:16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07"/>
      <c r="C409" s="30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07"/>
      <c r="C410" s="30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07"/>
      <c r="C411" s="30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62" t="s">
        <v>0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4"/>
      <c r="N2" s="365">
        <v>41122</v>
      </c>
      <c r="O2" s="366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67" t="s">
        <v>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9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70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2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73" t="s">
        <v>3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5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60" t="s">
        <v>5</v>
      </c>
      <c r="G10" s="376"/>
      <c r="H10" s="376"/>
      <c r="I10" s="376"/>
      <c r="J10" s="376"/>
      <c r="K10" s="376"/>
      <c r="L10" s="376"/>
      <c r="M10" s="377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78"/>
      <c r="G11" s="379"/>
      <c r="H11" s="379"/>
      <c r="I11" s="379"/>
      <c r="J11" s="379"/>
      <c r="K11" s="379"/>
      <c r="L11" s="379"/>
      <c r="M11" s="380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60" t="s">
        <v>7</v>
      </c>
      <c r="G13" s="361"/>
      <c r="H13" s="361"/>
      <c r="I13" s="361"/>
      <c r="J13" s="361"/>
      <c r="K13" s="361"/>
      <c r="L13" s="361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54"/>
      <c r="G14" s="353"/>
      <c r="H14" s="353"/>
      <c r="I14" s="353"/>
      <c r="J14" s="353"/>
      <c r="K14" s="353"/>
      <c r="L14" s="353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52" t="s">
        <v>50</v>
      </c>
      <c r="G15" s="353"/>
      <c r="H15" s="353"/>
      <c r="I15" s="353"/>
      <c r="J15" s="353"/>
      <c r="K15" s="353"/>
      <c r="L15" s="353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54"/>
      <c r="G16" s="353"/>
      <c r="H16" s="353"/>
      <c r="I16" s="353"/>
      <c r="J16" s="353"/>
      <c r="K16" s="353"/>
      <c r="L16" s="353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3" t="s">
        <v>12</v>
      </c>
      <c r="E26" s="324"/>
      <c r="F26" s="325" t="s">
        <v>13</v>
      </c>
      <c r="G26" s="325"/>
      <c r="H26" s="325"/>
      <c r="I26" s="325"/>
      <c r="J26" s="326" t="s">
        <v>14</v>
      </c>
      <c r="K26" s="327"/>
    </row>
    <row r="27" spans="2:11" ht="13.5" thickBot="1">
      <c r="B27" s="355"/>
      <c r="C27" s="355"/>
      <c r="D27" s="334" t="s">
        <v>15</v>
      </c>
      <c r="E27" s="335"/>
      <c r="F27" s="336" t="s">
        <v>16</v>
      </c>
      <c r="G27" s="337"/>
      <c r="H27" s="337" t="s">
        <v>17</v>
      </c>
      <c r="I27" s="350"/>
      <c r="J27" s="328"/>
      <c r="K27" s="329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56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57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57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57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57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57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57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57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57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57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57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58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59">
        <v>2011</v>
      </c>
      <c r="C41" s="350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56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57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57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57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57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57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57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57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57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57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57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58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59">
        <v>2012</v>
      </c>
      <c r="C54" s="350"/>
      <c r="D54" s="54">
        <v>44046176.6562384</v>
      </c>
      <c r="E54" s="54">
        <v>4429096.203304678</v>
      </c>
      <c r="F54" s="54">
        <v>310086463.83777267</v>
      </c>
      <c r="G54" s="54">
        <v>42783113.05217548</v>
      </c>
      <c r="H54" s="54">
        <v>116743094.89165772</v>
      </c>
      <c r="I54" s="54">
        <v>17029548.51849967</v>
      </c>
      <c r="J54" s="54">
        <v>470875735.3856689</v>
      </c>
      <c r="K54" s="55">
        <v>64241757.77397982</v>
      </c>
    </row>
    <row r="55" spans="2:13" ht="12.75" customHeight="1">
      <c r="B55" s="351" t="s">
        <v>35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3" t="s">
        <v>12</v>
      </c>
      <c r="E60" s="324"/>
      <c r="F60" s="325" t="s">
        <v>13</v>
      </c>
      <c r="G60" s="325"/>
      <c r="H60" s="325"/>
      <c r="I60" s="325"/>
      <c r="J60" s="326" t="s">
        <v>14</v>
      </c>
      <c r="K60" s="327"/>
      <c r="L60" s="57"/>
      <c r="M60" s="57"/>
    </row>
    <row r="61" spans="2:11" ht="13.5" thickBot="1">
      <c r="B61" s="313"/>
      <c r="C61" s="384"/>
      <c r="D61" s="334" t="s">
        <v>15</v>
      </c>
      <c r="E61" s="335"/>
      <c r="F61" s="336" t="s">
        <v>16</v>
      </c>
      <c r="G61" s="337"/>
      <c r="H61" s="337" t="s">
        <v>17</v>
      </c>
      <c r="I61" s="350"/>
      <c r="J61" s="328"/>
      <c r="K61" s="329"/>
    </row>
    <row r="62" spans="2:11" ht="26.25" thickBot="1">
      <c r="B62" s="384"/>
      <c r="C62" s="384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39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0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41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39">
        <v>2012</v>
      </c>
      <c r="C66" s="62" t="s">
        <v>37</v>
      </c>
      <c r="D66" s="63">
        <v>5505772.0820298</v>
      </c>
      <c r="E66" s="64">
        <v>553637.0254130848</v>
      </c>
      <c r="F66" s="65">
        <v>38760807.97972158</v>
      </c>
      <c r="G66" s="66">
        <v>5347889.131521935</v>
      </c>
      <c r="H66" s="65">
        <v>14592886.861457216</v>
      </c>
      <c r="I66" s="66">
        <v>2128693.5648124586</v>
      </c>
      <c r="J66" s="65">
        <v>58859466.92320861</v>
      </c>
      <c r="K66" s="66">
        <v>8030219.721747478</v>
      </c>
      <c r="L66" s="67"/>
      <c r="M66" s="67"/>
    </row>
    <row r="67" spans="2:14" ht="12.75">
      <c r="B67" s="340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5850616.0831152415</v>
      </c>
      <c r="H67" s="71">
        <v>17754192.968273234</v>
      </c>
      <c r="I67" s="72">
        <v>2461213.348542563</v>
      </c>
      <c r="J67" s="71">
        <v>69487746.73728964</v>
      </c>
      <c r="K67" s="72">
        <v>8816820.981528483</v>
      </c>
      <c r="L67" s="67"/>
      <c r="M67" s="67"/>
      <c r="N67" s="67"/>
    </row>
    <row r="68" spans="2:14" ht="13.5" thickBot="1">
      <c r="B68" s="341"/>
      <c r="C68" s="73" t="s">
        <v>39</v>
      </c>
      <c r="D68" s="74">
        <v>4681922.84170602</v>
      </c>
      <c r="E68" s="75">
        <v>406794.42317864497</v>
      </c>
      <c r="F68" s="76">
        <v>33750742.38597567</v>
      </c>
      <c r="G68" s="77">
        <v>4795437.398084579</v>
      </c>
      <c r="H68" s="76">
        <v>12698333.328419033</v>
      </c>
      <c r="I68" s="77">
        <v>1784429.3704791064</v>
      </c>
      <c r="J68" s="76">
        <v>51291641.1942707</v>
      </c>
      <c r="K68" s="77">
        <v>7438556.609978186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06"/>
      <c r="C76" s="306"/>
      <c r="D76" s="311"/>
      <c r="E76" s="323" t="s">
        <v>12</v>
      </c>
      <c r="F76" s="324"/>
      <c r="G76" s="325" t="s">
        <v>13</v>
      </c>
      <c r="H76" s="325"/>
      <c r="I76" s="325"/>
      <c r="J76" s="325"/>
      <c r="K76" s="342" t="s">
        <v>14</v>
      </c>
      <c r="L76" s="343"/>
      <c r="M76" s="20"/>
      <c r="N76" s="20"/>
    </row>
    <row r="77" spans="2:14" ht="13.5" thickBot="1">
      <c r="B77" s="79"/>
      <c r="C77" s="79"/>
      <c r="D77" s="80"/>
      <c r="E77" s="334" t="s">
        <v>15</v>
      </c>
      <c r="F77" s="335"/>
      <c r="G77" s="346" t="s">
        <v>16</v>
      </c>
      <c r="H77" s="347"/>
      <c r="I77" s="347" t="s">
        <v>17</v>
      </c>
      <c r="J77" s="348"/>
      <c r="K77" s="344"/>
      <c r="L77" s="34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1</v>
      </c>
      <c r="C79" s="89">
        <v>8</v>
      </c>
      <c r="D79" s="90">
        <v>2012</v>
      </c>
      <c r="E79" s="91">
        <v>207901.9782255052</v>
      </c>
      <c r="F79" s="92">
        <v>20086.026548948</v>
      </c>
      <c r="G79" s="91">
        <v>2214786.928484874</v>
      </c>
      <c r="H79" s="93">
        <v>296519.11513881397</v>
      </c>
      <c r="I79" s="93">
        <v>448887.4658007221</v>
      </c>
      <c r="J79" s="92">
        <v>54685.258403535714</v>
      </c>
      <c r="K79" s="91">
        <v>2871576.372511101</v>
      </c>
      <c r="L79" s="92">
        <v>371290.4000912977</v>
      </c>
      <c r="M79" s="78"/>
      <c r="N79" s="94"/>
    </row>
    <row r="80" spans="1:14" ht="12.75">
      <c r="A80" s="87"/>
      <c r="B80" s="95">
        <v>2</v>
      </c>
      <c r="C80" s="96">
        <v>8</v>
      </c>
      <c r="D80" s="97">
        <v>2012</v>
      </c>
      <c r="E80" s="98">
        <v>348952.1371313868</v>
      </c>
      <c r="F80" s="99">
        <v>50729.47428346749</v>
      </c>
      <c r="G80" s="98">
        <v>1533793.5497133867</v>
      </c>
      <c r="H80" s="100">
        <v>247175.52609730355</v>
      </c>
      <c r="I80" s="100">
        <v>412239.30232394516</v>
      </c>
      <c r="J80" s="99">
        <v>44283.390679386626</v>
      </c>
      <c r="K80" s="98">
        <v>2294984.989168719</v>
      </c>
      <c r="L80" s="99">
        <v>342188.3910601577</v>
      </c>
      <c r="M80" s="101"/>
      <c r="N80" s="94"/>
    </row>
    <row r="81" spans="1:14" ht="12.75">
      <c r="A81" s="87"/>
      <c r="B81" s="95">
        <v>3</v>
      </c>
      <c r="C81" s="96">
        <v>8</v>
      </c>
      <c r="D81" s="97">
        <v>2012</v>
      </c>
      <c r="E81" s="98">
        <v>213145.10881964504</v>
      </c>
      <c r="F81" s="99">
        <v>31370.284083780432</v>
      </c>
      <c r="G81" s="98">
        <v>1896599.1800412713</v>
      </c>
      <c r="H81" s="100">
        <v>245893.31579859674</v>
      </c>
      <c r="I81" s="100">
        <v>505717.7827775485</v>
      </c>
      <c r="J81" s="99">
        <v>71602.92107717704</v>
      </c>
      <c r="K81" s="98">
        <v>2615462.0716384645</v>
      </c>
      <c r="L81" s="99">
        <v>348866.5209595542</v>
      </c>
      <c r="M81" s="101"/>
      <c r="N81" s="94"/>
    </row>
    <row r="82" spans="1:14" ht="12.75">
      <c r="A82" s="87"/>
      <c r="B82" s="95">
        <v>6</v>
      </c>
      <c r="C82" s="96">
        <v>8</v>
      </c>
      <c r="D82" s="97">
        <v>2012</v>
      </c>
      <c r="E82" s="98">
        <v>224729.18523266455</v>
      </c>
      <c r="F82" s="99">
        <v>21172.320036626992</v>
      </c>
      <c r="G82" s="98">
        <v>1603241.6508407563</v>
      </c>
      <c r="H82" s="100">
        <v>229785.9075751269</v>
      </c>
      <c r="I82" s="100">
        <v>536519.1278531591</v>
      </c>
      <c r="J82" s="99">
        <v>60251.62345583951</v>
      </c>
      <c r="K82" s="98">
        <v>2364489.96392658</v>
      </c>
      <c r="L82" s="99">
        <v>311209.85106759344</v>
      </c>
      <c r="M82" s="101"/>
      <c r="N82" s="94"/>
    </row>
    <row r="83" spans="1:14" ht="12.75">
      <c r="A83" s="87"/>
      <c r="B83" s="95">
        <v>7</v>
      </c>
      <c r="C83" s="96">
        <v>8</v>
      </c>
      <c r="D83" s="97">
        <v>2012</v>
      </c>
      <c r="E83" s="98">
        <v>359282.3375621579</v>
      </c>
      <c r="F83" s="99">
        <v>35246.33988550416</v>
      </c>
      <c r="G83" s="98">
        <v>1658656.141590406</v>
      </c>
      <c r="H83" s="100">
        <v>279645.5513915006</v>
      </c>
      <c r="I83" s="100">
        <v>388152.63811374374</v>
      </c>
      <c r="J83" s="99">
        <v>49652.94597384146</v>
      </c>
      <c r="K83" s="98">
        <v>2406091.1172663076</v>
      </c>
      <c r="L83" s="99">
        <v>364544.8372508462</v>
      </c>
      <c r="M83" s="101"/>
      <c r="N83" s="94"/>
    </row>
    <row r="84" spans="1:14" ht="12.75">
      <c r="A84" s="87"/>
      <c r="B84" s="95">
        <v>8</v>
      </c>
      <c r="C84" s="96">
        <v>8</v>
      </c>
      <c r="D84" s="97">
        <v>2012</v>
      </c>
      <c r="E84" s="98">
        <v>125710.10686734864</v>
      </c>
      <c r="F84" s="99">
        <v>16159.872052658053</v>
      </c>
      <c r="G84" s="98">
        <v>1947517.3225222204</v>
      </c>
      <c r="H84" s="100">
        <v>245639.5608313768</v>
      </c>
      <c r="I84" s="100">
        <v>511735.2385963441</v>
      </c>
      <c r="J84" s="99">
        <v>74455.44109927888</v>
      </c>
      <c r="K84" s="98">
        <v>2584962.667985913</v>
      </c>
      <c r="L84" s="99">
        <v>336254.87398331374</v>
      </c>
      <c r="M84" s="101"/>
      <c r="N84" s="94"/>
    </row>
    <row r="85" spans="1:14" ht="12.75">
      <c r="A85" s="87"/>
      <c r="B85" s="95">
        <v>9</v>
      </c>
      <c r="C85" s="96">
        <v>8</v>
      </c>
      <c r="D85" s="97">
        <v>2012</v>
      </c>
      <c r="E85" s="98">
        <v>208008.53991238185</v>
      </c>
      <c r="F85" s="99">
        <v>21887.404160814975</v>
      </c>
      <c r="G85" s="98">
        <v>2032333.932232167</v>
      </c>
      <c r="H85" s="100">
        <v>199574.83068941665</v>
      </c>
      <c r="I85" s="100">
        <v>379818.34583184856</v>
      </c>
      <c r="J85" s="99">
        <v>60809.303282537156</v>
      </c>
      <c r="K85" s="98">
        <v>2620160.8179763975</v>
      </c>
      <c r="L85" s="99">
        <v>282271.53813276876</v>
      </c>
      <c r="M85" s="101"/>
      <c r="N85" s="94"/>
    </row>
    <row r="86" spans="1:14" ht="12.75">
      <c r="A86" s="87"/>
      <c r="B86" s="95">
        <v>10</v>
      </c>
      <c r="C86" s="96">
        <v>8</v>
      </c>
      <c r="D86" s="97">
        <v>2012</v>
      </c>
      <c r="E86" s="98">
        <v>232863.19761122353</v>
      </c>
      <c r="F86" s="99">
        <v>21527.24388902932</v>
      </c>
      <c r="G86" s="98">
        <v>1590401.4925808897</v>
      </c>
      <c r="H86" s="100">
        <v>231170.4502633131</v>
      </c>
      <c r="I86" s="100">
        <v>856989.565571284</v>
      </c>
      <c r="J86" s="99">
        <v>160209.55179684865</v>
      </c>
      <c r="K86" s="98">
        <v>2680254.255763397</v>
      </c>
      <c r="L86" s="99">
        <v>412907.2459491911</v>
      </c>
      <c r="M86" s="101"/>
      <c r="N86" s="94"/>
    </row>
    <row r="87" spans="1:14" ht="12.75">
      <c r="A87" s="87"/>
      <c r="B87" s="95">
        <v>13</v>
      </c>
      <c r="C87" s="96">
        <v>8</v>
      </c>
      <c r="D87" s="97">
        <v>2012</v>
      </c>
      <c r="E87" s="98">
        <v>205947.87324615548</v>
      </c>
      <c r="F87" s="99">
        <v>19213.54672036824</v>
      </c>
      <c r="G87" s="98">
        <v>1885262.250339994</v>
      </c>
      <c r="H87" s="100">
        <v>393984.72674756765</v>
      </c>
      <c r="I87" s="100">
        <v>363690.6110346271</v>
      </c>
      <c r="J87" s="99">
        <v>80318.76098336646</v>
      </c>
      <c r="K87" s="98">
        <v>2454900.7346207765</v>
      </c>
      <c r="L87" s="99">
        <v>493517.0344513024</v>
      </c>
      <c r="M87" s="101"/>
      <c r="N87" s="94"/>
    </row>
    <row r="88" spans="1:14" ht="12.75">
      <c r="A88" s="87"/>
      <c r="B88" s="95">
        <v>14</v>
      </c>
      <c r="C88" s="96">
        <v>8</v>
      </c>
      <c r="D88" s="97">
        <v>2012</v>
      </c>
      <c r="E88" s="98">
        <v>189831.2260777561</v>
      </c>
      <c r="F88" s="99">
        <v>25294.596711754697</v>
      </c>
      <c r="G88" s="98">
        <v>1972520.8159619935</v>
      </c>
      <c r="H88" s="100">
        <v>371829.656360732</v>
      </c>
      <c r="I88" s="100">
        <v>429227.2224554998</v>
      </c>
      <c r="J88" s="99">
        <v>72907.07106136673</v>
      </c>
      <c r="K88" s="98">
        <v>2591579.2644952494</v>
      </c>
      <c r="L88" s="99">
        <v>470031.3241338534</v>
      </c>
      <c r="M88" s="101"/>
      <c r="N88" s="94"/>
    </row>
    <row r="89" spans="1:14" ht="12.75">
      <c r="A89" s="87"/>
      <c r="B89" s="95">
        <v>16</v>
      </c>
      <c r="C89" s="96">
        <v>8</v>
      </c>
      <c r="D89" s="97">
        <v>2012</v>
      </c>
      <c r="E89" s="98">
        <v>158483.4988854065</v>
      </c>
      <c r="F89" s="99">
        <v>17462.262220054377</v>
      </c>
      <c r="G89" s="98">
        <v>2764896.225463376</v>
      </c>
      <c r="H89" s="100">
        <v>207121.27116793624</v>
      </c>
      <c r="I89" s="100">
        <v>936296.9094418731</v>
      </c>
      <c r="J89" s="99">
        <v>108255.4661553789</v>
      </c>
      <c r="K89" s="98">
        <v>3859676.6337906555</v>
      </c>
      <c r="L89" s="99">
        <v>332838.9995433695</v>
      </c>
      <c r="M89" s="101"/>
      <c r="N89" s="94"/>
    </row>
    <row r="90" spans="1:14" ht="12.75">
      <c r="A90" s="87"/>
      <c r="B90" s="95">
        <v>17</v>
      </c>
      <c r="C90" s="96">
        <v>8</v>
      </c>
      <c r="D90" s="97">
        <v>2012</v>
      </c>
      <c r="E90" s="98">
        <v>250381.16804432773</v>
      </c>
      <c r="F90" s="99">
        <v>29525.091514875847</v>
      </c>
      <c r="G90" s="98">
        <v>1820735.0970082905</v>
      </c>
      <c r="H90" s="100">
        <v>163572.3587611388</v>
      </c>
      <c r="I90" s="100">
        <v>493713.088399115</v>
      </c>
      <c r="J90" s="99">
        <v>35471.890543138914</v>
      </c>
      <c r="K90" s="98">
        <v>2564829.3534517335</v>
      </c>
      <c r="L90" s="99">
        <v>228569.34081915356</v>
      </c>
      <c r="M90" s="101"/>
      <c r="N90" s="94"/>
    </row>
    <row r="91" spans="1:14" ht="12.75">
      <c r="A91" s="87"/>
      <c r="B91" s="95">
        <v>20</v>
      </c>
      <c r="C91" s="96">
        <v>8</v>
      </c>
      <c r="D91" s="97">
        <v>2012</v>
      </c>
      <c r="E91" s="98">
        <v>221405.85788875807</v>
      </c>
      <c r="F91" s="99">
        <v>21779.782917157194</v>
      </c>
      <c r="G91" s="98">
        <v>1558737.7197306734</v>
      </c>
      <c r="H91" s="100">
        <v>230864.61398888822</v>
      </c>
      <c r="I91" s="100">
        <v>513511.86183778424</v>
      </c>
      <c r="J91" s="99">
        <v>72161.34348885721</v>
      </c>
      <c r="K91" s="98">
        <v>2293655.439457216</v>
      </c>
      <c r="L91" s="99">
        <v>324805.74039490265</v>
      </c>
      <c r="M91" s="101"/>
      <c r="N91" s="94"/>
    </row>
    <row r="92" spans="1:14" ht="12.75">
      <c r="A92" s="87"/>
      <c r="B92" s="95">
        <v>21</v>
      </c>
      <c r="C92" s="96">
        <v>8</v>
      </c>
      <c r="D92" s="97">
        <v>2012</v>
      </c>
      <c r="E92" s="98">
        <v>240716.61889108588</v>
      </c>
      <c r="F92" s="99">
        <v>20563.81257002801</v>
      </c>
      <c r="G92" s="98">
        <v>2236618.0387872793</v>
      </c>
      <c r="H92" s="100">
        <v>283275.5906121272</v>
      </c>
      <c r="I92" s="100">
        <v>580472.3336175646</v>
      </c>
      <c r="J92" s="99">
        <v>68443.7579708354</v>
      </c>
      <c r="K92" s="98">
        <v>3057806.99129593</v>
      </c>
      <c r="L92" s="99">
        <v>372283.16115299065</v>
      </c>
      <c r="M92" s="101"/>
      <c r="N92" s="94"/>
    </row>
    <row r="93" spans="1:14" ht="12.75">
      <c r="A93" s="87"/>
      <c r="B93" s="95">
        <v>22</v>
      </c>
      <c r="C93" s="96">
        <v>8</v>
      </c>
      <c r="D93" s="97">
        <v>2012</v>
      </c>
      <c r="E93" s="98">
        <v>196101.19070500202</v>
      </c>
      <c r="F93" s="99">
        <v>16474.256609523018</v>
      </c>
      <c r="G93" s="98">
        <v>2178759.4972409355</v>
      </c>
      <c r="H93" s="100">
        <v>326294.9131651499</v>
      </c>
      <c r="I93" s="100">
        <v>819811.5040484234</v>
      </c>
      <c r="J93" s="99">
        <v>69023.10194025829</v>
      </c>
      <c r="K93" s="98">
        <v>3194672.1919943606</v>
      </c>
      <c r="L93" s="99">
        <v>411792.27171493124</v>
      </c>
      <c r="M93" s="101"/>
      <c r="N93" s="94"/>
    </row>
    <row r="94" spans="1:14" ht="12.75">
      <c r="A94" s="87"/>
      <c r="B94" s="95">
        <v>23</v>
      </c>
      <c r="C94" s="96">
        <v>8</v>
      </c>
      <c r="D94" s="97">
        <v>2012</v>
      </c>
      <c r="E94" s="98">
        <v>202022.425438178</v>
      </c>
      <c r="F94" s="99">
        <v>23826.09473771546</v>
      </c>
      <c r="G94" s="98">
        <v>2026523.4686440853</v>
      </c>
      <c r="H94" s="100">
        <v>271423.15650370246</v>
      </c>
      <c r="I94" s="100">
        <v>944945.1965692475</v>
      </c>
      <c r="J94" s="99">
        <v>131345.40913484473</v>
      </c>
      <c r="K94" s="98">
        <v>3173491.0906515107</v>
      </c>
      <c r="L94" s="99">
        <v>426594.6603762626</v>
      </c>
      <c r="M94" s="101"/>
      <c r="N94" s="94"/>
    </row>
    <row r="95" spans="1:14" ht="12.75">
      <c r="A95" s="87"/>
      <c r="B95" s="95">
        <v>24</v>
      </c>
      <c r="C95" s="96">
        <v>8</v>
      </c>
      <c r="D95" s="97">
        <v>2012</v>
      </c>
      <c r="E95" s="98">
        <v>215908.15322227546</v>
      </c>
      <c r="F95" s="99">
        <v>19229.228040364444</v>
      </c>
      <c r="G95" s="98">
        <v>1947358.2348101658</v>
      </c>
      <c r="H95" s="100">
        <v>221830.06520859827</v>
      </c>
      <c r="I95" s="100">
        <v>656402.2304276213</v>
      </c>
      <c r="J95" s="99">
        <v>46435.17261222192</v>
      </c>
      <c r="K95" s="98">
        <v>2819668.618460063</v>
      </c>
      <c r="L95" s="99">
        <v>287494.46586118464</v>
      </c>
      <c r="M95" s="101"/>
      <c r="N95" s="94"/>
    </row>
    <row r="96" spans="1:14" ht="12.75">
      <c r="A96" s="87"/>
      <c r="B96" s="95">
        <v>27</v>
      </c>
      <c r="C96" s="96">
        <v>8</v>
      </c>
      <c r="D96" s="97">
        <v>2012</v>
      </c>
      <c r="E96" s="98">
        <v>233222.69782477722</v>
      </c>
      <c r="F96" s="99">
        <v>28034.77653377101</v>
      </c>
      <c r="G96" s="98">
        <v>1483443.213857437</v>
      </c>
      <c r="H96" s="100">
        <v>173095.26733010617</v>
      </c>
      <c r="I96" s="100">
        <v>368435.8837595829</v>
      </c>
      <c r="J96" s="99">
        <v>36834.7102154447</v>
      </c>
      <c r="K96" s="98">
        <v>2085101.795441797</v>
      </c>
      <c r="L96" s="99">
        <v>237964.7540793219</v>
      </c>
      <c r="M96" s="101"/>
      <c r="N96" s="94"/>
    </row>
    <row r="97" spans="1:13" s="117" customFormat="1" ht="12.75" customHeight="1">
      <c r="A97" s="87"/>
      <c r="B97" s="95">
        <v>28</v>
      </c>
      <c r="C97" s="96">
        <v>8</v>
      </c>
      <c r="D97" s="97">
        <v>2012</v>
      </c>
      <c r="E97" s="98">
        <v>148065.43570834718</v>
      </c>
      <c r="F97" s="99">
        <v>18049.307118806115</v>
      </c>
      <c r="G97" s="98">
        <v>2159058.8498919187</v>
      </c>
      <c r="H97" s="100">
        <v>268105.1349476222</v>
      </c>
      <c r="I97" s="100">
        <v>926888.4685650151</v>
      </c>
      <c r="J97" s="99">
        <v>229909.59855129695</v>
      </c>
      <c r="K97" s="98">
        <v>3234012.754165281</v>
      </c>
      <c r="L97" s="99">
        <v>516064.0406177253</v>
      </c>
      <c r="M97" s="27"/>
    </row>
    <row r="98" spans="1:13" s="117" customFormat="1" ht="12.75" customHeight="1">
      <c r="A98" s="103"/>
      <c r="B98" s="95">
        <v>29</v>
      </c>
      <c r="C98" s="96">
        <v>8</v>
      </c>
      <c r="D98" s="97">
        <v>2012</v>
      </c>
      <c r="E98" s="98">
        <v>113383.43458649747</v>
      </c>
      <c r="F98" s="99">
        <v>20085.602800374494</v>
      </c>
      <c r="G98" s="98">
        <v>2021238.9091189017</v>
      </c>
      <c r="H98" s="100">
        <v>231265.02511390828</v>
      </c>
      <c r="I98" s="100">
        <v>1218590.6750442106</v>
      </c>
      <c r="J98" s="99">
        <v>148292.25222927285</v>
      </c>
      <c r="K98" s="98">
        <v>3353213.0187496096</v>
      </c>
      <c r="L98" s="99">
        <v>399642.88014355564</v>
      </c>
      <c r="M98" s="27"/>
    </row>
    <row r="99" spans="1:15" s="117" customFormat="1" ht="12.75">
      <c r="A99" s="103"/>
      <c r="B99" s="95">
        <v>30</v>
      </c>
      <c r="C99" s="96">
        <v>8</v>
      </c>
      <c r="D99" s="97">
        <v>2012</v>
      </c>
      <c r="E99" s="98">
        <v>187428.18193886682</v>
      </c>
      <c r="F99" s="99">
        <v>24697.861428660606</v>
      </c>
      <c r="G99" s="98">
        <v>1789455.7873363993</v>
      </c>
      <c r="H99" s="100">
        <v>223243.64481158575</v>
      </c>
      <c r="I99" s="100">
        <v>459935.7149919892</v>
      </c>
      <c r="J99" s="99">
        <v>40463.42671716016</v>
      </c>
      <c r="K99" s="98">
        <v>2436819.6842672555</v>
      </c>
      <c r="L99" s="99">
        <v>288404.93295740656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8</v>
      </c>
      <c r="D100" s="107">
        <v>2012</v>
      </c>
      <c r="E100" s="108">
        <v>200963.49712991243</v>
      </c>
      <c r="F100" s="109">
        <v>20152.806511212253</v>
      </c>
      <c r="G100" s="108">
        <v>1902632.0714466819</v>
      </c>
      <c r="H100" s="110">
        <v>247170.10241286867</v>
      </c>
      <c r="I100" s="110">
        <v>768417.4617494857</v>
      </c>
      <c r="J100" s="109">
        <v>68616.97310721783</v>
      </c>
      <c r="K100" s="108">
        <v>2872013.03032608</v>
      </c>
      <c r="L100" s="109">
        <v>335939.88203129877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3" t="s">
        <v>12</v>
      </c>
      <c r="E103" s="324"/>
      <c r="F103" s="325" t="s">
        <v>13</v>
      </c>
      <c r="G103" s="325"/>
      <c r="H103" s="325"/>
      <c r="I103" s="325"/>
      <c r="J103" s="326" t="s">
        <v>14</v>
      </c>
      <c r="K103" s="327"/>
      <c r="L103" s="20"/>
      <c r="M103" s="20"/>
      <c r="N103" s="20"/>
      <c r="O103" s="20"/>
    </row>
    <row r="104" spans="2:13" ht="13.5" thickBot="1">
      <c r="B104" s="330">
        <v>41122</v>
      </c>
      <c r="C104" s="331"/>
      <c r="D104" s="334" t="s">
        <v>15</v>
      </c>
      <c r="E104" s="335"/>
      <c r="F104" s="336" t="s">
        <v>16</v>
      </c>
      <c r="G104" s="337"/>
      <c r="H104" s="337" t="s">
        <v>17</v>
      </c>
      <c r="I104" s="350"/>
      <c r="J104" s="328"/>
      <c r="K104" s="329"/>
      <c r="L104" s="20"/>
      <c r="M104" s="20"/>
    </row>
    <row r="105" spans="2:13" ht="26.25" thickBot="1">
      <c r="B105" s="332"/>
      <c r="C105" s="333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15" t="s">
        <v>37</v>
      </c>
      <c r="C106" s="383"/>
      <c r="D106" s="65">
        <v>212929.72049771182</v>
      </c>
      <c r="E106" s="66">
        <v>23753.090517067965</v>
      </c>
      <c r="F106" s="65">
        <v>1919298.6535292773</v>
      </c>
      <c r="G106" s="66">
        <v>254021.80840533544</v>
      </c>
      <c r="H106" s="65">
        <v>614563.574036847</v>
      </c>
      <c r="I106" s="66">
        <v>81110.42593086847</v>
      </c>
      <c r="J106" s="65">
        <v>2746791.948063837</v>
      </c>
      <c r="K106" s="66">
        <v>358885.32485327194</v>
      </c>
      <c r="L106" s="20"/>
      <c r="M106" s="20"/>
    </row>
    <row r="107" spans="2:13" ht="12.75">
      <c r="B107" s="317" t="s">
        <v>38</v>
      </c>
      <c r="C107" s="382"/>
      <c r="D107" s="71">
        <v>359282.3375621579</v>
      </c>
      <c r="E107" s="72">
        <v>50729.47428346749</v>
      </c>
      <c r="F107" s="71">
        <v>2764896.225463376</v>
      </c>
      <c r="G107" s="72">
        <v>393984.72674756765</v>
      </c>
      <c r="H107" s="71">
        <v>1218590.6750442106</v>
      </c>
      <c r="I107" s="72">
        <v>229909.59855129695</v>
      </c>
      <c r="J107" s="71">
        <v>3859676.6337906555</v>
      </c>
      <c r="K107" s="72">
        <v>516064.0406177253</v>
      </c>
      <c r="L107" s="20"/>
      <c r="M107" s="20"/>
    </row>
    <row r="108" spans="2:13" ht="13.5" thickBot="1">
      <c r="B108" s="319" t="s">
        <v>39</v>
      </c>
      <c r="C108" s="381"/>
      <c r="D108" s="76">
        <v>113383.43458649747</v>
      </c>
      <c r="E108" s="77">
        <v>16159.872052658053</v>
      </c>
      <c r="F108" s="76">
        <v>1483443.213857437</v>
      </c>
      <c r="G108" s="77">
        <v>163572.3587611388</v>
      </c>
      <c r="H108" s="76">
        <v>363690.6110346271</v>
      </c>
      <c r="I108" s="77">
        <v>35471.890543138914</v>
      </c>
      <c r="J108" s="76">
        <v>2085101.795441797</v>
      </c>
      <c r="K108" s="77">
        <v>228569.34081915356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21" t="s">
        <v>13</v>
      </c>
      <c r="I116" s="322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13887505.876969656</v>
      </c>
      <c r="G118" s="137">
        <v>5277.368579527476</v>
      </c>
      <c r="H118" s="138">
        <v>11120196.700275535</v>
      </c>
      <c r="I118" s="139">
        <v>2762031.808114594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9888745.793430327</v>
      </c>
      <c r="G119" s="148">
        <v>526283.5409507809</v>
      </c>
      <c r="H119" s="149">
        <v>5949042.695707949</v>
      </c>
      <c r="I119" s="150">
        <v>3413419.556771597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6484514.66677073</v>
      </c>
      <c r="G120" s="148">
        <v>87186.61998430647</v>
      </c>
      <c r="H120" s="149">
        <v>4925129.075346492</v>
      </c>
      <c r="I120" s="150">
        <v>1472198.9714399315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6037199.383059942</v>
      </c>
      <c r="G121" s="148">
        <v>301392.9092211061</v>
      </c>
      <c r="H121" s="149">
        <v>5017683.011638444</v>
      </c>
      <c r="I121" s="150">
        <v>718123.4622003919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4018355.849476587</v>
      </c>
      <c r="G122" s="148">
        <v>160420.0399786858</v>
      </c>
      <c r="H122" s="149">
        <v>3105183.1990817017</v>
      </c>
      <c r="I122" s="150">
        <v>752752.6104161997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3504254.57213944</v>
      </c>
      <c r="G123" s="148">
        <v>103732.29735573159</v>
      </c>
      <c r="H123" s="149">
        <v>1669122.3667026863</v>
      </c>
      <c r="I123" s="150">
        <v>1731399.9080810223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2663802.2076357277</v>
      </c>
      <c r="G124" s="148">
        <v>823913.8742595298</v>
      </c>
      <c r="H124" s="149">
        <v>1295129.4818154757</v>
      </c>
      <c r="I124" s="150">
        <v>544758.8515607219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2161064.180805866</v>
      </c>
      <c r="G125" s="148">
        <v>97096.61339555481</v>
      </c>
      <c r="H125" s="149">
        <v>2000583.6472926766</v>
      </c>
      <c r="I125" s="150">
        <v>63383.92011763467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2116183.807831168</v>
      </c>
      <c r="G126" s="148">
        <v>191300.8720604759</v>
      </c>
      <c r="H126" s="149">
        <v>1778333.354135526</v>
      </c>
      <c r="I126" s="150">
        <v>146549.58163516628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1678625.8749446836</v>
      </c>
      <c r="G127" s="148">
        <v>100081.79355158572</v>
      </c>
      <c r="H127" s="149">
        <v>1101599.2212938385</v>
      </c>
      <c r="I127" s="150">
        <v>476944.8600992595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1510454.1455188687</v>
      </c>
      <c r="G128" s="148">
        <v>399397.5809277257</v>
      </c>
      <c r="H128" s="149">
        <v>788903.5924019368</v>
      </c>
      <c r="I128" s="150">
        <v>322152.97218920605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1167523.271651277</v>
      </c>
      <c r="G129" s="148">
        <v>168538.37723378063</v>
      </c>
      <c r="H129" s="149">
        <v>872513.6652603226</v>
      </c>
      <c r="I129" s="150">
        <v>126471.22915717377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884826.5959908788</v>
      </c>
      <c r="G130" s="148">
        <v>219087.3444794411</v>
      </c>
      <c r="H130" s="149">
        <v>366349.5657708316</v>
      </c>
      <c r="I130" s="150">
        <v>299389.68574060604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762551.2348785532</v>
      </c>
      <c r="G131" s="148">
        <v>297887.86913556437</v>
      </c>
      <c r="H131" s="149">
        <v>410289.9545935252</v>
      </c>
      <c r="I131" s="150">
        <v>54373.411149463594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638832.5710374466</v>
      </c>
      <c r="G132" s="148">
        <v>114324.74909430982</v>
      </c>
      <c r="H132" s="149">
        <v>412014.9658301196</v>
      </c>
      <c r="I132" s="150">
        <v>112492.85611301717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485324.24808715936</v>
      </c>
      <c r="G133" s="148">
        <v>54476.72427761071</v>
      </c>
      <c r="H133" s="149">
        <v>335761.33145967894</v>
      </c>
      <c r="I133" s="150">
        <v>95086.19234986967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428372.1682583629</v>
      </c>
      <c r="G134" s="148">
        <v>77621.04441387241</v>
      </c>
      <c r="H134" s="149">
        <v>277411.0083625292</v>
      </c>
      <c r="I134" s="150">
        <v>73340.1154819613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326874.333433065</v>
      </c>
      <c r="G135" s="148">
        <v>83933.57431821848</v>
      </c>
      <c r="H135" s="149">
        <v>180969.76735386043</v>
      </c>
      <c r="I135" s="150">
        <v>61970.99176098602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301943.7044537147</v>
      </c>
      <c r="G136" s="148">
        <v>246819.33072868397</v>
      </c>
      <c r="H136" s="149">
        <v>4793.275133855005</v>
      </c>
      <c r="I136" s="150">
        <v>50331.09859117572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282601.8394814852</v>
      </c>
      <c r="G137" s="148">
        <v>13057.395897801098</v>
      </c>
      <c r="H137" s="149">
        <v>251101.26078359998</v>
      </c>
      <c r="I137" s="150">
        <v>18443.182800084116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249223.5433166173</v>
      </c>
      <c r="G138" s="148">
        <v>92946.200390738</v>
      </c>
      <c r="H138" s="149">
        <v>142522.3065233506</v>
      </c>
      <c r="I138" s="150">
        <v>13755.03640252871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227564.15394873195</v>
      </c>
      <c r="G139" s="148">
        <v>67045.97490153239</v>
      </c>
      <c r="H139" s="149">
        <v>30729.209402081306</v>
      </c>
      <c r="I139" s="150">
        <v>129788.96964511827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193726.63474914074</v>
      </c>
      <c r="G140" s="148">
        <v>184123.15031177044</v>
      </c>
      <c r="H140" s="149">
        <v>9603.484437370304</v>
      </c>
      <c r="I140" s="150">
        <v>0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146427.90700830898</v>
      </c>
      <c r="G141" s="148">
        <v>63367.567721510415</v>
      </c>
      <c r="H141" s="149">
        <v>61141.506776166425</v>
      </c>
      <c r="I141" s="150">
        <v>21918.83251063214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127129.56816895209</v>
      </c>
      <c r="G142" s="148">
        <v>6010.511480175781</v>
      </c>
      <c r="H142" s="149">
        <v>65583.17729657367</v>
      </c>
      <c r="I142" s="150">
        <v>55535.87939220264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125036.1404370046</v>
      </c>
      <c r="G143" s="148">
        <v>125036.1404370046</v>
      </c>
      <c r="H143" s="149">
        <v>0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45804.39865725435</v>
      </c>
      <c r="G144" s="148">
        <v>22473.071551789548</v>
      </c>
      <c r="H144" s="149">
        <v>23331.3271054648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24020.730501077593</v>
      </c>
      <c r="G145" s="148">
        <v>1859.3290381404695</v>
      </c>
      <c r="H145" s="149">
        <v>22161.401462937123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23416.06688402392</v>
      </c>
      <c r="G146" s="148">
        <v>23416.06688402392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19704.144712208985</v>
      </c>
      <c r="G147" s="148">
        <v>9571.629279151954</v>
      </c>
      <c r="H147" s="149">
        <v>6347.870342965976</v>
      </c>
      <c r="I147" s="150">
        <v>3784.6450900910536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7040.107502871454</v>
      </c>
      <c r="G148" s="148">
        <v>6158.791637670266</v>
      </c>
      <c r="H148" s="149">
        <v>881.315865201188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6872.472290906845</v>
      </c>
      <c r="G149" s="148">
        <v>6872.472290906845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1356.1540007266185</v>
      </c>
      <c r="G150" s="148">
        <v>1356.1540007266185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1240.5743891463385</v>
      </c>
      <c r="G151" s="148">
        <v>1240.5743891463385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661.1255333423516</v>
      </c>
      <c r="G152" s="148">
        <v>661.1255333423516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485.1712577372565</v>
      </c>
      <c r="G153" s="148">
        <v>485.1712577372565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8" ht="13.5" thickBot="1">
      <c r="A154" s="27"/>
      <c r="B154" s="152">
        <v>37</v>
      </c>
      <c r="C154" s="153" t="s">
        <v>90</v>
      </c>
      <c r="D154" s="154"/>
      <c r="E154" s="155"/>
      <c r="F154" s="156">
        <v>157.6381914053671</v>
      </c>
      <c r="G154" s="156">
        <v>0</v>
      </c>
      <c r="H154" s="157">
        <v>157.6381914053671</v>
      </c>
      <c r="I154" s="158">
        <v>0</v>
      </c>
      <c r="J154" s="124"/>
      <c r="K154" s="124"/>
      <c r="M154" s="4"/>
      <c r="N154" s="124"/>
      <c r="O154" s="117"/>
      <c r="P154" s="143"/>
      <c r="Q154" s="143"/>
      <c r="R154" s="143"/>
    </row>
    <row r="155" spans="2:15" ht="12.75">
      <c r="B155" s="1">
        <v>38</v>
      </c>
      <c r="C155" s="140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06"/>
      <c r="C174" s="30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10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10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10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10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10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10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10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10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10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10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10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10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06"/>
      <c r="C188" s="306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10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10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10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10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10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10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10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10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10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10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10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10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06"/>
      <c r="C201" s="306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12"/>
      <c r="C202" s="305"/>
      <c r="D202" s="305"/>
      <c r="E202" s="305"/>
      <c r="F202" s="305"/>
      <c r="G202" s="305"/>
      <c r="H202" s="305"/>
      <c r="I202" s="305"/>
      <c r="J202" s="305"/>
      <c r="K202" s="305"/>
      <c r="L202" s="305"/>
      <c r="M202" s="305"/>
      <c r="N202" s="27"/>
      <c r="O202" s="27"/>
      <c r="P202" s="27"/>
      <c r="Q202" s="27"/>
    </row>
    <row r="203" spans="1:17" ht="12.75">
      <c r="A203" s="102"/>
      <c r="B203" s="312"/>
      <c r="C203" s="305"/>
      <c r="D203" s="305"/>
      <c r="E203" s="305"/>
      <c r="F203" s="305"/>
      <c r="G203" s="305"/>
      <c r="H203" s="305"/>
      <c r="I203" s="305"/>
      <c r="J203" s="305"/>
      <c r="K203" s="305"/>
      <c r="L203" s="305"/>
      <c r="M203" s="305"/>
      <c r="N203" s="27"/>
      <c r="O203" s="27"/>
      <c r="P203" s="27"/>
      <c r="Q203" s="27"/>
    </row>
    <row r="204" spans="1:17" ht="12.75">
      <c r="A204" s="102"/>
      <c r="B204" s="312"/>
      <c r="C204" s="305"/>
      <c r="D204" s="305"/>
      <c r="E204" s="305"/>
      <c r="F204" s="305"/>
      <c r="G204" s="305"/>
      <c r="H204" s="305"/>
      <c r="I204" s="305"/>
      <c r="J204" s="305"/>
      <c r="K204" s="305"/>
      <c r="L204" s="305"/>
      <c r="M204" s="305"/>
      <c r="N204" s="27"/>
      <c r="O204" s="27"/>
      <c r="P204" s="27"/>
      <c r="Q204" s="27"/>
    </row>
    <row r="205" spans="1:17" ht="12.75">
      <c r="A205" s="102"/>
      <c r="B205" s="305"/>
      <c r="C205" s="305"/>
      <c r="D205" s="305"/>
      <c r="E205" s="305"/>
      <c r="F205" s="305"/>
      <c r="G205" s="305"/>
      <c r="H205" s="305"/>
      <c r="I205" s="305"/>
      <c r="J205" s="305"/>
      <c r="K205" s="305"/>
      <c r="L205" s="305"/>
      <c r="M205" s="305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13"/>
      <c r="C236" s="314"/>
      <c r="D236" s="306"/>
      <c r="E236" s="306"/>
      <c r="F236" s="306"/>
      <c r="G236" s="306"/>
      <c r="H236" s="306"/>
      <c r="I236" s="306"/>
      <c r="J236" s="306"/>
      <c r="K236" s="306"/>
      <c r="L236" s="306"/>
      <c r="M236" s="306"/>
      <c r="N236" s="27"/>
      <c r="O236" s="27"/>
      <c r="P236" s="27"/>
      <c r="Q236" s="27"/>
    </row>
    <row r="237" spans="1:17" ht="12.75">
      <c r="A237" s="102"/>
      <c r="B237" s="314"/>
      <c r="C237" s="314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10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10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10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10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10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10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05"/>
      <c r="C298" s="305"/>
      <c r="D298" s="305"/>
      <c r="E298" s="305"/>
      <c r="F298" s="305"/>
      <c r="G298" s="305"/>
      <c r="H298" s="305"/>
      <c r="I298" s="305"/>
      <c r="J298" s="305"/>
      <c r="K298" s="305"/>
      <c r="L298" s="305"/>
      <c r="M298" s="305"/>
      <c r="N298" s="27"/>
      <c r="O298" s="27"/>
      <c r="P298" s="27"/>
      <c r="Q298" s="27"/>
    </row>
    <row r="299" spans="1:17" ht="12.75">
      <c r="A299" s="102"/>
      <c r="B299" s="306"/>
      <c r="C299" s="306"/>
      <c r="D299" s="311"/>
      <c r="E299" s="306"/>
      <c r="F299" s="306"/>
      <c r="G299" s="306"/>
      <c r="H299" s="306"/>
      <c r="I299" s="306"/>
      <c r="J299" s="306"/>
      <c r="K299" s="306"/>
      <c r="L299" s="306"/>
      <c r="M299" s="306"/>
      <c r="N299" s="306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08"/>
      <c r="C325" s="309"/>
      <c r="D325" s="306"/>
      <c r="E325" s="306"/>
      <c r="F325" s="306"/>
      <c r="G325" s="306"/>
      <c r="H325" s="306"/>
      <c r="I325" s="306"/>
      <c r="J325" s="306"/>
      <c r="K325" s="306"/>
      <c r="L325" s="306"/>
      <c r="M325" s="306"/>
      <c r="N325" s="27"/>
      <c r="O325" s="27"/>
      <c r="P325" s="27"/>
      <c r="Q325" s="27"/>
    </row>
    <row r="326" spans="1:17" ht="12.75">
      <c r="A326" s="102"/>
      <c r="B326" s="309"/>
      <c r="C326" s="30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07"/>
      <c r="C327" s="307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07"/>
      <c r="C328" s="307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07"/>
      <c r="C329" s="307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08"/>
      <c r="C407" s="309"/>
      <c r="D407" s="306"/>
      <c r="E407" s="306"/>
      <c r="F407" s="306"/>
      <c r="G407" s="306"/>
      <c r="H407" s="306"/>
      <c r="I407" s="306"/>
      <c r="J407" s="306"/>
      <c r="K407" s="306"/>
      <c r="L407" s="306"/>
      <c r="M407" s="306"/>
      <c r="N407" s="27"/>
      <c r="O407" s="27"/>
      <c r="P407" s="27"/>
      <c r="Q407" s="27"/>
    </row>
    <row r="408" spans="1:17" ht="12.75">
      <c r="A408" s="102"/>
      <c r="B408" s="309"/>
      <c r="C408" s="30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07"/>
      <c r="C409" s="307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07"/>
      <c r="C410" s="307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07"/>
      <c r="C411" s="30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05"/>
      <c r="C413" s="305"/>
      <c r="D413" s="305"/>
      <c r="E413" s="305"/>
      <c r="F413" s="305"/>
      <c r="G413" s="305"/>
      <c r="H413" s="305"/>
      <c r="I413" s="305"/>
      <c r="J413" s="305"/>
      <c r="K413" s="305"/>
      <c r="L413" s="305"/>
      <c r="M413" s="305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201:C201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2012-09-27T20:23:46Z</dcterms:created>
  <dcterms:modified xsi:type="dcterms:W3CDTF">2012-10-01T13:22:42Z</dcterms:modified>
  <cp:category/>
  <cp:version/>
  <cp:contentType/>
  <cp:contentStatus/>
</cp:coreProperties>
</file>