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0"/>
  </bookViews>
  <sheets>
    <sheet name="Jun-12 N° OPE" sheetId="1" r:id="rId1"/>
    <sheet name="Jun-12 Mnt($) OPE" sheetId="2" r:id="rId2"/>
    <sheet name="Jun-12 Mnt(US$) OPE" sheetId="3" r:id="rId3"/>
  </sheets>
  <definedNames>
    <definedName name="_xlnm.Print_Area" localSheetId="1">'Jun-12 Mnt($) OPE'!$B$2:$L$158</definedName>
    <definedName name="_xlnm.Print_Area" localSheetId="2">'Jun-12 Mnt(US$) OPE'!$B$2:$L$156</definedName>
    <definedName name="PHAUF" localSheetId="1">'Jun-12 Mnt($) OPE'!$F$29:$F$40,OFFSET('Jun-12 Mnt($) OPE'!$F$42,,,COUNT('Jun-12 Mnt($) OPE'!$D$42:$D$53),1)</definedName>
    <definedName name="PHAUS" localSheetId="2">'Jun-12 Mnt(US$) OPE'!$F$29:$F$40,OFFSET('Jun-12 Mnt(US$) OPE'!$F$42,,,COUNT('Jun-12 Mnt(US$) OPE'!$D$42:$D$53),1)</definedName>
    <definedName name="phluf" localSheetId="1">'Jun-12 Mnt($) OPE'!$G$29:$G$40,OFFSET('Jun-12 Mnt($) OPE'!$G$42,,,COUNT('Jun-12 Mnt($) OPE'!$D$42:$D$53),1)</definedName>
    <definedName name="PHLUS" localSheetId="2">'Jun-12 Mnt(US$) OPE'!$G$29:$G$40,OFFSET('Jun-12 Mnt(US$) OPE'!$G$42,,,COUNT('Jun-12 Mnt(US$) OPE'!$D$42:$D$53),1)</definedName>
    <definedName name="PMAUF" localSheetId="1">'Jun-12 Mnt($) OPE'!$H$29:$H$40,OFFSET('Jun-12 Mnt($) OPE'!$H$42,,,COUNT('Jun-12 Mnt($) OPE'!$D$42:$D$53),1)</definedName>
    <definedName name="PMAUS" localSheetId="2">'Jun-12 Mnt(US$) OPE'!$H$29:$H$40,OFFSET('Jun-12 Mnt(US$) OPE'!$H$42,,,COUNT('Jun-12 Mnt(US$) OPE'!$D$42:$D$53),1)</definedName>
    <definedName name="PMLUF" localSheetId="1">'Jun-12 Mnt($) OPE'!$I$29:$I$40,OFFSET('Jun-12 Mnt($) OPE'!$I$42,,,COUNT('Jun-12 Mnt($) OPE'!$D$42:$D$53),1)</definedName>
    <definedName name="PMLUS" localSheetId="2">'Jun-12 Mnt(US$) OPE'!$I$29:$I$40,OFFSET('Jun-12 Mnt(US$) OPE'!$I$42,,,COUNT('Jun-12 Mnt(US$) OPE'!$D$42:$D$53),1)</definedName>
    <definedName name="RVAUF" localSheetId="1">'Jun-12 Mnt($) OPE'!$D$29:$D$40,OFFSET('Jun-12 Mnt($) OPE'!$D$42,,,COUNT('Jun-12 Mnt($) OPE'!$D$42:$D$53),1)</definedName>
    <definedName name="RVAUS" localSheetId="2">'Jun-12 Mnt(US$) OPE'!$D$29:$D$40,OFFSET('Jun-12 Mnt(US$) OPE'!$D$42,,,COUNT('Jun-12 Mnt(US$) OPE'!$D$42:$D$53),1)</definedName>
    <definedName name="RVLUF" localSheetId="1">'Jun-12 Mnt($) OPE'!$E$29:$E$40,OFFSET('Jun-12 Mnt($) OPE'!$E$42,,,COUNT('Jun-12 Mnt($) OPE'!$D$42:$D$53),1)</definedName>
    <definedName name="RVLUS" localSheetId="2">'Jun-12 Mnt(US$) OPE'!$E$29:$E$40,OFFSET('Jun-12 Mnt(US$) OPE'!$E$42,,,COUNT('Jun-12 Mnt(US$) OPE'!$D$42:$D$53),1)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<sst xmlns="http://schemas.openxmlformats.org/spreadsheetml/2006/main" count="517" uniqueCount="96">
  <si>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</si>
  <si>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</si>
  <si>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</si>
  <si>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</si>
  <si>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</si>
  <si>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</si>
  <si>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</si>
  <si>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</si>
  <si>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</si>
  <si>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</si>
  <si>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</si>
  <si>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</si>
  <si>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</si>
  <si>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</si>
  <si>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</si>
  <si>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</si>
  <si>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</si>
  <si>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</si>
  <si>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</si>
  <si>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</si>
  <si>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</si>
  <si>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</si>
  <si>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</si>
  <si>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</si>
  <si>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</si>
  <si>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</si>
  <si>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</si>
  <si>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</si>
  <si>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</si>
  <si>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</si>
  <si>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</si>
  <si>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</si>
  <si>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</si>
  <si>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</si>
  <si>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</si>
  <si>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</si>
  <si>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</si>
  <si>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</si>
  <si>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</si>
  <si>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</si>
  <si>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</si>
  <si>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</si>
  <si>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</si>
  <si>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</si>
  <si>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</si>
  <si>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</si>
  <si>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</si>
  <si>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</si>
  <si>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</si>
  <si>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</si>
  <si>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</si>
  <si>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</si>
  <si>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</si>
  <si>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</si>
  <si>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</si>
  <si>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</si>
  <si>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</si>
  <si>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</si>
  <si>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</si>
  <si>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LARRAIN VIAL S.A. CORREDORA DE BOLSA    </t>
  </si>
  <si>
    <t xml:space="preserve">BCI CORREDOR DE BOLSA S.A.              </t>
  </si>
  <si>
    <t xml:space="preserve">SCOTIA CORREDORA DE BOLSA CHILE S.A.    </t>
  </si>
  <si>
    <t xml:space="preserve">CORPBANCA CORREDORES DE BOLSA S.A.      </t>
  </si>
  <si>
    <t xml:space="preserve">CELFIN CAPITAL S.A. CORREDORES DE BOLSA </t>
  </si>
  <si>
    <t xml:space="preserve">DEUTSCHE SECURITIES C. DE BOLSA LTDA.   </t>
  </si>
  <si>
    <t xml:space="preserve">EUROAMERICA CORREDORES DE BOLSA S.A.    </t>
  </si>
  <si>
    <t xml:space="preserve">I.M. TRUST S.A. CORREDORES DE BOLSA     </t>
  </si>
  <si>
    <t>VALORES SECURITY S.A.CORREDORES DE BOLSA</t>
  </si>
  <si>
    <t xml:space="preserve">CONSORCIO CORREDORES DE BOLSA S.A.      </t>
  </si>
  <si>
    <t xml:space="preserve">PENTA CORREDORES DE BOLSA S.A.          </t>
  </si>
  <si>
    <t xml:space="preserve">MUNITA, CRUZAT Y CLARO S.A. C. DE BOLSA </t>
  </si>
  <si>
    <t xml:space="preserve">NEGOCIOS Y VALORES S.A. C. DE BOLSA     </t>
  </si>
  <si>
    <t xml:space="preserve">CHG CORREDORES DE BOLSA S.A.            </t>
  </si>
  <si>
    <t xml:space="preserve">MERRILL LYNCH CORREDORES DE BOLSA S.A.  </t>
  </si>
  <si>
    <t xml:space="preserve">CRUZ DEL SUR CORREDORA DE BOLSA S.A.    </t>
  </si>
  <si>
    <t xml:space="preserve">MBI CORREDORES DE BOLSA S.A.            </t>
  </si>
  <si>
    <t xml:space="preserve">FIT RESEARCH CORREDORES DE BOLSA S.A.   </t>
  </si>
  <si>
    <t xml:space="preserve">GBM CORREDORES DE BOLSA LIMITADA        </t>
  </si>
  <si>
    <t xml:space="preserve">TANNER CORREDORES DE BOLSA S.A.         </t>
  </si>
  <si>
    <t xml:space="preserve">MOLINA Y SWETT S.A. CORREDORES DE BOLSA </t>
  </si>
  <si>
    <t xml:space="preserve">UGARTE Y CIA. CORREDORES DE BOLSA S.A.  </t>
  </si>
  <si>
    <t xml:space="preserve">FINANZAS Y NEGOCIOS S.A.  C. DE BOLSA   </t>
  </si>
  <si>
    <t xml:space="preserve">RENTA 4 CORREDORES DE BOLSA S.A.        </t>
  </si>
  <si>
    <t xml:space="preserve">MONEDA CORREDORES DE BOLSA LTDA.        </t>
  </si>
  <si>
    <t xml:space="preserve">JAIME LARRAIN Y CIA. C. DE BOLSA LTDA.  </t>
  </si>
  <si>
    <t xml:space="preserve">ETCHEGARAY S.A. CORREDORES DE BOLSA     </t>
  </si>
  <si>
    <t>VANTRUST CAPITAL CORREDORES DE BOLSA S.A</t>
  </si>
  <si>
    <t xml:space="preserve">VALENZUELA LAFOURCADE S.A. C. DE BOLSA  </t>
  </si>
  <si>
    <t xml:space="preserve">YRARRAZAVAL Y CIA. C. DE BOLSA LTDA.    </t>
  </si>
  <si>
    <t xml:space="preserve">CHILEMARKET S.A. CORREDORES DE BOLSA    </t>
  </si>
  <si>
    <t>OPERACIONES ACEPTADAS EN SISTEMAS DE COMPENSACIÓN Y LIQUIDACIÓN</t>
  </si>
  <si>
    <t>JUNIO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</si>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</sst>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6" fillId="0" borderId="49" xfId="0" applyFont="1" applyFill="1" applyBorder="1" applyAlignment="1">
      <alignment horizontal="center" wrapText="1"/>
    </xf>
    <xf numFmtId="0" fontId="40" fillId="55" borderId="0" xfId="119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5" fontId="5" fillId="36" borderId="26" xfId="0" applyNumberFormat="1" applyFont="1" applyFill="1" applyBorder="1" applyAlignment="1">
      <alignment horizontal="center" vertical="center" wrapText="1"/>
    </xf>
    <xf numFmtId="165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5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5" fontId="6" fillId="0" borderId="58" xfId="0" applyNumberFormat="1" applyFont="1" applyFill="1" applyBorder="1" applyAlignment="1">
      <alignment horizontal="center" wrapText="1"/>
    </xf>
    <xf numFmtId="165" fontId="6" fillId="0" borderId="76" xfId="0" applyNumberFormat="1" applyFont="1" applyFill="1" applyBorder="1" applyAlignment="1">
      <alignment horizontal="center" wrapText="1"/>
    </xf>
    <xf numFmtId="165" fontId="6" fillId="0" borderId="77" xfId="0" applyNumberFormat="1" applyFont="1" applyFill="1" applyBorder="1" applyAlignment="1">
      <alignment horizontal="center" wrapText="1"/>
    </xf>
    <xf numFmtId="165" fontId="6" fillId="0" borderId="78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tas" xfId="121"/>
    <cellStyle name="Notas 2" xfId="122"/>
    <cellStyle name="Percent" xfId="123"/>
    <cellStyle name="Porcentaje 2" xfId="124"/>
    <cellStyle name="Porcentaje 3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exto explicativo 3" xfId="132"/>
    <cellStyle name="Título" xfId="133"/>
    <cellStyle name="Título 1" xfId="134"/>
    <cellStyle name="Título 1 2" xfId="135"/>
    <cellStyle name="Título 1 3" xfId="136"/>
    <cellStyle name="Título 2" xfId="137"/>
    <cellStyle name="Título 2 2" xfId="138"/>
    <cellStyle name="Título 2 3" xfId="139"/>
    <cellStyle name="Título 3" xfId="140"/>
    <cellStyle name="Título 3 2" xfId="141"/>
    <cellStyle name="Título 3 3" xfId="142"/>
    <cellStyle name="Título 4" xfId="143"/>
    <cellStyle name="Total" xfId="144"/>
    <cellStyle name="Total 2" xfId="145"/>
  </cellStyles>
  <dxfs count="16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'Jun-12 Mnt($) OPE'!$D$27:$E$27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OPE'!$D$29:$D$40,'Jun-12 Mnt($) OPE'!$D$42:$D$47)</c:f>
              <c:numCache/>
            </c:numRef>
          </c:val>
          <c:smooth val="0"/>
        </c:ser>
        <c:ser>
          <c:idx val="1"/>
          <c:order val="1"/>
          <c:tx>
            <c:strRef>
              <c:f>'Jun-12 Mnt($) OPE'!$F$27:$G$27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OPE'!$F$29:$F$40,'Jun-12 Mnt($) OPE'!$F$42:$F$47)</c:f>
              <c:numCache/>
            </c:numRef>
          </c:val>
          <c:smooth val="0"/>
        </c:ser>
        <c:ser>
          <c:idx val="2"/>
          <c:order val="2"/>
          <c:tx>
            <c:strRef>
              <c:f>'Jun-12 Mnt($) OPE'!$H$27:$I$27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OPE'!$H$29:$H$40,'Jun-12 Mnt($) OPE'!$H$42:$H$47)</c:f>
              <c:numCache/>
            </c:numRef>
          </c:val>
          <c:smooth val="0"/>
        </c:ser>
        <c:marker val="1"/>
        <c:axId val="34102359"/>
        <c:axId val="38485776"/>
      </c:line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85776"/>
        <c:crosses val="autoZero"/>
        <c:auto val="1"/>
        <c:lblOffset val="100"/>
        <c:tickLblSkip val="1"/>
        <c:noMultiLvlLbl val="0"/>
      </c:catAx>
      <c:valAx>
        <c:axId val="38485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2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'Jun-12 Mnt($) OPE'!$D$27:$E$27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OPE'!$E$29:$E$40,'Jun-12 Mnt($) OPE'!$E$42:$E$47)</c:f>
              <c:numCache/>
            </c:numRef>
          </c:val>
          <c:smooth val="0"/>
        </c:ser>
        <c:ser>
          <c:idx val="1"/>
          <c:order val="1"/>
          <c:tx>
            <c:strRef>
              <c:f>'Jun-12 Mnt($) OPE'!$F$27:$G$27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OPE'!$G$29:$G$40,'Jun-12 Mnt($) OPE'!$G$42:$G$47)</c:f>
              <c:numCache/>
            </c:numRef>
          </c:val>
          <c:smooth val="0"/>
        </c:ser>
        <c:ser>
          <c:idx val="2"/>
          <c:order val="2"/>
          <c:tx>
            <c:strRef>
              <c:f>'Jun-12 Mnt($) OPE'!$H$27:$I$27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OPE'!$I$29:$I$40,'Jun-12 Mnt($) OPE'!$I$42:$I$47)</c:f>
              <c:numCache/>
            </c:numRef>
          </c:val>
          <c:smooth val="0"/>
        </c:ser>
        <c:marker val="1"/>
        <c:axId val="10827665"/>
        <c:axId val="30340122"/>
      </c:lineChart>
      <c:catAx>
        <c:axId val="1082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40122"/>
        <c:crosses val="autoZero"/>
        <c:auto val="1"/>
        <c:lblOffset val="100"/>
        <c:tickLblSkip val="1"/>
        <c:noMultiLvlLbl val="0"/>
      </c:catAx>
      <c:valAx>
        <c:axId val="30340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76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'Jun-12 Mnt(US$) OPE'!$D$27:$E$27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OPE'!$D$29:$D$40,'Jun-12 Mnt(US$) OPE'!$D$42:$D$47)</c:f>
              <c:numCache/>
            </c:numRef>
          </c:val>
          <c:smooth val="0"/>
        </c:ser>
        <c:ser>
          <c:idx val="1"/>
          <c:order val="1"/>
          <c:tx>
            <c:strRef>
              <c:f>'Jun-12 Mnt(US$) OPE'!$F$27:$G$27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OPE'!$F$29:$F$40,'Jun-12 Mnt(US$) OPE'!$F$42:$F$47)</c:f>
              <c:numCache/>
            </c:numRef>
          </c:val>
          <c:smooth val="0"/>
        </c:ser>
        <c:ser>
          <c:idx val="2"/>
          <c:order val="2"/>
          <c:tx>
            <c:strRef>
              <c:f>'Jun-12 Mnt(US$) OPE'!$H$27:$I$27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OPE'!$H$29:$H$40,'Jun-12 Mnt(US$) OPE'!$H$42:$H$47)</c:f>
              <c:numCache/>
            </c:numRef>
          </c:val>
          <c:smooth val="0"/>
        </c:ser>
        <c:marker val="1"/>
        <c:axId val="4625643"/>
        <c:axId val="41630788"/>
      </c:lineChart>
      <c:catAx>
        <c:axId val="46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0788"/>
        <c:crosses val="autoZero"/>
        <c:auto val="1"/>
        <c:lblOffset val="100"/>
        <c:tickLblSkip val="1"/>
        <c:noMultiLvlLbl val="0"/>
      </c:catAx>
      <c:valAx>
        <c:axId val="41630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'Jun-12 Mnt(US$) OPE'!$D$27:$E$27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OPE'!$E$29:$E$40,'Jun-12 Mnt(US$) OPE'!$E$42:$E$47)</c:f>
              <c:numCache/>
            </c:numRef>
          </c:val>
          <c:smooth val="0"/>
        </c:ser>
        <c:ser>
          <c:idx val="1"/>
          <c:order val="1"/>
          <c:tx>
            <c:strRef>
              <c:f>'Jun-12 Mnt(US$) OPE'!$F$27:$G$27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OPE'!$G$29:$G$40,'Jun-12 Mnt(US$) OPE'!$G$42:$G$47)</c:f>
              <c:numCache/>
            </c:numRef>
          </c:val>
          <c:smooth val="0"/>
        </c:ser>
        <c:ser>
          <c:idx val="2"/>
          <c:order val="2"/>
          <c:tx>
            <c:strRef>
              <c:f>'Jun-12 Mnt(US$) OPE'!$H$27:$I$27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OPE'!$I$29:$I$40,'Jun-12 Mnt(US$) OPE'!$I$42:$I$47)</c:f>
              <c:numCache/>
            </c:numRef>
          </c:val>
          <c:smooth val="0"/>
        </c:ser>
        <c:marker val="1"/>
        <c:axId val="39132773"/>
        <c:axId val="16650638"/>
      </c:line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0638"/>
        <c:crosses val="autoZero"/>
        <c:auto val="1"/>
        <c:lblOffset val="100"/>
        <c:tickLblSkip val="1"/>
        <c:noMultiLvlLbl val="0"/>
      </c:catAx>
      <c:valAx>
        <c:axId val="16650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90</v>
      </c>
      <c r="C2" s="265"/>
      <c r="D2" s="265"/>
      <c r="E2" s="265"/>
      <c r="F2" s="265"/>
      <c r="G2" s="265"/>
      <c r="H2" s="265"/>
      <c r="I2" s="265"/>
      <c r="J2" s="265"/>
      <c r="K2" s="266" t="s">
        <v>91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92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93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94</v>
      </c>
      <c r="E25" s="201" t="s">
        <v>95</v>
      </c>
      <c r="F25" s="202" t="s">
        <v>94</v>
      </c>
      <c r="G25" s="203" t="s">
        <v>95</v>
      </c>
      <c r="H25" s="203" t="s">
        <v>94</v>
      </c>
      <c r="I25" s="204" t="s">
        <v>95</v>
      </c>
      <c r="J25" s="205" t="s">
        <v>94</v>
      </c>
      <c r="K25" s="206" t="s">
        <v>95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302">
        <v>2010</v>
      </c>
      <c r="C30" s="29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302">
        <v>2011</v>
      </c>
      <c r="C43" s="29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2"/>
      <c r="C50" s="235" t="s">
        <v>29</v>
      </c>
      <c r="D50" s="215"/>
      <c r="E50" s="216"/>
      <c r="F50" s="215"/>
      <c r="G50" s="236"/>
      <c r="H50" s="236"/>
      <c r="I50" s="216"/>
      <c r="J50" s="215">
        <f t="shared" si="3"/>
        <v>0</v>
      </c>
      <c r="K50" s="216">
        <f t="shared" si="3"/>
        <v>0</v>
      </c>
    </row>
    <row r="51" spans="2:11" ht="15">
      <c r="B51" s="282"/>
      <c r="C51" s="235" t="s">
        <v>30</v>
      </c>
      <c r="D51" s="215"/>
      <c r="E51" s="216"/>
      <c r="F51" s="215"/>
      <c r="G51" s="236"/>
      <c r="H51" s="236"/>
      <c r="I51" s="216"/>
      <c r="J51" s="215">
        <f t="shared" si="3"/>
        <v>0</v>
      </c>
      <c r="K51" s="216">
        <f t="shared" si="3"/>
        <v>0</v>
      </c>
    </row>
    <row r="52" spans="2:11" ht="15">
      <c r="B52" s="282"/>
      <c r="C52" s="235" t="s">
        <v>31</v>
      </c>
      <c r="D52" s="215"/>
      <c r="E52" s="216"/>
      <c r="F52" s="215"/>
      <c r="G52" s="236"/>
      <c r="H52" s="236"/>
      <c r="I52" s="216"/>
      <c r="J52" s="215">
        <f t="shared" si="3"/>
        <v>0</v>
      </c>
      <c r="K52" s="216">
        <f t="shared" si="3"/>
        <v>0</v>
      </c>
    </row>
    <row r="53" spans="2:11" ht="15">
      <c r="B53" s="282"/>
      <c r="C53" s="235" t="s">
        <v>32</v>
      </c>
      <c r="D53" s="215"/>
      <c r="E53" s="216"/>
      <c r="F53" s="215"/>
      <c r="G53" s="236"/>
      <c r="H53" s="236"/>
      <c r="I53" s="216"/>
      <c r="J53" s="215">
        <f t="shared" si="3"/>
        <v>0</v>
      </c>
      <c r="K53" s="216">
        <f t="shared" si="3"/>
        <v>0</v>
      </c>
    </row>
    <row r="54" spans="2:11" ht="15">
      <c r="B54" s="282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3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302">
        <v>2011</v>
      </c>
      <c r="C56" s="298"/>
      <c r="D56" s="225">
        <f>SUM(D44:D55)</f>
        <v>1021309</v>
      </c>
      <c r="E56" s="226">
        <f aca="true" t="shared" si="4" ref="E56:K56">SUM(E44:E55)</f>
        <v>1020287</v>
      </c>
      <c r="F56" s="225">
        <f t="shared" si="4"/>
        <v>327582</v>
      </c>
      <c r="G56" s="227">
        <f t="shared" si="4"/>
        <v>324712</v>
      </c>
      <c r="H56" s="227">
        <f t="shared" si="4"/>
        <v>86388</v>
      </c>
      <c r="I56" s="228">
        <f t="shared" si="4"/>
        <v>85241</v>
      </c>
      <c r="J56" s="225">
        <f t="shared" si="4"/>
        <v>1435279</v>
      </c>
      <c r="K56" s="228">
        <f t="shared" si="4"/>
        <v>1430240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88" t="s">
        <v>12</v>
      </c>
      <c r="E62" s="289"/>
      <c r="F62" s="290" t="s">
        <v>13</v>
      </c>
      <c r="G62" s="290"/>
      <c r="H62" s="290"/>
      <c r="I62" s="290"/>
      <c r="J62" s="291" t="s">
        <v>14</v>
      </c>
      <c r="K62" s="292"/>
    </row>
    <row r="63" spans="2:11" ht="15.75" thickBot="1">
      <c r="B63" s="303"/>
      <c r="C63" s="304"/>
      <c r="D63" s="288" t="s">
        <v>15</v>
      </c>
      <c r="E63" s="289"/>
      <c r="F63" s="296" t="s">
        <v>16</v>
      </c>
      <c r="G63" s="297"/>
      <c r="H63" s="297" t="s">
        <v>17</v>
      </c>
      <c r="I63" s="298"/>
      <c r="J63" s="293"/>
      <c r="K63" s="294"/>
    </row>
    <row r="64" spans="2:11" ht="27" thickBot="1">
      <c r="B64" s="304"/>
      <c r="C64" s="304"/>
      <c r="D64" s="245" t="s">
        <v>94</v>
      </c>
      <c r="E64" s="246" t="s">
        <v>95</v>
      </c>
      <c r="F64" s="247" t="s">
        <v>94</v>
      </c>
      <c r="G64" s="248" t="s">
        <v>95</v>
      </c>
      <c r="H64" s="247" t="s">
        <v>94</v>
      </c>
      <c r="I64" s="248" t="s">
        <v>95</v>
      </c>
      <c r="J64" s="247" t="s">
        <v>94</v>
      </c>
      <c r="K64" s="248" t="s">
        <v>95</v>
      </c>
    </row>
    <row r="65" spans="2:11" ht="15">
      <c r="B65" s="299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300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301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99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300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301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99">
        <v>2012</v>
      </c>
      <c r="C71" s="249" t="s">
        <v>37</v>
      </c>
      <c r="D71" s="250">
        <f>AVERAGE(D44:D55)</f>
        <v>170218.16666666666</v>
      </c>
      <c r="E71" s="251">
        <f>AVERAGE(E44:E55)</f>
        <v>170047.83333333334</v>
      </c>
      <c r="F71" s="252">
        <f>AVERAGE(F44:F55)</f>
        <v>54597</v>
      </c>
      <c r="G71" s="253">
        <f>AVERAGE(G44:G55)</f>
        <v>54118.666666666664</v>
      </c>
      <c r="H71" s="250">
        <f>AVERAGE(H44:H55)</f>
        <v>14398</v>
      </c>
      <c r="I71" s="251">
        <f>AVERAGE(I44:I55)</f>
        <v>14206.833333333334</v>
      </c>
      <c r="J71" s="213">
        <f t="shared" si="5"/>
        <v>239213.16666666666</v>
      </c>
      <c r="K71" s="214">
        <f t="shared" si="5"/>
        <v>238373.33333333334</v>
      </c>
    </row>
    <row r="72" spans="2:11" ht="15">
      <c r="B72" s="300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301"/>
      <c r="C73" s="259" t="s">
        <v>39</v>
      </c>
      <c r="D73" s="260">
        <f>MIN(D44:D55)</f>
        <v>144562</v>
      </c>
      <c r="E73" s="261">
        <f>MIN(E44:E55)</f>
        <v>144288</v>
      </c>
      <c r="F73" s="262">
        <f>MIN(F44:F55)</f>
        <v>48093</v>
      </c>
      <c r="G73" s="263">
        <f>MIN(G44:G55)</f>
        <v>47560</v>
      </c>
      <c r="H73" s="260">
        <f>MIN(H44:H55)</f>
        <v>11998</v>
      </c>
      <c r="I73" s="261">
        <f>MIN(I44:I55)</f>
        <v>11769</v>
      </c>
      <c r="J73" s="223">
        <f t="shared" si="5"/>
        <v>204653</v>
      </c>
      <c r="K73" s="224">
        <f t="shared" si="5"/>
        <v>203617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41061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4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5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5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5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5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5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5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5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5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5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5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6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7">
        <v>2011</v>
      </c>
      <c r="C41" s="343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4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5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5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5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5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5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45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5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5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5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5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6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7">
        <v>2012</v>
      </c>
      <c r="C54" s="343"/>
      <c r="D54" s="54">
        <v>743329.4799099874</v>
      </c>
      <c r="E54" s="54">
        <v>73754.99663431058</v>
      </c>
      <c r="F54" s="54">
        <v>4997268.9222831195</v>
      </c>
      <c r="G54" s="54">
        <v>704773.6397165661</v>
      </c>
      <c r="H54" s="54">
        <v>1964658.1122238596</v>
      </c>
      <c r="I54" s="54">
        <v>292340.0201346412</v>
      </c>
      <c r="J54" s="54">
        <v>7705256.5144169675</v>
      </c>
      <c r="K54" s="55">
        <v>1070868.656485518</v>
      </c>
    </row>
    <row r="55" spans="2:13" ht="12.75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>
      <c r="B56" s="328" t="s">
        <v>36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</row>
    <row r="57" spans="2:13" ht="12.75"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</row>
    <row r="58" spans="2:13" ht="12.75"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4:11" ht="13.5" thickBot="1"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9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123888.24665166457</v>
      </c>
      <c r="E66" s="64">
        <v>12292.499439051762</v>
      </c>
      <c r="F66" s="65">
        <v>832878.1537138532</v>
      </c>
      <c r="G66" s="66">
        <v>117462.27328609435</v>
      </c>
      <c r="H66" s="65">
        <v>327443.0187039766</v>
      </c>
      <c r="I66" s="66">
        <v>48723.336689106865</v>
      </c>
      <c r="J66" s="65">
        <v>1284209.4190694946</v>
      </c>
      <c r="K66" s="66">
        <v>178478.109414253</v>
      </c>
      <c r="L66" s="67"/>
      <c r="M66" s="67"/>
    </row>
    <row r="67" spans="2:14" ht="12.75">
      <c r="B67" s="349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100821.14411248679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42503.39796121459</v>
      </c>
      <c r="J68" s="76">
        <v>1104449.8406037297</v>
      </c>
      <c r="K68" s="77">
        <v>163269.7427584297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1" t="s">
        <v>41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6</v>
      </c>
      <c r="D79" s="90">
        <v>2012</v>
      </c>
      <c r="E79" s="91">
        <v>4420.200670953733</v>
      </c>
      <c r="F79" s="92">
        <v>533.2356484729372</v>
      </c>
      <c r="G79" s="91">
        <v>41307.939312592905</v>
      </c>
      <c r="H79" s="93">
        <v>4659.643834656631</v>
      </c>
      <c r="I79" s="93">
        <v>16038.235714825656</v>
      </c>
      <c r="J79" s="92">
        <v>2895.259667626372</v>
      </c>
      <c r="K79" s="91">
        <v>61766.37569837229</v>
      </c>
      <c r="L79" s="92">
        <v>8088.13915075594</v>
      </c>
      <c r="M79" s="78"/>
      <c r="N79" s="94"/>
    </row>
    <row r="80" spans="1:14" ht="12.75">
      <c r="A80" s="87"/>
      <c r="B80" s="95">
        <v>4</v>
      </c>
      <c r="C80" s="96">
        <v>6</v>
      </c>
      <c r="D80" s="97">
        <v>2012</v>
      </c>
      <c r="E80" s="98">
        <v>21702.24836861488</v>
      </c>
      <c r="F80" s="99">
        <v>3109.803490805225</v>
      </c>
      <c r="G80" s="98">
        <v>46557.71255474342</v>
      </c>
      <c r="H80" s="100">
        <v>6715.913208791482</v>
      </c>
      <c r="I80" s="100">
        <v>31060.984528583274</v>
      </c>
      <c r="J80" s="99">
        <v>3837.2361039210173</v>
      </c>
      <c r="K80" s="98">
        <v>99320.94545194157</v>
      </c>
      <c r="L80" s="99">
        <v>13662.952803517725</v>
      </c>
      <c r="M80" s="101"/>
      <c r="N80" s="94"/>
    </row>
    <row r="81" spans="1:14" ht="12.75">
      <c r="A81" s="87"/>
      <c r="B81" s="95">
        <v>5</v>
      </c>
      <c r="C81" s="96">
        <v>6</v>
      </c>
      <c r="D81" s="97">
        <v>2012</v>
      </c>
      <c r="E81" s="98">
        <v>6897.710218546748</v>
      </c>
      <c r="F81" s="99">
        <v>670.1293428127535</v>
      </c>
      <c r="G81" s="98">
        <v>44245.103884514334</v>
      </c>
      <c r="H81" s="100">
        <v>7575.291800728858</v>
      </c>
      <c r="I81" s="100">
        <v>17977.514523270183</v>
      </c>
      <c r="J81" s="99">
        <v>2268.754287595941</v>
      </c>
      <c r="K81" s="98">
        <v>69120.32862633126</v>
      </c>
      <c r="L81" s="99">
        <v>10514.175431137553</v>
      </c>
      <c r="M81" s="101"/>
      <c r="N81" s="94"/>
    </row>
    <row r="82" spans="1:14" ht="12.75">
      <c r="A82" s="87"/>
      <c r="B82" s="95">
        <v>6</v>
      </c>
      <c r="C82" s="96">
        <v>6</v>
      </c>
      <c r="D82" s="97">
        <v>2012</v>
      </c>
      <c r="E82" s="98">
        <v>4510.666675712636</v>
      </c>
      <c r="F82" s="99">
        <v>430.1556946729263</v>
      </c>
      <c r="G82" s="98">
        <v>43576.04437993422</v>
      </c>
      <c r="H82" s="100">
        <v>4670.810054903431</v>
      </c>
      <c r="I82" s="100">
        <v>16580.921763362767</v>
      </c>
      <c r="J82" s="99">
        <v>1655.790212011573</v>
      </c>
      <c r="K82" s="98">
        <v>64667.632819009625</v>
      </c>
      <c r="L82" s="99">
        <v>6756.75596158793</v>
      </c>
      <c r="M82" s="101"/>
      <c r="N82" s="94"/>
    </row>
    <row r="83" spans="1:14" ht="12.75">
      <c r="A83" s="87"/>
      <c r="B83" s="95">
        <v>7</v>
      </c>
      <c r="C83" s="96">
        <v>6</v>
      </c>
      <c r="D83" s="97">
        <v>2012</v>
      </c>
      <c r="E83" s="98">
        <v>5288.49506437531</v>
      </c>
      <c r="F83" s="99">
        <v>386.3428083997506</v>
      </c>
      <c r="G83" s="98">
        <v>51633.31106921224</v>
      </c>
      <c r="H83" s="100">
        <v>6809.580961605522</v>
      </c>
      <c r="I83" s="100">
        <v>20015.02673130053</v>
      </c>
      <c r="J83" s="99">
        <v>2977.5347498067476</v>
      </c>
      <c r="K83" s="98">
        <v>76936.83286488809</v>
      </c>
      <c r="L83" s="99">
        <v>10173.45851981202</v>
      </c>
      <c r="M83" s="101"/>
      <c r="N83" s="94"/>
    </row>
    <row r="84" spans="1:14" ht="12.75">
      <c r="A84" s="87"/>
      <c r="B84" s="95">
        <v>8</v>
      </c>
      <c r="C84" s="96">
        <v>6</v>
      </c>
      <c r="D84" s="97">
        <v>2012</v>
      </c>
      <c r="E84" s="98">
        <v>6272.975045963517</v>
      </c>
      <c r="F84" s="99">
        <v>705.3616675741515</v>
      </c>
      <c r="G84" s="98">
        <v>39760.27921715288</v>
      </c>
      <c r="H84" s="100">
        <v>6148.4848586003045</v>
      </c>
      <c r="I84" s="100">
        <v>23640.77613635962</v>
      </c>
      <c r="J84" s="99">
        <v>3832.533845988622</v>
      </c>
      <c r="K84" s="98">
        <v>69674.03039947602</v>
      </c>
      <c r="L84" s="99">
        <v>10686.38037216308</v>
      </c>
      <c r="M84" s="101"/>
      <c r="N84" s="94"/>
    </row>
    <row r="85" spans="1:14" ht="12.75">
      <c r="A85" s="87"/>
      <c r="B85" s="95">
        <v>11</v>
      </c>
      <c r="C85" s="96">
        <v>6</v>
      </c>
      <c r="D85" s="97">
        <v>2012</v>
      </c>
      <c r="E85" s="98">
        <v>5382.4652624963755</v>
      </c>
      <c r="F85" s="99">
        <v>531.2716160877803</v>
      </c>
      <c r="G85" s="98">
        <v>38421.41039436328</v>
      </c>
      <c r="H85" s="100">
        <v>6366.098606421605</v>
      </c>
      <c r="I85" s="100">
        <v>19048.67239280234</v>
      </c>
      <c r="J85" s="99">
        <v>1647.3344272155477</v>
      </c>
      <c r="K85" s="98">
        <v>62852.548049662</v>
      </c>
      <c r="L85" s="99">
        <v>8544.704649724934</v>
      </c>
      <c r="M85" s="101"/>
      <c r="N85" s="94"/>
    </row>
    <row r="86" spans="1:14" ht="12.75">
      <c r="A86" s="87"/>
      <c r="B86" s="95">
        <v>12</v>
      </c>
      <c r="C86" s="96">
        <v>6</v>
      </c>
      <c r="D86" s="97">
        <v>2012</v>
      </c>
      <c r="E86" s="98">
        <v>4561.859193030032</v>
      </c>
      <c r="F86" s="99">
        <v>670.7056891303271</v>
      </c>
      <c r="G86" s="98">
        <v>41453.333136433066</v>
      </c>
      <c r="H86" s="100">
        <v>5439.755017819136</v>
      </c>
      <c r="I86" s="100">
        <v>23778.53881526612</v>
      </c>
      <c r="J86" s="99">
        <v>5728.291414508808</v>
      </c>
      <c r="K86" s="98">
        <v>69793.73114472922</v>
      </c>
      <c r="L86" s="99">
        <v>11838.752121458272</v>
      </c>
      <c r="M86" s="101"/>
      <c r="N86" s="94"/>
    </row>
    <row r="87" spans="1:14" ht="12.75">
      <c r="A87" s="87"/>
      <c r="B87" s="95">
        <v>13</v>
      </c>
      <c r="C87" s="96">
        <v>6</v>
      </c>
      <c r="D87" s="97">
        <v>2012</v>
      </c>
      <c r="E87" s="98">
        <v>4432.652626466368</v>
      </c>
      <c r="F87" s="99">
        <v>440.7891774382871</v>
      </c>
      <c r="G87" s="98">
        <v>35970.2010077181</v>
      </c>
      <c r="H87" s="100">
        <v>5973.195535007178</v>
      </c>
      <c r="I87" s="100">
        <v>19002.153962371223</v>
      </c>
      <c r="J87" s="99">
        <v>2899.8868158282717</v>
      </c>
      <c r="K87" s="98">
        <v>59405.00759655569</v>
      </c>
      <c r="L87" s="99">
        <v>9313.871528273738</v>
      </c>
      <c r="M87" s="101"/>
      <c r="N87" s="94"/>
    </row>
    <row r="88" spans="1:14" ht="12.75">
      <c r="A88" s="87"/>
      <c r="B88" s="95">
        <v>14</v>
      </c>
      <c r="C88" s="96">
        <v>6</v>
      </c>
      <c r="D88" s="97">
        <v>2012</v>
      </c>
      <c r="E88" s="98">
        <v>11609.001959839767</v>
      </c>
      <c r="F88" s="99">
        <v>1206.2901414040346</v>
      </c>
      <c r="G88" s="98">
        <v>52335.55741261907</v>
      </c>
      <c r="H88" s="100">
        <v>5476.598371042843</v>
      </c>
      <c r="I88" s="100">
        <v>16194.845492978411</v>
      </c>
      <c r="J88" s="99">
        <v>1767.2322035800905</v>
      </c>
      <c r="K88" s="98">
        <v>80139.40486543725</v>
      </c>
      <c r="L88" s="99">
        <v>8450.120716026968</v>
      </c>
      <c r="M88" s="101"/>
      <c r="N88" s="94"/>
    </row>
    <row r="89" spans="1:14" ht="12.75">
      <c r="A89" s="87"/>
      <c r="B89" s="95">
        <v>15</v>
      </c>
      <c r="C89" s="96">
        <v>6</v>
      </c>
      <c r="D89" s="97">
        <v>2012</v>
      </c>
      <c r="E89" s="98">
        <v>6203.7884830576795</v>
      </c>
      <c r="F89" s="99">
        <v>666.8080586069253</v>
      </c>
      <c r="G89" s="98">
        <v>48305.99810958945</v>
      </c>
      <c r="H89" s="100">
        <v>8414.048443433083</v>
      </c>
      <c r="I89" s="100">
        <v>18719.171400287087</v>
      </c>
      <c r="J89" s="99">
        <v>1565.2633293057609</v>
      </c>
      <c r="K89" s="98">
        <v>73228.95799293421</v>
      </c>
      <c r="L89" s="99">
        <v>10646.119831345768</v>
      </c>
      <c r="M89" s="101"/>
      <c r="N89" s="94"/>
    </row>
    <row r="90" spans="1:14" ht="12.75">
      <c r="A90" s="87"/>
      <c r="B90" s="95">
        <v>18</v>
      </c>
      <c r="C90" s="96">
        <v>6</v>
      </c>
      <c r="D90" s="97">
        <v>2012</v>
      </c>
      <c r="E90" s="98">
        <v>6917.380869001067</v>
      </c>
      <c r="F90" s="99">
        <v>637.528931391024</v>
      </c>
      <c r="G90" s="98">
        <v>45853.122087110474</v>
      </c>
      <c r="H90" s="100">
        <v>6739.06053003974</v>
      </c>
      <c r="I90" s="100">
        <v>16986.16027198931</v>
      </c>
      <c r="J90" s="99">
        <v>1799.795929927309</v>
      </c>
      <c r="K90" s="98">
        <v>69756.66322810085</v>
      </c>
      <c r="L90" s="99">
        <v>9176.385391358073</v>
      </c>
      <c r="M90" s="101"/>
      <c r="N90" s="94"/>
    </row>
    <row r="91" spans="1:14" ht="12.75">
      <c r="A91" s="87"/>
      <c r="B91" s="95">
        <v>19</v>
      </c>
      <c r="C91" s="96">
        <v>6</v>
      </c>
      <c r="D91" s="97">
        <v>2012</v>
      </c>
      <c r="E91" s="98">
        <v>11088.913808150837</v>
      </c>
      <c r="F91" s="99">
        <v>1111.9965365380672</v>
      </c>
      <c r="G91" s="98">
        <v>43260.37786944654</v>
      </c>
      <c r="H91" s="100">
        <v>6304.7695045732235</v>
      </c>
      <c r="I91" s="100">
        <v>10517.880171880415</v>
      </c>
      <c r="J91" s="99">
        <v>1394.6258140587324</v>
      </c>
      <c r="K91" s="98">
        <v>64867.171849477796</v>
      </c>
      <c r="L91" s="99">
        <v>8811.391855170023</v>
      </c>
      <c r="M91" s="101"/>
      <c r="N91" s="94"/>
    </row>
    <row r="92" spans="1:14" ht="12.75">
      <c r="A92" s="87"/>
      <c r="B92" s="95">
        <v>20</v>
      </c>
      <c r="C92" s="96">
        <v>6</v>
      </c>
      <c r="D92" s="97">
        <v>2012</v>
      </c>
      <c r="E92" s="98">
        <v>7275.052876340856</v>
      </c>
      <c r="F92" s="99">
        <v>688.6784459168016</v>
      </c>
      <c r="G92" s="98">
        <v>55485.56590141316</v>
      </c>
      <c r="H92" s="100">
        <v>4578.880115665283</v>
      </c>
      <c r="I92" s="100">
        <v>16911.407017345373</v>
      </c>
      <c r="J92" s="99">
        <v>3441.4305920796764</v>
      </c>
      <c r="K92" s="98">
        <v>79672.02579509938</v>
      </c>
      <c r="L92" s="99">
        <v>8708.98915366176</v>
      </c>
      <c r="M92" s="101"/>
      <c r="N92" s="94"/>
    </row>
    <row r="93" spans="1:14" ht="12.75">
      <c r="A93" s="87"/>
      <c r="B93" s="95">
        <v>21</v>
      </c>
      <c r="C93" s="96">
        <v>6</v>
      </c>
      <c r="D93" s="97">
        <v>2012</v>
      </c>
      <c r="E93" s="98">
        <v>5978.798550339058</v>
      </c>
      <c r="F93" s="99">
        <v>692.2867586850608</v>
      </c>
      <c r="G93" s="98">
        <v>63683.87894694741</v>
      </c>
      <c r="H93" s="100">
        <v>6490.343726356056</v>
      </c>
      <c r="I93" s="100">
        <v>31013.594048399813</v>
      </c>
      <c r="J93" s="99">
        <v>3075.1424827730675</v>
      </c>
      <c r="K93" s="98">
        <v>100676.27154568628</v>
      </c>
      <c r="L93" s="99">
        <v>10257.772967814184</v>
      </c>
      <c r="M93" s="101"/>
      <c r="N93" s="94"/>
    </row>
    <row r="94" spans="1:14" ht="12.75">
      <c r="A94" s="87"/>
      <c r="B94" s="95">
        <v>22</v>
      </c>
      <c r="C94" s="96">
        <v>6</v>
      </c>
      <c r="D94" s="97">
        <v>2012</v>
      </c>
      <c r="E94" s="98">
        <v>7132.643159431766</v>
      </c>
      <c r="F94" s="99">
        <v>802.9875147608914</v>
      </c>
      <c r="G94" s="98">
        <v>49160.95172110225</v>
      </c>
      <c r="H94" s="100">
        <v>5669.466508200691</v>
      </c>
      <c r="I94" s="100">
        <v>20687.035271370587</v>
      </c>
      <c r="J94" s="99">
        <v>2358.487198860141</v>
      </c>
      <c r="K94" s="98">
        <v>76980.6301519046</v>
      </c>
      <c r="L94" s="99">
        <v>8830.941221821724</v>
      </c>
      <c r="M94" s="101"/>
      <c r="N94" s="94"/>
    </row>
    <row r="95" spans="1:14" ht="12.75">
      <c r="A95" s="87"/>
      <c r="B95" s="95">
        <v>25</v>
      </c>
      <c r="C95" s="96">
        <v>6</v>
      </c>
      <c r="D95" s="97">
        <v>2012</v>
      </c>
      <c r="E95" s="98">
        <v>6624.157552449779</v>
      </c>
      <c r="F95" s="99">
        <v>662.6549349548511</v>
      </c>
      <c r="G95" s="98">
        <v>44173.6122773492</v>
      </c>
      <c r="H95" s="100">
        <v>4555.813261158172</v>
      </c>
      <c r="I95" s="100">
        <v>17526.446349993992</v>
      </c>
      <c r="J95" s="99">
        <v>1673.4131359115688</v>
      </c>
      <c r="K95" s="98">
        <v>68324.21617979297</v>
      </c>
      <c r="L95" s="99">
        <v>6891.881332024593</v>
      </c>
      <c r="M95" s="101"/>
      <c r="N95" s="94"/>
    </row>
    <row r="96" spans="1:14" ht="12.75">
      <c r="A96" s="87"/>
      <c r="B96" s="95">
        <v>26</v>
      </c>
      <c r="C96" s="96">
        <v>6</v>
      </c>
      <c r="D96" s="97">
        <v>2012</v>
      </c>
      <c r="E96" s="98">
        <v>18879.23947309806</v>
      </c>
      <c r="F96" s="99">
        <v>2878.098361054935</v>
      </c>
      <c r="G96" s="98">
        <v>49160.563132331816</v>
      </c>
      <c r="H96" s="100">
        <v>6042.377120972134</v>
      </c>
      <c r="I96" s="100">
        <v>13233.948840518733</v>
      </c>
      <c r="J96" s="99">
        <v>1609.6850055861576</v>
      </c>
      <c r="K96" s="98">
        <v>81273.7514459486</v>
      </c>
      <c r="L96" s="99">
        <v>10530.160487613228</v>
      </c>
      <c r="M96" s="101"/>
      <c r="N96" s="94"/>
    </row>
    <row r="97" spans="1:14" ht="12.75">
      <c r="A97" s="87"/>
      <c r="B97" s="95">
        <v>27</v>
      </c>
      <c r="C97" s="96">
        <v>6</v>
      </c>
      <c r="D97" s="97">
        <v>2012</v>
      </c>
      <c r="E97" s="98">
        <v>4193.925987388718</v>
      </c>
      <c r="F97" s="99">
        <v>396.49533869616255</v>
      </c>
      <c r="G97" s="98">
        <v>51693.468291307516</v>
      </c>
      <c r="H97" s="100">
        <v>6082.2463928182515</v>
      </c>
      <c r="I97" s="100">
        <v>12550.616298587196</v>
      </c>
      <c r="J97" s="99">
        <v>1443.623732949845</v>
      </c>
      <c r="K97" s="98">
        <v>68438.01057728344</v>
      </c>
      <c r="L97" s="99">
        <v>7922.365464464259</v>
      </c>
      <c r="M97" s="101"/>
      <c r="N97" s="94"/>
    </row>
    <row r="98" spans="1:14" s="27" customFormat="1" ht="12.75">
      <c r="A98" s="103"/>
      <c r="B98" s="95">
        <v>28</v>
      </c>
      <c r="C98" s="96">
        <v>6</v>
      </c>
      <c r="D98" s="97">
        <v>2012</v>
      </c>
      <c r="E98" s="98">
        <v>5079.316906965726</v>
      </c>
      <c r="F98" s="99">
        <v>422.5469016270568</v>
      </c>
      <c r="G98" s="98">
        <v>61517.38857308145</v>
      </c>
      <c r="H98" s="100">
        <v>6494.650283771504</v>
      </c>
      <c r="I98" s="100">
        <v>17115.916576834414</v>
      </c>
      <c r="J98" s="99">
        <v>2002.577514610631</v>
      </c>
      <c r="K98" s="98">
        <v>83712.62205688159</v>
      </c>
      <c r="L98" s="99">
        <v>8919.774700009191</v>
      </c>
      <c r="M98" s="104"/>
      <c r="N98" s="104"/>
    </row>
    <row r="99" spans="1:14" s="27" customFormat="1" ht="13.5" thickBot="1">
      <c r="A99" s="102"/>
      <c r="B99" s="105">
        <v>29</v>
      </c>
      <c r="C99" s="106">
        <v>6</v>
      </c>
      <c r="D99" s="107">
        <v>2012</v>
      </c>
      <c r="E99" s="108">
        <v>4388.093371210781</v>
      </c>
      <c r="F99" s="109">
        <v>509.91037628782146</v>
      </c>
      <c r="G99" s="108">
        <v>49244.955931403405</v>
      </c>
      <c r="H99" s="110">
        <v>5099.410983959243</v>
      </c>
      <c r="I99" s="110">
        <v>18071.343488237246</v>
      </c>
      <c r="J99" s="109">
        <v>2708.8564416264203</v>
      </c>
      <c r="K99" s="108">
        <v>71704.39279085143</v>
      </c>
      <c r="L99" s="109">
        <v>8318.177801873486</v>
      </c>
      <c r="M99" s="104"/>
      <c r="N99" s="104"/>
    </row>
    <row r="100" spans="1:14" s="27" customFormat="1" ht="13.5" thickBot="1">
      <c r="A100" s="102"/>
      <c r="B100" s="105">
        <v>30</v>
      </c>
      <c r="C100" s="106">
        <v>3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1" customFormat="1" ht="13.5" thickBot="1">
      <c r="A101" s="102"/>
      <c r="B101" s="105">
        <v>30</v>
      </c>
      <c r="C101" s="106">
        <v>3</v>
      </c>
      <c r="D101" s="107">
        <v>2012</v>
      </c>
      <c r="E101" s="108" t="s">
        <v>44</v>
      </c>
      <c r="F101" s="109" t="s">
        <v>44</v>
      </c>
      <c r="G101" s="108" t="s">
        <v>44</v>
      </c>
      <c r="H101" s="110" t="s">
        <v>44</v>
      </c>
      <c r="I101" s="110" t="s">
        <v>44</v>
      </c>
      <c r="J101" s="109" t="s">
        <v>44</v>
      </c>
      <c r="K101" s="108" t="s">
        <v>44</v>
      </c>
      <c r="L101" s="109" t="s">
        <v>44</v>
      </c>
      <c r="M101" s="27"/>
      <c r="N101" s="27"/>
      <c r="O101" s="27"/>
    </row>
    <row r="102" spans="1:15" s="111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2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41061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65"/>
      <c r="J104" s="336"/>
      <c r="K104" s="337"/>
      <c r="L104" s="20"/>
      <c r="M104" s="20"/>
    </row>
    <row r="105" spans="2:13" ht="26.25" thickBot="1">
      <c r="B105" s="363"/>
      <c r="C105" s="364"/>
      <c r="D105" s="84" t="s">
        <v>20</v>
      </c>
      <c r="E105" s="85" t="s">
        <v>21</v>
      </c>
      <c r="F105" s="112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67"/>
      <c r="D106" s="113">
        <v>7563.789815401605</v>
      </c>
      <c r="E106" s="114">
        <v>864.4798778722748</v>
      </c>
      <c r="F106" s="63">
        <v>47466.70358144602</v>
      </c>
      <c r="G106" s="66">
        <v>6014.59233907259</v>
      </c>
      <c r="H106" s="65">
        <v>18889.10427602687</v>
      </c>
      <c r="I106" s="66">
        <v>2503.9407097986805</v>
      </c>
      <c r="J106" s="65">
        <v>73919.59767287447</v>
      </c>
      <c r="K106" s="66">
        <v>9383.012926743546</v>
      </c>
      <c r="L106" s="20"/>
      <c r="M106" s="20"/>
    </row>
    <row r="107" spans="2:13" ht="12.75">
      <c r="B107" s="368" t="s">
        <v>38</v>
      </c>
      <c r="C107" s="369"/>
      <c r="D107" s="71">
        <v>21702.24836861488</v>
      </c>
      <c r="E107" s="72">
        <v>3109.803490805225</v>
      </c>
      <c r="F107" s="69">
        <v>63683.87894694741</v>
      </c>
      <c r="G107" s="72">
        <v>8414.048443433083</v>
      </c>
      <c r="H107" s="71">
        <v>31060.984528583274</v>
      </c>
      <c r="I107" s="72">
        <v>5728.291414508808</v>
      </c>
      <c r="J107" s="71">
        <v>100676.27154568628</v>
      </c>
      <c r="K107" s="72">
        <v>13662.952803517725</v>
      </c>
      <c r="L107" s="20"/>
      <c r="M107" s="20"/>
    </row>
    <row r="108" spans="2:13" ht="13.5" thickBot="1">
      <c r="B108" s="370" t="s">
        <v>39</v>
      </c>
      <c r="C108" s="371"/>
      <c r="D108" s="76">
        <v>4193.925987388718</v>
      </c>
      <c r="E108" s="77">
        <v>386.3428083997506</v>
      </c>
      <c r="F108" s="74">
        <v>35970.2010077181</v>
      </c>
      <c r="G108" s="77">
        <v>4555.813261158172</v>
      </c>
      <c r="H108" s="76">
        <v>10517.880171880415</v>
      </c>
      <c r="I108" s="77">
        <v>1394.6258140587324</v>
      </c>
      <c r="J108" s="76">
        <v>59405.00759655569</v>
      </c>
      <c r="K108" s="77">
        <v>6756.75596158793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46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72" t="s">
        <v>13</v>
      </c>
      <c r="I116" s="373"/>
      <c r="K116" s="121"/>
      <c r="L116" s="121"/>
      <c r="M116" s="121"/>
      <c r="N116" s="20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0"/>
    </row>
    <row r="118" spans="1:17" ht="12.75">
      <c r="A118" s="126"/>
      <c r="B118" s="127">
        <v>1</v>
      </c>
      <c r="C118" s="128" t="s">
        <v>54</v>
      </c>
      <c r="D118" s="129"/>
      <c r="E118" s="130"/>
      <c r="F118" s="131">
        <v>400206.649487159</v>
      </c>
      <c r="G118" s="132">
        <v>182.81366133907767</v>
      </c>
      <c r="H118" s="132">
        <v>292625.6200248281</v>
      </c>
      <c r="I118" s="133">
        <v>107398.21580099183</v>
      </c>
      <c r="J118" s="118"/>
      <c r="K118" s="134"/>
      <c r="L118" s="135"/>
      <c r="M118" s="134"/>
      <c r="N118" s="136"/>
      <c r="O118" s="137"/>
      <c r="P118" s="137"/>
      <c r="Q118" s="137"/>
    </row>
    <row r="119" spans="1:17" ht="12.75">
      <c r="A119" s="126"/>
      <c r="B119" s="138">
        <v>2</v>
      </c>
      <c r="C119" s="139" t="s">
        <v>55</v>
      </c>
      <c r="D119" s="140"/>
      <c r="E119" s="141"/>
      <c r="F119" s="142">
        <v>243843.95746595119</v>
      </c>
      <c r="G119" s="142">
        <v>21052.323120893623</v>
      </c>
      <c r="H119" s="143">
        <v>125294.20755059324</v>
      </c>
      <c r="I119" s="144">
        <v>97497.42679446432</v>
      </c>
      <c r="J119" s="118"/>
      <c r="K119" s="134"/>
      <c r="L119" s="135"/>
      <c r="M119" s="134"/>
      <c r="N119" s="136"/>
      <c r="O119" s="137"/>
      <c r="P119" s="137"/>
      <c r="Q119" s="137"/>
    </row>
    <row r="120" spans="1:17" ht="12.75">
      <c r="A120" s="126"/>
      <c r="B120" s="138">
        <v>3</v>
      </c>
      <c r="C120" s="139" t="s">
        <v>56</v>
      </c>
      <c r="D120" s="140"/>
      <c r="E120" s="141"/>
      <c r="F120" s="142">
        <v>162295.903894906</v>
      </c>
      <c r="G120" s="142">
        <v>1523.5717316308176</v>
      </c>
      <c r="H120" s="143">
        <v>116228.96188986838</v>
      </c>
      <c r="I120" s="144">
        <v>44543.37027340679</v>
      </c>
      <c r="J120" s="118"/>
      <c r="K120" s="134"/>
      <c r="L120" s="135"/>
      <c r="M120" s="134"/>
      <c r="N120" s="136"/>
      <c r="O120" s="137"/>
      <c r="P120" s="137"/>
      <c r="Q120" s="137"/>
    </row>
    <row r="121" spans="1:17" ht="12.75">
      <c r="A121" s="126"/>
      <c r="B121" s="138">
        <v>4</v>
      </c>
      <c r="C121" s="139" t="s">
        <v>57</v>
      </c>
      <c r="D121" s="140"/>
      <c r="E121" s="141"/>
      <c r="F121" s="142">
        <v>143805.28369402533</v>
      </c>
      <c r="G121" s="142">
        <v>9576.446970450741</v>
      </c>
      <c r="H121" s="143">
        <v>108357.36190466695</v>
      </c>
      <c r="I121" s="144">
        <v>25871.47481890765</v>
      </c>
      <c r="J121" s="118"/>
      <c r="K121" s="134"/>
      <c r="L121" s="135"/>
      <c r="M121" s="134"/>
      <c r="N121" s="136"/>
      <c r="O121" s="137"/>
      <c r="P121" s="137"/>
      <c r="Q121" s="137"/>
    </row>
    <row r="122" spans="1:17" ht="12.75">
      <c r="A122" s="126"/>
      <c r="B122" s="138">
        <v>5</v>
      </c>
      <c r="C122" s="139" t="s">
        <v>58</v>
      </c>
      <c r="D122" s="140"/>
      <c r="E122" s="141"/>
      <c r="F122" s="145">
        <v>124322.39667573059</v>
      </c>
      <c r="G122" s="142">
        <v>3953.301199116688</v>
      </c>
      <c r="H122" s="143">
        <v>86587.53837585995</v>
      </c>
      <c r="I122" s="144">
        <v>33781.55710075395</v>
      </c>
      <c r="J122" s="118"/>
      <c r="K122" s="134"/>
      <c r="L122" s="135"/>
      <c r="M122" s="134"/>
      <c r="N122" s="136"/>
      <c r="O122" s="137"/>
      <c r="P122" s="137"/>
      <c r="Q122" s="137"/>
    </row>
    <row r="123" spans="1:17" ht="12.75">
      <c r="A123" s="126"/>
      <c r="B123" s="138">
        <v>6</v>
      </c>
      <c r="C123" s="139" t="s">
        <v>59</v>
      </c>
      <c r="D123" s="140"/>
      <c r="E123" s="141"/>
      <c r="F123" s="142">
        <v>81432.5330953603</v>
      </c>
      <c r="G123" s="142">
        <v>37056.97074178655</v>
      </c>
      <c r="H123" s="143">
        <v>30510.922942723904</v>
      </c>
      <c r="I123" s="144">
        <v>13864.639410849839</v>
      </c>
      <c r="J123" s="118"/>
      <c r="K123" s="134"/>
      <c r="L123" s="135"/>
      <c r="M123" s="134"/>
      <c r="N123" s="136"/>
      <c r="O123" s="137"/>
      <c r="P123" s="137"/>
      <c r="Q123" s="137"/>
    </row>
    <row r="124" spans="1:17" ht="12.75">
      <c r="A124" s="126"/>
      <c r="B124" s="138">
        <v>7</v>
      </c>
      <c r="C124" s="139" t="s">
        <v>60</v>
      </c>
      <c r="D124" s="140"/>
      <c r="E124" s="141"/>
      <c r="F124" s="142">
        <v>80660.00134493392</v>
      </c>
      <c r="G124" s="142">
        <v>5073.347358942487</v>
      </c>
      <c r="H124" s="143">
        <v>63003.81656849252</v>
      </c>
      <c r="I124" s="144">
        <v>12582.837417498919</v>
      </c>
      <c r="J124" s="118"/>
      <c r="K124" s="134"/>
      <c r="L124" s="135"/>
      <c r="M124" s="134"/>
      <c r="N124" s="136"/>
      <c r="O124" s="137"/>
      <c r="P124" s="137"/>
      <c r="Q124" s="137"/>
    </row>
    <row r="125" spans="1:17" ht="12.75">
      <c r="A125" s="126"/>
      <c r="B125" s="138">
        <v>8</v>
      </c>
      <c r="C125" s="139" t="s">
        <v>61</v>
      </c>
      <c r="D125" s="140"/>
      <c r="E125" s="141"/>
      <c r="F125" s="142">
        <v>57714.23479573193</v>
      </c>
      <c r="G125" s="142">
        <v>2600.6901576117766</v>
      </c>
      <c r="H125" s="143">
        <v>45304.915348727416</v>
      </c>
      <c r="I125" s="144">
        <v>9808.629289392735</v>
      </c>
      <c r="J125" s="118"/>
      <c r="K125" s="134"/>
      <c r="L125" s="135"/>
      <c r="M125" s="134"/>
      <c r="N125" s="136"/>
      <c r="O125" s="137"/>
      <c r="P125" s="137"/>
      <c r="Q125" s="137"/>
    </row>
    <row r="126" spans="1:17" ht="12.75">
      <c r="A126" s="126"/>
      <c r="B126" s="138">
        <v>9</v>
      </c>
      <c r="C126" s="139" t="s">
        <v>62</v>
      </c>
      <c r="D126" s="140"/>
      <c r="E126" s="141"/>
      <c r="F126" s="142">
        <v>41594.65947230371</v>
      </c>
      <c r="G126" s="142">
        <v>6357.7637075072735</v>
      </c>
      <c r="H126" s="143">
        <v>28951.278087420713</v>
      </c>
      <c r="I126" s="144">
        <v>6285.617677375726</v>
      </c>
      <c r="J126" s="118"/>
      <c r="K126" s="134"/>
      <c r="L126" s="135"/>
      <c r="M126" s="134"/>
      <c r="N126" s="136"/>
      <c r="O126" s="137"/>
      <c r="P126" s="137"/>
      <c r="Q126" s="137"/>
    </row>
    <row r="127" spans="1:17" ht="12.75">
      <c r="A127" s="126"/>
      <c r="B127" s="138">
        <v>10</v>
      </c>
      <c r="C127" s="139" t="s">
        <v>63</v>
      </c>
      <c r="D127" s="140"/>
      <c r="E127" s="141"/>
      <c r="F127" s="142">
        <v>35449.87726345605</v>
      </c>
      <c r="G127" s="142">
        <v>14798.97154668998</v>
      </c>
      <c r="H127" s="143">
        <v>14159.57457327993</v>
      </c>
      <c r="I127" s="144">
        <v>6491.331143486144</v>
      </c>
      <c r="J127" s="118"/>
      <c r="K127" s="134"/>
      <c r="L127" s="135"/>
      <c r="M127" s="134"/>
      <c r="N127" s="136"/>
      <c r="O127" s="137"/>
      <c r="P127" s="137"/>
      <c r="Q127" s="137"/>
    </row>
    <row r="128" spans="1:17" ht="12.75">
      <c r="A128" s="126"/>
      <c r="B128" s="138">
        <v>11</v>
      </c>
      <c r="C128" s="139" t="s">
        <v>64</v>
      </c>
      <c r="D128" s="140"/>
      <c r="E128" s="141"/>
      <c r="F128" s="142">
        <v>34051.82276561756</v>
      </c>
      <c r="G128" s="142">
        <v>6378.645867597616</v>
      </c>
      <c r="H128" s="143">
        <v>25017.44144329826</v>
      </c>
      <c r="I128" s="144">
        <v>2655.73545472168</v>
      </c>
      <c r="J128" s="118"/>
      <c r="K128" s="134"/>
      <c r="L128" s="135"/>
      <c r="M128" s="134"/>
      <c r="N128" s="136"/>
      <c r="O128" s="137"/>
      <c r="P128" s="137"/>
      <c r="Q128" s="137"/>
    </row>
    <row r="129" spans="1:17" ht="12.75">
      <c r="A129" s="126"/>
      <c r="B129" s="138">
        <v>12</v>
      </c>
      <c r="C129" s="139" t="s">
        <v>65</v>
      </c>
      <c r="D129" s="140"/>
      <c r="E129" s="141"/>
      <c r="F129" s="142">
        <v>21808.582631346966</v>
      </c>
      <c r="G129" s="142">
        <v>2331.0034076037527</v>
      </c>
      <c r="H129" s="143">
        <v>15132.728977039205</v>
      </c>
      <c r="I129" s="144">
        <v>4344.850246704011</v>
      </c>
      <c r="J129" s="118"/>
      <c r="K129" s="134"/>
      <c r="L129" s="135"/>
      <c r="M129" s="134"/>
      <c r="N129" s="136"/>
      <c r="O129" s="137"/>
      <c r="P129" s="137"/>
      <c r="Q129" s="137"/>
    </row>
    <row r="130" spans="1:17" ht="12.75">
      <c r="A130" s="126"/>
      <c r="B130" s="138">
        <v>13</v>
      </c>
      <c r="C130" s="139" t="s">
        <v>66</v>
      </c>
      <c r="D130" s="140"/>
      <c r="E130" s="141"/>
      <c r="F130" s="142">
        <v>20137.161965441264</v>
      </c>
      <c r="G130" s="142">
        <v>8966.113941637326</v>
      </c>
      <c r="H130" s="143">
        <v>3440.6180326028193</v>
      </c>
      <c r="I130" s="144">
        <v>7730.429991201117</v>
      </c>
      <c r="J130" s="118"/>
      <c r="K130" s="134"/>
      <c r="L130" s="135"/>
      <c r="M130" s="134"/>
      <c r="N130" s="136"/>
      <c r="O130" s="137"/>
      <c r="P130" s="137"/>
      <c r="Q130" s="137"/>
    </row>
    <row r="131" spans="1:17" ht="12.75">
      <c r="A131" s="126"/>
      <c r="B131" s="138">
        <v>14</v>
      </c>
      <c r="C131" s="139" t="s">
        <v>67</v>
      </c>
      <c r="D131" s="140"/>
      <c r="E131" s="141"/>
      <c r="F131" s="142">
        <v>16863.00304571909</v>
      </c>
      <c r="G131" s="142">
        <v>10702.347402148813</v>
      </c>
      <c r="H131" s="143">
        <v>4947.753973045592</v>
      </c>
      <c r="I131" s="144">
        <v>1212.9016705246872</v>
      </c>
      <c r="J131" s="118"/>
      <c r="K131" s="134"/>
      <c r="L131" s="135"/>
      <c r="M131" s="134"/>
      <c r="N131" s="136"/>
      <c r="O131" s="137"/>
      <c r="P131" s="137"/>
      <c r="Q131" s="137"/>
    </row>
    <row r="132" spans="1:17" ht="12.75">
      <c r="A132" s="126"/>
      <c r="B132" s="138">
        <v>15</v>
      </c>
      <c r="C132" s="139" t="s">
        <v>68</v>
      </c>
      <c r="D132" s="140"/>
      <c r="E132" s="141"/>
      <c r="F132" s="142">
        <v>13520.15951241865</v>
      </c>
      <c r="G132" s="142">
        <v>2077.366805667876</v>
      </c>
      <c r="H132" s="143">
        <v>7767.469499816929</v>
      </c>
      <c r="I132" s="144">
        <v>3675.3232069338446</v>
      </c>
      <c r="J132" s="118"/>
      <c r="K132" s="134"/>
      <c r="L132" s="135"/>
      <c r="M132" s="134"/>
      <c r="N132" s="136"/>
      <c r="O132" s="137"/>
      <c r="P132" s="137"/>
      <c r="Q132" s="137"/>
    </row>
    <row r="133" spans="1:17" ht="12.75">
      <c r="A133" s="126"/>
      <c r="B133" s="138">
        <v>16</v>
      </c>
      <c r="C133" s="139" t="s">
        <v>69</v>
      </c>
      <c r="D133" s="140"/>
      <c r="E133" s="141"/>
      <c r="F133" s="142">
        <v>13454.744778344344</v>
      </c>
      <c r="G133" s="142">
        <v>2735.824323152672</v>
      </c>
      <c r="H133" s="143">
        <v>8979.963413600359</v>
      </c>
      <c r="I133" s="144">
        <v>1738.9570415913133</v>
      </c>
      <c r="J133" s="118"/>
      <c r="K133" s="134"/>
      <c r="L133" s="135"/>
      <c r="M133" s="134"/>
      <c r="N133" s="136"/>
      <c r="O133" s="137"/>
      <c r="P133" s="137"/>
      <c r="Q133" s="137"/>
    </row>
    <row r="134" spans="1:17" ht="12.75">
      <c r="A134" s="27"/>
      <c r="B134" s="138">
        <v>17</v>
      </c>
      <c r="C134" s="139" t="s">
        <v>70</v>
      </c>
      <c r="D134" s="140"/>
      <c r="E134" s="141"/>
      <c r="F134" s="142">
        <v>11574.706814126303</v>
      </c>
      <c r="G134" s="142">
        <v>105.44419862804371</v>
      </c>
      <c r="H134" s="143">
        <v>4853.175093837576</v>
      </c>
      <c r="I134" s="144">
        <v>6616.087521660683</v>
      </c>
      <c r="J134" s="118"/>
      <c r="K134" s="134"/>
      <c r="L134" s="135"/>
      <c r="M134" s="134"/>
      <c r="N134" s="136"/>
      <c r="O134" s="137"/>
      <c r="P134" s="137"/>
      <c r="Q134" s="137"/>
    </row>
    <row r="135" spans="1:17" ht="12.75">
      <c r="A135" s="126"/>
      <c r="B135" s="138">
        <v>18</v>
      </c>
      <c r="C135" s="139" t="s">
        <v>71</v>
      </c>
      <c r="D135" s="140"/>
      <c r="E135" s="141"/>
      <c r="F135" s="142">
        <v>7485.018481219299</v>
      </c>
      <c r="G135" s="142">
        <v>3259.028811579785</v>
      </c>
      <c r="H135" s="143">
        <v>4038.311880574057</v>
      </c>
      <c r="I135" s="144">
        <v>187.6777890654578</v>
      </c>
      <c r="J135" s="118"/>
      <c r="K135" s="134"/>
      <c r="L135" s="135"/>
      <c r="M135" s="134"/>
      <c r="N135" s="136"/>
      <c r="O135" s="137"/>
      <c r="P135" s="137"/>
      <c r="Q135" s="137"/>
    </row>
    <row r="136" spans="1:17" ht="12.75">
      <c r="A136" s="126"/>
      <c r="B136" s="138">
        <v>19</v>
      </c>
      <c r="C136" s="139" t="s">
        <v>72</v>
      </c>
      <c r="D136" s="140"/>
      <c r="E136" s="141"/>
      <c r="F136" s="142">
        <v>7235.251621057279</v>
      </c>
      <c r="G136" s="142">
        <v>822.4901922009526</v>
      </c>
      <c r="H136" s="143">
        <v>4388.590982050946</v>
      </c>
      <c r="I136" s="144">
        <v>2024.170446805381</v>
      </c>
      <c r="J136" s="118"/>
      <c r="K136" s="134"/>
      <c r="L136" s="135"/>
      <c r="M136" s="134"/>
      <c r="N136" s="136"/>
      <c r="O136" s="137"/>
      <c r="P136" s="137"/>
      <c r="Q136" s="137"/>
    </row>
    <row r="137" spans="1:17" ht="12.75">
      <c r="A137" s="126"/>
      <c r="B137" s="138">
        <v>20</v>
      </c>
      <c r="C137" s="139" t="s">
        <v>73</v>
      </c>
      <c r="D137" s="140"/>
      <c r="E137" s="141"/>
      <c r="F137" s="142">
        <v>7222.753181954618</v>
      </c>
      <c r="G137" s="142">
        <v>4506.080458122756</v>
      </c>
      <c r="H137" s="143">
        <v>316.0849309618335</v>
      </c>
      <c r="I137" s="144">
        <v>2400.587792870029</v>
      </c>
      <c r="J137" s="118"/>
      <c r="K137" s="134"/>
      <c r="L137" s="135"/>
      <c r="M137" s="134"/>
      <c r="N137" s="136"/>
      <c r="O137" s="137"/>
      <c r="P137" s="137"/>
      <c r="Q137" s="137"/>
    </row>
    <row r="138" spans="1:17" ht="12.75">
      <c r="A138" s="126"/>
      <c r="B138" s="138">
        <v>21</v>
      </c>
      <c r="C138" s="139" t="s">
        <v>74</v>
      </c>
      <c r="D138" s="140"/>
      <c r="E138" s="141"/>
      <c r="F138" s="142">
        <v>6805.076348522391</v>
      </c>
      <c r="G138" s="142">
        <v>2322.218111922296</v>
      </c>
      <c r="H138" s="143">
        <v>521.6409695760296</v>
      </c>
      <c r="I138" s="144">
        <v>3961.217267024065</v>
      </c>
      <c r="J138" s="118"/>
      <c r="K138" s="134"/>
      <c r="L138" s="135"/>
      <c r="M138" s="134"/>
      <c r="N138" s="136"/>
      <c r="O138" s="137"/>
      <c r="P138" s="137"/>
      <c r="Q138" s="137"/>
    </row>
    <row r="139" spans="1:17" ht="12.75">
      <c r="A139" s="126"/>
      <c r="B139" s="138">
        <v>22</v>
      </c>
      <c r="C139" s="139" t="s">
        <v>75</v>
      </c>
      <c r="D139" s="140"/>
      <c r="E139" s="141"/>
      <c r="F139" s="142">
        <v>6758.013462374094</v>
      </c>
      <c r="G139" s="142">
        <v>2264.996045925132</v>
      </c>
      <c r="H139" s="143">
        <v>3171.293580554104</v>
      </c>
      <c r="I139" s="144">
        <v>1321.7238358948582</v>
      </c>
      <c r="J139" s="118"/>
      <c r="K139" s="134"/>
      <c r="L139" s="135"/>
      <c r="M139" s="134"/>
      <c r="N139" s="136"/>
      <c r="O139" s="137"/>
      <c r="P139" s="137"/>
      <c r="Q139" s="137"/>
    </row>
    <row r="140" spans="1:17" ht="12.75">
      <c r="A140" s="126"/>
      <c r="B140" s="138">
        <v>23</v>
      </c>
      <c r="C140" s="139" t="s">
        <v>76</v>
      </c>
      <c r="D140" s="140"/>
      <c r="E140" s="141"/>
      <c r="F140" s="142">
        <v>4093.3482172706995</v>
      </c>
      <c r="G140" s="142">
        <v>3870.5569407176613</v>
      </c>
      <c r="H140" s="143">
        <v>222.79127655303802</v>
      </c>
      <c r="I140" s="144">
        <v>0</v>
      </c>
      <c r="J140" s="118"/>
      <c r="K140" s="134"/>
      <c r="L140" s="135"/>
      <c r="M140" s="134"/>
      <c r="N140" s="136"/>
      <c r="O140" s="137"/>
      <c r="P140" s="137"/>
      <c r="Q140" s="137"/>
    </row>
    <row r="141" spans="1:17" ht="12.75">
      <c r="A141" s="126"/>
      <c r="B141" s="138">
        <v>24</v>
      </c>
      <c r="C141" s="139" t="s">
        <v>77</v>
      </c>
      <c r="D141" s="140"/>
      <c r="E141" s="141"/>
      <c r="F141" s="142">
        <v>4029.4028457590134</v>
      </c>
      <c r="G141" s="142">
        <v>4029.4028457590134</v>
      </c>
      <c r="H141" s="143">
        <v>0</v>
      </c>
      <c r="I141" s="144">
        <v>0</v>
      </c>
      <c r="J141" s="118"/>
      <c r="K141" s="134"/>
      <c r="L141" s="135"/>
      <c r="M141" s="134"/>
      <c r="N141" s="136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1782.0314030145623</v>
      </c>
      <c r="G142" s="142">
        <v>815.6151612161234</v>
      </c>
      <c r="H142" s="143">
        <v>848.2396152520538</v>
      </c>
      <c r="I142" s="144">
        <v>118.17662654638517</v>
      </c>
      <c r="J142" s="118"/>
      <c r="K142" s="134"/>
      <c r="L142" s="135"/>
      <c r="M142" s="134"/>
      <c r="N142" s="136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1548.5919893440341</v>
      </c>
      <c r="G143" s="142">
        <v>79.22269392421754</v>
      </c>
      <c r="H143" s="143">
        <v>957.6343330486842</v>
      </c>
      <c r="I143" s="144">
        <v>511.73496237113255</v>
      </c>
      <c r="J143" s="118"/>
      <c r="K143" s="134"/>
      <c r="L143" s="135"/>
      <c r="M143" s="134"/>
      <c r="N143" s="136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1049.972172858506</v>
      </c>
      <c r="G144" s="142">
        <v>586.8585760891647</v>
      </c>
      <c r="H144" s="143">
        <v>463.11359676934114</v>
      </c>
      <c r="I144" s="144">
        <v>0</v>
      </c>
      <c r="J144" s="118"/>
      <c r="K144" s="134"/>
      <c r="L144" s="135"/>
      <c r="M144" s="134"/>
      <c r="N144" s="136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588.4470815994799</v>
      </c>
      <c r="G145" s="142">
        <v>350.47789950178486</v>
      </c>
      <c r="H145" s="143">
        <v>196.5045295068499</v>
      </c>
      <c r="I145" s="144">
        <v>41.464652590845134</v>
      </c>
      <c r="J145" s="118"/>
      <c r="K145" s="134"/>
      <c r="L145" s="135"/>
      <c r="M145" s="134"/>
      <c r="N145" s="136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432.79147950077595</v>
      </c>
      <c r="G146" s="142">
        <v>15.219406948048734</v>
      </c>
      <c r="H146" s="143">
        <v>417.5720725527272</v>
      </c>
      <c r="I146" s="144">
        <v>0</v>
      </c>
      <c r="J146" s="118"/>
      <c r="K146" s="134"/>
      <c r="L146" s="135"/>
      <c r="M146" s="134"/>
      <c r="N146" s="136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234.1000911877865</v>
      </c>
      <c r="G147" s="142">
        <v>229.0485282568922</v>
      </c>
      <c r="H147" s="143">
        <v>0</v>
      </c>
      <c r="I147" s="144">
        <v>5.0515629308942795</v>
      </c>
      <c r="J147" s="118"/>
      <c r="K147" s="134"/>
      <c r="L147" s="135"/>
      <c r="M147" s="134"/>
      <c r="N147" s="136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213.45780920524737</v>
      </c>
      <c r="G148" s="142">
        <v>134.92286959687286</v>
      </c>
      <c r="H148" s="143">
        <v>78.5349396083745</v>
      </c>
      <c r="I148" s="144">
        <v>0</v>
      </c>
      <c r="J148" s="118"/>
      <c r="K148" s="134"/>
      <c r="L148" s="135"/>
      <c r="M148" s="134"/>
      <c r="N148" s="136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38.865801118803844</v>
      </c>
      <c r="G149" s="142">
        <v>38.865801118803844</v>
      </c>
      <c r="H149" s="143">
        <v>0</v>
      </c>
      <c r="I149" s="144">
        <v>0</v>
      </c>
      <c r="J149" s="118"/>
      <c r="K149" s="134"/>
      <c r="L149" s="135"/>
      <c r="M149" s="134"/>
      <c r="N149" s="136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17.11480365622284</v>
      </c>
      <c r="G150" s="142">
        <v>0</v>
      </c>
      <c r="H150" s="143">
        <v>17.11480365622284</v>
      </c>
      <c r="I150" s="144">
        <v>0</v>
      </c>
      <c r="J150" s="118"/>
      <c r="K150" s="134"/>
      <c r="L150" s="134"/>
      <c r="M150" s="134"/>
      <c r="N150" s="136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14.815633370127882</v>
      </c>
      <c r="G151" s="142">
        <v>14.815633370127882</v>
      </c>
      <c r="H151" s="143">
        <v>0</v>
      </c>
      <c r="I151" s="144">
        <v>0</v>
      </c>
      <c r="J151" s="118"/>
      <c r="K151" s="134"/>
      <c r="L151" s="134"/>
      <c r="M151" s="134"/>
      <c r="N151" s="136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14.74129945696308</v>
      </c>
      <c r="G152" s="142">
        <v>14.74129945696308</v>
      </c>
      <c r="H152" s="143">
        <v>0</v>
      </c>
      <c r="I152" s="144">
        <v>0</v>
      </c>
      <c r="J152" s="118"/>
      <c r="K152" s="134"/>
      <c r="L152" s="134"/>
      <c r="M152" s="134"/>
      <c r="N152" s="136"/>
      <c r="O152" s="137"/>
      <c r="P152" s="137"/>
      <c r="Q152" s="137"/>
    </row>
    <row r="153" spans="1:17" ht="13.5" thickBot="1">
      <c r="A153" s="126"/>
      <c r="B153" s="146">
        <v>36</v>
      </c>
      <c r="C153" s="147" t="s">
        <v>89</v>
      </c>
      <c r="D153" s="148"/>
      <c r="E153" s="149"/>
      <c r="F153" s="150">
        <v>12.078705321997102</v>
      </c>
      <c r="G153" s="150">
        <v>12.078705321997102</v>
      </c>
      <c r="H153" s="151">
        <v>0</v>
      </c>
      <c r="I153" s="152">
        <v>0</v>
      </c>
      <c r="J153" s="118"/>
      <c r="K153" s="134"/>
      <c r="L153" s="134"/>
      <c r="M153" s="134"/>
      <c r="N153" s="136"/>
      <c r="O153" s="137"/>
      <c r="P153" s="137"/>
      <c r="Q153" s="137"/>
    </row>
    <row r="154" spans="1:17" ht="12.75">
      <c r="A154" s="126"/>
      <c r="B154" s="134"/>
      <c r="C154" s="20"/>
      <c r="D154" s="20"/>
      <c r="E154" s="20"/>
      <c r="F154" s="78"/>
      <c r="G154" s="20"/>
      <c r="H154" s="20"/>
      <c r="I154" s="20"/>
      <c r="J154" s="118"/>
      <c r="K154" s="134"/>
      <c r="L154" s="134"/>
      <c r="M154" s="134"/>
      <c r="N154" s="136"/>
      <c r="O154" s="137"/>
      <c r="P154" s="137"/>
      <c r="Q154" s="137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</row>
    <row r="175" spans="1:16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</row>
    <row r="177" spans="1:16" ht="12.75">
      <c r="A177" s="102"/>
      <c r="B177" s="37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</row>
    <row r="178" spans="1:16" ht="12.75">
      <c r="A178" s="102"/>
      <c r="B178" s="37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</row>
    <row r="179" spans="1:16" ht="12.75">
      <c r="A179" s="102"/>
      <c r="B179" s="37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</row>
    <row r="180" spans="1:16" ht="12.75">
      <c r="A180" s="102"/>
      <c r="B180" s="37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</row>
    <row r="181" spans="1:16" ht="12.75">
      <c r="A181" s="102"/>
      <c r="B181" s="37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</row>
    <row r="182" spans="1:16" ht="12.75">
      <c r="A182" s="102"/>
      <c r="B182" s="37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</row>
    <row r="183" spans="1:16" ht="12.75">
      <c r="A183" s="102"/>
      <c r="B183" s="37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</row>
    <row r="184" spans="1:16" ht="12.75">
      <c r="A184" s="102"/>
      <c r="B184" s="37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</row>
    <row r="185" spans="1:16" ht="12.75">
      <c r="A185" s="102"/>
      <c r="B185" s="37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</row>
    <row r="186" spans="1:16" ht="12.75">
      <c r="A186" s="102"/>
      <c r="B186" s="37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</row>
    <row r="187" spans="1:16" ht="12.75">
      <c r="A187" s="102"/>
      <c r="B187" s="374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</row>
    <row r="188" spans="1:16" ht="12.75">
      <c r="A188" s="102"/>
      <c r="B188" s="352"/>
      <c r="C188" s="352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</row>
    <row r="189" spans="1:16" ht="12.75">
      <c r="A189" s="102"/>
      <c r="B189" s="37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</row>
    <row r="190" spans="1:16" ht="12.75">
      <c r="A190" s="102"/>
      <c r="B190" s="37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</row>
    <row r="191" spans="1:16" ht="12.75">
      <c r="A191" s="102"/>
      <c r="B191" s="37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</row>
    <row r="192" spans="1:16" ht="12.75">
      <c r="A192" s="102"/>
      <c r="B192" s="37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</row>
    <row r="193" spans="1:16" ht="12.75">
      <c r="A193" s="102"/>
      <c r="B193" s="37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</row>
    <row r="194" spans="1:16" ht="12.75">
      <c r="A194" s="102"/>
      <c r="B194" s="37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</row>
    <row r="195" spans="1:16" ht="12.75">
      <c r="A195" s="102"/>
      <c r="B195" s="37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</row>
    <row r="196" spans="1:16" ht="12.75">
      <c r="A196" s="102"/>
      <c r="B196" s="37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</row>
    <row r="197" spans="1:16" ht="12.75">
      <c r="A197" s="102"/>
      <c r="B197" s="37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</row>
    <row r="198" spans="1:16" ht="12.75">
      <c r="A198" s="102"/>
      <c r="B198" s="37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</row>
    <row r="199" spans="1:16" ht="12.75">
      <c r="A199" s="102"/>
      <c r="B199" s="37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</row>
    <row r="200" spans="1:16" ht="12.75">
      <c r="A200" s="102"/>
      <c r="B200" s="374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</row>
    <row r="201" spans="1:16" ht="12.75">
      <c r="A201" s="102"/>
      <c r="B201" s="352"/>
      <c r="C201" s="352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</row>
    <row r="202" spans="1:16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</row>
    <row r="203" spans="1:16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</row>
    <row r="204" spans="1:16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</row>
    <row r="205" spans="1:16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</row>
    <row r="206" spans="1:16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</row>
    <row r="207" spans="1:16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</row>
    <row r="208" spans="1:16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</row>
    <row r="209" spans="1:16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</row>
    <row r="210" spans="1:16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</row>
    <row r="211" spans="1:16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</row>
    <row r="212" spans="1:16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</row>
    <row r="213" spans="1:16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</row>
    <row r="214" spans="1:16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</row>
    <row r="215" spans="1:16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</row>
    <row r="216" spans="1:16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</row>
    <row r="217" spans="1:16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</row>
    <row r="218" spans="1:16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</row>
    <row r="219" spans="1:16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</row>
    <row r="220" spans="1:16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</row>
    <row r="221" spans="1:16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</row>
    <row r="222" spans="1:16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</row>
    <row r="223" spans="1:16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</row>
    <row r="224" spans="1:16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</row>
    <row r="225" spans="1:16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</row>
    <row r="226" spans="1:16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</row>
    <row r="227" spans="1:16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</row>
    <row r="228" spans="1:16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</row>
    <row r="229" spans="1:16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</row>
    <row r="230" spans="1:16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</row>
    <row r="231" spans="1:16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</row>
    <row r="232" spans="1:16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</row>
    <row r="233" spans="1:16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</row>
    <row r="234" spans="1:16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</row>
    <row r="235" spans="1:16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</row>
    <row r="236" spans="1:16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</row>
    <row r="237" spans="1:16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</row>
    <row r="239" spans="1:16" ht="12.75" customHeight="1">
      <c r="A239" s="102"/>
      <c r="B239" s="37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</row>
    <row r="240" spans="1:16" ht="13.5" customHeight="1">
      <c r="A240" s="102"/>
      <c r="B240" s="37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</row>
    <row r="241" spans="1:16" ht="12.75" customHeight="1">
      <c r="A241" s="102"/>
      <c r="B241" s="37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</row>
    <row r="242" spans="1:16" ht="12.75" customHeight="1">
      <c r="A242" s="102"/>
      <c r="B242" s="37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</row>
    <row r="243" spans="1:16" ht="13.5" customHeight="1">
      <c r="A243" s="102"/>
      <c r="B243" s="374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</row>
    <row r="244" spans="1:16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</row>
    <row r="245" spans="1:16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</row>
    <row r="246" spans="1:16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</row>
    <row r="247" spans="1:16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</row>
    <row r="248" spans="1:16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</row>
    <row r="249" spans="1:16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</row>
    <row r="250" spans="1:16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</row>
    <row r="251" spans="1:16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</row>
    <row r="252" spans="1:16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</row>
    <row r="253" spans="1:16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</row>
    <row r="254" spans="1:16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</row>
    <row r="255" spans="1:16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</row>
    <row r="256" spans="1:16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</row>
    <row r="257" spans="1:16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</row>
    <row r="258" spans="1:16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</row>
    <row r="259" spans="1:16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</row>
    <row r="260" spans="1:16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</row>
    <row r="261" spans="1:16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</row>
    <row r="262" spans="1:16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</row>
    <row r="263" spans="1:16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</row>
    <row r="264" spans="1:16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</row>
    <row r="265" spans="1:16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</row>
    <row r="266" spans="1:16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</row>
    <row r="267" spans="1:16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</row>
    <row r="268" spans="1:16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</row>
    <row r="269" spans="1:16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</row>
    <row r="270" spans="1:16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</row>
    <row r="271" spans="1:16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</row>
    <row r="272" spans="1:16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</row>
    <row r="273" spans="1:16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</row>
    <row r="274" spans="1:16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</row>
    <row r="275" spans="1:16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</row>
    <row r="276" spans="1:16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</row>
    <row r="277" spans="1:16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</row>
    <row r="278" spans="1:16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</row>
    <row r="279" spans="1:16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</row>
    <row r="280" spans="1:16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</row>
    <row r="281" spans="1:16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</row>
    <row r="282" spans="1:16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</row>
    <row r="283" spans="1:16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</row>
    <row r="284" spans="1:16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</row>
    <row r="285" spans="1:16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</row>
    <row r="286" spans="1:16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</row>
    <row r="287" spans="1:16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</row>
    <row r="288" spans="1:16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</row>
    <row r="289" spans="1:16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</row>
    <row r="290" spans="1:16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</row>
    <row r="291" spans="1:16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</row>
    <row r="292" spans="1:16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</row>
    <row r="293" spans="1:16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</row>
    <row r="294" spans="1:16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</row>
    <row r="295" spans="1:16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</row>
    <row r="299" spans="1:16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</row>
    <row r="300" spans="1:16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</row>
    <row r="326" spans="1:16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80"/>
      <c r="C327" s="380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</row>
    <row r="328" spans="1:16" ht="12.75">
      <c r="A328" s="102"/>
      <c r="B328" s="380"/>
      <c r="C328" s="380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</row>
    <row r="329" spans="1:16" ht="12.75">
      <c r="A329" s="102"/>
      <c r="B329" s="380"/>
      <c r="C329" s="380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</row>
    <row r="408" spans="1:16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80"/>
      <c r="C409" s="380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</row>
    <row r="410" spans="1:16" ht="12.75">
      <c r="A410" s="102"/>
      <c r="B410" s="380"/>
      <c r="C410" s="380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</row>
    <row r="411" spans="1:16" ht="12.75">
      <c r="A411" s="102"/>
      <c r="B411" s="380"/>
      <c r="C411" s="380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41061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3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4"/>
      <c r="H12" s="164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50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5" t="s">
        <v>43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44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5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5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5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5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5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5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5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5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5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5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6"/>
      <c r="C40" s="46" t="s">
        <v>34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47">
        <v>2011</v>
      </c>
      <c r="C41" s="343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4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5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5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5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5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5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45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5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5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5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5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6"/>
      <c r="C53" s="46" t="s">
        <v>34</v>
      </c>
      <c r="D53" s="170" t="s">
        <v>44</v>
      </c>
      <c r="E53" s="171" t="s">
        <v>44</v>
      </c>
      <c r="F53" s="170" t="s">
        <v>44</v>
      </c>
      <c r="G53" s="172" t="s">
        <v>44</v>
      </c>
      <c r="H53" s="172" t="s">
        <v>44</v>
      </c>
      <c r="I53" s="171" t="s">
        <v>44</v>
      </c>
      <c r="J53" s="173" t="s">
        <v>44</v>
      </c>
      <c r="K53" s="171" t="s">
        <v>44</v>
      </c>
    </row>
    <row r="54" spans="2:11" ht="13.5" thickBot="1">
      <c r="B54" s="347">
        <v>2012</v>
      </c>
      <c r="C54" s="343"/>
      <c r="D54" s="54">
        <v>33910098.923108585</v>
      </c>
      <c r="E54" s="54">
        <v>3360338.1418613894</v>
      </c>
      <c r="F54" s="54">
        <v>228103909.58703262</v>
      </c>
      <c r="G54" s="54">
        <v>32200576.16989959</v>
      </c>
      <c r="H54" s="54">
        <v>89598170.09189677</v>
      </c>
      <c r="I54" s="54">
        <v>13346809.70546867</v>
      </c>
      <c r="J54" s="54">
        <v>351612178.602038</v>
      </c>
      <c r="K54" s="55">
        <v>48907724.017229654</v>
      </c>
    </row>
    <row r="55" spans="2:13" ht="12.75" customHeight="1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 customHeight="1">
      <c r="B56" s="174" t="s">
        <v>36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2:11" ht="13.5" thickBot="1">
      <c r="B61" s="376"/>
      <c r="C61" s="381"/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2:11" ht="26.25" thickBot="1">
      <c r="B62" s="381"/>
      <c r="C62" s="381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9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5651683.153851431</v>
      </c>
      <c r="E66" s="64">
        <v>560056.3569768983</v>
      </c>
      <c r="F66" s="65">
        <v>38017318.26450544</v>
      </c>
      <c r="G66" s="66">
        <v>5366762.694983265</v>
      </c>
      <c r="H66" s="65">
        <v>14933028.348649463</v>
      </c>
      <c r="I66" s="66">
        <v>2224468.284244778</v>
      </c>
      <c r="J66" s="65">
        <v>58602029.76700634</v>
      </c>
      <c r="K66" s="66">
        <v>8151287.336204942</v>
      </c>
      <c r="L66" s="67"/>
      <c r="M66" s="67"/>
    </row>
    <row r="67" spans="2:14" ht="12.75">
      <c r="B67" s="349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1979807.810886072</v>
      </c>
      <c r="J68" s="76">
        <v>51291641.1942707</v>
      </c>
      <c r="K68" s="77">
        <v>7582640.992467023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4" t="s">
        <v>52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6</v>
      </c>
      <c r="D79" s="90">
        <v>2012</v>
      </c>
      <c r="E79" s="91">
        <v>192406.43861532837</v>
      </c>
      <c r="F79" s="92">
        <v>23211.15707248552</v>
      </c>
      <c r="G79" s="91">
        <v>1798088.8383420883</v>
      </c>
      <c r="H79" s="93">
        <v>202829.13428197577</v>
      </c>
      <c r="I79" s="93">
        <v>698126.6338971308</v>
      </c>
      <c r="J79" s="92">
        <v>126027.4460332121</v>
      </c>
      <c r="K79" s="91">
        <v>2688621.9108545473</v>
      </c>
      <c r="L79" s="92">
        <v>352067.7373876734</v>
      </c>
      <c r="M79" s="78"/>
      <c r="N79" s="94"/>
    </row>
    <row r="80" spans="1:14" ht="12.75">
      <c r="A80" s="87"/>
      <c r="B80" s="95">
        <v>4</v>
      </c>
      <c r="C80" s="96">
        <v>6</v>
      </c>
      <c r="D80" s="97">
        <v>2012</v>
      </c>
      <c r="E80" s="98">
        <v>944929.9277559661</v>
      </c>
      <c r="F80" s="99">
        <v>135402.85494803693</v>
      </c>
      <c r="G80" s="98">
        <v>2027152.9112374904</v>
      </c>
      <c r="H80" s="100">
        <v>292415.2039645881</v>
      </c>
      <c r="I80" s="100">
        <v>1352415.351999615</v>
      </c>
      <c r="J80" s="99">
        <v>167075.74131832173</v>
      </c>
      <c r="K80" s="98">
        <v>4324498.1909930715</v>
      </c>
      <c r="L80" s="99">
        <v>594893.8002309467</v>
      </c>
      <c r="M80" s="101"/>
      <c r="N80" s="94"/>
    </row>
    <row r="81" spans="1:14" ht="12.75">
      <c r="A81" s="87"/>
      <c r="B81" s="95">
        <v>5</v>
      </c>
      <c r="C81" s="96">
        <v>6</v>
      </c>
      <c r="D81" s="97">
        <v>2012</v>
      </c>
      <c r="E81" s="98">
        <v>302682.2218743939</v>
      </c>
      <c r="F81" s="99">
        <v>29406.314849295937</v>
      </c>
      <c r="G81" s="98">
        <v>1941543.777066604</v>
      </c>
      <c r="H81" s="100">
        <v>332415.55254470697</v>
      </c>
      <c r="I81" s="100">
        <v>788881.2181543116</v>
      </c>
      <c r="J81" s="99">
        <v>99556.45669343264</v>
      </c>
      <c r="K81" s="98">
        <v>3033107.2170953094</v>
      </c>
      <c r="L81" s="99">
        <v>461378.32408743555</v>
      </c>
      <c r="M81" s="101"/>
      <c r="N81" s="94"/>
    </row>
    <row r="82" spans="1:14" ht="12.75">
      <c r="A82" s="87"/>
      <c r="B82" s="95">
        <v>6</v>
      </c>
      <c r="C82" s="96">
        <v>6</v>
      </c>
      <c r="D82" s="97">
        <v>2012</v>
      </c>
      <c r="E82" s="98">
        <v>199142.67265986296</v>
      </c>
      <c r="F82" s="99">
        <v>18991.062930513002</v>
      </c>
      <c r="G82" s="98">
        <v>1923850.8552383557</v>
      </c>
      <c r="H82" s="100">
        <v>206212.88707241399</v>
      </c>
      <c r="I82" s="100">
        <v>732035.7083575623</v>
      </c>
      <c r="J82" s="99">
        <v>73101.94077506976</v>
      </c>
      <c r="K82" s="98">
        <v>2855029.236255781</v>
      </c>
      <c r="L82" s="99">
        <v>298305.89077799674</v>
      </c>
      <c r="M82" s="101"/>
      <c r="N82" s="94"/>
    </row>
    <row r="83" spans="1:14" ht="12.75">
      <c r="A83" s="87"/>
      <c r="B83" s="95">
        <v>7</v>
      </c>
      <c r="C83" s="96">
        <v>6</v>
      </c>
      <c r="D83" s="97">
        <v>2012</v>
      </c>
      <c r="E83" s="98">
        <v>235415.54529393246</v>
      </c>
      <c r="F83" s="99">
        <v>17197.917706775792</v>
      </c>
      <c r="G83" s="98">
        <v>2298439.1462461636</v>
      </c>
      <c r="H83" s="100">
        <v>303126.1626957582</v>
      </c>
      <c r="I83" s="100">
        <v>890962.0553041631</v>
      </c>
      <c r="J83" s="99">
        <v>132543.93891359094</v>
      </c>
      <c r="K83" s="98">
        <v>3424816.746844259</v>
      </c>
      <c r="L83" s="99">
        <v>452868.0193161249</v>
      </c>
      <c r="M83" s="101"/>
      <c r="N83" s="94"/>
    </row>
    <row r="84" spans="1:14" ht="12.75">
      <c r="A84" s="87"/>
      <c r="B84" s="95">
        <v>8</v>
      </c>
      <c r="C84" s="96">
        <v>6</v>
      </c>
      <c r="D84" s="97">
        <v>2012</v>
      </c>
      <c r="E84" s="98">
        <v>282888.2450950692</v>
      </c>
      <c r="F84" s="99">
        <v>31809.232913461157</v>
      </c>
      <c r="G84" s="98">
        <v>1793043.2577550127</v>
      </c>
      <c r="H84" s="100">
        <v>277274.19269143377</v>
      </c>
      <c r="I84" s="100">
        <v>1066112.5901024437</v>
      </c>
      <c r="J84" s="99">
        <v>172833.26747120026</v>
      </c>
      <c r="K84" s="98">
        <v>3142044.0929525252</v>
      </c>
      <c r="L84" s="99">
        <v>481916.6930760952</v>
      </c>
      <c r="M84" s="101"/>
      <c r="N84" s="94"/>
    </row>
    <row r="85" spans="1:14" ht="12.75">
      <c r="A85" s="87"/>
      <c r="B85" s="95">
        <v>11</v>
      </c>
      <c r="C85" s="96">
        <v>6</v>
      </c>
      <c r="D85" s="97">
        <v>2012</v>
      </c>
      <c r="E85" s="98">
        <v>241610.41735835583</v>
      </c>
      <c r="F85" s="99">
        <v>23847.948966433898</v>
      </c>
      <c r="G85" s="98">
        <v>1724676.8066596573</v>
      </c>
      <c r="H85" s="100">
        <v>285764.17426400573</v>
      </c>
      <c r="I85" s="100">
        <v>855065.005066656</v>
      </c>
      <c r="J85" s="99">
        <v>73946.25679455642</v>
      </c>
      <c r="K85" s="98">
        <v>2821352.229084669</v>
      </c>
      <c r="L85" s="99">
        <v>383558.380024996</v>
      </c>
      <c r="M85" s="101"/>
      <c r="N85" s="94"/>
    </row>
    <row r="86" spans="1:14" ht="12.75">
      <c r="A86" s="87"/>
      <c r="B86" s="95">
        <v>12</v>
      </c>
      <c r="C86" s="96">
        <v>6</v>
      </c>
      <c r="D86" s="97">
        <v>2012</v>
      </c>
      <c r="E86" s="98">
        <v>205684.62733884624</v>
      </c>
      <c r="F86" s="99">
        <v>30240.7075460795</v>
      </c>
      <c r="G86" s="98">
        <v>1869043.5231204543</v>
      </c>
      <c r="H86" s="100">
        <v>245267.1019228853</v>
      </c>
      <c r="I86" s="100">
        <v>1072124.2563455217</v>
      </c>
      <c r="J86" s="99">
        <v>258276.60061970708</v>
      </c>
      <c r="K86" s="98">
        <v>3146852.4068048224</v>
      </c>
      <c r="L86" s="99">
        <v>533784.410088672</v>
      </c>
      <c r="M86" s="101"/>
      <c r="N86" s="94"/>
    </row>
    <row r="87" spans="1:14" ht="12.75">
      <c r="A87" s="87"/>
      <c r="B87" s="95">
        <v>13</v>
      </c>
      <c r="C87" s="96">
        <v>6</v>
      </c>
      <c r="D87" s="97">
        <v>2012</v>
      </c>
      <c r="E87" s="98">
        <v>198994.55733587287</v>
      </c>
      <c r="F87" s="99">
        <v>19788.29712913914</v>
      </c>
      <c r="G87" s="98">
        <v>1614806.0382794673</v>
      </c>
      <c r="H87" s="100">
        <v>268153.97044025164</v>
      </c>
      <c r="I87" s="100">
        <v>853061.4814237248</v>
      </c>
      <c r="J87" s="99">
        <v>130184.28058052102</v>
      </c>
      <c r="K87" s="98">
        <v>2666862.077039065</v>
      </c>
      <c r="L87" s="99">
        <v>418126.5481499118</v>
      </c>
      <c r="M87" s="101"/>
      <c r="N87" s="94"/>
    </row>
    <row r="88" spans="1:14" ht="12.75">
      <c r="A88" s="87"/>
      <c r="B88" s="95">
        <v>14</v>
      </c>
      <c r="C88" s="96">
        <v>6</v>
      </c>
      <c r="D88" s="97">
        <v>2012</v>
      </c>
      <c r="E88" s="98">
        <v>523196.1013125659</v>
      </c>
      <c r="F88" s="99">
        <v>54365.250451132306</v>
      </c>
      <c r="G88" s="98">
        <v>2358666.1190192606</v>
      </c>
      <c r="H88" s="100">
        <v>246820.09065867309</v>
      </c>
      <c r="I88" s="100">
        <v>729871.5300934131</v>
      </c>
      <c r="J88" s="99">
        <v>79645.86466827332</v>
      </c>
      <c r="K88" s="98">
        <v>3611733.75042524</v>
      </c>
      <c r="L88" s="99">
        <v>380831.2057780787</v>
      </c>
      <c r="M88" s="101"/>
      <c r="N88" s="94"/>
    </row>
    <row r="89" spans="1:14" ht="12.75">
      <c r="A89" s="87"/>
      <c r="B89" s="95">
        <v>15</v>
      </c>
      <c r="C89" s="96">
        <v>6</v>
      </c>
      <c r="D89" s="97">
        <v>2012</v>
      </c>
      <c r="E89" s="98">
        <v>280000.3099094427</v>
      </c>
      <c r="F89" s="99">
        <v>30095.555896198184</v>
      </c>
      <c r="G89" s="98">
        <v>2180231.3986216937</v>
      </c>
      <c r="H89" s="100">
        <v>379757.6558563052</v>
      </c>
      <c r="I89" s="100">
        <v>844866.6178162525</v>
      </c>
      <c r="J89" s="99">
        <v>70646.22181952368</v>
      </c>
      <c r="K89" s="98">
        <v>3305098.3263473893</v>
      </c>
      <c r="L89" s="99">
        <v>480499.4335720271</v>
      </c>
      <c r="M89" s="101"/>
      <c r="N89" s="94"/>
    </row>
    <row r="90" spans="1:14" ht="12.75">
      <c r="A90" s="87"/>
      <c r="B90" s="95">
        <v>18</v>
      </c>
      <c r="C90" s="96">
        <v>6</v>
      </c>
      <c r="D90" s="97">
        <v>2012</v>
      </c>
      <c r="E90" s="98">
        <v>313614.91350257467</v>
      </c>
      <c r="F90" s="99">
        <v>28903.79819471438</v>
      </c>
      <c r="G90" s="98">
        <v>2078853.714939189</v>
      </c>
      <c r="H90" s="100">
        <v>305530.3626099501</v>
      </c>
      <c r="I90" s="100">
        <v>770105.5190286321</v>
      </c>
      <c r="J90" s="99">
        <v>81597.76880522551</v>
      </c>
      <c r="K90" s="98">
        <v>3162574.1474703955</v>
      </c>
      <c r="L90" s="99">
        <v>416031.92960989</v>
      </c>
      <c r="M90" s="101"/>
      <c r="N90" s="94"/>
    </row>
    <row r="91" spans="1:14" ht="12.75">
      <c r="A91" s="87"/>
      <c r="B91" s="95">
        <v>19</v>
      </c>
      <c r="C91" s="96">
        <v>6</v>
      </c>
      <c r="D91" s="97">
        <v>2012</v>
      </c>
      <c r="E91" s="98">
        <v>501094.09211750835</v>
      </c>
      <c r="F91" s="99">
        <v>50249.72730014179</v>
      </c>
      <c r="G91" s="98">
        <v>1954882.1596229505</v>
      </c>
      <c r="H91" s="100">
        <v>284904.61785193614</v>
      </c>
      <c r="I91" s="100">
        <v>475289.7990653645</v>
      </c>
      <c r="J91" s="99">
        <v>63021.389491342634</v>
      </c>
      <c r="K91" s="98">
        <v>2931266.0508058234</v>
      </c>
      <c r="L91" s="99">
        <v>398175.73464342055</v>
      </c>
      <c r="M91" s="101"/>
      <c r="N91" s="94"/>
    </row>
    <row r="92" spans="1:14" ht="12.75">
      <c r="A92" s="87"/>
      <c r="B92" s="95">
        <v>20</v>
      </c>
      <c r="C92" s="96">
        <v>6</v>
      </c>
      <c r="D92" s="97">
        <v>2012</v>
      </c>
      <c r="E92" s="98">
        <v>332233.87513522245</v>
      </c>
      <c r="F92" s="99">
        <v>31450.26059578591</v>
      </c>
      <c r="G92" s="98">
        <v>2533890.1155546135</v>
      </c>
      <c r="H92" s="100">
        <v>209106.25812141757</v>
      </c>
      <c r="I92" s="100">
        <v>772302.6049245176</v>
      </c>
      <c r="J92" s="99">
        <v>157161.71979090982</v>
      </c>
      <c r="K92" s="98">
        <v>3638426.5956143537</v>
      </c>
      <c r="L92" s="99">
        <v>397718.2385081133</v>
      </c>
      <c r="M92" s="101"/>
      <c r="N92" s="94"/>
    </row>
    <row r="93" spans="1:14" ht="12.75">
      <c r="A93" s="87"/>
      <c r="B93" s="95">
        <v>21</v>
      </c>
      <c r="C93" s="96">
        <v>6</v>
      </c>
      <c r="D93" s="97">
        <v>2012</v>
      </c>
      <c r="E93" s="98">
        <v>272388.40890347515</v>
      </c>
      <c r="F93" s="99">
        <v>31539.930157451774</v>
      </c>
      <c r="G93" s="98">
        <v>2901377.310693431</v>
      </c>
      <c r="H93" s="100">
        <v>295693.92344863684</v>
      </c>
      <c r="I93" s="100">
        <v>1412950.0209942416</v>
      </c>
      <c r="J93" s="99">
        <v>140100.58391857607</v>
      </c>
      <c r="K93" s="98">
        <v>4586715.740591148</v>
      </c>
      <c r="L93" s="99">
        <v>467334.4375246647</v>
      </c>
      <c r="M93" s="101"/>
      <c r="N93" s="94"/>
    </row>
    <row r="94" spans="1:14" ht="12.75">
      <c r="A94" s="87"/>
      <c r="B94" s="95">
        <v>22</v>
      </c>
      <c r="C94" s="96">
        <v>6</v>
      </c>
      <c r="D94" s="97">
        <v>2012</v>
      </c>
      <c r="E94" s="98">
        <v>323050.67058988375</v>
      </c>
      <c r="F94" s="99">
        <v>36368.79755799756</v>
      </c>
      <c r="G94" s="98">
        <v>2226590.9096178864</v>
      </c>
      <c r="H94" s="100">
        <v>256780.6795352189</v>
      </c>
      <c r="I94" s="100">
        <v>936954.2913549109</v>
      </c>
      <c r="J94" s="99">
        <v>106820.2704297524</v>
      </c>
      <c r="K94" s="98">
        <v>3486595.871562681</v>
      </c>
      <c r="L94" s="99">
        <v>399969.74752296886</v>
      </c>
      <c r="M94" s="101"/>
      <c r="N94" s="94"/>
    </row>
    <row r="95" spans="1:14" ht="12.75">
      <c r="A95" s="87"/>
      <c r="B95" s="95">
        <v>25</v>
      </c>
      <c r="C95" s="96">
        <v>6</v>
      </c>
      <c r="D95" s="97">
        <v>2012</v>
      </c>
      <c r="E95" s="98">
        <v>297460.1552640456</v>
      </c>
      <c r="F95" s="99">
        <v>29756.75597650281</v>
      </c>
      <c r="G95" s="98">
        <v>1983631.7995991192</v>
      </c>
      <c r="H95" s="100">
        <v>204580.41785508743</v>
      </c>
      <c r="I95" s="100">
        <v>787031.3185060231</v>
      </c>
      <c r="J95" s="99">
        <v>75145.21315167994</v>
      </c>
      <c r="K95" s="98">
        <v>3068123.2733691875</v>
      </c>
      <c r="L95" s="99">
        <v>309482.3869832702</v>
      </c>
      <c r="M95" s="101"/>
      <c r="N95" s="94"/>
    </row>
    <row r="96" spans="1:14" ht="12.75">
      <c r="A96" s="87"/>
      <c r="B96" s="95">
        <v>26</v>
      </c>
      <c r="C96" s="96">
        <v>6</v>
      </c>
      <c r="D96" s="97">
        <v>2012</v>
      </c>
      <c r="E96" s="98">
        <v>840754.4736941546</v>
      </c>
      <c r="F96" s="99">
        <v>128171.16262743555</v>
      </c>
      <c r="G96" s="98">
        <v>2189281.164727415</v>
      </c>
      <c r="H96" s="100">
        <v>269086.877331234</v>
      </c>
      <c r="I96" s="100">
        <v>589351.160472348</v>
      </c>
      <c r="J96" s="99">
        <v>71684.5544341665</v>
      </c>
      <c r="K96" s="98">
        <v>3619386.7988939174</v>
      </c>
      <c r="L96" s="99">
        <v>468942.594392836</v>
      </c>
      <c r="M96" s="101"/>
      <c r="N96" s="94"/>
    </row>
    <row r="97" spans="1:13" s="111" customFormat="1" ht="12.75" customHeight="1">
      <c r="A97" s="87"/>
      <c r="B97" s="95">
        <v>27</v>
      </c>
      <c r="C97" s="96">
        <v>6</v>
      </c>
      <c r="D97" s="97">
        <v>2012</v>
      </c>
      <c r="E97" s="98">
        <v>186497.66749862436</v>
      </c>
      <c r="F97" s="99">
        <v>17631.55956096219</v>
      </c>
      <c r="G97" s="98">
        <v>2298731.85417027</v>
      </c>
      <c r="H97" s="100">
        <v>270468.47484277963</v>
      </c>
      <c r="I97" s="100">
        <v>558107.2895409167</v>
      </c>
      <c r="J97" s="99">
        <v>64195.805970442576</v>
      </c>
      <c r="K97" s="98">
        <v>3043336.811209811</v>
      </c>
      <c r="L97" s="99">
        <v>352295.8403741844</v>
      </c>
      <c r="M97" s="27"/>
    </row>
    <row r="98" spans="1:13" s="111" customFormat="1" ht="12.75" customHeight="1">
      <c r="A98" s="103"/>
      <c r="B98" s="95">
        <v>28</v>
      </c>
      <c r="C98" s="96">
        <v>6</v>
      </c>
      <c r="D98" s="97">
        <v>2012</v>
      </c>
      <c r="E98" s="98">
        <v>227429.56803799345</v>
      </c>
      <c r="F98" s="99">
        <v>18919.799861482137</v>
      </c>
      <c r="G98" s="98">
        <v>2754479.266850697</v>
      </c>
      <c r="H98" s="100">
        <v>290801.9987038686</v>
      </c>
      <c r="I98" s="100">
        <v>766375.7912615021</v>
      </c>
      <c r="J98" s="99">
        <v>89666.65153062233</v>
      </c>
      <c r="K98" s="98">
        <v>3748284.626150192</v>
      </c>
      <c r="L98" s="99">
        <v>399388.45009597304</v>
      </c>
      <c r="M98" s="27"/>
    </row>
    <row r="99" spans="1:15" s="111" customFormat="1" ht="13.5" thickBot="1">
      <c r="A99" s="103"/>
      <c r="B99" s="105">
        <v>29</v>
      </c>
      <c r="C99" s="106">
        <v>6</v>
      </c>
      <c r="D99" s="107">
        <v>2012</v>
      </c>
      <c r="E99" s="108">
        <v>194791.29818531376</v>
      </c>
      <c r="F99" s="109">
        <v>22635.36706099307</v>
      </c>
      <c r="G99" s="108">
        <v>2186026.6141761323</v>
      </c>
      <c r="H99" s="110">
        <v>226367.30842210582</v>
      </c>
      <c r="I99" s="110">
        <v>802202.724563985</v>
      </c>
      <c r="J99" s="109">
        <v>120248.50390010395</v>
      </c>
      <c r="K99" s="108">
        <v>3183020.636925431</v>
      </c>
      <c r="L99" s="109">
        <v>369251.1793832028</v>
      </c>
      <c r="M99" s="104"/>
      <c r="N99" s="104"/>
      <c r="O99" s="27"/>
    </row>
    <row r="100" spans="1:13" s="111" customFormat="1" ht="12.75" customHeight="1" thickBot="1">
      <c r="A100" s="102"/>
      <c r="B100" s="176">
        <v>30</v>
      </c>
      <c r="C100" s="177">
        <v>3</v>
      </c>
      <c r="D100" s="178">
        <v>2012</v>
      </c>
      <c r="E100" s="179" t="s">
        <v>44</v>
      </c>
      <c r="F100" s="180" t="s">
        <v>44</v>
      </c>
      <c r="G100" s="179" t="s">
        <v>44</v>
      </c>
      <c r="H100" s="181" t="s">
        <v>44</v>
      </c>
      <c r="I100" s="181" t="s">
        <v>44</v>
      </c>
      <c r="J100" s="180" t="s">
        <v>44</v>
      </c>
      <c r="K100" s="179" t="s">
        <v>44</v>
      </c>
      <c r="L100" s="180" t="s">
        <v>44</v>
      </c>
      <c r="M100" s="27"/>
    </row>
    <row r="101" spans="1:15" s="111" customFormat="1" ht="13.5" thickBot="1">
      <c r="A101" s="102"/>
      <c r="B101" s="105" t="s">
        <v>44</v>
      </c>
      <c r="C101" s="106" t="s">
        <v>44</v>
      </c>
      <c r="D101" s="107" t="s">
        <v>44</v>
      </c>
      <c r="E101" s="108"/>
      <c r="F101" s="109"/>
      <c r="G101" s="108"/>
      <c r="H101" s="110"/>
      <c r="I101" s="110"/>
      <c r="J101" s="109"/>
      <c r="K101" s="108"/>
      <c r="L101" s="109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3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41061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43"/>
      <c r="J104" s="336"/>
      <c r="K104" s="337"/>
      <c r="L104" s="20"/>
      <c r="M104" s="20"/>
    </row>
    <row r="105" spans="2:13" ht="26.25" thickBot="1">
      <c r="B105" s="363"/>
      <c r="C105" s="364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83"/>
      <c r="D106" s="65">
        <v>337917.437498973</v>
      </c>
      <c r="E106" s="66">
        <v>38570.640919191355</v>
      </c>
      <c r="F106" s="65">
        <v>2125585.122930378</v>
      </c>
      <c r="G106" s="66">
        <v>269207.47833882057</v>
      </c>
      <c r="H106" s="65">
        <v>845437.7603939637</v>
      </c>
      <c r="I106" s="66">
        <v>112070.498910011</v>
      </c>
      <c r="J106" s="65">
        <v>3308940.3208233146</v>
      </c>
      <c r="K106" s="66">
        <v>419848.618168023</v>
      </c>
      <c r="L106" s="20"/>
      <c r="M106" s="20"/>
    </row>
    <row r="107" spans="2:13" ht="12.75">
      <c r="B107" s="368" t="s">
        <v>38</v>
      </c>
      <c r="C107" s="382"/>
      <c r="D107" s="71">
        <v>944929.9277559661</v>
      </c>
      <c r="E107" s="72">
        <v>135402.85494803693</v>
      </c>
      <c r="F107" s="71">
        <v>2901377.310693431</v>
      </c>
      <c r="G107" s="72">
        <v>379757.6558563052</v>
      </c>
      <c r="H107" s="71">
        <v>1412950.0209942416</v>
      </c>
      <c r="I107" s="72">
        <v>258276.60061970708</v>
      </c>
      <c r="J107" s="71">
        <v>4586715.740591148</v>
      </c>
      <c r="K107" s="72">
        <v>594893.8002309467</v>
      </c>
      <c r="L107" s="20"/>
      <c r="M107" s="20"/>
    </row>
    <row r="108" spans="2:13" ht="13.5" thickBot="1">
      <c r="B108" s="370" t="s">
        <v>39</v>
      </c>
      <c r="C108" s="384"/>
      <c r="D108" s="76">
        <v>186497.66749862436</v>
      </c>
      <c r="E108" s="77">
        <v>17197.917706775792</v>
      </c>
      <c r="F108" s="76">
        <v>1614806.0382794673</v>
      </c>
      <c r="G108" s="77">
        <v>202829.13428197577</v>
      </c>
      <c r="H108" s="76">
        <v>475289.7990653645</v>
      </c>
      <c r="I108" s="77">
        <v>63021.389491342634</v>
      </c>
      <c r="J108" s="76">
        <v>2666862.077039065</v>
      </c>
      <c r="K108" s="77">
        <v>298305.89077799674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53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72" t="s">
        <v>13</v>
      </c>
      <c r="I116" s="373"/>
      <c r="K116" s="121"/>
      <c r="L116" s="121"/>
      <c r="M116" s="121"/>
      <c r="N116" s="27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7"/>
    </row>
    <row r="118" spans="1:17" ht="12.75">
      <c r="A118" s="126"/>
      <c r="B118" s="127">
        <v>1</v>
      </c>
      <c r="C118" s="128" t="s">
        <v>54</v>
      </c>
      <c r="D118" s="129"/>
      <c r="E118" s="130"/>
      <c r="F118" s="131">
        <v>17903547.57062111</v>
      </c>
      <c r="G118" s="131">
        <v>8164.977767251787</v>
      </c>
      <c r="H118" s="132">
        <v>13098673.934960788</v>
      </c>
      <c r="I118" s="133">
        <v>4796708.65789307</v>
      </c>
      <c r="L118" s="4"/>
      <c r="M118" s="118"/>
      <c r="N118" s="111"/>
      <c r="O118" s="137"/>
      <c r="P118" s="137"/>
      <c r="Q118" s="137"/>
    </row>
    <row r="119" spans="1:17" ht="12.75">
      <c r="A119" s="126"/>
      <c r="B119" s="138">
        <v>2</v>
      </c>
      <c r="C119" s="139" t="s">
        <v>55</v>
      </c>
      <c r="D119" s="140"/>
      <c r="E119" s="141"/>
      <c r="F119" s="142">
        <v>10915851.06228136</v>
      </c>
      <c r="G119" s="142">
        <v>936573.7511530275</v>
      </c>
      <c r="H119" s="143">
        <v>5608943.866988708</v>
      </c>
      <c r="I119" s="144">
        <v>4370333.444139625</v>
      </c>
      <c r="J119" s="118"/>
      <c r="M119" s="118"/>
      <c r="N119" s="111"/>
      <c r="O119" s="137"/>
      <c r="P119" s="137"/>
      <c r="Q119" s="137"/>
    </row>
    <row r="120" spans="1:17" ht="12.75">
      <c r="A120" s="126"/>
      <c r="B120" s="138">
        <v>3</v>
      </c>
      <c r="C120" s="139" t="s">
        <v>56</v>
      </c>
      <c r="D120" s="140"/>
      <c r="E120" s="141"/>
      <c r="F120" s="142">
        <v>7272129.501209911</v>
      </c>
      <c r="G120" s="142">
        <v>68198.28077511746</v>
      </c>
      <c r="H120" s="143">
        <v>5207860.377308512</v>
      </c>
      <c r="I120" s="144">
        <v>1996070.8431262816</v>
      </c>
      <c r="J120" s="118"/>
      <c r="L120" s="4"/>
      <c r="M120" s="118"/>
      <c r="N120" s="111"/>
      <c r="O120" s="137"/>
      <c r="P120" s="137"/>
      <c r="Q120" s="137"/>
    </row>
    <row r="121" spans="1:17" ht="12.75">
      <c r="A121" s="126"/>
      <c r="B121" s="138">
        <v>4</v>
      </c>
      <c r="C121" s="139" t="s">
        <v>57</v>
      </c>
      <c r="D121" s="140"/>
      <c r="E121" s="141"/>
      <c r="F121" s="142">
        <v>6450817.472336538</v>
      </c>
      <c r="G121" s="142">
        <v>428302.75802406995</v>
      </c>
      <c r="H121" s="143">
        <v>4867204.528435693</v>
      </c>
      <c r="I121" s="144">
        <v>1155310.1858767753</v>
      </c>
      <c r="J121" s="118"/>
      <c r="K121" s="125"/>
      <c r="L121" s="4"/>
      <c r="M121" s="118"/>
      <c r="N121" s="111"/>
      <c r="O121" s="137"/>
      <c r="P121" s="137"/>
      <c r="Q121" s="137"/>
    </row>
    <row r="122" spans="1:17" ht="12.75">
      <c r="A122" s="126"/>
      <c r="B122" s="138">
        <v>5</v>
      </c>
      <c r="C122" s="139" t="s">
        <v>58</v>
      </c>
      <c r="D122" s="140"/>
      <c r="E122" s="141"/>
      <c r="F122" s="145">
        <v>5573647.947098564</v>
      </c>
      <c r="G122" s="142">
        <v>176774.0361436797</v>
      </c>
      <c r="H122" s="143">
        <v>3883201.922819087</v>
      </c>
      <c r="I122" s="144">
        <v>1513671.988135798</v>
      </c>
      <c r="J122" s="118"/>
      <c r="L122" s="4"/>
      <c r="M122" s="118"/>
      <c r="N122" s="111"/>
      <c r="O122" s="137"/>
      <c r="P122" s="137"/>
      <c r="Q122" s="137"/>
    </row>
    <row r="123" spans="1:17" ht="12.75">
      <c r="A123" s="126"/>
      <c r="B123" s="138">
        <v>6</v>
      </c>
      <c r="C123" s="139" t="s">
        <v>59</v>
      </c>
      <c r="D123" s="140"/>
      <c r="E123" s="141"/>
      <c r="F123" s="142">
        <v>3636836.7119246675</v>
      </c>
      <c r="G123" s="142">
        <v>1656068.9611615827</v>
      </c>
      <c r="H123" s="143">
        <v>1364842.5471555316</v>
      </c>
      <c r="I123" s="144">
        <v>615925.2036075532</v>
      </c>
      <c r="J123" s="118"/>
      <c r="L123" s="4"/>
      <c r="M123" s="118"/>
      <c r="N123" s="111"/>
      <c r="O123" s="137"/>
      <c r="P123" s="137"/>
      <c r="Q123" s="137"/>
    </row>
    <row r="124" spans="1:17" ht="12.75">
      <c r="A124" s="126"/>
      <c r="B124" s="138">
        <v>7</v>
      </c>
      <c r="C124" s="139" t="s">
        <v>60</v>
      </c>
      <c r="D124" s="140"/>
      <c r="E124" s="141"/>
      <c r="F124" s="142">
        <v>3604888.6915829433</v>
      </c>
      <c r="G124" s="142">
        <v>227211.75434121164</v>
      </c>
      <c r="H124" s="143">
        <v>2811655.7679733797</v>
      </c>
      <c r="I124" s="144">
        <v>566021.1692683522</v>
      </c>
      <c r="J124" s="118"/>
      <c r="L124" s="4"/>
      <c r="M124" s="118"/>
      <c r="N124" s="111"/>
      <c r="O124" s="137"/>
      <c r="P124" s="137"/>
      <c r="Q124" s="137"/>
    </row>
    <row r="125" spans="1:17" ht="12.75">
      <c r="A125" s="126"/>
      <c r="B125" s="138">
        <v>8</v>
      </c>
      <c r="C125" s="139" t="s">
        <v>61</v>
      </c>
      <c r="D125" s="140"/>
      <c r="E125" s="141"/>
      <c r="F125" s="142">
        <v>2581294.6438218337</v>
      </c>
      <c r="G125" s="142">
        <v>116442.44925333788</v>
      </c>
      <c r="H125" s="143">
        <v>2027166.0885301938</v>
      </c>
      <c r="I125" s="144">
        <v>437686.10603830236</v>
      </c>
      <c r="J125" s="118"/>
      <c r="L125" s="4"/>
      <c r="M125" s="118"/>
      <c r="N125" s="111"/>
      <c r="O125" s="137"/>
      <c r="P125" s="137"/>
      <c r="Q125" s="137"/>
    </row>
    <row r="126" spans="1:17" ht="12.75">
      <c r="A126" s="126"/>
      <c r="B126" s="138">
        <v>9</v>
      </c>
      <c r="C126" s="139" t="s">
        <v>62</v>
      </c>
      <c r="D126" s="140"/>
      <c r="E126" s="141"/>
      <c r="F126" s="142">
        <v>1865140.884737508</v>
      </c>
      <c r="G126" s="142">
        <v>285347.48958550446</v>
      </c>
      <c r="H126" s="143">
        <v>1296679.742688858</v>
      </c>
      <c r="I126" s="144">
        <v>283113.65246314567</v>
      </c>
      <c r="J126" s="118"/>
      <c r="L126" s="4"/>
      <c r="M126" s="118"/>
      <c r="N126" s="111"/>
      <c r="O126" s="137"/>
      <c r="P126" s="137"/>
      <c r="Q126" s="137"/>
    </row>
    <row r="127" spans="1:17" ht="12.75">
      <c r="A127" s="126"/>
      <c r="B127" s="138">
        <v>10</v>
      </c>
      <c r="C127" s="139" t="s">
        <v>63</v>
      </c>
      <c r="D127" s="140"/>
      <c r="E127" s="141"/>
      <c r="F127" s="142">
        <v>1586741.5709535207</v>
      </c>
      <c r="G127" s="142">
        <v>662182.3668339141</v>
      </c>
      <c r="H127" s="143">
        <v>633796.3571740817</v>
      </c>
      <c r="I127" s="144">
        <v>290762.8469455249</v>
      </c>
      <c r="J127" s="118"/>
      <c r="L127" s="4"/>
      <c r="M127" s="118"/>
      <c r="N127" s="111"/>
      <c r="O127" s="137"/>
      <c r="P127" s="137"/>
      <c r="Q127" s="137"/>
    </row>
    <row r="128" spans="1:17" ht="12.75">
      <c r="A128" s="126"/>
      <c r="B128" s="138">
        <v>11</v>
      </c>
      <c r="C128" s="139" t="s">
        <v>64</v>
      </c>
      <c r="D128" s="140"/>
      <c r="E128" s="141"/>
      <c r="F128" s="142">
        <v>1517923.4457311025</v>
      </c>
      <c r="G128" s="142">
        <v>284232.0098604373</v>
      </c>
      <c r="H128" s="143">
        <v>1115254.1871963826</v>
      </c>
      <c r="I128" s="144">
        <v>118437.24867428247</v>
      </c>
      <c r="J128" s="118"/>
      <c r="L128" s="4"/>
      <c r="M128" s="118"/>
      <c r="N128" s="111"/>
      <c r="O128" s="137"/>
      <c r="P128" s="137"/>
      <c r="Q128" s="137"/>
    </row>
    <row r="129" spans="1:17" ht="12.75">
      <c r="A129" s="126"/>
      <c r="B129" s="138">
        <v>12</v>
      </c>
      <c r="C129" s="139" t="s">
        <v>65</v>
      </c>
      <c r="D129" s="140"/>
      <c r="E129" s="141"/>
      <c r="F129" s="142">
        <v>979101.0431031128</v>
      </c>
      <c r="G129" s="142">
        <v>104418.60819173264</v>
      </c>
      <c r="H129" s="143">
        <v>679435.4557343425</v>
      </c>
      <c r="I129" s="144">
        <v>195246.97917703778</v>
      </c>
      <c r="J129" s="118"/>
      <c r="L129" s="4"/>
      <c r="M129" s="118"/>
      <c r="N129" s="111"/>
      <c r="O129" s="137"/>
      <c r="P129" s="137"/>
      <c r="Q129" s="137"/>
    </row>
    <row r="130" spans="1:17" ht="12.75">
      <c r="A130" s="126"/>
      <c r="B130" s="138">
        <v>13</v>
      </c>
      <c r="C130" s="139" t="s">
        <v>66</v>
      </c>
      <c r="D130" s="140"/>
      <c r="E130" s="141"/>
      <c r="F130" s="142">
        <v>901639.0895358529</v>
      </c>
      <c r="G130" s="142">
        <v>399709.73280393175</v>
      </c>
      <c r="H130" s="143">
        <v>154529.65829768666</v>
      </c>
      <c r="I130" s="144">
        <v>347399.69843423454</v>
      </c>
      <c r="J130" s="118"/>
      <c r="L130" s="4"/>
      <c r="M130" s="118"/>
      <c r="N130" s="111"/>
      <c r="O130" s="137"/>
      <c r="P130" s="137"/>
      <c r="Q130" s="137"/>
    </row>
    <row r="131" spans="1:17" ht="12.75">
      <c r="A131" s="126"/>
      <c r="B131" s="138">
        <v>14</v>
      </c>
      <c r="C131" s="139" t="s">
        <v>67</v>
      </c>
      <c r="D131" s="140"/>
      <c r="E131" s="141"/>
      <c r="F131" s="142">
        <v>754732.0031358645</v>
      </c>
      <c r="G131" s="142">
        <v>478307.1977489272</v>
      </c>
      <c r="H131" s="143">
        <v>222322.22888395688</v>
      </c>
      <c r="I131" s="144">
        <v>54102.576502980475</v>
      </c>
      <c r="J131" s="118"/>
      <c r="L131" s="4"/>
      <c r="M131" s="118"/>
      <c r="N131" s="111"/>
      <c r="O131" s="137"/>
      <c r="P131" s="137"/>
      <c r="Q131" s="137"/>
    </row>
    <row r="132" spans="1:17" ht="12.75">
      <c r="A132" s="126"/>
      <c r="B132" s="138">
        <v>15</v>
      </c>
      <c r="C132" s="139" t="s">
        <v>68</v>
      </c>
      <c r="D132" s="140"/>
      <c r="E132" s="141"/>
      <c r="F132" s="142">
        <v>605808.7374039546</v>
      </c>
      <c r="G132" s="142">
        <v>92971.45954980864</v>
      </c>
      <c r="H132" s="143">
        <v>347353.544541631</v>
      </c>
      <c r="I132" s="144">
        <v>165483.733312515</v>
      </c>
      <c r="J132" s="118"/>
      <c r="L132" s="4"/>
      <c r="M132" s="118"/>
      <c r="N132" s="111"/>
      <c r="O132" s="137"/>
      <c r="P132" s="137"/>
      <c r="Q132" s="137"/>
    </row>
    <row r="133" spans="1:17" ht="12.75">
      <c r="A133" s="126"/>
      <c r="B133" s="138">
        <v>16</v>
      </c>
      <c r="C133" s="139" t="s">
        <v>69</v>
      </c>
      <c r="D133" s="140"/>
      <c r="E133" s="141"/>
      <c r="F133" s="142">
        <v>601565.117740143</v>
      </c>
      <c r="G133" s="142">
        <v>122383.82030207926</v>
      </c>
      <c r="H133" s="143">
        <v>401310.984803352</v>
      </c>
      <c r="I133" s="144">
        <v>77870.31263471172</v>
      </c>
      <c r="J133" s="118"/>
      <c r="L133" s="4"/>
      <c r="M133" s="118"/>
      <c r="N133" s="111"/>
      <c r="O133" s="137"/>
      <c r="P133" s="137"/>
      <c r="Q133" s="137"/>
    </row>
    <row r="134" spans="1:17" ht="12.75">
      <c r="A134" s="27"/>
      <c r="B134" s="138">
        <v>17</v>
      </c>
      <c r="C134" s="139" t="s">
        <v>70</v>
      </c>
      <c r="D134" s="140"/>
      <c r="E134" s="141"/>
      <c r="F134" s="142">
        <v>518062.34382929874</v>
      </c>
      <c r="G134" s="142">
        <v>4654.21043457496</v>
      </c>
      <c r="H134" s="143">
        <v>217600.68075515982</v>
      </c>
      <c r="I134" s="144">
        <v>295807.45263956394</v>
      </c>
      <c r="J134" s="118"/>
      <c r="L134" s="4"/>
      <c r="M134" s="118"/>
      <c r="N134" s="111"/>
      <c r="O134" s="137"/>
      <c r="P134" s="137"/>
      <c r="Q134" s="137"/>
    </row>
    <row r="135" spans="1:17" ht="12.75">
      <c r="A135" s="126"/>
      <c r="B135" s="138">
        <v>18</v>
      </c>
      <c r="C135" s="139" t="s">
        <v>71</v>
      </c>
      <c r="D135" s="140"/>
      <c r="E135" s="141"/>
      <c r="F135" s="142">
        <v>334440.76200987445</v>
      </c>
      <c r="G135" s="142">
        <v>145977.8195517852</v>
      </c>
      <c r="H135" s="143">
        <v>180010.8259117179</v>
      </c>
      <c r="I135" s="144">
        <v>8452.116546371397</v>
      </c>
      <c r="J135" s="118"/>
      <c r="L135" s="4"/>
      <c r="M135" s="118"/>
      <c r="N135" s="111"/>
      <c r="O135" s="137"/>
      <c r="P135" s="137"/>
      <c r="Q135" s="137"/>
    </row>
    <row r="136" spans="1:17" ht="12.75">
      <c r="A136" s="126"/>
      <c r="B136" s="138">
        <v>19</v>
      </c>
      <c r="C136" s="139" t="s">
        <v>72</v>
      </c>
      <c r="D136" s="140"/>
      <c r="E136" s="141"/>
      <c r="F136" s="142">
        <v>323957.94988123147</v>
      </c>
      <c r="G136" s="142">
        <v>36607.74216740151</v>
      </c>
      <c r="H136" s="143">
        <v>196668.7117455371</v>
      </c>
      <c r="I136" s="144">
        <v>90681.49596829287</v>
      </c>
      <c r="J136" s="118"/>
      <c r="L136" s="4"/>
      <c r="M136" s="118"/>
      <c r="N136" s="111"/>
      <c r="O136" s="137"/>
      <c r="P136" s="137"/>
      <c r="Q136" s="137"/>
    </row>
    <row r="137" spans="1:17" ht="12.75">
      <c r="A137" s="126"/>
      <c r="B137" s="138">
        <v>20</v>
      </c>
      <c r="C137" s="139" t="s">
        <v>73</v>
      </c>
      <c r="D137" s="140"/>
      <c r="E137" s="141"/>
      <c r="F137" s="142">
        <v>323304.3923795742</v>
      </c>
      <c r="G137" s="142">
        <v>200919.99105985506</v>
      </c>
      <c r="H137" s="143">
        <v>14190.321438761746</v>
      </c>
      <c r="I137" s="144">
        <v>108194.07988095738</v>
      </c>
      <c r="J137" s="118"/>
      <c r="L137" s="4"/>
      <c r="M137" s="118"/>
      <c r="N137" s="111"/>
      <c r="O137" s="137"/>
      <c r="P137" s="137"/>
      <c r="Q137" s="137"/>
    </row>
    <row r="138" spans="1:17" ht="12.75">
      <c r="A138" s="126"/>
      <c r="B138" s="138">
        <v>21</v>
      </c>
      <c r="C138" s="139" t="s">
        <v>74</v>
      </c>
      <c r="D138" s="140"/>
      <c r="E138" s="141"/>
      <c r="F138" s="142">
        <v>304402.33274745365</v>
      </c>
      <c r="G138" s="142">
        <v>103980.99178679891</v>
      </c>
      <c r="H138" s="143">
        <v>23382.20287425171</v>
      </c>
      <c r="I138" s="144">
        <v>177039.13808640302</v>
      </c>
      <c r="J138" s="118"/>
      <c r="L138" s="4"/>
      <c r="M138" s="118"/>
      <c r="N138" s="111"/>
      <c r="O138" s="137"/>
      <c r="P138" s="137"/>
      <c r="Q138" s="137"/>
    </row>
    <row r="139" spans="1:17" ht="12.75">
      <c r="A139" s="126"/>
      <c r="B139" s="138">
        <v>22</v>
      </c>
      <c r="C139" s="139" t="s">
        <v>75</v>
      </c>
      <c r="D139" s="140"/>
      <c r="E139" s="141"/>
      <c r="F139" s="142">
        <v>302248.72275601485</v>
      </c>
      <c r="G139" s="142">
        <v>101003.97746378534</v>
      </c>
      <c r="H139" s="143">
        <v>141703.8008442876</v>
      </c>
      <c r="I139" s="144">
        <v>59540.944447941896</v>
      </c>
      <c r="J139" s="118"/>
      <c r="L139" s="4"/>
      <c r="M139" s="118"/>
      <c r="N139" s="111"/>
      <c r="O139" s="137"/>
      <c r="P139" s="137"/>
      <c r="Q139" s="137"/>
    </row>
    <row r="140" spans="1:17" ht="12.75">
      <c r="A140" s="126"/>
      <c r="B140" s="138">
        <v>23</v>
      </c>
      <c r="C140" s="139" t="s">
        <v>76</v>
      </c>
      <c r="D140" s="140"/>
      <c r="E140" s="141"/>
      <c r="F140" s="142">
        <v>183375.86544594608</v>
      </c>
      <c r="G140" s="142">
        <v>173453.83063883887</v>
      </c>
      <c r="H140" s="143">
        <v>9922.034807107197</v>
      </c>
      <c r="I140" s="144">
        <v>0</v>
      </c>
      <c r="J140" s="118"/>
      <c r="L140" s="4"/>
      <c r="M140" s="118"/>
      <c r="N140" s="111"/>
      <c r="O140" s="137"/>
      <c r="P140" s="137"/>
      <c r="Q140" s="137"/>
    </row>
    <row r="141" spans="1:17" ht="12.75">
      <c r="A141" s="126"/>
      <c r="B141" s="138">
        <v>24</v>
      </c>
      <c r="C141" s="139" t="s">
        <v>77</v>
      </c>
      <c r="D141" s="140"/>
      <c r="E141" s="141"/>
      <c r="F141" s="142">
        <v>179844.96594845087</v>
      </c>
      <c r="G141" s="142">
        <v>179844.96594845087</v>
      </c>
      <c r="H141" s="143">
        <v>0</v>
      </c>
      <c r="I141" s="144">
        <v>0</v>
      </c>
      <c r="J141" s="118"/>
      <c r="L141" s="4"/>
      <c r="M141" s="118"/>
      <c r="N141" s="111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79854.07683381163</v>
      </c>
      <c r="G142" s="142">
        <v>36516.80424460866</v>
      </c>
      <c r="H142" s="143">
        <v>38039.255137607375</v>
      </c>
      <c r="I142" s="144">
        <v>5298.017451595584</v>
      </c>
      <c r="J142" s="118"/>
      <c r="L142" s="4"/>
      <c r="M142" s="118"/>
      <c r="N142" s="111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69516.72446863053</v>
      </c>
      <c r="G143" s="142">
        <v>3538.4615603367793</v>
      </c>
      <c r="H143" s="143">
        <v>43022.74986650761</v>
      </c>
      <c r="I143" s="144">
        <v>22955.513041786147</v>
      </c>
      <c r="J143" s="118"/>
      <c r="L143" s="4"/>
      <c r="M143" s="118"/>
      <c r="N143" s="111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46965.28072599393</v>
      </c>
      <c r="G144" s="142">
        <v>26236.896525158325</v>
      </c>
      <c r="H144" s="143">
        <v>20728.3842008356</v>
      </c>
      <c r="I144" s="144">
        <v>0</v>
      </c>
      <c r="J144" s="118"/>
      <c r="L144" s="4"/>
      <c r="M144" s="118"/>
      <c r="N144" s="111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26401.96626642591</v>
      </c>
      <c r="G145" s="142">
        <v>15724.784562304181</v>
      </c>
      <c r="H145" s="143">
        <v>8824.459957413326</v>
      </c>
      <c r="I145" s="144">
        <v>1852.7217467084029</v>
      </c>
      <c r="J145" s="118"/>
      <c r="L145" s="4"/>
      <c r="M145" s="118"/>
      <c r="N145" s="111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19378.45518729594</v>
      </c>
      <c r="G146" s="142">
        <v>677.7701239913403</v>
      </c>
      <c r="H146" s="143">
        <v>18700.685063304598</v>
      </c>
      <c r="I146" s="144">
        <v>0</v>
      </c>
      <c r="J146" s="118"/>
      <c r="L146" s="4"/>
      <c r="M146" s="118"/>
      <c r="N146" s="111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10444.034867622251</v>
      </c>
      <c r="G147" s="142">
        <v>10217.192634198289</v>
      </c>
      <c r="H147" s="143">
        <v>0</v>
      </c>
      <c r="I147" s="144">
        <v>226.8422334239616</v>
      </c>
      <c r="J147" s="118"/>
      <c r="L147" s="4"/>
      <c r="M147" s="118"/>
      <c r="N147" s="111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9530.86689756253</v>
      </c>
      <c r="G148" s="142">
        <v>6023.280173259414</v>
      </c>
      <c r="H148" s="143">
        <v>3507.586724303116</v>
      </c>
      <c r="I148" s="144">
        <v>0</v>
      </c>
      <c r="J148" s="118"/>
      <c r="L148" s="4"/>
      <c r="M148" s="118"/>
      <c r="N148" s="111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1734.5764786048</v>
      </c>
      <c r="G149" s="142">
        <v>1734.5764786048</v>
      </c>
      <c r="H149" s="143">
        <v>0</v>
      </c>
      <c r="I149" s="144">
        <v>0</v>
      </c>
      <c r="J149" s="118"/>
      <c r="L149" s="4"/>
      <c r="M149" s="118"/>
      <c r="N149" s="111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754.6887189735963</v>
      </c>
      <c r="G150" s="142">
        <v>0</v>
      </c>
      <c r="H150" s="143">
        <v>754.6887189735963</v>
      </c>
      <c r="I150" s="144">
        <v>0</v>
      </c>
      <c r="J150" s="118"/>
      <c r="L150" s="4"/>
      <c r="M150" s="118"/>
      <c r="N150" s="111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662.6849606672187</v>
      </c>
      <c r="G151" s="142">
        <v>662.6849606672187</v>
      </c>
      <c r="H151" s="143">
        <v>0</v>
      </c>
      <c r="I151" s="144">
        <v>0</v>
      </c>
      <c r="J151" s="118"/>
      <c r="L151" s="4"/>
      <c r="M151" s="118"/>
      <c r="N151" s="111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662.6724219330486</v>
      </c>
      <c r="G152" s="142">
        <v>662.6724219330486</v>
      </c>
      <c r="H152" s="143">
        <v>0</v>
      </c>
      <c r="I152" s="144">
        <v>0</v>
      </c>
      <c r="J152" s="118"/>
      <c r="L152" s="4"/>
      <c r="M152" s="118"/>
      <c r="N152" s="111"/>
      <c r="O152" s="137"/>
      <c r="P152" s="137"/>
      <c r="Q152" s="137"/>
    </row>
    <row r="153" spans="1:17" ht="13.5" thickBot="1">
      <c r="A153" s="126"/>
      <c r="B153" s="146">
        <v>36</v>
      </c>
      <c r="C153" s="147" t="s">
        <v>89</v>
      </c>
      <c r="D153" s="148"/>
      <c r="E153" s="149"/>
      <c r="F153" s="150">
        <v>537.8812462658492</v>
      </c>
      <c r="G153" s="150">
        <v>537.8812462658492</v>
      </c>
      <c r="H153" s="151">
        <v>0</v>
      </c>
      <c r="I153" s="152">
        <v>0</v>
      </c>
      <c r="J153" s="118"/>
      <c r="L153" s="4"/>
      <c r="M153" s="118"/>
      <c r="N153" s="111"/>
      <c r="O153" s="137"/>
      <c r="P153" s="137"/>
      <c r="Q153" s="137"/>
    </row>
    <row r="154" spans="1:17" ht="12.75">
      <c r="A154" s="126"/>
      <c r="B154" s="134"/>
      <c r="C154" s="20"/>
      <c r="D154" s="20"/>
      <c r="E154" s="20"/>
      <c r="F154" s="78"/>
      <c r="G154" s="20"/>
      <c r="H154" s="20"/>
      <c r="I154" s="20"/>
      <c r="J154" s="118"/>
      <c r="L154" s="4"/>
      <c r="M154" s="118"/>
      <c r="N154" s="111"/>
      <c r="O154" s="137"/>
      <c r="P154" s="137"/>
      <c r="Q154" s="137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  <c r="Q174" s="27"/>
    </row>
    <row r="175" spans="1:17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  <c r="Q176" s="27"/>
    </row>
    <row r="177" spans="1:17" ht="12.75">
      <c r="A177" s="102"/>
      <c r="B177" s="37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  <c r="Q177" s="27"/>
    </row>
    <row r="178" spans="1:17" ht="12.75">
      <c r="A178" s="102"/>
      <c r="B178" s="37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  <c r="Q178" s="27"/>
    </row>
    <row r="179" spans="1:17" ht="12.75">
      <c r="A179" s="102"/>
      <c r="B179" s="37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  <c r="Q179" s="27"/>
    </row>
    <row r="180" spans="1:17" ht="12.75">
      <c r="A180" s="102"/>
      <c r="B180" s="37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  <c r="Q180" s="27"/>
    </row>
    <row r="181" spans="1:17" ht="12.75">
      <c r="A181" s="102"/>
      <c r="B181" s="37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  <c r="Q181" s="27"/>
    </row>
    <row r="182" spans="1:17" ht="12.75">
      <c r="A182" s="102"/>
      <c r="B182" s="37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  <c r="Q182" s="27"/>
    </row>
    <row r="183" spans="1:17" ht="12.75">
      <c r="A183" s="102"/>
      <c r="B183" s="37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  <c r="Q183" s="27"/>
    </row>
    <row r="184" spans="1:17" ht="12.75">
      <c r="A184" s="102"/>
      <c r="B184" s="37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  <c r="Q184" s="27"/>
    </row>
    <row r="185" spans="1:17" ht="12.75">
      <c r="A185" s="102"/>
      <c r="B185" s="37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  <c r="Q185" s="27"/>
    </row>
    <row r="186" spans="1:17" ht="12.75">
      <c r="A186" s="102"/>
      <c r="B186" s="37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  <c r="Q186" s="27"/>
    </row>
    <row r="187" spans="1:17" ht="12.75">
      <c r="A187" s="102"/>
      <c r="B187" s="374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  <c r="Q187" s="27"/>
    </row>
    <row r="188" spans="1:17" ht="12.75">
      <c r="A188" s="102"/>
      <c r="B188" s="352"/>
      <c r="C188" s="352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  <c r="Q188" s="27"/>
    </row>
    <row r="189" spans="1:17" ht="12.75">
      <c r="A189" s="102"/>
      <c r="B189" s="37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  <c r="Q189" s="27"/>
    </row>
    <row r="190" spans="1:17" ht="12.75">
      <c r="A190" s="102"/>
      <c r="B190" s="37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  <c r="Q190" s="27"/>
    </row>
    <row r="191" spans="1:17" ht="12.75">
      <c r="A191" s="102"/>
      <c r="B191" s="37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  <c r="Q191" s="27"/>
    </row>
    <row r="192" spans="1:17" ht="12.75">
      <c r="A192" s="102"/>
      <c r="B192" s="37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  <c r="Q192" s="27"/>
    </row>
    <row r="193" spans="1:17" ht="12.75">
      <c r="A193" s="102"/>
      <c r="B193" s="37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  <c r="Q193" s="27"/>
    </row>
    <row r="194" spans="1:17" ht="12.75">
      <c r="A194" s="102"/>
      <c r="B194" s="37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  <c r="Q194" s="27"/>
    </row>
    <row r="195" spans="1:17" ht="12.75">
      <c r="A195" s="102"/>
      <c r="B195" s="37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  <c r="Q195" s="27"/>
    </row>
    <row r="196" spans="1:17" ht="12.75">
      <c r="A196" s="102"/>
      <c r="B196" s="37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  <c r="Q196" s="27"/>
    </row>
    <row r="197" spans="1:17" ht="12.75">
      <c r="A197" s="102"/>
      <c r="B197" s="37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  <c r="Q197" s="27"/>
    </row>
    <row r="198" spans="1:17" ht="12.75">
      <c r="A198" s="102"/>
      <c r="B198" s="37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  <c r="Q198" s="27"/>
    </row>
    <row r="199" spans="1:17" ht="12.75">
      <c r="A199" s="102"/>
      <c r="B199" s="37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  <c r="Q199" s="27"/>
    </row>
    <row r="200" spans="1:17" ht="12.75">
      <c r="A200" s="102"/>
      <c r="B200" s="374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  <c r="Q200" s="27"/>
    </row>
    <row r="201" spans="1:17" ht="12.75">
      <c r="A201" s="102"/>
      <c r="B201" s="352"/>
      <c r="C201" s="352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  <c r="Q201" s="27"/>
    </row>
    <row r="202" spans="1:17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  <c r="Q202" s="27"/>
    </row>
    <row r="203" spans="1:17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  <c r="Q203" s="27"/>
    </row>
    <row r="204" spans="1:17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  <c r="Q204" s="27"/>
    </row>
    <row r="205" spans="1:17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  <c r="Q205" s="27"/>
    </row>
    <row r="206" spans="1:17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  <c r="Q206" s="27"/>
    </row>
    <row r="207" spans="1:17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  <c r="Q207" s="27"/>
    </row>
    <row r="208" spans="1:17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  <c r="Q208" s="27"/>
    </row>
    <row r="209" spans="1:17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  <c r="Q209" s="27"/>
    </row>
    <row r="210" spans="1:17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  <c r="Q210" s="27"/>
    </row>
    <row r="211" spans="1:17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  <c r="Q211" s="27"/>
    </row>
    <row r="212" spans="1:17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  <c r="Q212" s="27"/>
    </row>
    <row r="213" spans="1:17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  <c r="Q213" s="27"/>
    </row>
    <row r="214" spans="1:17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  <c r="Q214" s="27"/>
    </row>
    <row r="215" spans="1:17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  <c r="Q215" s="27"/>
    </row>
    <row r="216" spans="1:17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  <c r="Q216" s="27"/>
    </row>
    <row r="217" spans="1:17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  <c r="Q217" s="27"/>
    </row>
    <row r="218" spans="1:17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  <c r="Q218" s="27"/>
    </row>
    <row r="219" spans="1:17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  <c r="Q219" s="27"/>
    </row>
    <row r="220" spans="1:17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  <c r="Q220" s="27"/>
    </row>
    <row r="221" spans="1:17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  <c r="Q221" s="27"/>
    </row>
    <row r="222" spans="1:17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  <c r="Q222" s="27"/>
    </row>
    <row r="223" spans="1:17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  <c r="Q223" s="27"/>
    </row>
    <row r="224" spans="1:17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  <c r="Q224" s="27"/>
    </row>
    <row r="225" spans="1:17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  <c r="Q225" s="27"/>
    </row>
    <row r="226" spans="1:17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  <c r="Q226" s="27"/>
    </row>
    <row r="227" spans="1:17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  <c r="Q227" s="27"/>
    </row>
    <row r="228" spans="1:17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  <c r="Q228" s="27"/>
    </row>
    <row r="229" spans="1:17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  <c r="Q229" s="27"/>
    </row>
    <row r="230" spans="1:17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  <c r="Q230" s="27"/>
    </row>
    <row r="231" spans="1:17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  <c r="Q231" s="27"/>
    </row>
    <row r="232" spans="1:17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  <c r="Q232" s="27"/>
    </row>
    <row r="233" spans="1:17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  <c r="Q233" s="27"/>
    </row>
    <row r="234" spans="1:17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  <c r="Q234" s="27"/>
    </row>
    <row r="235" spans="1:17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  <c r="Q235" s="27"/>
    </row>
    <row r="236" spans="1:17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  <c r="Q236" s="27"/>
    </row>
    <row r="237" spans="1:17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  <c r="Q238" s="27"/>
    </row>
    <row r="239" spans="1:17" ht="12.75" customHeight="1">
      <c r="A239" s="102"/>
      <c r="B239" s="37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  <c r="Q239" s="27"/>
    </row>
    <row r="240" spans="1:17" ht="13.5" customHeight="1">
      <c r="A240" s="102"/>
      <c r="B240" s="37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  <c r="Q240" s="27"/>
    </row>
    <row r="241" spans="1:17" ht="12.75" customHeight="1">
      <c r="A241" s="102"/>
      <c r="B241" s="37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  <c r="Q241" s="27"/>
    </row>
    <row r="242" spans="1:17" ht="12.75" customHeight="1">
      <c r="A242" s="102"/>
      <c r="B242" s="37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  <c r="Q242" s="27"/>
    </row>
    <row r="243" spans="1:17" ht="13.5" customHeight="1">
      <c r="A243" s="102"/>
      <c r="B243" s="374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  <c r="Q243" s="27"/>
    </row>
    <row r="244" spans="1:17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  <c r="Q244" s="27"/>
    </row>
    <row r="245" spans="1:17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  <c r="Q245" s="27"/>
    </row>
    <row r="246" spans="1:17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  <c r="Q246" s="27"/>
    </row>
    <row r="247" spans="1:17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  <c r="Q247" s="27"/>
    </row>
    <row r="248" spans="1:17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  <c r="Q248" s="27"/>
    </row>
    <row r="249" spans="1:17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  <c r="Q249" s="27"/>
    </row>
    <row r="250" spans="1:17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  <c r="Q250" s="27"/>
    </row>
    <row r="251" spans="1:17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  <c r="Q251" s="27"/>
    </row>
    <row r="252" spans="1:17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  <c r="Q252" s="27"/>
    </row>
    <row r="253" spans="1:17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  <c r="Q253" s="27"/>
    </row>
    <row r="254" spans="1:17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  <c r="Q254" s="27"/>
    </row>
    <row r="255" spans="1:17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  <c r="Q255" s="27"/>
    </row>
    <row r="256" spans="1:17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  <c r="Q256" s="27"/>
    </row>
    <row r="257" spans="1:17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  <c r="Q257" s="27"/>
    </row>
    <row r="258" spans="1:17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  <c r="Q258" s="27"/>
    </row>
    <row r="259" spans="1:17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  <c r="Q259" s="27"/>
    </row>
    <row r="260" spans="1:17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  <c r="Q260" s="27"/>
    </row>
    <row r="261" spans="1:17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  <c r="Q261" s="27"/>
    </row>
    <row r="262" spans="1:17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  <c r="Q262" s="27"/>
    </row>
    <row r="263" spans="1:17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  <c r="Q263" s="27"/>
    </row>
    <row r="264" spans="1:17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  <c r="Q264" s="27"/>
    </row>
    <row r="265" spans="1:17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  <c r="Q265" s="27"/>
    </row>
    <row r="266" spans="1:17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  <c r="Q266" s="27"/>
    </row>
    <row r="267" spans="1:17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  <c r="Q267" s="27"/>
    </row>
    <row r="268" spans="1:17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  <c r="Q268" s="27"/>
    </row>
    <row r="269" spans="1:17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  <c r="Q269" s="27"/>
    </row>
    <row r="270" spans="1:17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  <c r="Q270" s="27"/>
    </row>
    <row r="271" spans="1:17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  <c r="Q271" s="27"/>
    </row>
    <row r="272" spans="1:17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  <c r="Q272" s="27"/>
    </row>
    <row r="273" spans="1:17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  <c r="Q273" s="27"/>
    </row>
    <row r="274" spans="1:17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  <c r="Q274" s="27"/>
    </row>
    <row r="275" spans="1:17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  <c r="Q275" s="27"/>
    </row>
    <row r="276" spans="1:17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  <c r="Q276" s="27"/>
    </row>
    <row r="277" spans="1:17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  <c r="Q277" s="27"/>
    </row>
    <row r="278" spans="1:17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  <c r="Q278" s="27"/>
    </row>
    <row r="279" spans="1:17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  <c r="Q279" s="27"/>
    </row>
    <row r="280" spans="1:17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  <c r="Q280" s="27"/>
    </row>
    <row r="281" spans="1:17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  <c r="Q281" s="27"/>
    </row>
    <row r="282" spans="1:17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  <c r="Q282" s="27"/>
    </row>
    <row r="283" spans="1:17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  <c r="Q283" s="27"/>
    </row>
    <row r="284" spans="1:17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  <c r="Q284" s="27"/>
    </row>
    <row r="285" spans="1:17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  <c r="Q285" s="27"/>
    </row>
    <row r="286" spans="1:17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  <c r="Q286" s="27"/>
    </row>
    <row r="287" spans="1:17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  <c r="Q287" s="27"/>
    </row>
    <row r="288" spans="1:17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  <c r="Q288" s="27"/>
    </row>
    <row r="289" spans="1:17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  <c r="Q289" s="27"/>
    </row>
    <row r="290" spans="1:17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  <c r="Q290" s="27"/>
    </row>
    <row r="291" spans="1:17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  <c r="Q291" s="27"/>
    </row>
    <row r="292" spans="1:17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  <c r="Q292" s="27"/>
    </row>
    <row r="293" spans="1:17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  <c r="Q293" s="27"/>
    </row>
    <row r="294" spans="1:17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  <c r="Q294" s="27"/>
    </row>
    <row r="295" spans="1:17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  <c r="Q298" s="27"/>
    </row>
    <row r="299" spans="1:17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  <c r="Q299" s="27"/>
    </row>
    <row r="300" spans="1:17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  <c r="Q325" s="27"/>
    </row>
    <row r="326" spans="1:17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80"/>
      <c r="C327" s="380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  <c r="Q327" s="27"/>
    </row>
    <row r="328" spans="1:17" ht="12.75">
      <c r="A328" s="102"/>
      <c r="B328" s="380"/>
      <c r="C328" s="380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  <c r="Q328" s="27"/>
    </row>
    <row r="329" spans="1:17" ht="12.75">
      <c r="A329" s="102"/>
      <c r="B329" s="380"/>
      <c r="C329" s="380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  <c r="Q407" s="27"/>
    </row>
    <row r="408" spans="1:17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80"/>
      <c r="C409" s="380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  <c r="Q409" s="27"/>
    </row>
    <row r="410" spans="1:17" ht="12.75">
      <c r="A410" s="102"/>
      <c r="B410" s="380"/>
      <c r="C410" s="380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  <c r="Q410" s="27"/>
    </row>
    <row r="411" spans="1:17" ht="12.75">
      <c r="A411" s="102"/>
      <c r="B411" s="380"/>
      <c r="C411" s="380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2012-07-27T14:17:50Z</dcterms:created>
  <dcterms:modified xsi:type="dcterms:W3CDTF">2012-07-27T17:16:00Z</dcterms:modified>
  <cp:category/>
  <cp:version/>
  <cp:contentType/>
  <cp:contentStatus/>
</cp:coreProperties>
</file>