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8795" windowHeight="11505" activeTab="2"/>
  </bookViews>
  <sheets>
    <sheet name="Dic 11 - $" sheetId="1" r:id="rId1"/>
    <sheet name="Dic 11 - US$" sheetId="2" r:id="rId2"/>
    <sheet name="Dic 11 - Operaciones" sheetId="3" r:id="rId3"/>
  </sheets>
  <definedNames>
    <definedName name="_xlfn.BAHTTEXT" hidden="1">#NAME?</definedName>
    <definedName name="_xlnm.Print_Area" localSheetId="0">'Dic 11 - $'!$B$2:$L$149</definedName>
    <definedName name="_xlnm.Print_Area" localSheetId="2">'Dic 11 - Operaciones'!$B$2:$L$95</definedName>
    <definedName name="_xlnm.Print_Area" localSheetId="1">'Dic 11 - US$'!$B$2:$L$148</definedName>
  </definedNames>
  <calcPr fullCalcOnLoad="1"/>
</workbook>
</file>

<file path=xl/comments2.xml><?xml version="1.0" encoding="utf-8"?>
<comments xmlns="http://schemas.openxmlformats.org/spreadsheetml/2006/main">
  <authors>
    <author>Superintendencia de Valores y Seguros</author>
  </authors>
  <commentList>
    <comment ref="J46" authorId="0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<sst xmlns="http://schemas.openxmlformats.org/spreadsheetml/2006/main" count="423" uniqueCount="101">
  <si>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</si>
  <si>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</si>
  <si>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</si>
  <si>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</si>
  <si>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</si>
  <si>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</si>
  <si>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</si>
  <si>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</si>
  <si>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</si>
  <si>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</si>
  <si>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</si>
  <si>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</si>
  <si>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</si>
  <si>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</si>
  <si>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</si>
  <si>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</si>
  <si>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</si>
  <si>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</si>
  <si>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</si>
  <si>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</si>
  <si>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</si>
  <si>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</si>
  <si>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</si>
  <si>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</si>
  <si>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</si>
  <si>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</si>
  <si>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</si>
  <si>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</si>
  <si>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</si>
  <si>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</si>
  <si>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</si>
  <si>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</si>
  <si>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</si>
  <si>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</si>
  <si>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</si>
  <si>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</si>
  <si>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</si>
  <si>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</si>
  <si>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</si>
  <si>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</si>
  <si>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</si>
  <si>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</si>
  <si>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</si>
  <si>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</si>
  <si>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</si>
  <si>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</si>
  <si>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</si>
  <si>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</si>
  <si>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</si>
  <si>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</si>
  <si>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</si>
  <si>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r>
      <t xml:space="preserve">Montos Aceptados: </t>
    </r>
    <r>
      <rPr>
        <sz val="10"/>
        <rFont val="Arial Narrow"/>
        <family val="2"/>
      </rPr>
      <t xml:space="preserve">corresponde a los montos de las operaciones aceptadas por el respectivo sistema. </t>
    </r>
    <r>
      <rPr>
        <b/>
        <sz val="10"/>
        <color indexed="10"/>
        <rFont val="Arial Narrow"/>
        <family val="2"/>
      </rPr>
      <t>Se considera tanto la parte compradora como vendedora de la operación.</t>
    </r>
  </si>
  <si>
    <r>
      <t>Saldos Netos Liquidados:</t>
    </r>
    <r>
      <rPr>
        <sz val="10"/>
        <rFont val="Arial Narrow"/>
        <family val="2"/>
      </rPr>
      <t>corresponde a los saldos deudores netos liquidados, los que son determinados por la compensación multilateral.</t>
    </r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</si>
  <si>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</si>
  <si>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 xml:space="preserve">BANCOESTADO S.A. CORREDORES DE BOLSA    </t>
  </si>
  <si>
    <t xml:space="preserve">BBVA CORREDORES DE BOLSA LTDA.          </t>
  </si>
  <si>
    <t xml:space="preserve">SANTANDER S.A. CORREDORES DE BOLSA      </t>
  </si>
  <si>
    <t xml:space="preserve">BANCHILE CORREDORES DE BOLSA S.A.       </t>
  </si>
  <si>
    <t>BICE INVERSIONES CORREDORES DE BOLSA S.A</t>
  </si>
  <si>
    <t xml:space="preserve">BCI CORREDOR DE BOLSA S.A.              </t>
  </si>
  <si>
    <t xml:space="preserve">LARRAIN VIAL S.A. CORREDORA DE BOLSA    </t>
  </si>
  <si>
    <t xml:space="preserve">CELFIN CAPITAL S.A. CORREDORES DE BOLSA </t>
  </si>
  <si>
    <t xml:space="preserve">CORPBANCA CORREDORES DE BOLSA S.A.      </t>
  </si>
  <si>
    <t xml:space="preserve">SCOTIA CORREDORA DE BOLSA CHILE S.A.    </t>
  </si>
  <si>
    <t xml:space="preserve">DEUTSCHE SECURITIES C. DE BOLSA LTDA.   </t>
  </si>
  <si>
    <t xml:space="preserve">EUROAMERICA CORREDORES DE BOLSA S.A.    </t>
  </si>
  <si>
    <t xml:space="preserve">I.M. TRUST S.A. CORREDORES DE BOLSA     </t>
  </si>
  <si>
    <t>VALORES SECURITY S.A.CORREDORES DE BOLSA</t>
  </si>
  <si>
    <t xml:space="preserve">CONSORCIO CORREDORES DE BOLSA S.A.      </t>
  </si>
  <si>
    <t xml:space="preserve">PENTA CORREDORES DE BOLSA S.A.          </t>
  </si>
  <si>
    <t xml:space="preserve">CHG CORREDORES DE BOLSA S.A.            </t>
  </si>
  <si>
    <t xml:space="preserve">MERRILL LYNCH CORREDORES DE BOLSA S.A.  </t>
  </si>
  <si>
    <t xml:space="preserve">MUNITA, CRUZAT Y CLARO S.A. C. DE BOLSA </t>
  </si>
  <si>
    <t xml:space="preserve">MBI CORREDORES DE BOLSA S.A.            </t>
  </si>
  <si>
    <t xml:space="preserve">NEGOCIOS Y VALORES S.A. C. DE BOLSA     </t>
  </si>
  <si>
    <t xml:space="preserve">CRUZ DEL SUR CORREDORA DE BOLSA S.A.    </t>
  </si>
  <si>
    <t xml:space="preserve">FIT RESEARCH CORREDORES DE BOLSA S.A.   </t>
  </si>
  <si>
    <t xml:space="preserve">TANNER CORREDORES DE BOLSA S.A.         </t>
  </si>
  <si>
    <t xml:space="preserve">MOLINA Y SWETT S.A. CORREDORES DE BOLSA </t>
  </si>
  <si>
    <t xml:space="preserve">GBM CORREDORES DE BOLSA LIMITADA        </t>
  </si>
  <si>
    <t xml:space="preserve">FINANZAS Y NEGOCIOS S.A.  C. DE BOLSA   </t>
  </si>
  <si>
    <t xml:space="preserve">UGARTE Y CIA. CORREDORES DE BOLSA S.A.  </t>
  </si>
  <si>
    <t xml:space="preserve">MONEDA CORREDORES DE BOLSA LTDA.        </t>
  </si>
  <si>
    <t xml:space="preserve">K2 CORREDORES DE BOLSA S.A.             </t>
  </si>
  <si>
    <t xml:space="preserve">JAIME LARRAIN Y CIA. C. DE BOLSA LTDA.  </t>
  </si>
  <si>
    <t xml:space="preserve">CB CORREDORES DE BOLSA S.A.             </t>
  </si>
  <si>
    <t>VANTRUST CAPITAL CORREDORES DE BOLSA S.A</t>
  </si>
  <si>
    <t xml:space="preserve">LIRA Y CIA. CORREDORES DE BOLSA LTDA.   </t>
  </si>
  <si>
    <t xml:space="preserve">ETCHEGARAY S.A. CORREDORES DE BOLSA     </t>
  </si>
  <si>
    <t xml:space="preserve">CHILEMARKET S.A. CORREDORES DE BOLSA    </t>
  </si>
  <si>
    <t xml:space="preserve">YRARRAZAVAL Y CIA. C. DE BOLSA LTDA.    </t>
  </si>
  <si>
    <t xml:space="preserve">VALENZUELA LAFOURCADE S.A. C. DE BOLSA  </t>
  </si>
  <si>
    <t xml:space="preserve">ITAU CHILE CORREDOR DE BOLSA LIMITADA   </t>
  </si>
  <si>
    <t>OPERACIONES ACEPTADAS EN SISTEMAS DE COMPENSACIÓN Y LIQUIDACIÓN</t>
  </si>
  <si>
    <t>DICIEMBRE 2011</t>
  </si>
  <si>
    <t>A contar de septiembre de 2010,  la sociedad CCLV, Contraparte Central reemplaza a la Bolsa de Comercio de Santiago en la labor de compensación y liquidación de las operaciones efectuadas en dicha bolsa y en la Bolsa Electrónica de Chile. Para lo anterior</t>
  </si>
  <si>
    <t>Operaciones Aceptadas por CCLV * - Información Mensual</t>
  </si>
  <si>
    <t>* Una punta</t>
  </si>
  <si>
    <t>Operaciones Ingresadas</t>
  </si>
  <si>
    <t>Operaciones Aceptadas</t>
  </si>
  <si>
    <t xml:space="preserve">Operaciones Aceptadas por CCLV * - Información Diaria 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</si>
</sst>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_-;\-* #,##0_-;_-* &quot;-&quot;??_-;_-@_-"/>
    <numFmt numFmtId="171" formatCode="_-[$€-2]\ * #,##0.00_-;\-[$€-2]\ * #,##0.00_-;_-[$€-2]\ * &quot;-&quot;??_-"/>
    <numFmt numFmtId="172" formatCode="mmm"/>
    <numFmt numFmtId="173" formatCode="mmmm\ yyyy"/>
  </numFmts>
  <fonts count="55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sz val="8"/>
      <color indexed="8"/>
      <name val="Verdana"/>
      <family val="2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3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wrapText="1"/>
    </xf>
    <xf numFmtId="0" fontId="10" fillId="0" borderId="1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center" vertical="top"/>
    </xf>
    <xf numFmtId="0" fontId="10" fillId="0" borderId="13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15" xfId="0" applyFont="1" applyFill="1" applyBorder="1" applyAlignment="1">
      <alignment horizont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/>
    </xf>
    <xf numFmtId="3" fontId="6" fillId="0" borderId="28" xfId="49" applyNumberFormat="1" applyFont="1" applyBorder="1" applyAlignment="1">
      <alignment horizontal="center" wrapText="1"/>
    </xf>
    <xf numFmtId="3" fontId="6" fillId="0" borderId="27" xfId="49" applyNumberFormat="1" applyFont="1" applyBorder="1" applyAlignment="1">
      <alignment horizontal="center" wrapText="1"/>
    </xf>
    <xf numFmtId="3" fontId="6" fillId="0" borderId="18" xfId="49" applyNumberFormat="1" applyFont="1" applyFill="1" applyBorder="1" applyAlignment="1">
      <alignment horizontal="center" wrapText="1"/>
    </xf>
    <xf numFmtId="3" fontId="6" fillId="0" borderId="29" xfId="49" applyNumberFormat="1" applyFont="1" applyFill="1" applyBorder="1" applyAlignment="1">
      <alignment horizontal="center" wrapText="1"/>
    </xf>
    <xf numFmtId="3" fontId="6" fillId="0" borderId="10" xfId="49" applyNumberFormat="1" applyFont="1" applyFill="1" applyBorder="1" applyAlignment="1">
      <alignment horizontal="center" wrapText="1"/>
    </xf>
    <xf numFmtId="3" fontId="6" fillId="0" borderId="28" xfId="0" applyNumberFormat="1" applyFont="1" applyFill="1" applyBorder="1" applyAlignment="1">
      <alignment horizontal="center" wrapText="1"/>
    </xf>
    <xf numFmtId="3" fontId="6" fillId="0" borderId="27" xfId="0" applyNumberFormat="1" applyFont="1" applyFill="1" applyBorder="1" applyAlignment="1">
      <alignment horizontal="center" wrapText="1"/>
    </xf>
    <xf numFmtId="3" fontId="6" fillId="0" borderId="18" xfId="49" applyNumberFormat="1" applyFont="1" applyBorder="1" applyAlignment="1">
      <alignment horizontal="center" wrapText="1"/>
    </xf>
    <xf numFmtId="3" fontId="6" fillId="0" borderId="29" xfId="49" applyNumberFormat="1" applyFont="1" applyBorder="1" applyAlignment="1">
      <alignment horizontal="center" wrapText="1"/>
    </xf>
    <xf numFmtId="3" fontId="6" fillId="0" borderId="10" xfId="49" applyNumberFormat="1" applyFont="1" applyBorder="1" applyAlignment="1">
      <alignment horizontal="center" wrapText="1"/>
    </xf>
    <xf numFmtId="3" fontId="6" fillId="0" borderId="28" xfId="0" applyNumberFormat="1" applyFont="1" applyBorder="1" applyAlignment="1">
      <alignment horizontal="center" wrapText="1"/>
    </xf>
    <xf numFmtId="3" fontId="6" fillId="0" borderId="27" xfId="0" applyNumberFormat="1" applyFont="1" applyBorder="1" applyAlignment="1">
      <alignment horizontal="center" wrapText="1"/>
    </xf>
    <xf numFmtId="0" fontId="6" fillId="0" borderId="30" xfId="0" applyFont="1" applyBorder="1" applyAlignment="1">
      <alignment/>
    </xf>
    <xf numFmtId="3" fontId="6" fillId="0" borderId="31" xfId="49" applyNumberFormat="1" applyFont="1" applyBorder="1" applyAlignment="1">
      <alignment horizontal="center" wrapText="1"/>
    </xf>
    <xf numFmtId="3" fontId="6" fillId="0" borderId="32" xfId="49" applyNumberFormat="1" applyFont="1" applyBorder="1" applyAlignment="1">
      <alignment horizontal="center" wrapText="1"/>
    </xf>
    <xf numFmtId="3" fontId="6" fillId="0" borderId="33" xfId="49" applyNumberFormat="1" applyFont="1" applyBorder="1" applyAlignment="1">
      <alignment horizontal="center" wrapText="1"/>
    </xf>
    <xf numFmtId="3" fontId="6" fillId="0" borderId="34" xfId="49" applyNumberFormat="1" applyFont="1" applyBorder="1" applyAlignment="1">
      <alignment horizontal="center" wrapText="1"/>
    </xf>
    <xf numFmtId="3" fontId="6" fillId="0" borderId="35" xfId="49" applyNumberFormat="1" applyFont="1" applyBorder="1" applyAlignment="1">
      <alignment horizontal="center" wrapText="1"/>
    </xf>
    <xf numFmtId="3" fontId="6" fillId="0" borderId="31" xfId="0" applyNumberFormat="1" applyFont="1" applyBorder="1" applyAlignment="1">
      <alignment horizontal="center" wrapText="1"/>
    </xf>
    <xf numFmtId="3" fontId="6" fillId="0" borderId="32" xfId="0" applyNumberFormat="1" applyFont="1" applyBorder="1" applyAlignment="1">
      <alignment horizontal="center" wrapText="1"/>
    </xf>
    <xf numFmtId="3" fontId="11" fillId="0" borderId="36" xfId="0" applyNumberFormat="1" applyFont="1" applyBorder="1" applyAlignment="1">
      <alignment horizontal="center" wrapText="1"/>
    </xf>
    <xf numFmtId="3" fontId="11" fillId="0" borderId="37" xfId="0" applyNumberFormat="1" applyFont="1" applyBorder="1" applyAlignment="1">
      <alignment horizontal="center" wrapText="1"/>
    </xf>
    <xf numFmtId="3" fontId="11" fillId="0" borderId="38" xfId="0" applyNumberFormat="1" applyFont="1" applyBorder="1" applyAlignment="1">
      <alignment horizontal="center" wrapText="1"/>
    </xf>
    <xf numFmtId="3" fontId="11" fillId="0" borderId="39" xfId="0" applyNumberFormat="1" applyFont="1" applyBorder="1" applyAlignment="1">
      <alignment horizontal="center" wrapText="1"/>
    </xf>
    <xf numFmtId="3" fontId="11" fillId="0" borderId="40" xfId="0" applyNumberFormat="1" applyFont="1" applyBorder="1" applyAlignment="1">
      <alignment horizontal="center" wrapText="1"/>
    </xf>
    <xf numFmtId="3" fontId="11" fillId="0" borderId="41" xfId="0" applyNumberFormat="1" applyFont="1" applyBorder="1" applyAlignment="1">
      <alignment horizontal="center" wrapText="1"/>
    </xf>
    <xf numFmtId="0" fontId="6" fillId="0" borderId="42" xfId="0" applyFont="1" applyBorder="1" applyAlignment="1">
      <alignment horizontal="left" wrapText="1"/>
    </xf>
    <xf numFmtId="3" fontId="6" fillId="0" borderId="43" xfId="0" applyNumberFormat="1" applyFont="1" applyBorder="1" applyAlignment="1">
      <alignment horizontal="center" wrapText="1"/>
    </xf>
    <xf numFmtId="3" fontId="6" fillId="0" borderId="44" xfId="0" applyNumberFormat="1" applyFont="1" applyBorder="1" applyAlignment="1">
      <alignment horizontal="center" wrapText="1"/>
    </xf>
    <xf numFmtId="3" fontId="6" fillId="0" borderId="45" xfId="0" applyNumberFormat="1" applyFont="1" applyBorder="1" applyAlignment="1">
      <alignment horizontal="center" wrapText="1"/>
    </xf>
    <xf numFmtId="3" fontId="6" fillId="0" borderId="46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3" fontId="6" fillId="0" borderId="29" xfId="0" applyNumberFormat="1" applyFont="1" applyBorder="1" applyAlignment="1">
      <alignment horizontal="center" wrapText="1"/>
    </xf>
    <xf numFmtId="3" fontId="6" fillId="0" borderId="18" xfId="0" applyNumberFormat="1" applyFont="1" applyBorder="1" applyAlignment="1">
      <alignment horizontal="center" wrapText="1"/>
    </xf>
    <xf numFmtId="0" fontId="6" fillId="0" borderId="47" xfId="0" applyFont="1" applyBorder="1" applyAlignment="1">
      <alignment horizontal="left" wrapText="1"/>
    </xf>
    <xf numFmtId="3" fontId="11" fillId="0" borderId="20" xfId="0" applyNumberFormat="1" applyFont="1" applyBorder="1" applyAlignment="1">
      <alignment horizontal="center" wrapText="1"/>
    </xf>
    <xf numFmtId="3" fontId="11" fillId="0" borderId="48" xfId="0" applyNumberFormat="1" applyFont="1" applyBorder="1" applyAlignment="1">
      <alignment horizontal="center" wrapText="1"/>
    </xf>
    <xf numFmtId="3" fontId="11" fillId="0" borderId="0" xfId="0" applyNumberFormat="1" applyFont="1" applyBorder="1" applyAlignment="1">
      <alignment horizontal="center" wrapText="1"/>
    </xf>
    <xf numFmtId="0" fontId="11" fillId="0" borderId="49" xfId="0" applyFont="1" applyFill="1" applyBorder="1" applyAlignment="1">
      <alignment horizontal="center" wrapText="1"/>
    </xf>
    <xf numFmtId="0" fontId="11" fillId="0" borderId="30" xfId="0" applyFont="1" applyFill="1" applyBorder="1" applyAlignment="1">
      <alignment horizontal="center" wrapText="1"/>
    </xf>
    <xf numFmtId="0" fontId="11" fillId="0" borderId="31" xfId="0" applyFont="1" applyFill="1" applyBorder="1" applyAlignment="1">
      <alignment horizontal="center" wrapText="1"/>
    </xf>
    <xf numFmtId="0" fontId="11" fillId="0" borderId="32" xfId="0" applyFont="1" applyFill="1" applyBorder="1" applyAlignment="1">
      <alignment horizontal="center" wrapText="1"/>
    </xf>
    <xf numFmtId="0" fontId="11" fillId="0" borderId="44" xfId="0" applyFont="1" applyBorder="1" applyAlignment="1">
      <alignment/>
    </xf>
    <xf numFmtId="170" fontId="0" fillId="0" borderId="46" xfId="49" applyNumberFormat="1" applyFill="1" applyBorder="1" applyAlignment="1">
      <alignment horizontal="center"/>
    </xf>
    <xf numFmtId="170" fontId="0" fillId="0" borderId="42" xfId="49" applyNumberFormat="1" applyFill="1" applyBorder="1" applyAlignment="1">
      <alignment horizontal="center"/>
    </xf>
    <xf numFmtId="170" fontId="0" fillId="0" borderId="43" xfId="49" applyNumberFormat="1" applyFill="1" applyBorder="1" applyAlignment="1">
      <alignment horizontal="center"/>
    </xf>
    <xf numFmtId="170" fontId="0" fillId="0" borderId="44" xfId="49" applyNumberFormat="1" applyFill="1" applyBorder="1" applyAlignment="1">
      <alignment horizontal="center"/>
    </xf>
    <xf numFmtId="0" fontId="11" fillId="0" borderId="27" xfId="0" applyFont="1" applyBorder="1" applyAlignment="1">
      <alignment/>
    </xf>
    <xf numFmtId="170" fontId="0" fillId="0" borderId="18" xfId="49" applyNumberFormat="1" applyFill="1" applyBorder="1" applyAlignment="1">
      <alignment horizontal="center"/>
    </xf>
    <xf numFmtId="170" fontId="0" fillId="0" borderId="10" xfId="49" applyNumberFormat="1" applyFill="1" applyBorder="1" applyAlignment="1">
      <alignment horizontal="center"/>
    </xf>
    <xf numFmtId="170" fontId="0" fillId="0" borderId="28" xfId="49" applyNumberFormat="1" applyFill="1" applyBorder="1" applyAlignment="1">
      <alignment horizontal="center"/>
    </xf>
    <xf numFmtId="170" fontId="0" fillId="0" borderId="27" xfId="49" applyNumberFormat="1" applyFill="1" applyBorder="1" applyAlignment="1">
      <alignment horizontal="center"/>
    </xf>
    <xf numFmtId="0" fontId="11" fillId="0" borderId="30" xfId="0" applyFont="1" applyBorder="1" applyAlignment="1">
      <alignment/>
    </xf>
    <xf numFmtId="170" fontId="0" fillId="0" borderId="50" xfId="49" applyNumberFormat="1" applyFill="1" applyBorder="1" applyAlignment="1">
      <alignment horizontal="center"/>
    </xf>
    <xf numFmtId="170" fontId="0" fillId="0" borderId="47" xfId="49" applyNumberFormat="1" applyFill="1" applyBorder="1" applyAlignment="1">
      <alignment horizontal="center"/>
    </xf>
    <xf numFmtId="170" fontId="0" fillId="0" borderId="49" xfId="49" applyNumberFormat="1" applyFill="1" applyBorder="1" applyAlignment="1">
      <alignment horizontal="center"/>
    </xf>
    <xf numFmtId="170" fontId="0" fillId="0" borderId="30" xfId="49" applyNumberFormat="1" applyFill="1" applyBorder="1" applyAlignment="1">
      <alignment horizontal="center"/>
    </xf>
    <xf numFmtId="170" fontId="6" fillId="0" borderId="0" xfId="0" applyNumberFormat="1" applyFont="1" applyAlignment="1">
      <alignment/>
    </xf>
    <xf numFmtId="170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11" fillId="0" borderId="51" xfId="0" applyFont="1" applyFill="1" applyBorder="1" applyAlignment="1">
      <alignment horizontal="center" wrapText="1"/>
    </xf>
    <xf numFmtId="0" fontId="11" fillId="0" borderId="52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/>
    </xf>
    <xf numFmtId="0" fontId="11" fillId="0" borderId="52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0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14" fontId="14" fillId="0" borderId="0" xfId="0" applyNumberFormat="1" applyFont="1" applyFill="1" applyAlignment="1">
      <alignment/>
    </xf>
    <xf numFmtId="0" fontId="15" fillId="0" borderId="43" xfId="0" applyFont="1" applyFill="1" applyBorder="1" applyAlignment="1">
      <alignment horizontal="right" wrapText="1"/>
    </xf>
    <xf numFmtId="0" fontId="15" fillId="0" borderId="45" xfId="0" applyFont="1" applyFill="1" applyBorder="1" applyAlignment="1">
      <alignment horizontal="right" wrapText="1"/>
    </xf>
    <xf numFmtId="0" fontId="6" fillId="0" borderId="44" xfId="0" applyFont="1" applyFill="1" applyBorder="1" applyAlignment="1">
      <alignment/>
    </xf>
    <xf numFmtId="170" fontId="6" fillId="0" borderId="43" xfId="49" applyNumberFormat="1" applyFont="1" applyFill="1" applyBorder="1" applyAlignment="1">
      <alignment/>
    </xf>
    <xf numFmtId="170" fontId="6" fillId="0" borderId="44" xfId="49" applyNumberFormat="1" applyFont="1" applyFill="1" applyBorder="1" applyAlignment="1">
      <alignment/>
    </xf>
    <xf numFmtId="170" fontId="6" fillId="0" borderId="45" xfId="49" applyNumberFormat="1" applyFont="1" applyFill="1" applyBorder="1" applyAlignment="1">
      <alignment/>
    </xf>
    <xf numFmtId="170" fontId="6" fillId="0" borderId="0" xfId="49" applyNumberFormat="1" applyFont="1" applyAlignment="1">
      <alignment/>
    </xf>
    <xf numFmtId="0" fontId="15" fillId="0" borderId="28" xfId="0" applyFont="1" applyFill="1" applyBorder="1" applyAlignment="1">
      <alignment horizontal="right" wrapText="1"/>
    </xf>
    <xf numFmtId="0" fontId="15" fillId="0" borderId="29" xfId="0" applyFont="1" applyFill="1" applyBorder="1" applyAlignment="1">
      <alignment horizontal="right" wrapText="1"/>
    </xf>
    <xf numFmtId="0" fontId="6" fillId="0" borderId="27" xfId="0" applyFont="1" applyFill="1" applyBorder="1" applyAlignment="1">
      <alignment/>
    </xf>
    <xf numFmtId="170" fontId="6" fillId="0" borderId="28" xfId="49" applyNumberFormat="1" applyFont="1" applyFill="1" applyBorder="1" applyAlignment="1">
      <alignment/>
    </xf>
    <xf numFmtId="170" fontId="6" fillId="0" borderId="27" xfId="49" applyNumberFormat="1" applyFont="1" applyFill="1" applyBorder="1" applyAlignment="1">
      <alignment/>
    </xf>
    <xf numFmtId="170" fontId="6" fillId="0" borderId="29" xfId="49" applyNumberFormat="1" applyFont="1" applyFill="1" applyBorder="1" applyAlignment="1">
      <alignment/>
    </xf>
    <xf numFmtId="170" fontId="6" fillId="0" borderId="0" xfId="49" applyNumberFormat="1" applyFont="1" applyFill="1" applyAlignment="1">
      <alignment/>
    </xf>
    <xf numFmtId="0" fontId="5" fillId="0" borderId="0" xfId="0" applyFont="1" applyFill="1" applyBorder="1" applyAlignment="1">
      <alignment/>
    </xf>
    <xf numFmtId="14" fontId="14" fillId="0" borderId="0" xfId="0" applyNumberFormat="1" applyFont="1" applyFill="1" applyBorder="1" applyAlignment="1">
      <alignment/>
    </xf>
    <xf numFmtId="170" fontId="6" fillId="0" borderId="0" xfId="49" applyNumberFormat="1" applyFont="1" applyFill="1" applyBorder="1" applyAlignment="1">
      <alignment/>
    </xf>
    <xf numFmtId="0" fontId="15" fillId="0" borderId="49" xfId="0" applyFont="1" applyFill="1" applyBorder="1" applyAlignment="1">
      <alignment horizontal="right" wrapText="1"/>
    </xf>
    <xf numFmtId="0" fontId="15" fillId="0" borderId="53" xfId="0" applyFont="1" applyFill="1" applyBorder="1" applyAlignment="1">
      <alignment horizontal="right" wrapText="1"/>
    </xf>
    <xf numFmtId="0" fontId="6" fillId="0" borderId="30" xfId="0" applyFont="1" applyFill="1" applyBorder="1" applyAlignment="1">
      <alignment/>
    </xf>
    <xf numFmtId="170" fontId="6" fillId="0" borderId="49" xfId="49" applyNumberFormat="1" applyFont="1" applyFill="1" applyBorder="1" applyAlignment="1">
      <alignment/>
    </xf>
    <xf numFmtId="170" fontId="6" fillId="0" borderId="30" xfId="49" applyNumberFormat="1" applyFont="1" applyFill="1" applyBorder="1" applyAlignment="1">
      <alignment/>
    </xf>
    <xf numFmtId="170" fontId="6" fillId="0" borderId="53" xfId="49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 wrapText="1"/>
    </xf>
    <xf numFmtId="0" fontId="6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11" fillId="0" borderId="33" xfId="0" applyFont="1" applyFill="1" applyBorder="1" applyAlignment="1">
      <alignment horizontal="center" wrapText="1"/>
    </xf>
    <xf numFmtId="170" fontId="0" fillId="0" borderId="54" xfId="49" applyNumberFormat="1" applyFill="1" applyBorder="1" applyAlignment="1">
      <alignment horizontal="center"/>
    </xf>
    <xf numFmtId="170" fontId="0" fillId="0" borderId="55" xfId="49" applyNumberFormat="1" applyFill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56" xfId="0" applyBorder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6" fillId="0" borderId="43" xfId="0" applyFont="1" applyBorder="1" applyAlignment="1">
      <alignment/>
    </xf>
    <xf numFmtId="0" fontId="0" fillId="0" borderId="42" xfId="0" applyFill="1" applyBorder="1" applyAlignment="1">
      <alignment/>
    </xf>
    <xf numFmtId="0" fontId="6" fillId="0" borderId="57" xfId="0" applyFont="1" applyFill="1" applyBorder="1" applyAlignment="1">
      <alignment horizontal="left" wrapText="1"/>
    </xf>
    <xf numFmtId="0" fontId="6" fillId="0" borderId="58" xfId="0" applyFont="1" applyBorder="1" applyAlignment="1">
      <alignment/>
    </xf>
    <xf numFmtId="170" fontId="6" fillId="0" borderId="59" xfId="49" applyNumberFormat="1" applyFont="1" applyFill="1" applyBorder="1" applyAlignment="1">
      <alignment horizontal="left" wrapText="1"/>
    </xf>
    <xf numFmtId="170" fontId="6" fillId="0" borderId="43" xfId="49" applyNumberFormat="1" applyFont="1" applyFill="1" applyBorder="1" applyAlignment="1">
      <alignment horizontal="left" wrapText="1"/>
    </xf>
    <xf numFmtId="170" fontId="6" fillId="0" borderId="44" xfId="49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170" fontId="6" fillId="0" borderId="0" xfId="49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28" xfId="0" applyFont="1" applyBorder="1" applyAlignment="1">
      <alignment/>
    </xf>
    <xf numFmtId="0" fontId="0" fillId="0" borderId="10" xfId="0" applyFill="1" applyBorder="1" applyAlignment="1">
      <alignment/>
    </xf>
    <xf numFmtId="0" fontId="6" fillId="0" borderId="11" xfId="0" applyFont="1" applyFill="1" applyBorder="1" applyAlignment="1">
      <alignment horizontal="left" wrapText="1"/>
    </xf>
    <xf numFmtId="0" fontId="6" fillId="0" borderId="60" xfId="0" applyFont="1" applyBorder="1" applyAlignment="1">
      <alignment/>
    </xf>
    <xf numFmtId="170" fontId="6" fillId="0" borderId="61" xfId="49" applyNumberFormat="1" applyFont="1" applyFill="1" applyBorder="1" applyAlignment="1">
      <alignment horizontal="left" wrapText="1"/>
    </xf>
    <xf numFmtId="170" fontId="6" fillId="0" borderId="28" xfId="49" applyNumberFormat="1" applyFont="1" applyFill="1" applyBorder="1" applyAlignment="1">
      <alignment horizontal="left" wrapText="1"/>
    </xf>
    <xf numFmtId="170" fontId="6" fillId="0" borderId="27" xfId="49" applyNumberFormat="1" applyFont="1" applyFill="1" applyBorder="1" applyAlignment="1">
      <alignment horizontal="left" wrapText="1"/>
    </xf>
    <xf numFmtId="170" fontId="6" fillId="0" borderId="61" xfId="0" applyNumberFormat="1" applyFont="1" applyFill="1" applyBorder="1" applyAlignment="1">
      <alignment horizontal="left" wrapText="1"/>
    </xf>
    <xf numFmtId="0" fontId="6" fillId="0" borderId="49" xfId="0" applyFont="1" applyBorder="1" applyAlignment="1">
      <alignment/>
    </xf>
    <xf numFmtId="0" fontId="0" fillId="0" borderId="47" xfId="0" applyFill="1" applyBorder="1" applyAlignment="1">
      <alignment/>
    </xf>
    <xf numFmtId="0" fontId="6" fillId="0" borderId="62" xfId="0" applyFont="1" applyFill="1" applyBorder="1" applyAlignment="1">
      <alignment horizontal="left" wrapText="1"/>
    </xf>
    <xf numFmtId="0" fontId="6" fillId="0" borderId="63" xfId="0" applyFont="1" applyBorder="1" applyAlignment="1">
      <alignment/>
    </xf>
    <xf numFmtId="170" fontId="6" fillId="0" borderId="64" xfId="49" applyNumberFormat="1" applyFont="1" applyFill="1" applyBorder="1" applyAlignment="1">
      <alignment horizontal="left" wrapText="1"/>
    </xf>
    <xf numFmtId="170" fontId="6" fillId="0" borderId="49" xfId="49" applyNumberFormat="1" applyFont="1" applyFill="1" applyBorder="1" applyAlignment="1">
      <alignment horizontal="left" wrapText="1"/>
    </xf>
    <xf numFmtId="170" fontId="6" fillId="0" borderId="30" xfId="49" applyNumberFormat="1" applyFont="1" applyFill="1" applyBorder="1" applyAlignment="1">
      <alignment horizontal="left" wrapText="1"/>
    </xf>
    <xf numFmtId="170" fontId="6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3" fontId="6" fillId="0" borderId="0" xfId="49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wrapText="1"/>
    </xf>
    <xf numFmtId="170" fontId="1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170" fontId="6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0" fontId="0" fillId="0" borderId="0" xfId="49" applyNumberFormat="1" applyFill="1" applyBorder="1" applyAlignment="1">
      <alignment horizontal="center"/>
    </xf>
    <xf numFmtId="0" fontId="17" fillId="0" borderId="0" xfId="0" applyFont="1" applyFill="1" applyBorder="1" applyAlignment="1">
      <alignment horizontal="right" wrapText="1"/>
    </xf>
    <xf numFmtId="14" fontId="5" fillId="0" borderId="0" xfId="0" applyNumberFormat="1" applyFont="1" applyFill="1" applyBorder="1" applyAlignment="1">
      <alignment/>
    </xf>
    <xf numFmtId="0" fontId="9" fillId="0" borderId="18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11" fillId="0" borderId="24" xfId="0" applyFont="1" applyFill="1" applyBorder="1" applyAlignment="1">
      <alignment horizontal="center" wrapText="1"/>
    </xf>
    <xf numFmtId="0" fontId="11" fillId="0" borderId="25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 wrapText="1"/>
    </xf>
    <xf numFmtId="3" fontId="6" fillId="0" borderId="33" xfId="49" applyNumberFormat="1" applyFont="1" applyFill="1" applyBorder="1" applyAlignment="1">
      <alignment horizontal="center" wrapText="1"/>
    </xf>
    <xf numFmtId="3" fontId="6" fillId="0" borderId="34" xfId="49" applyNumberFormat="1" applyFont="1" applyFill="1" applyBorder="1" applyAlignment="1">
      <alignment horizontal="center" wrapText="1"/>
    </xf>
    <xf numFmtId="3" fontId="6" fillId="0" borderId="35" xfId="49" applyNumberFormat="1" applyFont="1" applyFill="1" applyBorder="1" applyAlignment="1">
      <alignment horizontal="center" wrapText="1"/>
    </xf>
    <xf numFmtId="3" fontId="6" fillId="0" borderId="31" xfId="0" applyNumberFormat="1" applyFont="1" applyFill="1" applyBorder="1" applyAlignment="1">
      <alignment horizontal="center" wrapText="1"/>
    </xf>
    <xf numFmtId="3" fontId="6" fillId="0" borderId="32" xfId="0" applyNumberFormat="1" applyFont="1" applyFill="1" applyBorder="1" applyAlignment="1">
      <alignment horizontal="center" wrapText="1"/>
    </xf>
    <xf numFmtId="3" fontId="11" fillId="0" borderId="21" xfId="0" applyNumberFormat="1" applyFont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 wrapText="1"/>
    </xf>
    <xf numFmtId="3" fontId="11" fillId="0" borderId="48" xfId="0" applyNumberFormat="1" applyFont="1" applyFill="1" applyBorder="1" applyAlignment="1">
      <alignment horizontal="center" wrapText="1"/>
    </xf>
    <xf numFmtId="3" fontId="11" fillId="0" borderId="51" xfId="0" applyNumberFormat="1" applyFont="1" applyFill="1" applyBorder="1" applyAlignment="1">
      <alignment horizontal="center" wrapText="1"/>
    </xf>
    <xf numFmtId="3" fontId="11" fillId="0" borderId="65" xfId="0" applyNumberFormat="1" applyFont="1" applyFill="1" applyBorder="1" applyAlignment="1">
      <alignment horizontal="center" wrapText="1"/>
    </xf>
    <xf numFmtId="3" fontId="11" fillId="0" borderId="20" xfId="0" applyNumberFormat="1" applyFont="1" applyFill="1" applyBorder="1" applyAlignment="1">
      <alignment horizontal="center" wrapText="1"/>
    </xf>
    <xf numFmtId="3" fontId="11" fillId="0" borderId="21" xfId="0" applyNumberFormat="1" applyFont="1" applyFill="1" applyBorder="1" applyAlignment="1">
      <alignment horizontal="center" wrapText="1"/>
    </xf>
    <xf numFmtId="3" fontId="6" fillId="0" borderId="49" xfId="0" applyNumberFormat="1" applyFont="1" applyBorder="1" applyAlignment="1">
      <alignment horizontal="center" wrapText="1"/>
    </xf>
    <xf numFmtId="3" fontId="6" fillId="0" borderId="30" xfId="0" applyNumberFormat="1" applyFont="1" applyBorder="1" applyAlignment="1">
      <alignment horizontal="center" wrapText="1"/>
    </xf>
    <xf numFmtId="3" fontId="6" fillId="0" borderId="53" xfId="0" applyNumberFormat="1" applyFont="1" applyBorder="1" applyAlignment="1">
      <alignment horizontal="center" wrapText="1"/>
    </xf>
    <xf numFmtId="3" fontId="6" fillId="0" borderId="5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0" fontId="6" fillId="0" borderId="54" xfId="49" applyNumberFormat="1" applyFont="1" applyFill="1" applyBorder="1" applyAlignment="1">
      <alignment/>
    </xf>
    <xf numFmtId="170" fontId="6" fillId="0" borderId="55" xfId="49" applyNumberFormat="1" applyFont="1" applyFill="1" applyBorder="1" applyAlignment="1">
      <alignment/>
    </xf>
    <xf numFmtId="170" fontId="6" fillId="0" borderId="66" xfId="49" applyNumberFormat="1" applyFont="1" applyFill="1" applyBorder="1" applyAlignment="1">
      <alignment/>
    </xf>
    <xf numFmtId="0" fontId="11" fillId="0" borderId="35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67" xfId="0" applyFill="1" applyBorder="1" applyAlignment="1">
      <alignment/>
    </xf>
    <xf numFmtId="3" fontId="11" fillId="0" borderId="52" xfId="0" applyNumberFormat="1" applyFont="1" applyFill="1" applyBorder="1" applyAlignment="1">
      <alignment horizontal="center" wrapText="1"/>
    </xf>
    <xf numFmtId="0" fontId="11" fillId="0" borderId="36" xfId="0" applyFont="1" applyFill="1" applyBorder="1" applyAlignment="1">
      <alignment/>
    </xf>
    <xf numFmtId="0" fontId="11" fillId="0" borderId="68" xfId="0" applyFont="1" applyFill="1" applyBorder="1" applyAlignment="1">
      <alignment/>
    </xf>
    <xf numFmtId="0" fontId="11" fillId="0" borderId="37" xfId="0" applyFont="1" applyFill="1" applyBorder="1" applyAlignment="1">
      <alignment/>
    </xf>
    <xf numFmtId="0" fontId="11" fillId="0" borderId="36" xfId="0" applyFont="1" applyFill="1" applyBorder="1" applyAlignment="1">
      <alignment horizontal="center" wrapText="1"/>
    </xf>
    <xf numFmtId="0" fontId="11" fillId="0" borderId="37" xfId="0" applyFont="1" applyFill="1" applyBorder="1" applyAlignment="1">
      <alignment horizontal="center" wrapText="1"/>
    </xf>
    <xf numFmtId="0" fontId="11" fillId="0" borderId="68" xfId="0" applyFont="1" applyFill="1" applyBorder="1" applyAlignment="1">
      <alignment horizontal="center" wrapText="1"/>
    </xf>
    <xf numFmtId="0" fontId="15" fillId="0" borderId="43" xfId="0" applyNumberFormat="1" applyFont="1" applyFill="1" applyBorder="1" applyAlignment="1">
      <alignment horizontal="center" wrapText="1"/>
    </xf>
    <xf numFmtId="0" fontId="15" fillId="0" borderId="45" xfId="0" applyFont="1" applyFill="1" applyBorder="1" applyAlignment="1">
      <alignment horizontal="center" wrapText="1"/>
    </xf>
    <xf numFmtId="0" fontId="6" fillId="0" borderId="42" xfId="0" applyFont="1" applyFill="1" applyBorder="1" applyAlignment="1">
      <alignment horizontal="center"/>
    </xf>
    <xf numFmtId="170" fontId="6" fillId="0" borderId="43" xfId="49" applyNumberFormat="1" applyFont="1" applyFill="1" applyBorder="1" applyAlignment="1">
      <alignment horizontal="center"/>
    </xf>
    <xf numFmtId="170" fontId="6" fillId="0" borderId="42" xfId="49" applyNumberFormat="1" applyFont="1" applyFill="1" applyBorder="1" applyAlignment="1">
      <alignment horizontal="center"/>
    </xf>
    <xf numFmtId="170" fontId="6" fillId="0" borderId="44" xfId="49" applyNumberFormat="1" applyFont="1" applyFill="1" applyBorder="1" applyAlignment="1">
      <alignment horizontal="center"/>
    </xf>
    <xf numFmtId="0" fontId="15" fillId="0" borderId="28" xfId="0" applyNumberFormat="1" applyFont="1" applyFill="1" applyBorder="1" applyAlignment="1">
      <alignment horizontal="center" wrapText="1"/>
    </xf>
    <xf numFmtId="0" fontId="15" fillId="0" borderId="2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170" fontId="6" fillId="0" borderId="28" xfId="49" applyNumberFormat="1" applyFont="1" applyFill="1" applyBorder="1" applyAlignment="1">
      <alignment horizontal="center"/>
    </xf>
    <xf numFmtId="170" fontId="6" fillId="0" borderId="10" xfId="49" applyNumberFormat="1" applyFont="1" applyFill="1" applyBorder="1" applyAlignment="1">
      <alignment horizontal="center"/>
    </xf>
    <xf numFmtId="170" fontId="6" fillId="0" borderId="27" xfId="49" applyNumberFormat="1" applyFont="1" applyFill="1" applyBorder="1" applyAlignment="1">
      <alignment horizontal="center"/>
    </xf>
    <xf numFmtId="0" fontId="15" fillId="0" borderId="49" xfId="0" applyNumberFormat="1" applyFont="1" applyFill="1" applyBorder="1" applyAlignment="1">
      <alignment horizontal="center" wrapText="1"/>
    </xf>
    <xf numFmtId="0" fontId="15" fillId="0" borderId="53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/>
    </xf>
    <xf numFmtId="170" fontId="6" fillId="0" borderId="49" xfId="49" applyNumberFormat="1" applyFont="1" applyFill="1" applyBorder="1" applyAlignment="1">
      <alignment horizontal="center"/>
    </xf>
    <xf numFmtId="170" fontId="6" fillId="0" borderId="47" xfId="49" applyNumberFormat="1" applyFont="1" applyFill="1" applyBorder="1" applyAlignment="1">
      <alignment horizontal="center"/>
    </xf>
    <xf numFmtId="170" fontId="6" fillId="0" borderId="30" xfId="49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3" fontId="8" fillId="33" borderId="15" xfId="0" applyNumberFormat="1" applyFont="1" applyFill="1" applyBorder="1" applyAlignment="1">
      <alignment horizontal="center" vertical="center" wrapText="1"/>
    </xf>
    <xf numFmtId="173" fontId="0" fillId="33" borderId="17" xfId="0" applyNumberForma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0" fontId="11" fillId="0" borderId="65" xfId="0" applyFont="1" applyBorder="1" applyAlignment="1">
      <alignment horizontal="center" wrapText="1"/>
    </xf>
    <xf numFmtId="0" fontId="7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69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70" xfId="0" applyBorder="1" applyAlignment="1">
      <alignment wrapText="1"/>
    </xf>
    <xf numFmtId="0" fontId="0" fillId="0" borderId="69" xfId="0" applyBorder="1" applyAlignment="1">
      <alignment wrapText="1"/>
    </xf>
    <xf numFmtId="0" fontId="9" fillId="0" borderId="35" xfId="0" applyFont="1" applyBorder="1" applyAlignment="1">
      <alignment horizontal="left" vertical="top" wrapText="1"/>
    </xf>
    <xf numFmtId="0" fontId="0" fillId="0" borderId="71" xfId="0" applyBorder="1" applyAlignment="1">
      <alignment wrapText="1"/>
    </xf>
    <xf numFmtId="0" fontId="0" fillId="0" borderId="33" xfId="0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11" fillId="0" borderId="36" xfId="0" applyFont="1" applyBorder="1" applyAlignment="1">
      <alignment horizontal="center" vertical="center" textRotation="90" wrapText="1"/>
    </xf>
    <xf numFmtId="0" fontId="0" fillId="0" borderId="72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wrapText="1"/>
    </xf>
    <xf numFmtId="172" fontId="13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 textRotation="90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73" xfId="0" applyFont="1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wrapText="1"/>
    </xf>
    <xf numFmtId="0" fontId="11" fillId="0" borderId="5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11" fillId="0" borderId="16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3" fillId="0" borderId="49" xfId="0" applyFont="1" applyFill="1" applyBorder="1" applyAlignment="1">
      <alignment wrapText="1"/>
    </xf>
    <xf numFmtId="0" fontId="13" fillId="0" borderId="47" xfId="0" applyFont="1" applyFill="1" applyBorder="1" applyAlignment="1">
      <alignment wrapText="1"/>
    </xf>
    <xf numFmtId="0" fontId="13" fillId="0" borderId="54" xfId="0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0" fontId="13" fillId="0" borderId="28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173" fontId="13" fillId="0" borderId="15" xfId="0" applyNumberFormat="1" applyFont="1" applyFill="1" applyBorder="1" applyAlignment="1">
      <alignment horizontal="center" wrapText="1"/>
    </xf>
    <xf numFmtId="0" fontId="13" fillId="0" borderId="17" xfId="0" applyNumberFormat="1" applyFont="1" applyFill="1" applyBorder="1" applyAlignment="1">
      <alignment horizont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3" fillId="0" borderId="7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1" fillId="0" borderId="65" xfId="0" applyFont="1" applyFill="1" applyBorder="1" applyAlignment="1">
      <alignment horizontal="center" wrapText="1"/>
    </xf>
    <xf numFmtId="0" fontId="9" fillId="0" borderId="71" xfId="0" applyFont="1" applyBorder="1" applyAlignment="1">
      <alignment horizontal="left" vertical="top" wrapText="1"/>
    </xf>
    <xf numFmtId="0" fontId="9" fillId="0" borderId="33" xfId="0" applyFont="1" applyBorder="1" applyAlignment="1">
      <alignment horizontal="left" vertical="top" wrapText="1"/>
    </xf>
    <xf numFmtId="0" fontId="9" fillId="0" borderId="6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70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11" fillId="0" borderId="20" xfId="0" applyFont="1" applyBorder="1" applyAlignment="1">
      <alignment horizontal="center" wrapText="1"/>
    </xf>
    <xf numFmtId="0" fontId="11" fillId="0" borderId="43" xfId="0" applyFont="1" applyBorder="1" applyAlignment="1">
      <alignment horizontal="center" vertical="center" textRotation="90" wrapText="1"/>
    </xf>
    <xf numFmtId="0" fontId="11" fillId="0" borderId="28" xfId="0" applyFont="1" applyBorder="1" applyAlignment="1">
      <alignment horizontal="center" vertical="center" textRotation="90" wrapText="1"/>
    </xf>
    <xf numFmtId="0" fontId="11" fillId="0" borderId="49" xfId="0" applyFont="1" applyBorder="1" applyAlignment="1">
      <alignment horizontal="center" vertical="center" textRotation="90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1" fillId="0" borderId="36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0" fontId="13" fillId="0" borderId="43" xfId="0" applyFont="1" applyFill="1" applyBorder="1" applyAlignment="1">
      <alignment wrapText="1"/>
    </xf>
    <xf numFmtId="0" fontId="13" fillId="0" borderId="44" xfId="0" applyFont="1" applyFill="1" applyBorder="1" applyAlignment="1">
      <alignment wrapText="1"/>
    </xf>
    <xf numFmtId="0" fontId="13" fillId="0" borderId="30" xfId="0" applyFont="1" applyFill="1" applyBorder="1" applyAlignment="1">
      <alignment wrapText="1"/>
    </xf>
    <xf numFmtId="173" fontId="13" fillId="0" borderId="19" xfId="0" applyNumberFormat="1" applyFont="1" applyFill="1" applyBorder="1" applyAlignment="1">
      <alignment horizontal="center" wrapText="1"/>
    </xf>
    <xf numFmtId="173" fontId="13" fillId="0" borderId="73" xfId="0" applyNumberFormat="1" applyFont="1" applyFill="1" applyBorder="1" applyAlignment="1">
      <alignment horizontal="center" wrapText="1"/>
    </xf>
    <xf numFmtId="173" fontId="13" fillId="0" borderId="74" xfId="0" applyNumberFormat="1" applyFont="1" applyFill="1" applyBorder="1" applyAlignment="1">
      <alignment horizontal="center" wrapText="1"/>
    </xf>
    <xf numFmtId="173" fontId="13" fillId="0" borderId="75" xfId="0" applyNumberFormat="1" applyFont="1" applyFill="1" applyBorder="1" applyAlignment="1">
      <alignment horizontal="center" wrapText="1"/>
    </xf>
    <xf numFmtId="0" fontId="13" fillId="0" borderId="27" xfId="0" applyFont="1" applyFill="1" applyBorder="1" applyAlignment="1">
      <alignment wrapText="1"/>
    </xf>
    <xf numFmtId="172" fontId="13" fillId="0" borderId="15" xfId="0" applyNumberFormat="1" applyFont="1" applyFill="1" applyBorder="1" applyAlignment="1">
      <alignment horizontal="center" wrapText="1"/>
    </xf>
    <xf numFmtId="172" fontId="13" fillId="0" borderId="17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49" fontId="8" fillId="33" borderId="15" xfId="0" applyNumberFormat="1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49"/>
  <sheetViews>
    <sheetView showGridLines="0" zoomScale="85" zoomScaleNormal="85" zoomScalePageLayoutView="0" workbookViewId="0" topLeftCell="A13">
      <selection activeCell="E14" sqref="E14"/>
    </sheetView>
  </sheetViews>
  <sheetFormatPr defaultColWidth="11.421875" defaultRowHeight="12.75"/>
  <cols>
    <col min="1" max="1" width="5.8515625" style="1" customWidth="1"/>
    <col min="2" max="2" width="6.7109375" style="2" customWidth="1"/>
    <col min="3" max="4" width="13.57421875" style="2" customWidth="1"/>
    <col min="5" max="5" width="19.57421875" style="2" customWidth="1"/>
    <col min="6" max="6" width="17.140625" style="2" customWidth="1"/>
    <col min="7" max="7" width="16.140625" style="2" customWidth="1"/>
    <col min="8" max="8" width="14.8515625" style="2" customWidth="1"/>
    <col min="9" max="9" width="14.57421875" style="2" customWidth="1"/>
    <col min="10" max="10" width="15.00390625" style="2" customWidth="1"/>
    <col min="11" max="11" width="14.2812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thickBot="1">
      <c r="B2" s="257" t="s">
        <v>0</v>
      </c>
      <c r="C2" s="258"/>
      <c r="D2" s="258"/>
      <c r="E2" s="258"/>
      <c r="F2" s="258"/>
      <c r="G2" s="258"/>
      <c r="H2" s="258"/>
      <c r="I2" s="258"/>
      <c r="J2" s="258"/>
      <c r="K2" s="248">
        <v>40878</v>
      </c>
      <c r="L2" s="249"/>
      <c r="O2" s="3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2:26" ht="1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2:26" ht="1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263" t="s">
        <v>2</v>
      </c>
      <c r="C6" s="301"/>
      <c r="D6" s="301"/>
      <c r="E6" s="301"/>
      <c r="F6" s="301"/>
      <c r="G6" s="301"/>
      <c r="H6" s="301"/>
      <c r="I6" s="301"/>
      <c r="J6" s="301"/>
      <c r="K6" s="301"/>
      <c r="L6" s="302"/>
      <c r="M6" s="6"/>
      <c r="N6" s="6"/>
      <c r="O6" s="7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03"/>
      <c r="C7" s="304"/>
      <c r="D7" s="304"/>
      <c r="E7" s="304"/>
      <c r="F7" s="304"/>
      <c r="G7" s="304"/>
      <c r="H7" s="304"/>
      <c r="I7" s="304"/>
      <c r="J7" s="304"/>
      <c r="K7" s="304"/>
      <c r="L7" s="305"/>
      <c r="M7" s="6"/>
      <c r="N7" s="6"/>
      <c r="O7" s="7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06" t="s">
        <v>3</v>
      </c>
      <c r="C8" s="307"/>
      <c r="D8" s="307"/>
      <c r="E8" s="307"/>
      <c r="F8" s="307"/>
      <c r="G8" s="307"/>
      <c r="H8" s="307"/>
      <c r="I8" s="307"/>
      <c r="J8" s="307"/>
      <c r="K8" s="307"/>
      <c r="L8" s="308"/>
      <c r="M8" s="6"/>
      <c r="N8" s="6"/>
      <c r="O8" s="7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6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9" t="s">
        <v>4</v>
      </c>
      <c r="C10" s="10"/>
      <c r="D10" s="10"/>
      <c r="E10" s="10"/>
      <c r="F10" s="263" t="s">
        <v>48</v>
      </c>
      <c r="G10" s="264"/>
      <c r="H10" s="264"/>
      <c r="I10" s="264"/>
      <c r="J10" s="264"/>
      <c r="K10" s="264"/>
      <c r="L10" s="265"/>
      <c r="M10" s="7"/>
      <c r="N10" s="7"/>
      <c r="O10" s="7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11"/>
      <c r="C11" s="12"/>
      <c r="D11" s="12"/>
      <c r="E11" s="12"/>
      <c r="F11" s="313"/>
      <c r="G11" s="314"/>
      <c r="H11" s="314"/>
      <c r="I11" s="314"/>
      <c r="J11" s="314"/>
      <c r="K11" s="314"/>
      <c r="L11" s="315"/>
      <c r="M11" s="7"/>
      <c r="N11" s="7"/>
      <c r="O11" s="7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11"/>
      <c r="C12" s="12"/>
      <c r="D12" s="12"/>
      <c r="E12" s="12"/>
      <c r="F12" s="7"/>
      <c r="G12" s="7"/>
      <c r="H12" s="7"/>
      <c r="I12" s="7"/>
      <c r="J12" s="7"/>
      <c r="K12" s="7"/>
      <c r="L12" s="7"/>
      <c r="M12" s="7"/>
      <c r="N12" s="7"/>
      <c r="O12" s="7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9" t="s">
        <v>5</v>
      </c>
      <c r="C13" s="10"/>
      <c r="D13" s="10"/>
      <c r="E13" s="10"/>
      <c r="F13" s="263" t="s">
        <v>6</v>
      </c>
      <c r="G13" s="264"/>
      <c r="H13" s="264"/>
      <c r="I13" s="264"/>
      <c r="J13" s="264"/>
      <c r="K13" s="264"/>
      <c r="L13" s="265"/>
      <c r="M13" s="7"/>
      <c r="N13" s="7"/>
      <c r="O13" s="7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11"/>
      <c r="C14" s="12"/>
      <c r="D14" s="12"/>
      <c r="E14" s="12"/>
      <c r="F14" s="262"/>
      <c r="G14" s="260"/>
      <c r="H14" s="260"/>
      <c r="I14" s="260"/>
      <c r="J14" s="260"/>
      <c r="K14" s="260"/>
      <c r="L14" s="261"/>
      <c r="M14" s="7"/>
      <c r="N14" s="7"/>
      <c r="O14" s="7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11"/>
      <c r="C15" s="12"/>
      <c r="D15" s="12"/>
      <c r="E15" s="12"/>
      <c r="F15" s="259" t="s">
        <v>49</v>
      </c>
      <c r="G15" s="260"/>
      <c r="H15" s="260"/>
      <c r="I15" s="260"/>
      <c r="J15" s="260"/>
      <c r="K15" s="260"/>
      <c r="L15" s="261"/>
      <c r="M15" s="7"/>
      <c r="N15" s="7"/>
      <c r="O15" s="7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11"/>
      <c r="C16" s="12"/>
      <c r="D16" s="12"/>
      <c r="E16" s="12"/>
      <c r="F16" s="262"/>
      <c r="G16" s="260"/>
      <c r="H16" s="260"/>
      <c r="I16" s="260"/>
      <c r="J16" s="260"/>
      <c r="K16" s="260"/>
      <c r="L16" s="261"/>
      <c r="M16" s="7"/>
      <c r="N16" s="7"/>
      <c r="O16" s="7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11"/>
      <c r="C17" s="12"/>
      <c r="D17" s="12"/>
      <c r="E17" s="12"/>
      <c r="F17" s="13" t="s">
        <v>50</v>
      </c>
      <c r="G17" s="14"/>
      <c r="H17" s="14"/>
      <c r="I17" s="15"/>
      <c r="J17" s="16"/>
      <c r="K17" s="16"/>
      <c r="L17" s="17"/>
      <c r="M17" s="12"/>
      <c r="N17" s="6"/>
      <c r="O17" s="6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C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7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8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282" t="s">
        <v>9</v>
      </c>
      <c r="E26" s="283"/>
      <c r="F26" s="281" t="s">
        <v>10</v>
      </c>
      <c r="G26" s="281"/>
      <c r="H26" s="281"/>
      <c r="I26" s="281"/>
      <c r="J26" s="292" t="s">
        <v>11</v>
      </c>
      <c r="K26" s="293"/>
    </row>
    <row r="27" spans="2:11" ht="13.5" thickBot="1">
      <c r="B27" s="266"/>
      <c r="C27" s="266"/>
      <c r="D27" s="252" t="s">
        <v>12</v>
      </c>
      <c r="E27" s="253"/>
      <c r="F27" s="254" t="s">
        <v>13</v>
      </c>
      <c r="G27" s="255"/>
      <c r="H27" s="255" t="s">
        <v>14</v>
      </c>
      <c r="I27" s="256"/>
      <c r="J27" s="294"/>
      <c r="K27" s="295"/>
    </row>
    <row r="28" spans="2:11" ht="36.75" customHeight="1" thickBot="1">
      <c r="B28" s="32" t="s">
        <v>15</v>
      </c>
      <c r="C28" s="33" t="s">
        <v>16</v>
      </c>
      <c r="D28" s="34" t="s">
        <v>17</v>
      </c>
      <c r="E28" s="35" t="s">
        <v>18</v>
      </c>
      <c r="F28" s="36" t="s">
        <v>19</v>
      </c>
      <c r="G28" s="37" t="s">
        <v>18</v>
      </c>
      <c r="H28" s="37" t="s">
        <v>17</v>
      </c>
      <c r="I28" s="38" t="s">
        <v>18</v>
      </c>
      <c r="J28" s="34" t="s">
        <v>17</v>
      </c>
      <c r="K28" s="35" t="s">
        <v>18</v>
      </c>
    </row>
    <row r="29" spans="2:11" ht="12.75">
      <c r="B29" s="267">
        <v>2010</v>
      </c>
      <c r="C29" s="39" t="s">
        <v>20</v>
      </c>
      <c r="D29" s="40">
        <v>161557.76306157297</v>
      </c>
      <c r="E29" s="41">
        <v>14454.296143430678</v>
      </c>
      <c r="F29" s="42">
        <v>767259.6213686551</v>
      </c>
      <c r="G29" s="43">
        <v>123300.61209552572</v>
      </c>
      <c r="H29" s="43">
        <v>303792.637103362</v>
      </c>
      <c r="I29" s="44">
        <v>43717.7433809415</v>
      </c>
      <c r="J29" s="45">
        <v>1232610.02153359</v>
      </c>
      <c r="K29" s="46">
        <v>181472.65161989792</v>
      </c>
    </row>
    <row r="30" spans="2:11" ht="12.75">
      <c r="B30" s="268"/>
      <c r="C30" s="39" t="s">
        <v>21</v>
      </c>
      <c r="D30" s="40">
        <v>134649.21072358525</v>
      </c>
      <c r="E30" s="41">
        <v>12117.398266245253</v>
      </c>
      <c r="F30" s="47">
        <v>761030.6837080744</v>
      </c>
      <c r="G30" s="48">
        <v>107484.24703425942</v>
      </c>
      <c r="H30" s="48">
        <v>298768.1193654307</v>
      </c>
      <c r="I30" s="49">
        <v>45121.0195307291</v>
      </c>
      <c r="J30" s="50">
        <v>1194448.0137970904</v>
      </c>
      <c r="K30" s="51">
        <v>164722.6648312338</v>
      </c>
    </row>
    <row r="31" spans="2:11" ht="12.75">
      <c r="B31" s="268"/>
      <c r="C31" s="39" t="s">
        <v>22</v>
      </c>
      <c r="D31" s="40">
        <v>162107.0005302853</v>
      </c>
      <c r="E31" s="41">
        <v>15152.76945620639</v>
      </c>
      <c r="F31" s="47">
        <v>741812.4651809566</v>
      </c>
      <c r="G31" s="48">
        <v>96590.0682260236</v>
      </c>
      <c r="H31" s="48">
        <v>330205.2095078606</v>
      </c>
      <c r="I31" s="49">
        <v>46134.576185584854</v>
      </c>
      <c r="J31" s="50">
        <v>1234124.6752191025</v>
      </c>
      <c r="K31" s="51">
        <v>157877.41386781484</v>
      </c>
    </row>
    <row r="32" spans="2:11" ht="13.5" thickBot="1">
      <c r="B32" s="269"/>
      <c r="C32" s="52" t="s">
        <v>23</v>
      </c>
      <c r="D32" s="53">
        <v>157027.66447342682</v>
      </c>
      <c r="E32" s="54">
        <v>12636.011657058805</v>
      </c>
      <c r="F32" s="55">
        <v>812190.4177145322</v>
      </c>
      <c r="G32" s="56">
        <v>106464.98863078488</v>
      </c>
      <c r="H32" s="56">
        <v>256315.65753810867</v>
      </c>
      <c r="I32" s="57">
        <v>40567.74439568748</v>
      </c>
      <c r="J32" s="58">
        <v>1225533.7397260678</v>
      </c>
      <c r="K32" s="59">
        <v>159668.74468353117</v>
      </c>
    </row>
    <row r="33" spans="2:11" ht="13.5" thickBot="1">
      <c r="B33" s="316">
        <v>2010</v>
      </c>
      <c r="C33" s="317"/>
      <c r="D33" s="60">
        <v>615341.6387888703</v>
      </c>
      <c r="E33" s="61">
        <v>54360.47552294113</v>
      </c>
      <c r="F33" s="62">
        <v>3082293.1879722187</v>
      </c>
      <c r="G33" s="63">
        <v>433839.9159865937</v>
      </c>
      <c r="H33" s="64">
        <v>1189081.623514762</v>
      </c>
      <c r="I33" s="65">
        <v>175541.08349294294</v>
      </c>
      <c r="J33" s="60">
        <v>4886716.4502758505</v>
      </c>
      <c r="K33" s="61">
        <v>663741.4750024776</v>
      </c>
    </row>
    <row r="34" spans="2:11" ht="12.75">
      <c r="B34" s="310">
        <v>2011</v>
      </c>
      <c r="C34" s="66" t="s">
        <v>24</v>
      </c>
      <c r="D34" s="67">
        <v>148144.22082628185</v>
      </c>
      <c r="E34" s="68">
        <v>12486.558892007175</v>
      </c>
      <c r="F34" s="67">
        <v>804017.0338753532</v>
      </c>
      <c r="G34" s="69">
        <v>119257.9744294609</v>
      </c>
      <c r="H34" s="69">
        <v>246879.8164690095</v>
      </c>
      <c r="I34" s="68">
        <v>40482.23862431162</v>
      </c>
      <c r="J34" s="70">
        <v>1199041.0711706446</v>
      </c>
      <c r="K34" s="68">
        <v>172226.77194577968</v>
      </c>
    </row>
    <row r="35" spans="2:11" ht="12.75">
      <c r="B35" s="311"/>
      <c r="C35" s="71" t="s">
        <v>25</v>
      </c>
      <c r="D35" s="50">
        <v>135442.02174890472</v>
      </c>
      <c r="E35" s="51">
        <v>15889.321921965531</v>
      </c>
      <c r="F35" s="50">
        <v>698080.3154734664</v>
      </c>
      <c r="G35" s="72">
        <v>101672.55638997951</v>
      </c>
      <c r="H35" s="72">
        <v>197816.38390871344</v>
      </c>
      <c r="I35" s="51">
        <v>26125.45853305775</v>
      </c>
      <c r="J35" s="73">
        <v>1031338.7211310846</v>
      </c>
      <c r="K35" s="51">
        <v>143687.3368450028</v>
      </c>
    </row>
    <row r="36" spans="2:11" ht="12.75">
      <c r="B36" s="311"/>
      <c r="C36" s="71" t="s">
        <v>26</v>
      </c>
      <c r="D36" s="50">
        <v>148709.60814840303</v>
      </c>
      <c r="E36" s="51">
        <v>12648.212331423812</v>
      </c>
      <c r="F36" s="50">
        <v>851539.1595083941</v>
      </c>
      <c r="G36" s="72">
        <v>127120.9790890688</v>
      </c>
      <c r="H36" s="72">
        <v>426858.2768441448</v>
      </c>
      <c r="I36" s="51">
        <v>61476.372888935126</v>
      </c>
      <c r="J36" s="73">
        <v>1427107.0445009419</v>
      </c>
      <c r="K36" s="51">
        <v>201245.56430942775</v>
      </c>
    </row>
    <row r="37" spans="2:11" ht="12.75">
      <c r="B37" s="311"/>
      <c r="C37" s="71" t="s">
        <v>27</v>
      </c>
      <c r="D37" s="50">
        <v>127054.1009926717</v>
      </c>
      <c r="E37" s="51">
        <v>9305.119417300066</v>
      </c>
      <c r="F37" s="50">
        <v>811120.7167476318</v>
      </c>
      <c r="G37" s="72">
        <v>120918.64942614498</v>
      </c>
      <c r="H37" s="72">
        <v>274472.2334032602</v>
      </c>
      <c r="I37" s="51">
        <v>34600.06104399736</v>
      </c>
      <c r="J37" s="73">
        <v>1212647.0511435636</v>
      </c>
      <c r="K37" s="51">
        <v>164823.8298874424</v>
      </c>
    </row>
    <row r="38" spans="2:11" ht="12.75">
      <c r="B38" s="311"/>
      <c r="C38" s="71" t="s">
        <v>28</v>
      </c>
      <c r="D38" s="50">
        <v>161428.33286443047</v>
      </c>
      <c r="E38" s="51">
        <v>14743.307721764482</v>
      </c>
      <c r="F38" s="50">
        <v>861109.4307812386</v>
      </c>
      <c r="G38" s="72">
        <v>139181.51526680417</v>
      </c>
      <c r="H38" s="72">
        <v>346137.9026610264</v>
      </c>
      <c r="I38" s="51">
        <v>58520.52587162143</v>
      </c>
      <c r="J38" s="73">
        <v>1368675.6663066954</v>
      </c>
      <c r="K38" s="51">
        <v>212445.34886019008</v>
      </c>
    </row>
    <row r="39" spans="2:11" ht="12.75">
      <c r="B39" s="311"/>
      <c r="C39" s="71" t="s">
        <v>29</v>
      </c>
      <c r="D39" s="50">
        <v>192094.93474246358</v>
      </c>
      <c r="E39" s="51">
        <v>16400.382585905772</v>
      </c>
      <c r="F39" s="50">
        <v>828642.8794879954</v>
      </c>
      <c r="G39" s="72">
        <v>119786.74340299633</v>
      </c>
      <c r="H39" s="72">
        <v>272798.51032754686</v>
      </c>
      <c r="I39" s="51">
        <v>45898.66885747511</v>
      </c>
      <c r="J39" s="73">
        <v>1293536.324558006</v>
      </c>
      <c r="K39" s="51">
        <v>182085.79484637722</v>
      </c>
    </row>
    <row r="40" spans="2:11" ht="12.75">
      <c r="B40" s="311"/>
      <c r="C40" s="71" t="s">
        <v>30</v>
      </c>
      <c r="D40" s="50">
        <v>120456.28901731932</v>
      </c>
      <c r="E40" s="51">
        <v>10237.41450401289</v>
      </c>
      <c r="F40" s="50">
        <v>788790.2494014265</v>
      </c>
      <c r="G40" s="72">
        <v>112984.94119741455</v>
      </c>
      <c r="H40" s="72">
        <v>339543.20003096334</v>
      </c>
      <c r="I40" s="51">
        <v>52796.290145345374</v>
      </c>
      <c r="J40" s="73">
        <v>1248789.738449709</v>
      </c>
      <c r="K40" s="51">
        <v>176018.6458467728</v>
      </c>
    </row>
    <row r="41" spans="2:11" ht="12.75">
      <c r="B41" s="311"/>
      <c r="C41" s="71" t="s">
        <v>31</v>
      </c>
      <c r="D41" s="50">
        <v>155602.25590459566</v>
      </c>
      <c r="E41" s="51">
        <v>13187.553827323422</v>
      </c>
      <c r="F41" s="50">
        <v>1085460.5357833926</v>
      </c>
      <c r="G41" s="72">
        <v>133150.2871244099</v>
      </c>
      <c r="H41" s="72">
        <v>567694.9291664194</v>
      </c>
      <c r="I41" s="51">
        <v>82153.99339629189</v>
      </c>
      <c r="J41" s="73">
        <v>1808757.7208544076</v>
      </c>
      <c r="K41" s="51">
        <v>228491.8343480252</v>
      </c>
    </row>
    <row r="42" spans="2:11" ht="12.75">
      <c r="B42" s="311"/>
      <c r="C42" s="71" t="s">
        <v>20</v>
      </c>
      <c r="D42" s="50">
        <v>117324.25440803898</v>
      </c>
      <c r="E42" s="51">
        <v>11812.311480406808</v>
      </c>
      <c r="F42" s="50">
        <v>1003661.4740316868</v>
      </c>
      <c r="G42" s="72">
        <v>144167.36513504002</v>
      </c>
      <c r="H42" s="72">
        <v>453740.6082092096</v>
      </c>
      <c r="I42" s="51">
        <v>63539.661060069564</v>
      </c>
      <c r="J42" s="73">
        <v>1574726.3366489352</v>
      </c>
      <c r="K42" s="51">
        <v>219519.3376755164</v>
      </c>
    </row>
    <row r="43" spans="2:11" ht="12.75">
      <c r="B43" s="311"/>
      <c r="C43" s="71" t="s">
        <v>21</v>
      </c>
      <c r="D43" s="50">
        <v>110706.6576468502</v>
      </c>
      <c r="E43" s="51">
        <v>9011.007070022391</v>
      </c>
      <c r="F43" s="50">
        <v>866712.0279614426</v>
      </c>
      <c r="G43" s="72">
        <v>130152.40233023578</v>
      </c>
      <c r="H43" s="72">
        <v>366251.28757554403</v>
      </c>
      <c r="I43" s="51">
        <v>48540.463391082914</v>
      </c>
      <c r="J43" s="73">
        <v>1343669.9731838368</v>
      </c>
      <c r="K43" s="51">
        <v>187703.8727913411</v>
      </c>
    </row>
    <row r="44" spans="2:11" ht="12.75">
      <c r="B44" s="311"/>
      <c r="C44" s="71" t="s">
        <v>22</v>
      </c>
      <c r="D44" s="50">
        <v>117203.6947806962</v>
      </c>
      <c r="E44" s="51">
        <v>11220.045843605118</v>
      </c>
      <c r="F44" s="50">
        <v>757508.7422526316</v>
      </c>
      <c r="G44" s="72">
        <v>117016.55981103415</v>
      </c>
      <c r="H44" s="72">
        <v>387517.9952208201</v>
      </c>
      <c r="I44" s="51">
        <v>46576.46986123735</v>
      </c>
      <c r="J44" s="73">
        <v>1262230.432254148</v>
      </c>
      <c r="K44" s="51">
        <v>174813.07551587664</v>
      </c>
    </row>
    <row r="45" spans="2:11" ht="13.5" thickBot="1">
      <c r="B45" s="312"/>
      <c r="C45" s="74" t="s">
        <v>23</v>
      </c>
      <c r="D45" s="53">
        <v>121034.98125403788</v>
      </c>
      <c r="E45" s="54">
        <v>12740.799755097105</v>
      </c>
      <c r="F45" s="55">
        <v>888386.3754737463</v>
      </c>
      <c r="G45" s="56">
        <v>134738.53866598147</v>
      </c>
      <c r="H45" s="56">
        <v>269833.4663000822</v>
      </c>
      <c r="I45" s="57">
        <v>45497.08872370379</v>
      </c>
      <c r="J45" s="58">
        <v>1279254.8230278664</v>
      </c>
      <c r="K45" s="59">
        <v>192976.42714478236</v>
      </c>
    </row>
    <row r="46" spans="2:11" ht="13.5" thickBot="1">
      <c r="B46" s="309">
        <v>2011</v>
      </c>
      <c r="C46" s="256"/>
      <c r="D46" s="75">
        <v>1655201.3523346935</v>
      </c>
      <c r="E46" s="75">
        <v>149682.03535083457</v>
      </c>
      <c r="F46" s="75">
        <v>10245028.940778406</v>
      </c>
      <c r="G46" s="75">
        <v>1500148.5122685707</v>
      </c>
      <c r="H46" s="75">
        <v>4149544.6101167398</v>
      </c>
      <c r="I46" s="75">
        <v>606207.2923971292</v>
      </c>
      <c r="J46" s="75">
        <v>16049774.903229838</v>
      </c>
      <c r="K46" s="76">
        <v>2256037.8400165346</v>
      </c>
    </row>
    <row r="47" spans="2:13" ht="12.75">
      <c r="B47" s="296" t="s">
        <v>51</v>
      </c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</row>
    <row r="48" spans="2:13" ht="12.75">
      <c r="B48" s="296" t="s">
        <v>52</v>
      </c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</row>
    <row r="49" spans="2:13" ht="12.75">
      <c r="B49" s="297"/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</row>
    <row r="50" spans="2:13" ht="12.75">
      <c r="B50" s="297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</row>
    <row r="51" spans="2:13" ht="13.5" thickBot="1">
      <c r="B51" s="31"/>
      <c r="C51" s="31"/>
      <c r="D51" s="77"/>
      <c r="E51" s="77"/>
      <c r="F51" s="77"/>
      <c r="G51" s="77"/>
      <c r="H51" s="77"/>
      <c r="I51" s="77"/>
      <c r="J51" s="77"/>
      <c r="K51" s="77"/>
      <c r="L51" s="77"/>
      <c r="M51" s="77"/>
    </row>
    <row r="52" spans="2:13" ht="13.5" thickBot="1">
      <c r="B52" s="31"/>
      <c r="C52" s="31"/>
      <c r="D52" s="282" t="s">
        <v>9</v>
      </c>
      <c r="E52" s="283"/>
      <c r="F52" s="281" t="s">
        <v>10</v>
      </c>
      <c r="G52" s="281"/>
      <c r="H52" s="281"/>
      <c r="I52" s="281"/>
      <c r="J52" s="292" t="s">
        <v>11</v>
      </c>
      <c r="K52" s="293"/>
      <c r="L52" s="77"/>
      <c r="M52" s="77"/>
    </row>
    <row r="53" spans="2:11" ht="13.5" thickBot="1">
      <c r="B53" s="250"/>
      <c r="C53" s="251"/>
      <c r="D53" s="252" t="s">
        <v>12</v>
      </c>
      <c r="E53" s="253"/>
      <c r="F53" s="254" t="s">
        <v>13</v>
      </c>
      <c r="G53" s="255"/>
      <c r="H53" s="255" t="s">
        <v>14</v>
      </c>
      <c r="I53" s="256"/>
      <c r="J53" s="294"/>
      <c r="K53" s="295"/>
    </row>
    <row r="54" spans="2:11" ht="26.25" thickBot="1">
      <c r="B54" s="251"/>
      <c r="C54" s="251"/>
      <c r="D54" s="78" t="s">
        <v>17</v>
      </c>
      <c r="E54" s="79" t="s">
        <v>18</v>
      </c>
      <c r="F54" s="80" t="s">
        <v>19</v>
      </c>
      <c r="G54" s="81" t="s">
        <v>18</v>
      </c>
      <c r="H54" s="80" t="s">
        <v>17</v>
      </c>
      <c r="I54" s="81" t="s">
        <v>18</v>
      </c>
      <c r="J54" s="80" t="s">
        <v>17</v>
      </c>
      <c r="K54" s="81" t="s">
        <v>18</v>
      </c>
    </row>
    <row r="55" spans="2:11" ht="12.75" customHeight="1">
      <c r="B55" s="267">
        <v>2010</v>
      </c>
      <c r="C55" s="82" t="s">
        <v>32</v>
      </c>
      <c r="D55" s="83">
        <v>153835.40969721758</v>
      </c>
      <c r="E55" s="84">
        <v>13590.118880735283</v>
      </c>
      <c r="F55" s="85">
        <v>770573.2969930547</v>
      </c>
      <c r="G55" s="86">
        <v>108459.97899664842</v>
      </c>
      <c r="H55" s="85">
        <v>297270.4058786905</v>
      </c>
      <c r="I55" s="86">
        <v>43885.270873235735</v>
      </c>
      <c r="J55" s="85">
        <v>1221679.1125689626</v>
      </c>
      <c r="K55" s="86">
        <v>165935.3687506194</v>
      </c>
    </row>
    <row r="56" spans="2:11" ht="12.75">
      <c r="B56" s="298"/>
      <c r="C56" s="87" t="s">
        <v>33</v>
      </c>
      <c r="D56" s="88">
        <v>162107.0005302853</v>
      </c>
      <c r="E56" s="89">
        <v>15152.76945620639</v>
      </c>
      <c r="F56" s="90">
        <v>812190.4177145322</v>
      </c>
      <c r="G56" s="91">
        <v>123300.61209552572</v>
      </c>
      <c r="H56" s="90">
        <v>330205.2095078606</v>
      </c>
      <c r="I56" s="91">
        <v>46134.576185584854</v>
      </c>
      <c r="J56" s="90">
        <v>1234124.6752191025</v>
      </c>
      <c r="K56" s="91">
        <v>181472.65161989792</v>
      </c>
    </row>
    <row r="57" spans="2:11" ht="13.5" thickBot="1">
      <c r="B57" s="299"/>
      <c r="C57" s="92" t="s">
        <v>34</v>
      </c>
      <c r="D57" s="93">
        <v>134649.21072358525</v>
      </c>
      <c r="E57" s="94">
        <v>12117.398266245253</v>
      </c>
      <c r="F57" s="95">
        <v>741812.4651809566</v>
      </c>
      <c r="G57" s="96">
        <v>96590.0682260236</v>
      </c>
      <c r="H57" s="95">
        <v>256315.65753810867</v>
      </c>
      <c r="I57" s="96">
        <v>40567.74439568748</v>
      </c>
      <c r="J57" s="95">
        <v>1194448.0137970904</v>
      </c>
      <c r="K57" s="96">
        <v>157877.41386781484</v>
      </c>
    </row>
    <row r="58" spans="2:13" ht="12.75">
      <c r="B58" s="267">
        <v>2011</v>
      </c>
      <c r="C58" s="82" t="s">
        <v>32</v>
      </c>
      <c r="D58" s="83">
        <v>137933.44602789113</v>
      </c>
      <c r="E58" s="84">
        <v>12473.502945902881</v>
      </c>
      <c r="F58" s="85">
        <v>853752.4117315338</v>
      </c>
      <c r="G58" s="86">
        <v>125012.3760223809</v>
      </c>
      <c r="H58" s="85">
        <v>345795.38417639496</v>
      </c>
      <c r="I58" s="86">
        <v>50517.27436642744</v>
      </c>
      <c r="J58" s="85">
        <v>1337481.2419358199</v>
      </c>
      <c r="K58" s="86">
        <v>188003.1533347112</v>
      </c>
      <c r="L58" s="97"/>
      <c r="M58" s="97"/>
    </row>
    <row r="59" spans="2:14" ht="12.75">
      <c r="B59" s="298"/>
      <c r="C59" s="87" t="s">
        <v>33</v>
      </c>
      <c r="D59" s="88">
        <v>192094.93474246358</v>
      </c>
      <c r="E59" s="89">
        <v>16400.382585905772</v>
      </c>
      <c r="F59" s="90">
        <v>1085460.5357833926</v>
      </c>
      <c r="G59" s="91">
        <v>144167.36513504002</v>
      </c>
      <c r="H59" s="90">
        <v>567694.9291664194</v>
      </c>
      <c r="I59" s="91">
        <v>82153.99339629189</v>
      </c>
      <c r="J59" s="90">
        <v>1808757.7208544076</v>
      </c>
      <c r="K59" s="91">
        <v>228491.8343480252</v>
      </c>
      <c r="L59" s="97"/>
      <c r="M59" s="97"/>
      <c r="N59" s="97"/>
    </row>
    <row r="60" spans="2:14" ht="13.5" thickBot="1">
      <c r="B60" s="299"/>
      <c r="C60" s="92" t="s">
        <v>34</v>
      </c>
      <c r="D60" s="93">
        <v>110706.6576468502</v>
      </c>
      <c r="E60" s="94">
        <v>9011.007070022391</v>
      </c>
      <c r="F60" s="95">
        <v>698080.3154734664</v>
      </c>
      <c r="G60" s="96">
        <v>101672.55638997951</v>
      </c>
      <c r="H60" s="95">
        <v>197816.38390871344</v>
      </c>
      <c r="I60" s="96">
        <v>26125.45853305775</v>
      </c>
      <c r="J60" s="95">
        <v>1031338.7211310846</v>
      </c>
      <c r="K60" s="96">
        <v>143687.3368450028</v>
      </c>
      <c r="L60" s="97"/>
      <c r="M60" s="97"/>
      <c r="N60" s="97"/>
    </row>
    <row r="61" spans="5:14" ht="12.75">
      <c r="E61" s="97"/>
      <c r="F61" s="97"/>
      <c r="G61" s="97"/>
      <c r="H61" s="97"/>
      <c r="I61" s="97"/>
      <c r="J61" s="97"/>
      <c r="K61" s="97"/>
      <c r="L61" s="97"/>
      <c r="M61" s="97"/>
      <c r="N61" s="97"/>
    </row>
    <row r="62" spans="5:14" ht="12.75">
      <c r="E62" s="97"/>
      <c r="F62" s="97"/>
      <c r="G62" s="97"/>
      <c r="H62" s="97"/>
      <c r="I62" s="97"/>
      <c r="J62" s="97"/>
      <c r="K62" s="97"/>
      <c r="L62" s="97"/>
      <c r="M62" s="97"/>
      <c r="N62" s="97"/>
    </row>
    <row r="63" spans="2:15" ht="12.75">
      <c r="B63" s="20"/>
      <c r="C63" s="20"/>
      <c r="D63" s="20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20"/>
    </row>
    <row r="64" spans="2:15" ht="12.75">
      <c r="B64" s="24" t="s">
        <v>35</v>
      </c>
      <c r="C64" s="25"/>
      <c r="D64" s="25"/>
      <c r="E64" s="25"/>
      <c r="F64" s="25"/>
      <c r="G64" s="25"/>
      <c r="H64" s="25"/>
      <c r="I64" s="25"/>
      <c r="J64" s="25"/>
      <c r="K64" s="25"/>
      <c r="L64" s="26"/>
      <c r="M64" s="27"/>
      <c r="N64" s="27"/>
      <c r="O64" s="27"/>
    </row>
    <row r="65" spans="2:15" ht="12.75">
      <c r="B65" s="243" t="s">
        <v>36</v>
      </c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0"/>
      <c r="O65" s="20"/>
    </row>
    <row r="66" spans="2:16" ht="12.75">
      <c r="B66" s="20"/>
      <c r="C66" s="20"/>
      <c r="D66" s="20"/>
      <c r="E66" s="98"/>
      <c r="F66" s="98"/>
      <c r="G66" s="98"/>
      <c r="H66" s="98"/>
      <c r="I66" s="98"/>
      <c r="J66" s="98"/>
      <c r="K66" s="98"/>
      <c r="L66" s="98"/>
      <c r="M66" s="20"/>
      <c r="N66" s="20"/>
      <c r="O66" s="20"/>
      <c r="P66" s="20"/>
    </row>
    <row r="67" spans="5:16" ht="13.5" thickBot="1">
      <c r="E67" s="97"/>
      <c r="G67" s="20"/>
      <c r="H67" s="20"/>
      <c r="I67" s="20"/>
      <c r="J67" s="20"/>
      <c r="K67" s="20"/>
      <c r="L67" s="20"/>
      <c r="N67" s="20"/>
      <c r="O67" s="20"/>
      <c r="P67" s="20"/>
    </row>
    <row r="68" spans="2:14" ht="13.5" thickBot="1">
      <c r="B68" s="244"/>
      <c r="C68" s="244"/>
      <c r="D68" s="280"/>
      <c r="E68" s="282" t="s">
        <v>9</v>
      </c>
      <c r="F68" s="283"/>
      <c r="G68" s="281" t="s">
        <v>10</v>
      </c>
      <c r="H68" s="281"/>
      <c r="I68" s="281"/>
      <c r="J68" s="281"/>
      <c r="K68" s="274" t="s">
        <v>11</v>
      </c>
      <c r="L68" s="275"/>
      <c r="M68" s="20"/>
      <c r="N68" s="20"/>
    </row>
    <row r="69" spans="2:14" ht="13.5" thickBot="1">
      <c r="B69" s="100"/>
      <c r="C69" s="100"/>
      <c r="D69" s="101"/>
      <c r="E69" s="252" t="s">
        <v>12</v>
      </c>
      <c r="F69" s="253"/>
      <c r="G69" s="278" t="s">
        <v>13</v>
      </c>
      <c r="H69" s="279"/>
      <c r="I69" s="279" t="s">
        <v>14</v>
      </c>
      <c r="J69" s="300"/>
      <c r="K69" s="276"/>
      <c r="L69" s="277"/>
      <c r="M69" s="20"/>
      <c r="N69" s="20"/>
    </row>
    <row r="70" spans="2:13" ht="26.25" thickBot="1">
      <c r="B70" s="104" t="s">
        <v>37</v>
      </c>
      <c r="C70" s="105" t="s">
        <v>16</v>
      </c>
      <c r="D70" s="106" t="s">
        <v>15</v>
      </c>
      <c r="E70" s="107" t="s">
        <v>17</v>
      </c>
      <c r="F70" s="108" t="s">
        <v>18</v>
      </c>
      <c r="G70" s="107" t="s">
        <v>38</v>
      </c>
      <c r="H70" s="103" t="s">
        <v>18</v>
      </c>
      <c r="I70" s="103" t="s">
        <v>17</v>
      </c>
      <c r="J70" s="108" t="s">
        <v>18</v>
      </c>
      <c r="K70" s="107" t="s">
        <v>17</v>
      </c>
      <c r="L70" s="108" t="s">
        <v>18</v>
      </c>
      <c r="M70" s="20"/>
    </row>
    <row r="71" spans="1:14" ht="12.75">
      <c r="A71" s="109"/>
      <c r="B71" s="110">
        <v>1</v>
      </c>
      <c r="C71" s="111">
        <v>12</v>
      </c>
      <c r="D71" s="112">
        <v>2011</v>
      </c>
      <c r="E71" s="113">
        <v>5685.320320815659</v>
      </c>
      <c r="F71" s="114">
        <v>285.34709620328823</v>
      </c>
      <c r="G71" s="113">
        <v>43762.228305288896</v>
      </c>
      <c r="H71" s="115">
        <v>8798.728296376848</v>
      </c>
      <c r="I71" s="115">
        <v>14146.007366661386</v>
      </c>
      <c r="J71" s="114">
        <v>1274.7994873773018</v>
      </c>
      <c r="K71" s="113">
        <v>63593.55599276595</v>
      </c>
      <c r="L71" s="114">
        <v>10358.874879957439</v>
      </c>
      <c r="M71" s="98"/>
      <c r="N71" s="116"/>
    </row>
    <row r="72" spans="1:14" ht="12.75">
      <c r="A72" s="109"/>
      <c r="B72" s="117">
        <v>2</v>
      </c>
      <c r="C72" s="118">
        <v>12</v>
      </c>
      <c r="D72" s="119">
        <v>2011</v>
      </c>
      <c r="E72" s="120">
        <v>18621.270363829957</v>
      </c>
      <c r="F72" s="121">
        <v>1906.7870738793615</v>
      </c>
      <c r="G72" s="120">
        <v>44592.80959145521</v>
      </c>
      <c r="H72" s="122">
        <v>6849.061748666342</v>
      </c>
      <c r="I72" s="122">
        <v>17909.889286533977</v>
      </c>
      <c r="J72" s="121">
        <v>2640.4684211923773</v>
      </c>
      <c r="K72" s="120">
        <v>81123.96924181914</v>
      </c>
      <c r="L72" s="121">
        <v>11396.31724373808</v>
      </c>
      <c r="M72" s="123"/>
      <c r="N72" s="116"/>
    </row>
    <row r="73" spans="1:14" ht="12.75">
      <c r="A73" s="109"/>
      <c r="B73" s="117">
        <v>5</v>
      </c>
      <c r="C73" s="118">
        <v>12</v>
      </c>
      <c r="D73" s="119">
        <v>2011</v>
      </c>
      <c r="E73" s="120">
        <v>4166.8570792419905</v>
      </c>
      <c r="F73" s="121">
        <v>338.8079785803284</v>
      </c>
      <c r="G73" s="120">
        <v>36905.32253554577</v>
      </c>
      <c r="H73" s="122">
        <v>3802.4943290047186</v>
      </c>
      <c r="I73" s="122">
        <v>29436.84597672713</v>
      </c>
      <c r="J73" s="121">
        <v>5628.42726523599</v>
      </c>
      <c r="K73" s="120">
        <v>70509.02559151489</v>
      </c>
      <c r="L73" s="121">
        <v>9769.729572821037</v>
      </c>
      <c r="M73" s="123"/>
      <c r="N73" s="116"/>
    </row>
    <row r="74" spans="1:14" ht="12.75">
      <c r="A74" s="109"/>
      <c r="B74" s="117">
        <v>6</v>
      </c>
      <c r="C74" s="118">
        <v>12</v>
      </c>
      <c r="D74" s="119">
        <v>2011</v>
      </c>
      <c r="E74" s="120">
        <v>3171.672637752074</v>
      </c>
      <c r="F74" s="121">
        <v>409.39989912572634</v>
      </c>
      <c r="G74" s="120">
        <v>42438.78175718218</v>
      </c>
      <c r="H74" s="122">
        <v>5845.093078801563</v>
      </c>
      <c r="I74" s="122">
        <v>13006.847767723828</v>
      </c>
      <c r="J74" s="121">
        <v>1376.9167551583946</v>
      </c>
      <c r="K74" s="120">
        <v>58617.30216265808</v>
      </c>
      <c r="L74" s="121">
        <v>7631.409733085684</v>
      </c>
      <c r="M74" s="123"/>
      <c r="N74" s="116"/>
    </row>
    <row r="75" spans="1:14" ht="12.75">
      <c r="A75" s="109"/>
      <c r="B75" s="117">
        <v>7</v>
      </c>
      <c r="C75" s="118">
        <v>12</v>
      </c>
      <c r="D75" s="119">
        <v>2011</v>
      </c>
      <c r="E75" s="120">
        <v>3243.2681791549994</v>
      </c>
      <c r="F75" s="121">
        <v>367.69532206288966</v>
      </c>
      <c r="G75" s="120">
        <v>43103.80651387702</v>
      </c>
      <c r="H75" s="122">
        <v>9565.393237733757</v>
      </c>
      <c r="I75" s="122">
        <v>15068.145370738004</v>
      </c>
      <c r="J75" s="121">
        <v>2488.348944952829</v>
      </c>
      <c r="K75" s="120">
        <v>61415.22006377002</v>
      </c>
      <c r="L75" s="121">
        <v>12421.437504749476</v>
      </c>
      <c r="M75" s="123"/>
      <c r="N75" s="116"/>
    </row>
    <row r="76" spans="1:14" ht="12.75">
      <c r="A76" s="109"/>
      <c r="B76" s="117">
        <v>9</v>
      </c>
      <c r="C76" s="118">
        <v>12</v>
      </c>
      <c r="D76" s="119">
        <v>2011</v>
      </c>
      <c r="E76" s="120">
        <v>8478.077394075252</v>
      </c>
      <c r="F76" s="121">
        <v>678.9250667852161</v>
      </c>
      <c r="G76" s="120">
        <v>33806.797026164335</v>
      </c>
      <c r="H76" s="122">
        <v>3882.7464106795214</v>
      </c>
      <c r="I76" s="122">
        <v>16593.114403356187</v>
      </c>
      <c r="J76" s="121">
        <v>3239.087205782073</v>
      </c>
      <c r="K76" s="120">
        <v>58877.98882359578</v>
      </c>
      <c r="L76" s="121">
        <v>7800.75868324681</v>
      </c>
      <c r="M76" s="123"/>
      <c r="N76" s="116"/>
    </row>
    <row r="77" spans="1:14" ht="12.75">
      <c r="A77" s="109"/>
      <c r="B77" s="117">
        <v>12</v>
      </c>
      <c r="C77" s="118">
        <v>12</v>
      </c>
      <c r="D77" s="119">
        <v>2011</v>
      </c>
      <c r="E77" s="120">
        <v>9130.414893448746</v>
      </c>
      <c r="F77" s="121">
        <v>1101.1206700267917</v>
      </c>
      <c r="G77" s="120">
        <v>40366.88015354238</v>
      </c>
      <c r="H77" s="122">
        <v>5183.352776057671</v>
      </c>
      <c r="I77" s="122">
        <v>5996.23575603263</v>
      </c>
      <c r="J77" s="121">
        <v>1748.3804199766867</v>
      </c>
      <c r="K77" s="120">
        <v>55493.53080302375</v>
      </c>
      <c r="L77" s="121">
        <v>8032.853866061148</v>
      </c>
      <c r="M77" s="123"/>
      <c r="N77" s="116"/>
    </row>
    <row r="78" spans="1:14" ht="12.75">
      <c r="A78" s="109"/>
      <c r="B78" s="117">
        <v>13</v>
      </c>
      <c r="C78" s="118">
        <v>12</v>
      </c>
      <c r="D78" s="119">
        <v>2011</v>
      </c>
      <c r="E78" s="120">
        <v>4183.325210230915</v>
      </c>
      <c r="F78" s="121">
        <v>495.7762842002957</v>
      </c>
      <c r="G78" s="120">
        <v>43201.11355538391</v>
      </c>
      <c r="H78" s="122">
        <v>8911.251841337496</v>
      </c>
      <c r="I78" s="122">
        <v>9334.948538257646</v>
      </c>
      <c r="J78" s="121">
        <v>1746.0126740204237</v>
      </c>
      <c r="K78" s="120">
        <v>56719.38730387247</v>
      </c>
      <c r="L78" s="121">
        <v>11153.040799558215</v>
      </c>
      <c r="M78" s="123"/>
      <c r="N78" s="116"/>
    </row>
    <row r="79" spans="1:14" ht="12.75">
      <c r="A79" s="109"/>
      <c r="B79" s="117">
        <v>14</v>
      </c>
      <c r="C79" s="118">
        <v>12</v>
      </c>
      <c r="D79" s="119">
        <v>2011</v>
      </c>
      <c r="E79" s="120">
        <v>5775.657482801255</v>
      </c>
      <c r="F79" s="121">
        <v>959.1126729758679</v>
      </c>
      <c r="G79" s="120">
        <v>52319.86007878714</v>
      </c>
      <c r="H79" s="122">
        <v>12129.646461992035</v>
      </c>
      <c r="I79" s="122">
        <v>11070.281604353422</v>
      </c>
      <c r="J79" s="121">
        <v>1638.9046270370718</v>
      </c>
      <c r="K79" s="120">
        <v>69165.79916594182</v>
      </c>
      <c r="L79" s="121">
        <v>14727.663762004975</v>
      </c>
      <c r="M79" s="123"/>
      <c r="N79" s="116"/>
    </row>
    <row r="80" spans="1:14" ht="12.75">
      <c r="A80" s="109"/>
      <c r="B80" s="117">
        <v>15</v>
      </c>
      <c r="C80" s="118">
        <v>12</v>
      </c>
      <c r="D80" s="119">
        <v>2011</v>
      </c>
      <c r="E80" s="120">
        <v>6236.458069982421</v>
      </c>
      <c r="F80" s="121">
        <v>749.4009732434426</v>
      </c>
      <c r="G80" s="120">
        <v>29499.087460191313</v>
      </c>
      <c r="H80" s="122">
        <v>3375.634696416241</v>
      </c>
      <c r="I80" s="122">
        <v>9654.943416118625</v>
      </c>
      <c r="J80" s="121">
        <v>934.2045853045811</v>
      </c>
      <c r="K80" s="120">
        <v>45390.48894629236</v>
      </c>
      <c r="L80" s="121">
        <v>5059.240254964265</v>
      </c>
      <c r="M80" s="123"/>
      <c r="N80" s="116"/>
    </row>
    <row r="81" spans="1:14" ht="12.75">
      <c r="A81" s="109"/>
      <c r="B81" s="117">
        <v>16</v>
      </c>
      <c r="C81" s="118">
        <v>12</v>
      </c>
      <c r="D81" s="119">
        <v>2011</v>
      </c>
      <c r="E81" s="120">
        <v>6566.725470515781</v>
      </c>
      <c r="F81" s="121">
        <v>551.1044596693698</v>
      </c>
      <c r="G81" s="120">
        <v>42214.013977613606</v>
      </c>
      <c r="H81" s="122">
        <v>6219.710926863757</v>
      </c>
      <c r="I81" s="122">
        <v>16709.57638809904</v>
      </c>
      <c r="J81" s="121">
        <v>1424.1562535093844</v>
      </c>
      <c r="K81" s="120">
        <v>65490.31583622843</v>
      </c>
      <c r="L81" s="121">
        <v>8194.971640042511</v>
      </c>
      <c r="M81" s="123"/>
      <c r="N81" s="116"/>
    </row>
    <row r="82" spans="1:14" ht="12.75">
      <c r="A82" s="109"/>
      <c r="B82" s="117">
        <v>19</v>
      </c>
      <c r="C82" s="118">
        <v>12</v>
      </c>
      <c r="D82" s="119">
        <v>2011</v>
      </c>
      <c r="E82" s="120">
        <v>5000.20489235771</v>
      </c>
      <c r="F82" s="121">
        <v>357.98302072013</v>
      </c>
      <c r="G82" s="120">
        <v>31817.568117135645</v>
      </c>
      <c r="H82" s="122">
        <v>3574.911998185754</v>
      </c>
      <c r="I82" s="122">
        <v>11200.781489568082</v>
      </c>
      <c r="J82" s="121">
        <v>2423.2511549204696</v>
      </c>
      <c r="K82" s="120">
        <v>48018.55449906144</v>
      </c>
      <c r="L82" s="121">
        <v>6356.146173826353</v>
      </c>
      <c r="M82" s="123"/>
      <c r="N82" s="116"/>
    </row>
    <row r="83" spans="1:14" ht="12.75">
      <c r="A83" s="109"/>
      <c r="B83" s="117">
        <v>20</v>
      </c>
      <c r="C83" s="118">
        <v>12</v>
      </c>
      <c r="D83" s="119">
        <v>2011</v>
      </c>
      <c r="E83" s="120">
        <v>4708.732696522506</v>
      </c>
      <c r="F83" s="121">
        <v>414.6459750295797</v>
      </c>
      <c r="G83" s="120">
        <v>40668.28284180536</v>
      </c>
      <c r="H83" s="122">
        <v>5591.419283890914</v>
      </c>
      <c r="I83" s="122">
        <v>14693.74005240151</v>
      </c>
      <c r="J83" s="121">
        <v>2023.4652827638545</v>
      </c>
      <c r="K83" s="120">
        <v>60070.75559072938</v>
      </c>
      <c r="L83" s="121">
        <v>8029.5305416843485</v>
      </c>
      <c r="M83" s="123"/>
      <c r="N83" s="116"/>
    </row>
    <row r="84" spans="1:14" ht="12.75">
      <c r="A84" s="109"/>
      <c r="B84" s="117">
        <v>21</v>
      </c>
      <c r="C84" s="118">
        <v>12</v>
      </c>
      <c r="D84" s="119">
        <v>2011</v>
      </c>
      <c r="E84" s="120">
        <v>4340.0523318891</v>
      </c>
      <c r="F84" s="121">
        <v>312.1931047255584</v>
      </c>
      <c r="G84" s="120">
        <v>83033.19394212596</v>
      </c>
      <c r="H84" s="122">
        <v>12488.076665214954</v>
      </c>
      <c r="I84" s="122">
        <v>31444.334623504325</v>
      </c>
      <c r="J84" s="121">
        <v>8473.713318756314</v>
      </c>
      <c r="K84" s="120">
        <v>118817.5808975194</v>
      </c>
      <c r="L84" s="121">
        <v>21273.983088696827</v>
      </c>
      <c r="M84" s="123"/>
      <c r="N84" s="116"/>
    </row>
    <row r="85" spans="1:14" ht="12.75">
      <c r="A85" s="109"/>
      <c r="B85" s="117">
        <v>22</v>
      </c>
      <c r="C85" s="118">
        <v>12</v>
      </c>
      <c r="D85" s="119">
        <v>2011</v>
      </c>
      <c r="E85" s="120">
        <v>6131.890260363236</v>
      </c>
      <c r="F85" s="121">
        <v>434.53219839593436</v>
      </c>
      <c r="G85" s="120">
        <v>59248.46774696796</v>
      </c>
      <c r="H85" s="122">
        <v>5190.334787751996</v>
      </c>
      <c r="I85" s="122">
        <v>5467.41710680078</v>
      </c>
      <c r="J85" s="121">
        <v>798.2731594435826</v>
      </c>
      <c r="K85" s="120">
        <v>70847.77511413197</v>
      </c>
      <c r="L85" s="121">
        <v>6423.140145591514</v>
      </c>
      <c r="M85" s="123"/>
      <c r="N85" s="116"/>
    </row>
    <row r="86" spans="1:14" ht="12.75">
      <c r="A86" s="109"/>
      <c r="B86" s="117">
        <v>23</v>
      </c>
      <c r="C86" s="118">
        <v>12</v>
      </c>
      <c r="D86" s="119">
        <v>2011</v>
      </c>
      <c r="E86" s="120">
        <v>4326.858944076821</v>
      </c>
      <c r="F86" s="121">
        <v>622.2769367337603</v>
      </c>
      <c r="G86" s="120">
        <v>28055.710583966014</v>
      </c>
      <c r="H86" s="122">
        <v>5762.645038405408</v>
      </c>
      <c r="I86" s="122">
        <v>7198.288191083014</v>
      </c>
      <c r="J86" s="121">
        <v>1528.472212718069</v>
      </c>
      <c r="K86" s="120">
        <v>39580.857719125845</v>
      </c>
      <c r="L86" s="121">
        <v>7913.394187857237</v>
      </c>
      <c r="M86" s="123"/>
      <c r="N86" s="116"/>
    </row>
    <row r="87" spans="1:14" ht="12.75">
      <c r="A87" s="109"/>
      <c r="B87" s="117">
        <v>26</v>
      </c>
      <c r="C87" s="118">
        <v>12</v>
      </c>
      <c r="D87" s="119">
        <v>2011</v>
      </c>
      <c r="E87" s="120">
        <v>4158.379638706365</v>
      </c>
      <c r="F87" s="121">
        <v>567.0761685229182</v>
      </c>
      <c r="G87" s="120">
        <v>21213.92802543255</v>
      </c>
      <c r="H87" s="122">
        <v>3393.8056335114347</v>
      </c>
      <c r="I87" s="122">
        <v>4076.8531218502144</v>
      </c>
      <c r="J87" s="121">
        <v>1049.5820547352587</v>
      </c>
      <c r="K87" s="120">
        <v>29449.160785989126</v>
      </c>
      <c r="L87" s="121">
        <v>5010.463856769612</v>
      </c>
      <c r="M87" s="123"/>
      <c r="N87" s="116"/>
    </row>
    <row r="88" spans="1:14" ht="12.75">
      <c r="A88" s="109"/>
      <c r="B88" s="117">
        <v>27</v>
      </c>
      <c r="C88" s="118">
        <v>12</v>
      </c>
      <c r="D88" s="119">
        <v>2011</v>
      </c>
      <c r="E88" s="120">
        <v>3307.2531176886046</v>
      </c>
      <c r="F88" s="121">
        <v>638.1558600645624</v>
      </c>
      <c r="G88" s="120">
        <v>33326.659727211794</v>
      </c>
      <c r="H88" s="122">
        <v>5473.778524344617</v>
      </c>
      <c r="I88" s="122">
        <v>3132.8566190809956</v>
      </c>
      <c r="J88" s="121">
        <v>615.0788007136504</v>
      </c>
      <c r="K88" s="120">
        <v>39766.76946398139</v>
      </c>
      <c r="L88" s="121">
        <v>6727.01318512283</v>
      </c>
      <c r="M88" s="123"/>
      <c r="N88" s="116"/>
    </row>
    <row r="89" spans="1:14" ht="12.75">
      <c r="A89" s="109"/>
      <c r="B89" s="117">
        <v>28</v>
      </c>
      <c r="C89" s="118">
        <v>12</v>
      </c>
      <c r="D89" s="119">
        <v>2011</v>
      </c>
      <c r="E89" s="120">
        <v>2222.8889302871503</v>
      </c>
      <c r="F89" s="121">
        <v>266.3230006232173</v>
      </c>
      <c r="G89" s="120">
        <v>39119.40050144543</v>
      </c>
      <c r="H89" s="122">
        <v>3914.115954004856</v>
      </c>
      <c r="I89" s="122">
        <v>8420.53307220123</v>
      </c>
      <c r="J89" s="121">
        <v>926.7850832997945</v>
      </c>
      <c r="K89" s="120">
        <v>49762.822503933814</v>
      </c>
      <c r="L89" s="121">
        <v>5107.224037927867</v>
      </c>
      <c r="M89" s="123"/>
      <c r="N89" s="116"/>
    </row>
    <row r="90" spans="1:14" s="27" customFormat="1" ht="12.75">
      <c r="A90" s="125"/>
      <c r="B90" s="117">
        <v>29</v>
      </c>
      <c r="C90" s="118">
        <v>12</v>
      </c>
      <c r="D90" s="119">
        <v>2011</v>
      </c>
      <c r="E90" s="120">
        <v>5280.207026374925</v>
      </c>
      <c r="F90" s="121">
        <v>592.5434540929838</v>
      </c>
      <c r="G90" s="120">
        <v>62019.357993300066</v>
      </c>
      <c r="H90" s="122">
        <v>6801.233528400748</v>
      </c>
      <c r="I90" s="122">
        <v>13773.709837669636</v>
      </c>
      <c r="J90" s="121">
        <v>2351.121074593546</v>
      </c>
      <c r="K90" s="120">
        <v>81073.27485734463</v>
      </c>
      <c r="L90" s="121">
        <v>9744.898057087277</v>
      </c>
      <c r="M90" s="126"/>
      <c r="N90" s="126"/>
    </row>
    <row r="91" spans="1:12" s="27" customFormat="1" ht="12.75" customHeight="1" thickBot="1">
      <c r="A91" s="125"/>
      <c r="B91" s="127">
        <v>30</v>
      </c>
      <c r="C91" s="128">
        <v>12</v>
      </c>
      <c r="D91" s="129">
        <v>2011</v>
      </c>
      <c r="E91" s="130">
        <v>6299.466313922379</v>
      </c>
      <c r="F91" s="131">
        <v>691.5925394358843</v>
      </c>
      <c r="G91" s="130">
        <v>37673.105039323724</v>
      </c>
      <c r="H91" s="132">
        <v>7985.10344834083</v>
      </c>
      <c r="I91" s="132">
        <v>11498.11631132053</v>
      </c>
      <c r="J91" s="131">
        <v>1167.6399422121417</v>
      </c>
      <c r="K91" s="130">
        <v>55470.687664566634</v>
      </c>
      <c r="L91" s="131">
        <v>9844.335929988856</v>
      </c>
    </row>
    <row r="92" spans="1:14" s="27" customFormat="1" ht="12.75">
      <c r="A92" s="124"/>
      <c r="B92" s="133"/>
      <c r="C92" s="133"/>
      <c r="E92" s="126"/>
      <c r="F92" s="126"/>
      <c r="G92" s="126"/>
      <c r="H92" s="126"/>
      <c r="I92" s="126"/>
      <c r="J92" s="126"/>
      <c r="K92" s="126"/>
      <c r="L92" s="126"/>
      <c r="M92" s="126"/>
      <c r="N92" s="126"/>
    </row>
    <row r="93" spans="1:15" s="134" customFormat="1" ht="13.5" thickBot="1">
      <c r="A93" s="124"/>
      <c r="B93" s="27" t="s">
        <v>39</v>
      </c>
      <c r="C93" s="27" t="s">
        <v>39</v>
      </c>
      <c r="D93" s="27" t="s">
        <v>39</v>
      </c>
      <c r="E93" s="126"/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2:15" ht="13.5" thickBot="1">
      <c r="B94" s="20"/>
      <c r="C94" s="20"/>
      <c r="D94" s="282" t="s">
        <v>9</v>
      </c>
      <c r="E94" s="283"/>
      <c r="F94" s="281" t="s">
        <v>10</v>
      </c>
      <c r="G94" s="281"/>
      <c r="H94" s="281"/>
      <c r="I94" s="281"/>
      <c r="J94" s="292" t="s">
        <v>11</v>
      </c>
      <c r="K94" s="293"/>
      <c r="L94" s="20"/>
      <c r="M94" s="20"/>
      <c r="N94" s="20"/>
      <c r="O94" s="20"/>
    </row>
    <row r="95" spans="2:13" ht="13.5" thickBot="1">
      <c r="B95" s="135"/>
      <c r="C95" s="135"/>
      <c r="D95" s="252" t="s">
        <v>12</v>
      </c>
      <c r="E95" s="253"/>
      <c r="F95" s="254" t="s">
        <v>13</v>
      </c>
      <c r="G95" s="255"/>
      <c r="H95" s="255" t="s">
        <v>14</v>
      </c>
      <c r="I95" s="256"/>
      <c r="J95" s="294"/>
      <c r="K95" s="295"/>
      <c r="L95" s="20"/>
      <c r="M95" s="20"/>
    </row>
    <row r="96" spans="2:13" ht="26.25" thickBot="1">
      <c r="B96" s="290">
        <v>40878</v>
      </c>
      <c r="C96" s="291"/>
      <c r="D96" s="102" t="s">
        <v>17</v>
      </c>
      <c r="E96" s="108" t="s">
        <v>18</v>
      </c>
      <c r="F96" s="136" t="s">
        <v>19</v>
      </c>
      <c r="G96" s="81" t="s">
        <v>18</v>
      </c>
      <c r="H96" s="80" t="s">
        <v>17</v>
      </c>
      <c r="I96" s="81" t="s">
        <v>18</v>
      </c>
      <c r="J96" s="80" t="s">
        <v>17</v>
      </c>
      <c r="K96" s="81" t="s">
        <v>18</v>
      </c>
      <c r="L96" s="20"/>
      <c r="M96" s="20"/>
    </row>
    <row r="97" spans="2:13" ht="12.75">
      <c r="B97" s="286" t="s">
        <v>32</v>
      </c>
      <c r="C97" s="287"/>
      <c r="D97" s="137">
        <v>5763.570535906565</v>
      </c>
      <c r="E97" s="138">
        <v>606.7047502427193</v>
      </c>
      <c r="F97" s="83">
        <v>42304.11311779743</v>
      </c>
      <c r="G97" s="86">
        <v>6416.120888856259</v>
      </c>
      <c r="H97" s="85">
        <v>12849.21268095629</v>
      </c>
      <c r="I97" s="86">
        <v>2166.528034462085</v>
      </c>
      <c r="J97" s="85">
        <v>60916.8963346603</v>
      </c>
      <c r="K97" s="86">
        <v>9189.353673561063</v>
      </c>
      <c r="L97" s="20"/>
      <c r="M97" s="20"/>
    </row>
    <row r="98" spans="2:13" ht="12.75">
      <c r="B98" s="288" t="s">
        <v>33</v>
      </c>
      <c r="C98" s="289"/>
      <c r="D98" s="90">
        <v>18621.270363829957</v>
      </c>
      <c r="E98" s="91">
        <v>1906.7870738793615</v>
      </c>
      <c r="F98" s="88">
        <v>83033.19394212596</v>
      </c>
      <c r="G98" s="91">
        <v>12488.076665214954</v>
      </c>
      <c r="H98" s="90">
        <v>31444.334623504325</v>
      </c>
      <c r="I98" s="91">
        <v>8473.713318756314</v>
      </c>
      <c r="J98" s="90">
        <v>118817.5808975194</v>
      </c>
      <c r="K98" s="91">
        <v>21273.983088696827</v>
      </c>
      <c r="L98" s="20"/>
      <c r="M98" s="20"/>
    </row>
    <row r="99" spans="2:13" ht="13.5" thickBot="1">
      <c r="B99" s="284" t="s">
        <v>34</v>
      </c>
      <c r="C99" s="285"/>
      <c r="D99" s="95">
        <v>2222.8889302871503</v>
      </c>
      <c r="E99" s="96">
        <v>266.3230006232173</v>
      </c>
      <c r="F99" s="93">
        <v>21213.92802543255</v>
      </c>
      <c r="G99" s="96">
        <v>3375.634696416241</v>
      </c>
      <c r="H99" s="95">
        <v>3132.8566190809956</v>
      </c>
      <c r="I99" s="96">
        <v>615.0788007136504</v>
      </c>
      <c r="J99" s="95">
        <v>29449.160785989126</v>
      </c>
      <c r="K99" s="96">
        <v>5010.463856769612</v>
      </c>
      <c r="L99" s="20"/>
      <c r="M99" s="20"/>
    </row>
    <row r="100" spans="2:15" ht="12.7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3" spans="2:15" ht="12.75">
      <c r="B103" s="24" t="s">
        <v>40</v>
      </c>
      <c r="C103" s="139"/>
      <c r="D103" s="139"/>
      <c r="E103" s="139"/>
      <c r="F103" s="139"/>
      <c r="G103" s="139"/>
      <c r="H103" s="139"/>
      <c r="I103" s="139"/>
      <c r="J103" s="139"/>
      <c r="K103" s="139"/>
      <c r="L103" s="140"/>
      <c r="M103" s="134"/>
      <c r="N103" s="27"/>
      <c r="O103" s="134"/>
    </row>
    <row r="104" spans="1:14" ht="12.75">
      <c r="A104" s="141"/>
      <c r="B104" s="2" t="s">
        <v>41</v>
      </c>
      <c r="N104" s="20"/>
    </row>
    <row r="105" spans="1:14" ht="12" customHeight="1">
      <c r="A105" s="141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20"/>
    </row>
    <row r="106" spans="1:14" ht="16.5" customHeight="1" thickBot="1">
      <c r="A106" s="141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20"/>
    </row>
    <row r="107" spans="1:14" ht="28.5" customHeight="1" thickBot="1">
      <c r="A107" s="141"/>
      <c r="B107" s="99"/>
      <c r="C107" s="99"/>
      <c r="D107" s="99"/>
      <c r="E107" s="99"/>
      <c r="F107" s="30" t="s">
        <v>11</v>
      </c>
      <c r="G107" s="29" t="s">
        <v>42</v>
      </c>
      <c r="H107" s="246" t="s">
        <v>10</v>
      </c>
      <c r="I107" s="247"/>
      <c r="K107" s="142"/>
      <c r="L107" s="142"/>
      <c r="M107" s="142"/>
      <c r="N107" s="20"/>
    </row>
    <row r="108" spans="2:14" ht="16.5" customHeight="1" thickBot="1">
      <c r="B108" s="99"/>
      <c r="C108" s="99"/>
      <c r="D108" s="99"/>
      <c r="E108" s="99"/>
      <c r="F108" s="143"/>
      <c r="G108" s="144" t="s">
        <v>12</v>
      </c>
      <c r="H108" s="145" t="s">
        <v>13</v>
      </c>
      <c r="I108" s="145" t="s">
        <v>14</v>
      </c>
      <c r="K108" s="146"/>
      <c r="L108" s="134"/>
      <c r="M108" s="146"/>
      <c r="N108" s="20"/>
    </row>
    <row r="109" spans="1:17" ht="12.75">
      <c r="A109" s="148"/>
      <c r="B109" s="149">
        <v>1</v>
      </c>
      <c r="C109" s="150" t="s">
        <v>54</v>
      </c>
      <c r="D109" s="151"/>
      <c r="E109" s="152"/>
      <c r="F109" s="153">
        <v>245528.37798478443</v>
      </c>
      <c r="G109" s="154">
        <v>230.93572191831151</v>
      </c>
      <c r="H109" s="154">
        <v>188616.36092519108</v>
      </c>
      <c r="I109" s="155">
        <v>56681.08133767503</v>
      </c>
      <c r="J109" s="99"/>
      <c r="K109" s="156"/>
      <c r="L109" s="157"/>
      <c r="M109" s="156"/>
      <c r="N109" s="158"/>
      <c r="O109" s="159"/>
      <c r="P109" s="159"/>
      <c r="Q109" s="159"/>
    </row>
    <row r="110" spans="1:17" ht="12.75">
      <c r="A110" s="148"/>
      <c r="B110" s="160">
        <v>2</v>
      </c>
      <c r="C110" s="161" t="s">
        <v>55</v>
      </c>
      <c r="D110" s="162"/>
      <c r="E110" s="163"/>
      <c r="F110" s="164">
        <v>211880.28645630827</v>
      </c>
      <c r="G110" s="164">
        <v>2681.5356266380236</v>
      </c>
      <c r="H110" s="165">
        <v>171628.36303101224</v>
      </c>
      <c r="I110" s="166">
        <v>37570.38779865801</v>
      </c>
      <c r="J110" s="99"/>
      <c r="K110" s="156"/>
      <c r="L110" s="157"/>
      <c r="M110" s="156"/>
      <c r="N110" s="158"/>
      <c r="O110" s="159"/>
      <c r="P110" s="159"/>
      <c r="Q110" s="159"/>
    </row>
    <row r="111" spans="1:17" ht="12.75">
      <c r="A111" s="148"/>
      <c r="B111" s="160">
        <v>3</v>
      </c>
      <c r="C111" s="161" t="s">
        <v>56</v>
      </c>
      <c r="D111" s="162"/>
      <c r="E111" s="163"/>
      <c r="F111" s="164">
        <v>184047.4928386006</v>
      </c>
      <c r="G111" s="164">
        <v>10082.595809645385</v>
      </c>
      <c r="H111" s="165">
        <v>131564.87455964464</v>
      </c>
      <c r="I111" s="166">
        <v>42400.02246931055</v>
      </c>
      <c r="J111" s="99"/>
      <c r="K111" s="156"/>
      <c r="L111" s="157"/>
      <c r="M111" s="156"/>
      <c r="N111" s="158"/>
      <c r="O111" s="159"/>
      <c r="P111" s="159"/>
      <c r="Q111" s="159"/>
    </row>
    <row r="112" spans="1:17" ht="12.75">
      <c r="A112" s="148"/>
      <c r="B112" s="160">
        <v>4</v>
      </c>
      <c r="C112" s="161" t="s">
        <v>57</v>
      </c>
      <c r="D112" s="162"/>
      <c r="E112" s="163"/>
      <c r="F112" s="164">
        <v>105875.410648742</v>
      </c>
      <c r="G112" s="164">
        <v>8075.870845471385</v>
      </c>
      <c r="H112" s="165">
        <v>78931.80379539265</v>
      </c>
      <c r="I112" s="166">
        <v>18867.73600787796</v>
      </c>
      <c r="J112" s="99"/>
      <c r="K112" s="156"/>
      <c r="L112" s="157"/>
      <c r="M112" s="156"/>
      <c r="N112" s="158"/>
      <c r="O112" s="159"/>
      <c r="P112" s="159"/>
      <c r="Q112" s="159"/>
    </row>
    <row r="113" spans="1:17" ht="12.75">
      <c r="A113" s="148"/>
      <c r="B113" s="160">
        <v>5</v>
      </c>
      <c r="C113" s="161" t="s">
        <v>58</v>
      </c>
      <c r="D113" s="162"/>
      <c r="E113" s="163"/>
      <c r="F113" s="167">
        <v>104195.73283440422</v>
      </c>
      <c r="G113" s="164">
        <v>4928.104065826162</v>
      </c>
      <c r="H113" s="165">
        <v>67237.8300964439</v>
      </c>
      <c r="I113" s="166">
        <v>32029.79867213416</v>
      </c>
      <c r="J113" s="99"/>
      <c r="K113" s="156"/>
      <c r="L113" s="157"/>
      <c r="M113" s="156"/>
      <c r="N113" s="158"/>
      <c r="O113" s="159"/>
      <c r="P113" s="159"/>
      <c r="Q113" s="159"/>
    </row>
    <row r="114" spans="1:17" ht="12.75">
      <c r="A114" s="148"/>
      <c r="B114" s="160">
        <v>6</v>
      </c>
      <c r="C114" s="161" t="s">
        <v>59</v>
      </c>
      <c r="D114" s="162"/>
      <c r="E114" s="163"/>
      <c r="F114" s="164">
        <v>85042.31719232946</v>
      </c>
      <c r="G114" s="164">
        <v>6189.191316648154</v>
      </c>
      <c r="H114" s="165">
        <v>61655.79072516789</v>
      </c>
      <c r="I114" s="166">
        <v>17197.3351505134</v>
      </c>
      <c r="J114" s="99"/>
      <c r="K114" s="156"/>
      <c r="L114" s="157"/>
      <c r="M114" s="156"/>
      <c r="N114" s="158"/>
      <c r="O114" s="159"/>
      <c r="P114" s="159"/>
      <c r="Q114" s="159"/>
    </row>
    <row r="115" spans="1:17" ht="12.75">
      <c r="A115" s="148"/>
      <c r="B115" s="160">
        <v>7</v>
      </c>
      <c r="C115" s="161" t="s">
        <v>60</v>
      </c>
      <c r="D115" s="162"/>
      <c r="E115" s="163"/>
      <c r="F115" s="164">
        <v>70051.14402085629</v>
      </c>
      <c r="G115" s="164">
        <v>23138.573614547393</v>
      </c>
      <c r="H115" s="165">
        <v>31216.087075890435</v>
      </c>
      <c r="I115" s="166">
        <v>15696.483330418452</v>
      </c>
      <c r="J115" s="99"/>
      <c r="K115" s="156"/>
      <c r="L115" s="157"/>
      <c r="M115" s="156"/>
      <c r="N115" s="158"/>
      <c r="O115" s="159"/>
      <c r="P115" s="159"/>
      <c r="Q115" s="159"/>
    </row>
    <row r="116" spans="1:17" ht="12.75">
      <c r="A116" s="148"/>
      <c r="B116" s="160">
        <v>8</v>
      </c>
      <c r="C116" s="161" t="s">
        <v>61</v>
      </c>
      <c r="D116" s="162"/>
      <c r="E116" s="163"/>
      <c r="F116" s="164">
        <v>43347.42578002728</v>
      </c>
      <c r="G116" s="164">
        <v>14573.785406449046</v>
      </c>
      <c r="H116" s="165">
        <v>20224.60722194874</v>
      </c>
      <c r="I116" s="166">
        <v>8549.033151629495</v>
      </c>
      <c r="J116" s="99"/>
      <c r="K116" s="156"/>
      <c r="L116" s="157"/>
      <c r="M116" s="156"/>
      <c r="N116" s="158"/>
      <c r="O116" s="159"/>
      <c r="P116" s="159"/>
      <c r="Q116" s="159"/>
    </row>
    <row r="117" spans="1:17" ht="12.75">
      <c r="A117" s="148"/>
      <c r="B117" s="160">
        <v>9</v>
      </c>
      <c r="C117" s="161" t="s">
        <v>62</v>
      </c>
      <c r="D117" s="162"/>
      <c r="E117" s="163"/>
      <c r="F117" s="164">
        <v>38013.710326333225</v>
      </c>
      <c r="G117" s="164">
        <v>2172.167513580479</v>
      </c>
      <c r="H117" s="165">
        <v>31031.580715226388</v>
      </c>
      <c r="I117" s="166">
        <v>4809.962097526357</v>
      </c>
      <c r="J117" s="99"/>
      <c r="K117" s="156"/>
      <c r="L117" s="157"/>
      <c r="M117" s="156"/>
      <c r="N117" s="158"/>
      <c r="O117" s="159"/>
      <c r="P117" s="159"/>
      <c r="Q117" s="159"/>
    </row>
    <row r="118" spans="1:17" ht="12.75">
      <c r="A118" s="148"/>
      <c r="B118" s="160">
        <v>10</v>
      </c>
      <c r="C118" s="161" t="s">
        <v>63</v>
      </c>
      <c r="D118" s="162"/>
      <c r="E118" s="163"/>
      <c r="F118" s="164">
        <v>37800.77864035917</v>
      </c>
      <c r="G118" s="164">
        <v>663.5808166659713</v>
      </c>
      <c r="H118" s="165">
        <v>35645.21263935265</v>
      </c>
      <c r="I118" s="166">
        <v>1491.9851843405484</v>
      </c>
      <c r="J118" s="99"/>
      <c r="K118" s="156"/>
      <c r="L118" s="157"/>
      <c r="M118" s="156"/>
      <c r="N118" s="158"/>
      <c r="O118" s="159"/>
      <c r="P118" s="159"/>
      <c r="Q118" s="159"/>
    </row>
    <row r="119" spans="1:17" ht="12.75">
      <c r="A119" s="148"/>
      <c r="B119" s="160">
        <v>11</v>
      </c>
      <c r="C119" s="161" t="s">
        <v>64</v>
      </c>
      <c r="D119" s="162"/>
      <c r="E119" s="163"/>
      <c r="F119" s="164">
        <v>21462.686541044706</v>
      </c>
      <c r="G119" s="164">
        <v>6782.724008565229</v>
      </c>
      <c r="H119" s="165">
        <v>13716.130787384556</v>
      </c>
      <c r="I119" s="166">
        <v>963.8317450949223</v>
      </c>
      <c r="J119" s="99"/>
      <c r="K119" s="156"/>
      <c r="L119" s="157"/>
      <c r="M119" s="156"/>
      <c r="N119" s="158"/>
      <c r="O119" s="159"/>
      <c r="P119" s="159"/>
      <c r="Q119" s="159"/>
    </row>
    <row r="120" spans="1:17" ht="12.75">
      <c r="A120" s="148"/>
      <c r="B120" s="160">
        <v>12</v>
      </c>
      <c r="C120" s="161" t="s">
        <v>65</v>
      </c>
      <c r="D120" s="162"/>
      <c r="E120" s="163"/>
      <c r="F120" s="164">
        <v>20052.829171693895</v>
      </c>
      <c r="G120" s="164">
        <v>2496.18605061345</v>
      </c>
      <c r="H120" s="165">
        <v>11145.733578708541</v>
      </c>
      <c r="I120" s="166">
        <v>6410.9095423719045</v>
      </c>
      <c r="J120" s="99"/>
      <c r="K120" s="156"/>
      <c r="L120" s="157"/>
      <c r="M120" s="156"/>
      <c r="N120" s="158"/>
      <c r="O120" s="159"/>
      <c r="P120" s="159"/>
      <c r="Q120" s="159"/>
    </row>
    <row r="121" spans="1:17" ht="12.75">
      <c r="A121" s="148"/>
      <c r="B121" s="160">
        <v>13</v>
      </c>
      <c r="C121" s="161" t="s">
        <v>66</v>
      </c>
      <c r="D121" s="162"/>
      <c r="E121" s="163"/>
      <c r="F121" s="164">
        <v>19557.286488111124</v>
      </c>
      <c r="G121" s="164">
        <v>4396.105629167705</v>
      </c>
      <c r="H121" s="165">
        <v>7302.06113252287</v>
      </c>
      <c r="I121" s="166">
        <v>7859.119726420548</v>
      </c>
      <c r="J121" s="99"/>
      <c r="K121" s="156"/>
      <c r="L121" s="157"/>
      <c r="M121" s="156"/>
      <c r="N121" s="158"/>
      <c r="O121" s="159"/>
      <c r="P121" s="159"/>
      <c r="Q121" s="159"/>
    </row>
    <row r="122" spans="1:17" ht="12.75">
      <c r="A122" s="148"/>
      <c r="B122" s="160">
        <v>14</v>
      </c>
      <c r="C122" s="161" t="s">
        <v>67</v>
      </c>
      <c r="D122" s="162"/>
      <c r="E122" s="163"/>
      <c r="F122" s="164">
        <v>17570.652031741334</v>
      </c>
      <c r="G122" s="164">
        <v>9207.506582930595</v>
      </c>
      <c r="H122" s="165">
        <v>5903.297788827153</v>
      </c>
      <c r="I122" s="166">
        <v>2459.8476599835863</v>
      </c>
      <c r="J122" s="99"/>
      <c r="K122" s="156"/>
      <c r="L122" s="157"/>
      <c r="M122" s="156"/>
      <c r="N122" s="158"/>
      <c r="O122" s="159"/>
      <c r="P122" s="159"/>
      <c r="Q122" s="159"/>
    </row>
    <row r="123" spans="1:17" ht="12.75">
      <c r="A123" s="148"/>
      <c r="B123" s="160">
        <v>15</v>
      </c>
      <c r="C123" s="161" t="s">
        <v>68</v>
      </c>
      <c r="D123" s="162"/>
      <c r="E123" s="163"/>
      <c r="F123" s="164">
        <v>14529.455393654345</v>
      </c>
      <c r="G123" s="164">
        <v>3273.6495955592272</v>
      </c>
      <c r="H123" s="165">
        <v>5536.930009496287</v>
      </c>
      <c r="I123" s="166">
        <v>5718.87578859883</v>
      </c>
      <c r="J123" s="99"/>
      <c r="K123" s="156"/>
      <c r="L123" s="157"/>
      <c r="M123" s="156"/>
      <c r="N123" s="158"/>
      <c r="O123" s="159"/>
      <c r="P123" s="159"/>
      <c r="Q123" s="159"/>
    </row>
    <row r="124" spans="1:17" ht="12.75">
      <c r="A124" s="148"/>
      <c r="B124" s="160">
        <v>16</v>
      </c>
      <c r="C124" s="161" t="s">
        <v>69</v>
      </c>
      <c r="D124" s="162"/>
      <c r="E124" s="163"/>
      <c r="F124" s="164">
        <v>12686.758990628749</v>
      </c>
      <c r="G124" s="164">
        <v>1951.643049827691</v>
      </c>
      <c r="H124" s="165">
        <v>9990.495382201858</v>
      </c>
      <c r="I124" s="166">
        <v>744.6205585991986</v>
      </c>
      <c r="J124" s="99"/>
      <c r="K124" s="156"/>
      <c r="L124" s="157"/>
      <c r="M124" s="156"/>
      <c r="N124" s="158"/>
      <c r="O124" s="159"/>
      <c r="P124" s="159"/>
      <c r="Q124" s="159"/>
    </row>
    <row r="125" spans="1:17" ht="12.75">
      <c r="A125" s="147"/>
      <c r="B125" s="160">
        <v>17</v>
      </c>
      <c r="C125" s="161" t="s">
        <v>70</v>
      </c>
      <c r="D125" s="162"/>
      <c r="E125" s="163"/>
      <c r="F125" s="164">
        <v>7173.637184435122</v>
      </c>
      <c r="G125" s="164">
        <v>762.3823099793268</v>
      </c>
      <c r="H125" s="165">
        <v>5181.709509218832</v>
      </c>
      <c r="I125" s="166">
        <v>1229.545365236963</v>
      </c>
      <c r="J125" s="99"/>
      <c r="K125" s="156"/>
      <c r="L125" s="157"/>
      <c r="M125" s="156"/>
      <c r="N125" s="158"/>
      <c r="O125" s="159"/>
      <c r="P125" s="159"/>
      <c r="Q125" s="159"/>
    </row>
    <row r="126" spans="1:17" ht="12.75">
      <c r="A126" s="148"/>
      <c r="B126" s="160">
        <v>18</v>
      </c>
      <c r="C126" s="161" t="s">
        <v>71</v>
      </c>
      <c r="D126" s="162"/>
      <c r="E126" s="163"/>
      <c r="F126" s="164">
        <v>6773.886827996152</v>
      </c>
      <c r="G126" s="164">
        <v>6629.1501061721065</v>
      </c>
      <c r="H126" s="165">
        <v>144.73672182404542</v>
      </c>
      <c r="I126" s="166">
        <v>0</v>
      </c>
      <c r="J126" s="99"/>
      <c r="K126" s="156"/>
      <c r="L126" s="157"/>
      <c r="M126" s="156"/>
      <c r="N126" s="158"/>
      <c r="O126" s="159"/>
      <c r="P126" s="159"/>
      <c r="Q126" s="159"/>
    </row>
    <row r="127" spans="1:17" ht="12.75">
      <c r="A127" s="148"/>
      <c r="B127" s="160">
        <v>19</v>
      </c>
      <c r="C127" s="161" t="s">
        <v>72</v>
      </c>
      <c r="D127" s="162"/>
      <c r="E127" s="163"/>
      <c r="F127" s="164">
        <v>6645.4408175271665</v>
      </c>
      <c r="G127" s="164">
        <v>65.36268162522865</v>
      </c>
      <c r="H127" s="165">
        <v>1427.2432187010425</v>
      </c>
      <c r="I127" s="166">
        <v>5152.834917200896</v>
      </c>
      <c r="J127" s="99"/>
      <c r="K127" s="156"/>
      <c r="L127" s="157"/>
      <c r="M127" s="156"/>
      <c r="N127" s="158"/>
      <c r="O127" s="159"/>
      <c r="P127" s="159"/>
      <c r="Q127" s="159"/>
    </row>
    <row r="128" spans="1:17" ht="12.75">
      <c r="A128" s="148"/>
      <c r="B128" s="160">
        <v>20</v>
      </c>
      <c r="C128" s="161" t="s">
        <v>73</v>
      </c>
      <c r="D128" s="162"/>
      <c r="E128" s="163"/>
      <c r="F128" s="164">
        <v>6451.902639524747</v>
      </c>
      <c r="G128" s="164">
        <v>1816.5448754504612</v>
      </c>
      <c r="H128" s="165">
        <v>3547.3284120779012</v>
      </c>
      <c r="I128" s="166">
        <v>1088.029351996385</v>
      </c>
      <c r="J128" s="99"/>
      <c r="K128" s="156"/>
      <c r="L128" s="157"/>
      <c r="M128" s="156"/>
      <c r="N128" s="158"/>
      <c r="O128" s="159"/>
      <c r="P128" s="159"/>
      <c r="Q128" s="159"/>
    </row>
    <row r="129" spans="1:17" ht="12.75">
      <c r="A129" s="148"/>
      <c r="B129" s="160">
        <v>21</v>
      </c>
      <c r="C129" s="161" t="s">
        <v>74</v>
      </c>
      <c r="D129" s="162"/>
      <c r="E129" s="163"/>
      <c r="F129" s="164">
        <v>5280.410516677349</v>
      </c>
      <c r="G129" s="164">
        <v>2568.238711374853</v>
      </c>
      <c r="H129" s="165">
        <v>2599.414545853144</v>
      </c>
      <c r="I129" s="166">
        <v>112.75725944935131</v>
      </c>
      <c r="J129" s="99"/>
      <c r="K129" s="156"/>
      <c r="L129" s="157"/>
      <c r="M129" s="156"/>
      <c r="N129" s="158"/>
      <c r="O129" s="159"/>
      <c r="P129" s="159"/>
      <c r="Q129" s="159"/>
    </row>
    <row r="130" spans="1:17" ht="12.75">
      <c r="A130" s="148"/>
      <c r="B130" s="160">
        <v>22</v>
      </c>
      <c r="C130" s="161" t="s">
        <v>75</v>
      </c>
      <c r="D130" s="162"/>
      <c r="E130" s="163"/>
      <c r="F130" s="164">
        <v>3405.4903541353137</v>
      </c>
      <c r="G130" s="164">
        <v>1474.6342019441538</v>
      </c>
      <c r="H130" s="165">
        <v>347.4340693308052</v>
      </c>
      <c r="I130" s="166">
        <v>1583.4220828603547</v>
      </c>
      <c r="J130" s="99"/>
      <c r="K130" s="156"/>
      <c r="L130" s="157"/>
      <c r="M130" s="156"/>
      <c r="N130" s="158"/>
      <c r="O130" s="159"/>
      <c r="P130" s="159"/>
      <c r="Q130" s="159"/>
    </row>
    <row r="131" spans="1:17" ht="12.75">
      <c r="A131" s="148"/>
      <c r="B131" s="160">
        <v>23</v>
      </c>
      <c r="C131" s="161" t="s">
        <v>76</v>
      </c>
      <c r="D131" s="162"/>
      <c r="E131" s="163"/>
      <c r="F131" s="164">
        <v>2458.738185721935</v>
      </c>
      <c r="G131" s="164">
        <v>2200.913555418749</v>
      </c>
      <c r="H131" s="165">
        <v>257.82463030318604</v>
      </c>
      <c r="I131" s="166">
        <v>0</v>
      </c>
      <c r="J131" s="99"/>
      <c r="K131" s="156"/>
      <c r="L131" s="157"/>
      <c r="M131" s="156"/>
      <c r="N131" s="158"/>
      <c r="O131" s="159"/>
      <c r="P131" s="159"/>
      <c r="Q131" s="159"/>
    </row>
    <row r="132" spans="1:17" ht="12.75">
      <c r="A132" s="148"/>
      <c r="B132" s="160">
        <v>24</v>
      </c>
      <c r="C132" s="161" t="s">
        <v>77</v>
      </c>
      <c r="D132" s="162"/>
      <c r="E132" s="163"/>
      <c r="F132" s="164">
        <v>2302.9069030996534</v>
      </c>
      <c r="G132" s="164">
        <v>735.2701833488352</v>
      </c>
      <c r="H132" s="165">
        <v>1550.0895241859469</v>
      </c>
      <c r="I132" s="166">
        <v>17.54719556487132</v>
      </c>
      <c r="J132" s="99"/>
      <c r="K132" s="156"/>
      <c r="L132" s="157"/>
      <c r="M132" s="156"/>
      <c r="N132" s="158"/>
      <c r="O132" s="159"/>
      <c r="P132" s="159"/>
      <c r="Q132" s="159"/>
    </row>
    <row r="133" spans="1:17" ht="12.75">
      <c r="A133" s="148"/>
      <c r="B133" s="160">
        <v>25</v>
      </c>
      <c r="C133" s="161" t="s">
        <v>78</v>
      </c>
      <c r="D133" s="162"/>
      <c r="E133" s="163"/>
      <c r="F133" s="164">
        <v>2208.7103660907387</v>
      </c>
      <c r="G133" s="164">
        <v>506.4735245488355</v>
      </c>
      <c r="H133" s="165">
        <v>632.2004589707461</v>
      </c>
      <c r="I133" s="166">
        <v>1070.0363825711568</v>
      </c>
      <c r="J133" s="99"/>
      <c r="K133" s="156"/>
      <c r="L133" s="157"/>
      <c r="M133" s="156"/>
      <c r="N133" s="158"/>
      <c r="O133" s="159"/>
      <c r="P133" s="159"/>
      <c r="Q133" s="159"/>
    </row>
    <row r="134" spans="1:17" ht="12.75">
      <c r="A134" s="148"/>
      <c r="B134" s="160">
        <v>26</v>
      </c>
      <c r="C134" s="161" t="s">
        <v>79</v>
      </c>
      <c r="D134" s="162"/>
      <c r="E134" s="163"/>
      <c r="F134" s="164">
        <v>1699.3286530241135</v>
      </c>
      <c r="G134" s="164">
        <v>1699.3286530241135</v>
      </c>
      <c r="H134" s="165">
        <v>0</v>
      </c>
      <c r="I134" s="166">
        <v>0</v>
      </c>
      <c r="J134" s="99"/>
      <c r="K134" s="156"/>
      <c r="L134" s="157"/>
      <c r="M134" s="156"/>
      <c r="N134" s="158"/>
      <c r="O134" s="159"/>
      <c r="P134" s="159"/>
      <c r="Q134" s="159"/>
    </row>
    <row r="135" spans="1:17" ht="12.75">
      <c r="A135" s="148"/>
      <c r="B135" s="160">
        <v>27</v>
      </c>
      <c r="C135" s="161" t="s">
        <v>80</v>
      </c>
      <c r="D135" s="162"/>
      <c r="E135" s="163"/>
      <c r="F135" s="164">
        <v>723.4546789447022</v>
      </c>
      <c r="G135" s="164">
        <v>218.91312051338357</v>
      </c>
      <c r="H135" s="165">
        <v>429.33380205677065</v>
      </c>
      <c r="I135" s="166">
        <v>75.20775637454801</v>
      </c>
      <c r="J135" s="99"/>
      <c r="K135" s="156"/>
      <c r="L135" s="157"/>
      <c r="M135" s="156"/>
      <c r="N135" s="158"/>
      <c r="O135" s="159"/>
      <c r="P135" s="159"/>
      <c r="Q135" s="159"/>
    </row>
    <row r="136" spans="1:17" ht="12.75">
      <c r="A136" s="148"/>
      <c r="B136" s="160">
        <v>28</v>
      </c>
      <c r="C136" s="161" t="s">
        <v>81</v>
      </c>
      <c r="D136" s="162"/>
      <c r="E136" s="163"/>
      <c r="F136" s="164">
        <v>704.744701241382</v>
      </c>
      <c r="G136" s="164">
        <v>322.30152480205464</v>
      </c>
      <c r="H136" s="165">
        <v>382.44317643932743</v>
      </c>
      <c r="I136" s="166">
        <v>0</v>
      </c>
      <c r="J136" s="99"/>
      <c r="K136" s="156"/>
      <c r="L136" s="157"/>
      <c r="M136" s="156"/>
      <c r="N136" s="158"/>
      <c r="O136" s="159"/>
      <c r="P136" s="159"/>
      <c r="Q136" s="159"/>
    </row>
    <row r="137" spans="1:17" ht="12.75">
      <c r="A137" s="148"/>
      <c r="B137" s="160">
        <v>29</v>
      </c>
      <c r="C137" s="161" t="s">
        <v>82</v>
      </c>
      <c r="D137" s="162"/>
      <c r="E137" s="163"/>
      <c r="F137" s="164">
        <v>667.5379073479237</v>
      </c>
      <c r="G137" s="164">
        <v>614.4821396732058</v>
      </c>
      <c r="H137" s="165">
        <v>0</v>
      </c>
      <c r="I137" s="166">
        <v>53.05576767471796</v>
      </c>
      <c r="J137" s="99"/>
      <c r="K137" s="156"/>
      <c r="L137" s="157"/>
      <c r="M137" s="156"/>
      <c r="N137" s="158"/>
      <c r="O137" s="159"/>
      <c r="P137" s="159"/>
      <c r="Q137" s="159"/>
    </row>
    <row r="138" spans="1:17" ht="12.75">
      <c r="A138" s="148"/>
      <c r="B138" s="160">
        <v>30</v>
      </c>
      <c r="C138" s="161" t="s">
        <v>83</v>
      </c>
      <c r="D138" s="162"/>
      <c r="E138" s="163"/>
      <c r="F138" s="164">
        <v>415.7423851255814</v>
      </c>
      <c r="G138" s="164">
        <v>17.677015590929212</v>
      </c>
      <c r="H138" s="165">
        <v>398.0653695346522</v>
      </c>
      <c r="I138" s="166">
        <v>0</v>
      </c>
      <c r="J138" s="99"/>
      <c r="K138" s="156"/>
      <c r="L138" s="157"/>
      <c r="M138" s="156"/>
      <c r="N138" s="158"/>
      <c r="O138" s="159"/>
      <c r="P138" s="159"/>
      <c r="Q138" s="159"/>
    </row>
    <row r="139" spans="1:17" ht="12.75">
      <c r="A139" s="148"/>
      <c r="B139" s="160">
        <v>31</v>
      </c>
      <c r="C139" s="161" t="s">
        <v>84</v>
      </c>
      <c r="D139" s="162"/>
      <c r="E139" s="163"/>
      <c r="F139" s="164">
        <v>293.30721520281094</v>
      </c>
      <c r="G139" s="164">
        <v>193.7980521590355</v>
      </c>
      <c r="H139" s="165">
        <v>99.50916304377542</v>
      </c>
      <c r="I139" s="166">
        <v>0</v>
      </c>
      <c r="J139" s="99"/>
      <c r="K139" s="156"/>
      <c r="L139" s="157"/>
      <c r="M139" s="156"/>
      <c r="N139" s="158"/>
      <c r="O139" s="159"/>
      <c r="P139" s="159"/>
      <c r="Q139" s="159"/>
    </row>
    <row r="140" spans="1:17" ht="12.75">
      <c r="A140" s="148"/>
      <c r="B140" s="160">
        <v>32</v>
      </c>
      <c r="C140" s="161" t="s">
        <v>85</v>
      </c>
      <c r="D140" s="162"/>
      <c r="E140" s="163"/>
      <c r="F140" s="164">
        <v>226.54705452820411</v>
      </c>
      <c r="G140" s="164">
        <v>226.54705452820411</v>
      </c>
      <c r="H140" s="165">
        <v>0</v>
      </c>
      <c r="I140" s="166">
        <v>0</v>
      </c>
      <c r="J140" s="99"/>
      <c r="K140" s="156"/>
      <c r="L140" s="157"/>
      <c r="M140" s="156"/>
      <c r="N140" s="158"/>
      <c r="O140" s="159"/>
      <c r="P140" s="159"/>
      <c r="Q140" s="159"/>
    </row>
    <row r="141" spans="1:17" ht="12.75">
      <c r="A141" s="148"/>
      <c r="B141" s="160">
        <v>33</v>
      </c>
      <c r="C141" s="161" t="s">
        <v>86</v>
      </c>
      <c r="D141" s="162"/>
      <c r="E141" s="163"/>
      <c r="F141" s="164">
        <v>48.33250369112183</v>
      </c>
      <c r="G141" s="164">
        <v>6.449095896809938</v>
      </c>
      <c r="H141" s="165">
        <v>41.88340779431189</v>
      </c>
      <c r="I141" s="166">
        <v>0</v>
      </c>
      <c r="J141" s="99"/>
      <c r="K141" s="156"/>
      <c r="L141" s="156"/>
      <c r="M141" s="156"/>
      <c r="N141" s="158"/>
      <c r="O141" s="159"/>
      <c r="P141" s="159"/>
      <c r="Q141" s="159"/>
    </row>
    <row r="142" spans="1:17" ht="12.75">
      <c r="A142" s="148"/>
      <c r="B142" s="160">
        <v>34</v>
      </c>
      <c r="C142" s="161" t="s">
        <v>87</v>
      </c>
      <c r="D142" s="162"/>
      <c r="E142" s="163"/>
      <c r="F142" s="164">
        <v>45.69674155731965</v>
      </c>
      <c r="G142" s="164">
        <v>45.69674155731965</v>
      </c>
      <c r="H142" s="165">
        <v>0</v>
      </c>
      <c r="I142" s="166">
        <v>0</v>
      </c>
      <c r="J142" s="99"/>
      <c r="K142" s="156"/>
      <c r="L142" s="156"/>
      <c r="M142" s="156"/>
      <c r="N142" s="158"/>
      <c r="O142" s="159"/>
      <c r="P142" s="159"/>
      <c r="Q142" s="159"/>
    </row>
    <row r="143" spans="1:17" ht="12.75">
      <c r="A143" s="148"/>
      <c r="B143" s="160">
        <v>35</v>
      </c>
      <c r="C143" s="161" t="s">
        <v>88</v>
      </c>
      <c r="D143" s="162"/>
      <c r="E143" s="163"/>
      <c r="F143" s="164">
        <v>30.34703320126557</v>
      </c>
      <c r="G143" s="164">
        <v>30.34703320126557</v>
      </c>
      <c r="H143" s="165">
        <v>0</v>
      </c>
      <c r="I143" s="166">
        <v>0</v>
      </c>
      <c r="J143" s="99"/>
      <c r="K143" s="156"/>
      <c r="L143" s="156"/>
      <c r="M143" s="156"/>
      <c r="N143" s="158"/>
      <c r="O143" s="159"/>
      <c r="P143" s="159"/>
      <c r="Q143" s="159"/>
    </row>
    <row r="144" spans="1:17" ht="12.75">
      <c r="A144" s="148"/>
      <c r="B144" s="160">
        <v>36</v>
      </c>
      <c r="C144" s="161" t="s">
        <v>89</v>
      </c>
      <c r="D144" s="162"/>
      <c r="E144" s="163"/>
      <c r="F144" s="164">
        <v>23.30751062568001</v>
      </c>
      <c r="G144" s="164">
        <v>23.30751062568001</v>
      </c>
      <c r="H144" s="165">
        <v>0</v>
      </c>
      <c r="I144" s="166">
        <v>0</v>
      </c>
      <c r="J144" s="99"/>
      <c r="K144" s="156"/>
      <c r="L144" s="156"/>
      <c r="M144" s="156"/>
      <c r="N144" s="158"/>
      <c r="O144" s="159"/>
      <c r="P144" s="159"/>
      <c r="Q144" s="159"/>
    </row>
    <row r="145" spans="1:17" ht="12.75">
      <c r="A145" s="148"/>
      <c r="B145" s="160">
        <v>37</v>
      </c>
      <c r="C145" s="161" t="s">
        <v>90</v>
      </c>
      <c r="D145" s="162"/>
      <c r="E145" s="163"/>
      <c r="F145" s="164">
        <v>22.941259476598976</v>
      </c>
      <c r="G145" s="164">
        <v>22.941259476598976</v>
      </c>
      <c r="H145" s="165">
        <v>0</v>
      </c>
      <c r="I145" s="166">
        <v>0</v>
      </c>
      <c r="J145" s="99"/>
      <c r="K145" s="156"/>
      <c r="L145" s="156"/>
      <c r="M145" s="156"/>
      <c r="N145" s="158"/>
      <c r="O145" s="159"/>
      <c r="P145" s="159"/>
      <c r="Q145" s="159"/>
    </row>
    <row r="146" spans="1:17" ht="12.75">
      <c r="A146" s="148"/>
      <c r="B146" s="160">
        <v>37</v>
      </c>
      <c r="C146" s="161" t="s">
        <v>91</v>
      </c>
      <c r="D146" s="162"/>
      <c r="E146" s="163"/>
      <c r="F146" s="164">
        <v>8.262823698024501</v>
      </c>
      <c r="G146" s="164">
        <v>8.262823698024501</v>
      </c>
      <c r="H146" s="165">
        <v>0</v>
      </c>
      <c r="I146" s="166">
        <v>0</v>
      </c>
      <c r="J146" s="99"/>
      <c r="K146" s="156"/>
      <c r="L146" s="156"/>
      <c r="M146" s="156"/>
      <c r="N146" s="158"/>
      <c r="O146" s="159"/>
      <c r="P146" s="159"/>
      <c r="Q146" s="159"/>
    </row>
    <row r="147" spans="2:14" ht="13.5" thickBot="1">
      <c r="B147" s="168">
        <v>39</v>
      </c>
      <c r="C147" s="169" t="s">
        <v>92</v>
      </c>
      <c r="D147" s="170"/>
      <c r="E147" s="171"/>
      <c r="F147" s="172">
        <v>1.8034253744781783</v>
      </c>
      <c r="G147" s="172">
        <v>1.8034253744781783</v>
      </c>
      <c r="H147" s="173">
        <v>0</v>
      </c>
      <c r="I147" s="174">
        <v>0</v>
      </c>
      <c r="J147" s="99"/>
      <c r="K147" s="99"/>
      <c r="L147" s="99"/>
      <c r="M147" s="99"/>
      <c r="N147" s="20"/>
    </row>
    <row r="148" spans="2:14" ht="12.75">
      <c r="B148" s="156" t="s">
        <v>43</v>
      </c>
      <c r="C148" s="20"/>
      <c r="D148" s="20"/>
      <c r="E148" s="20"/>
      <c r="F148" s="98"/>
      <c r="G148" s="20"/>
      <c r="H148" s="20"/>
      <c r="I148" s="20"/>
      <c r="J148" s="20"/>
      <c r="K148" s="20"/>
      <c r="L148" s="20"/>
      <c r="M148" s="20"/>
      <c r="N148" s="20"/>
    </row>
    <row r="149" spans="2:14" ht="12.75">
      <c r="B149" s="156" t="s">
        <v>44</v>
      </c>
      <c r="C149" s="156"/>
      <c r="D149" s="156"/>
      <c r="E149" s="156"/>
      <c r="F149" s="175"/>
      <c r="G149" s="156"/>
      <c r="H149" s="156"/>
      <c r="I149" s="156"/>
      <c r="J149" s="156"/>
      <c r="K149" s="156"/>
      <c r="L149" s="156"/>
      <c r="M149" s="156"/>
      <c r="N149" s="156"/>
    </row>
    <row r="150" spans="2:14" ht="12.75">
      <c r="B150" s="99"/>
      <c r="C150" s="156"/>
      <c r="D150" s="156"/>
      <c r="E150" s="156"/>
      <c r="F150" s="157"/>
      <c r="G150" s="156"/>
      <c r="H150" s="156"/>
      <c r="I150" s="156"/>
      <c r="J150" s="156"/>
      <c r="K150" s="156"/>
      <c r="L150" s="156"/>
      <c r="M150" s="156"/>
      <c r="N150" s="158"/>
    </row>
    <row r="151" spans="2:14" ht="12.75">
      <c r="B151" s="99"/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8"/>
    </row>
    <row r="152" spans="2:14" ht="12.75"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20"/>
    </row>
    <row r="153" spans="2:14" ht="12.75"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20"/>
    </row>
    <row r="154" spans="2:15" ht="12.7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</row>
    <row r="155" spans="2:15" ht="12.7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</row>
    <row r="156" spans="1:16" ht="12.75">
      <c r="A156" s="124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</row>
    <row r="157" spans="1:16" ht="12.75">
      <c r="A157" s="124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</row>
    <row r="158" spans="1:16" ht="12.75">
      <c r="A158" s="124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</row>
    <row r="159" spans="1:16" ht="12.75">
      <c r="A159" s="124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</row>
    <row r="160" spans="1:16" ht="12.75">
      <c r="A160" s="124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</row>
    <row r="161" spans="1:16" ht="12.75">
      <c r="A161" s="124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</row>
    <row r="162" spans="1:16" ht="12.75">
      <c r="A162" s="124"/>
      <c r="B162" s="176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</row>
    <row r="163" spans="1:16" ht="12.75">
      <c r="A163" s="124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</row>
    <row r="164" spans="1:16" ht="12.75">
      <c r="A164" s="124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</row>
    <row r="165" spans="1:16" ht="12.75" customHeight="1">
      <c r="A165" s="124"/>
      <c r="B165" s="244"/>
      <c r="C165" s="244"/>
      <c r="D165" s="244"/>
      <c r="E165" s="244"/>
      <c r="F165" s="244"/>
      <c r="G165" s="244"/>
      <c r="H165" s="244"/>
      <c r="I165" s="244"/>
      <c r="J165" s="244"/>
      <c r="K165" s="244"/>
      <c r="L165" s="244"/>
      <c r="M165" s="244"/>
      <c r="N165" s="27"/>
      <c r="O165" s="27"/>
      <c r="P165" s="27"/>
    </row>
    <row r="166" spans="1:16" ht="12.75">
      <c r="A166" s="124"/>
      <c r="B166" s="142"/>
      <c r="C166" s="142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27"/>
      <c r="O166" s="27"/>
      <c r="P166" s="27"/>
    </row>
    <row r="167" spans="1:16" ht="12.75" customHeight="1">
      <c r="A167" s="124"/>
      <c r="B167" s="245"/>
      <c r="C167" s="176"/>
      <c r="D167" s="177"/>
      <c r="E167" s="177"/>
      <c r="F167" s="177"/>
      <c r="G167" s="177"/>
      <c r="H167" s="177"/>
      <c r="I167" s="177"/>
      <c r="J167" s="177"/>
      <c r="K167" s="177"/>
      <c r="L167" s="178"/>
      <c r="M167" s="178"/>
      <c r="N167" s="27"/>
      <c r="O167" s="27"/>
      <c r="P167" s="27"/>
    </row>
    <row r="168" spans="1:16" ht="12.75">
      <c r="A168" s="124"/>
      <c r="B168" s="245"/>
      <c r="C168" s="176"/>
      <c r="D168" s="177"/>
      <c r="E168" s="177"/>
      <c r="F168" s="177"/>
      <c r="G168" s="177"/>
      <c r="H168" s="177"/>
      <c r="I168" s="177"/>
      <c r="J168" s="177"/>
      <c r="K168" s="177"/>
      <c r="L168" s="178"/>
      <c r="M168" s="178"/>
      <c r="N168" s="27"/>
      <c r="O168" s="27"/>
      <c r="P168" s="27"/>
    </row>
    <row r="169" spans="1:16" ht="12.75">
      <c r="A169" s="124"/>
      <c r="B169" s="245"/>
      <c r="C169" s="176"/>
      <c r="D169" s="177"/>
      <c r="E169" s="177"/>
      <c r="F169" s="177"/>
      <c r="G169" s="177"/>
      <c r="H169" s="177"/>
      <c r="I169" s="177"/>
      <c r="J169" s="177"/>
      <c r="K169" s="177"/>
      <c r="L169" s="178"/>
      <c r="M169" s="178"/>
      <c r="N169" s="27"/>
      <c r="O169" s="27"/>
      <c r="P169" s="27"/>
    </row>
    <row r="170" spans="1:16" ht="12.75">
      <c r="A170" s="124"/>
      <c r="B170" s="245"/>
      <c r="C170" s="176"/>
      <c r="D170" s="177"/>
      <c r="E170" s="177"/>
      <c r="F170" s="177"/>
      <c r="G170" s="177"/>
      <c r="H170" s="177"/>
      <c r="I170" s="177"/>
      <c r="J170" s="177"/>
      <c r="K170" s="177"/>
      <c r="L170" s="178"/>
      <c r="M170" s="178"/>
      <c r="N170" s="27"/>
      <c r="O170" s="27"/>
      <c r="P170" s="27"/>
    </row>
    <row r="171" spans="1:16" ht="12.75">
      <c r="A171" s="124"/>
      <c r="B171" s="245"/>
      <c r="C171" s="176"/>
      <c r="D171" s="177"/>
      <c r="E171" s="177"/>
      <c r="F171" s="177"/>
      <c r="G171" s="177"/>
      <c r="H171" s="177"/>
      <c r="I171" s="177"/>
      <c r="J171" s="177"/>
      <c r="K171" s="177"/>
      <c r="L171" s="178"/>
      <c r="M171" s="178"/>
      <c r="N171" s="27"/>
      <c r="O171" s="27"/>
      <c r="P171" s="27"/>
    </row>
    <row r="172" spans="1:16" ht="12.75">
      <c r="A172" s="124"/>
      <c r="B172" s="245"/>
      <c r="C172" s="176"/>
      <c r="D172" s="177"/>
      <c r="E172" s="177"/>
      <c r="F172" s="177"/>
      <c r="G172" s="177"/>
      <c r="H172" s="177"/>
      <c r="I172" s="177"/>
      <c r="J172" s="177"/>
      <c r="K172" s="177"/>
      <c r="L172" s="178"/>
      <c r="M172" s="178"/>
      <c r="N172" s="27"/>
      <c r="O172" s="27"/>
      <c r="P172" s="27"/>
    </row>
    <row r="173" spans="1:16" ht="12.75">
      <c r="A173" s="124"/>
      <c r="B173" s="245"/>
      <c r="C173" s="176"/>
      <c r="D173" s="177"/>
      <c r="E173" s="177"/>
      <c r="F173" s="177"/>
      <c r="G173" s="177"/>
      <c r="H173" s="177"/>
      <c r="I173" s="177"/>
      <c r="J173" s="177"/>
      <c r="K173" s="177"/>
      <c r="L173" s="178"/>
      <c r="M173" s="178"/>
      <c r="N173" s="27"/>
      <c r="O173" s="27"/>
      <c r="P173" s="27"/>
    </row>
    <row r="174" spans="1:16" ht="12.75">
      <c r="A174" s="124"/>
      <c r="B174" s="245"/>
      <c r="C174" s="176"/>
      <c r="D174" s="177"/>
      <c r="E174" s="177"/>
      <c r="F174" s="177"/>
      <c r="G174" s="177"/>
      <c r="H174" s="177"/>
      <c r="I174" s="177"/>
      <c r="J174" s="177"/>
      <c r="K174" s="177"/>
      <c r="L174" s="178"/>
      <c r="M174" s="178"/>
      <c r="N174" s="27"/>
      <c r="O174" s="27"/>
      <c r="P174" s="27"/>
    </row>
    <row r="175" spans="1:16" ht="12.75">
      <c r="A175" s="124"/>
      <c r="B175" s="245"/>
      <c r="C175" s="176"/>
      <c r="D175" s="177"/>
      <c r="E175" s="177"/>
      <c r="F175" s="177"/>
      <c r="G175" s="177"/>
      <c r="H175" s="177"/>
      <c r="I175" s="177"/>
      <c r="J175" s="177"/>
      <c r="K175" s="177"/>
      <c r="L175" s="178"/>
      <c r="M175" s="178"/>
      <c r="N175" s="27"/>
      <c r="O175" s="27"/>
      <c r="P175" s="27"/>
    </row>
    <row r="176" spans="1:16" ht="12.75">
      <c r="A176" s="124"/>
      <c r="B176" s="245"/>
      <c r="C176" s="176"/>
      <c r="D176" s="177"/>
      <c r="E176" s="177"/>
      <c r="F176" s="177"/>
      <c r="G176" s="177"/>
      <c r="H176" s="177"/>
      <c r="I176" s="177"/>
      <c r="J176" s="177"/>
      <c r="K176" s="177"/>
      <c r="L176" s="178"/>
      <c r="M176" s="178"/>
      <c r="N176" s="27"/>
      <c r="O176" s="27"/>
      <c r="P176" s="27"/>
    </row>
    <row r="177" spans="1:16" ht="12.75">
      <c r="A177" s="124"/>
      <c r="B177" s="245"/>
      <c r="C177" s="176"/>
      <c r="D177" s="177"/>
      <c r="E177" s="177"/>
      <c r="F177" s="177"/>
      <c r="G177" s="177"/>
      <c r="H177" s="177"/>
      <c r="I177" s="177"/>
      <c r="J177" s="177"/>
      <c r="K177" s="177"/>
      <c r="L177" s="178"/>
      <c r="M177" s="178"/>
      <c r="N177" s="27"/>
      <c r="O177" s="27"/>
      <c r="P177" s="27"/>
    </row>
    <row r="178" spans="1:16" ht="12.75">
      <c r="A178" s="124"/>
      <c r="B178" s="245"/>
      <c r="C178" s="176"/>
      <c r="D178" s="177"/>
      <c r="E178" s="177"/>
      <c r="F178" s="177"/>
      <c r="G178" s="177"/>
      <c r="H178" s="177"/>
      <c r="I178" s="177"/>
      <c r="J178" s="177"/>
      <c r="K178" s="177"/>
      <c r="L178" s="178"/>
      <c r="M178" s="178"/>
      <c r="N178" s="27"/>
      <c r="O178" s="27"/>
      <c r="P178" s="27"/>
    </row>
    <row r="179" spans="1:16" ht="12.75">
      <c r="A179" s="124"/>
      <c r="B179" s="244"/>
      <c r="C179" s="244"/>
      <c r="D179" s="179"/>
      <c r="E179" s="179"/>
      <c r="F179" s="179"/>
      <c r="G179" s="179"/>
      <c r="H179" s="179"/>
      <c r="I179" s="179"/>
      <c r="J179" s="179"/>
      <c r="K179" s="179"/>
      <c r="L179" s="179"/>
      <c r="M179" s="179"/>
      <c r="N179" s="27"/>
      <c r="O179" s="27"/>
      <c r="P179" s="27"/>
    </row>
    <row r="180" spans="1:16" ht="12.75">
      <c r="A180" s="124"/>
      <c r="B180" s="245"/>
      <c r="C180" s="176"/>
      <c r="D180" s="177"/>
      <c r="E180" s="177"/>
      <c r="F180" s="177"/>
      <c r="G180" s="177"/>
      <c r="H180" s="177"/>
      <c r="I180" s="177"/>
      <c r="J180" s="177"/>
      <c r="K180" s="177"/>
      <c r="L180" s="178"/>
      <c r="M180" s="178"/>
      <c r="N180" s="27"/>
      <c r="O180" s="27"/>
      <c r="P180" s="27"/>
    </row>
    <row r="181" spans="1:16" ht="12.75">
      <c r="A181" s="124"/>
      <c r="B181" s="245"/>
      <c r="C181" s="176"/>
      <c r="D181" s="177"/>
      <c r="E181" s="177"/>
      <c r="F181" s="177"/>
      <c r="G181" s="177"/>
      <c r="H181" s="177"/>
      <c r="I181" s="177"/>
      <c r="J181" s="177"/>
      <c r="K181" s="177"/>
      <c r="L181" s="178"/>
      <c r="M181" s="178"/>
      <c r="N181" s="27"/>
      <c r="O181" s="27"/>
      <c r="P181" s="27"/>
    </row>
    <row r="182" spans="1:16" ht="12.75">
      <c r="A182" s="124"/>
      <c r="B182" s="245"/>
      <c r="C182" s="176"/>
      <c r="D182" s="177"/>
      <c r="E182" s="177"/>
      <c r="F182" s="177"/>
      <c r="G182" s="177"/>
      <c r="H182" s="177"/>
      <c r="I182" s="177"/>
      <c r="J182" s="177"/>
      <c r="K182" s="177"/>
      <c r="L182" s="178"/>
      <c r="M182" s="178"/>
      <c r="N182" s="27"/>
      <c r="O182" s="27"/>
      <c r="P182" s="27"/>
    </row>
    <row r="183" spans="1:16" ht="12.75">
      <c r="A183" s="124"/>
      <c r="B183" s="245"/>
      <c r="C183" s="176"/>
      <c r="D183" s="177"/>
      <c r="E183" s="177"/>
      <c r="F183" s="177"/>
      <c r="G183" s="177"/>
      <c r="H183" s="177"/>
      <c r="I183" s="177"/>
      <c r="J183" s="177"/>
      <c r="K183" s="177"/>
      <c r="L183" s="178"/>
      <c r="M183" s="178"/>
      <c r="N183" s="27"/>
      <c r="O183" s="27"/>
      <c r="P183" s="27"/>
    </row>
    <row r="184" spans="1:16" ht="12.75">
      <c r="A184" s="124"/>
      <c r="B184" s="245"/>
      <c r="C184" s="176"/>
      <c r="D184" s="177"/>
      <c r="E184" s="177"/>
      <c r="F184" s="177"/>
      <c r="G184" s="177"/>
      <c r="H184" s="177"/>
      <c r="I184" s="177"/>
      <c r="J184" s="177"/>
      <c r="K184" s="177"/>
      <c r="L184" s="178"/>
      <c r="M184" s="178"/>
      <c r="N184" s="27"/>
      <c r="O184" s="27"/>
      <c r="P184" s="27"/>
    </row>
    <row r="185" spans="1:16" ht="12.75">
      <c r="A185" s="124"/>
      <c r="B185" s="245"/>
      <c r="C185" s="176"/>
      <c r="D185" s="177"/>
      <c r="E185" s="177"/>
      <c r="F185" s="177"/>
      <c r="G185" s="177"/>
      <c r="H185" s="177"/>
      <c r="I185" s="177"/>
      <c r="J185" s="177"/>
      <c r="K185" s="177"/>
      <c r="L185" s="178"/>
      <c r="M185" s="178"/>
      <c r="N185" s="27"/>
      <c r="O185" s="27"/>
      <c r="P185" s="27"/>
    </row>
    <row r="186" spans="1:16" ht="12.75">
      <c r="A186" s="124"/>
      <c r="B186" s="245"/>
      <c r="C186" s="176"/>
      <c r="D186" s="177"/>
      <c r="E186" s="177"/>
      <c r="F186" s="177"/>
      <c r="G186" s="177"/>
      <c r="H186" s="177"/>
      <c r="I186" s="177"/>
      <c r="J186" s="177"/>
      <c r="K186" s="177"/>
      <c r="L186" s="178"/>
      <c r="M186" s="178"/>
      <c r="N186" s="27"/>
      <c r="O186" s="27"/>
      <c r="P186" s="27"/>
    </row>
    <row r="187" spans="1:16" ht="12.75">
      <c r="A187" s="124"/>
      <c r="B187" s="245"/>
      <c r="C187" s="176"/>
      <c r="D187" s="177"/>
      <c r="E187" s="177"/>
      <c r="F187" s="177"/>
      <c r="G187" s="177"/>
      <c r="H187" s="177"/>
      <c r="I187" s="177"/>
      <c r="J187" s="177"/>
      <c r="K187" s="177"/>
      <c r="L187" s="178"/>
      <c r="M187" s="178"/>
      <c r="N187" s="27"/>
      <c r="O187" s="27"/>
      <c r="P187" s="27"/>
    </row>
    <row r="188" spans="1:16" ht="12.75">
      <c r="A188" s="124"/>
      <c r="B188" s="245"/>
      <c r="C188" s="176"/>
      <c r="D188" s="177"/>
      <c r="E188" s="177"/>
      <c r="F188" s="177"/>
      <c r="G188" s="177"/>
      <c r="H188" s="177"/>
      <c r="I188" s="177"/>
      <c r="J188" s="177"/>
      <c r="K188" s="177"/>
      <c r="L188" s="178"/>
      <c r="M188" s="178"/>
      <c r="N188" s="27"/>
      <c r="O188" s="27"/>
      <c r="P188" s="27"/>
    </row>
    <row r="189" spans="1:16" ht="12.75">
      <c r="A189" s="124"/>
      <c r="B189" s="245"/>
      <c r="C189" s="176"/>
      <c r="D189" s="177"/>
      <c r="E189" s="177"/>
      <c r="F189" s="177"/>
      <c r="G189" s="177"/>
      <c r="H189" s="177"/>
      <c r="I189" s="177"/>
      <c r="J189" s="177"/>
      <c r="K189" s="177"/>
      <c r="L189" s="178"/>
      <c r="M189" s="178"/>
      <c r="N189" s="27"/>
      <c r="O189" s="27"/>
      <c r="P189" s="27"/>
    </row>
    <row r="190" spans="1:16" ht="12.75">
      <c r="A190" s="124"/>
      <c r="B190" s="245"/>
      <c r="C190" s="176"/>
      <c r="D190" s="177"/>
      <c r="E190" s="177"/>
      <c r="F190" s="177"/>
      <c r="G190" s="177"/>
      <c r="H190" s="177"/>
      <c r="I190" s="177"/>
      <c r="J190" s="177"/>
      <c r="K190" s="177"/>
      <c r="L190" s="178"/>
      <c r="M190" s="178"/>
      <c r="N190" s="27"/>
      <c r="O190" s="27"/>
      <c r="P190" s="27"/>
    </row>
    <row r="191" spans="1:16" ht="12.75">
      <c r="A191" s="124"/>
      <c r="B191" s="245"/>
      <c r="C191" s="176"/>
      <c r="D191" s="177"/>
      <c r="E191" s="177"/>
      <c r="F191" s="177"/>
      <c r="G191" s="177"/>
      <c r="H191" s="177"/>
      <c r="I191" s="177"/>
      <c r="J191" s="177"/>
      <c r="K191" s="177"/>
      <c r="L191" s="178"/>
      <c r="M191" s="178"/>
      <c r="N191" s="27"/>
      <c r="O191" s="27"/>
      <c r="P191" s="27"/>
    </row>
    <row r="192" spans="1:16" ht="12.75">
      <c r="A192" s="124"/>
      <c r="B192" s="244"/>
      <c r="C192" s="244"/>
      <c r="D192" s="179"/>
      <c r="E192" s="179"/>
      <c r="F192" s="179"/>
      <c r="G192" s="179"/>
      <c r="H192" s="179"/>
      <c r="I192" s="179"/>
      <c r="J192" s="179"/>
      <c r="K192" s="179"/>
      <c r="L192" s="179"/>
      <c r="M192" s="179"/>
      <c r="N192" s="27"/>
      <c r="O192" s="27"/>
      <c r="P192" s="27"/>
    </row>
    <row r="193" spans="1:16" ht="12.75">
      <c r="A193" s="124"/>
      <c r="B193" s="242"/>
      <c r="C193" s="243"/>
      <c r="D193" s="243"/>
      <c r="E193" s="243"/>
      <c r="F193" s="243"/>
      <c r="G193" s="243"/>
      <c r="H193" s="243"/>
      <c r="I193" s="243"/>
      <c r="J193" s="243"/>
      <c r="K193" s="243"/>
      <c r="L193" s="243"/>
      <c r="M193" s="243"/>
      <c r="N193" s="27"/>
      <c r="O193" s="27"/>
      <c r="P193" s="27"/>
    </row>
    <row r="194" spans="1:16" ht="12.75">
      <c r="A194" s="124"/>
      <c r="B194" s="242"/>
      <c r="C194" s="243"/>
      <c r="D194" s="243"/>
      <c r="E194" s="243"/>
      <c r="F194" s="243"/>
      <c r="G194" s="243"/>
      <c r="H194" s="243"/>
      <c r="I194" s="243"/>
      <c r="J194" s="243"/>
      <c r="K194" s="243"/>
      <c r="L194" s="243"/>
      <c r="M194" s="243"/>
      <c r="N194" s="27"/>
      <c r="O194" s="27"/>
      <c r="P194" s="27"/>
    </row>
    <row r="195" spans="1:16" ht="12.75">
      <c r="A195" s="124"/>
      <c r="B195" s="242"/>
      <c r="C195" s="243"/>
      <c r="D195" s="243"/>
      <c r="E195" s="243"/>
      <c r="F195" s="243"/>
      <c r="G195" s="243"/>
      <c r="H195" s="243"/>
      <c r="I195" s="243"/>
      <c r="J195" s="243"/>
      <c r="K195" s="243"/>
      <c r="L195" s="243"/>
      <c r="M195" s="243"/>
      <c r="N195" s="27"/>
      <c r="O195" s="27"/>
      <c r="P195" s="27"/>
    </row>
    <row r="196" spans="1:16" ht="12.75">
      <c r="A196" s="124"/>
      <c r="B196" s="243"/>
      <c r="C196" s="243"/>
      <c r="D196" s="243"/>
      <c r="E196" s="243"/>
      <c r="F196" s="243"/>
      <c r="G196" s="243"/>
      <c r="H196" s="243"/>
      <c r="I196" s="243"/>
      <c r="J196" s="243"/>
      <c r="K196" s="243"/>
      <c r="L196" s="243"/>
      <c r="M196" s="243"/>
      <c r="N196" s="27"/>
      <c r="O196" s="27"/>
      <c r="P196" s="27"/>
    </row>
    <row r="197" spans="1:16" ht="12.75">
      <c r="A197" s="124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27"/>
      <c r="O197" s="27"/>
      <c r="P197" s="27"/>
    </row>
    <row r="198" spans="1:16" ht="12.75">
      <c r="A198" s="124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27"/>
      <c r="O198" s="27"/>
      <c r="P198" s="27"/>
    </row>
    <row r="199" spans="1:16" ht="12.75">
      <c r="A199" s="124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27"/>
      <c r="O199" s="27"/>
      <c r="P199" s="27"/>
    </row>
    <row r="200" spans="1:16" ht="12.75">
      <c r="A200" s="124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27"/>
      <c r="O200" s="27"/>
      <c r="P200" s="27"/>
    </row>
    <row r="201" spans="1:16" ht="12.75">
      <c r="A201" s="124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27"/>
      <c r="O201" s="27"/>
      <c r="P201" s="27"/>
    </row>
    <row r="202" spans="1:16" ht="12.75">
      <c r="A202" s="124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27"/>
      <c r="O202" s="27"/>
      <c r="P202" s="27"/>
    </row>
    <row r="203" spans="1:16" ht="12.75">
      <c r="A203" s="124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27"/>
      <c r="O203" s="27"/>
      <c r="P203" s="27"/>
    </row>
    <row r="204" spans="1:16" ht="12.75">
      <c r="A204" s="124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27"/>
      <c r="O204" s="27"/>
      <c r="P204" s="27"/>
    </row>
    <row r="205" spans="1:16" ht="12.75">
      <c r="A205" s="124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27"/>
      <c r="O205" s="27"/>
      <c r="P205" s="27"/>
    </row>
    <row r="206" spans="1:16" ht="12.75">
      <c r="A206" s="124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27"/>
      <c r="O206" s="27"/>
      <c r="P206" s="27"/>
    </row>
    <row r="207" spans="1:16" ht="12.75">
      <c r="A207" s="124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27"/>
      <c r="O207" s="27"/>
      <c r="P207" s="27"/>
    </row>
    <row r="208" spans="1:16" ht="12.75">
      <c r="A208" s="124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27"/>
      <c r="O208" s="27"/>
      <c r="P208" s="27"/>
    </row>
    <row r="209" spans="1:16" ht="12.75">
      <c r="A209" s="124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27"/>
      <c r="O209" s="27"/>
      <c r="P209" s="27"/>
    </row>
    <row r="210" spans="1:16" ht="12.75">
      <c r="A210" s="124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27"/>
      <c r="O210" s="27"/>
      <c r="P210" s="27"/>
    </row>
    <row r="211" spans="1:16" ht="12.75">
      <c r="A211" s="124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27"/>
      <c r="O211" s="27"/>
      <c r="P211" s="27"/>
    </row>
    <row r="212" spans="1:16" ht="12.75">
      <c r="A212" s="124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27"/>
      <c r="O212" s="27"/>
      <c r="P212" s="27"/>
    </row>
    <row r="213" spans="1:16" ht="12.75">
      <c r="A213" s="124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27"/>
      <c r="O213" s="27"/>
      <c r="P213" s="27"/>
    </row>
    <row r="214" spans="1:16" ht="12.75">
      <c r="A214" s="124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27"/>
      <c r="O214" s="27"/>
      <c r="P214" s="27"/>
    </row>
    <row r="215" spans="1:16" ht="12.75">
      <c r="A215" s="124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27"/>
      <c r="O215" s="27"/>
      <c r="P215" s="27"/>
    </row>
    <row r="216" spans="1:16" ht="12.75">
      <c r="A216" s="124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27"/>
      <c r="O216" s="27"/>
      <c r="P216" s="27"/>
    </row>
    <row r="217" spans="1:16" ht="12.75">
      <c r="A217" s="124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27"/>
      <c r="O217" s="27"/>
      <c r="P217" s="27"/>
    </row>
    <row r="218" spans="1:16" ht="12.75">
      <c r="A218" s="124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27"/>
      <c r="O218" s="27"/>
      <c r="P218" s="27"/>
    </row>
    <row r="219" spans="1:16" ht="12.75">
      <c r="A219" s="124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27"/>
      <c r="O219" s="27"/>
      <c r="P219" s="27"/>
    </row>
    <row r="220" spans="1:16" ht="12.75">
      <c r="A220" s="124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27"/>
      <c r="O220" s="27"/>
      <c r="P220" s="27"/>
    </row>
    <row r="221" spans="1:16" ht="12.75">
      <c r="A221" s="124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27"/>
      <c r="O221" s="27"/>
      <c r="P221" s="27"/>
    </row>
    <row r="222" spans="1:16" ht="12.75">
      <c r="A222" s="124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27"/>
      <c r="O222" s="27"/>
      <c r="P222" s="27"/>
    </row>
    <row r="223" spans="1:16" ht="12.75">
      <c r="A223" s="124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27"/>
      <c r="O223" s="27"/>
      <c r="P223" s="27"/>
    </row>
    <row r="224" spans="1:16" ht="12.75">
      <c r="A224" s="124"/>
      <c r="B224" s="180"/>
      <c r="C224" s="180"/>
      <c r="D224" s="181"/>
      <c r="E224" s="181"/>
      <c r="F224" s="181"/>
      <c r="G224" s="181"/>
      <c r="H224" s="181"/>
      <c r="I224" s="181"/>
      <c r="J224" s="181"/>
      <c r="K224" s="181"/>
      <c r="L224" s="181"/>
      <c r="M224" s="181"/>
      <c r="N224" s="27"/>
      <c r="O224" s="27"/>
      <c r="P224" s="27"/>
    </row>
    <row r="225" spans="1:16" ht="12.75">
      <c r="A225" s="124"/>
      <c r="B225" s="180"/>
      <c r="C225" s="180"/>
      <c r="D225" s="181"/>
      <c r="E225" s="181"/>
      <c r="F225" s="181"/>
      <c r="G225" s="181"/>
      <c r="H225" s="181"/>
      <c r="I225" s="181"/>
      <c r="J225" s="181"/>
      <c r="K225" s="181"/>
      <c r="L225" s="181"/>
      <c r="M225" s="181"/>
      <c r="N225" s="27"/>
      <c r="O225" s="27"/>
      <c r="P225" s="27"/>
    </row>
    <row r="226" spans="1:16" ht="12.75">
      <c r="A226" s="124"/>
      <c r="B226" s="180"/>
      <c r="C226" s="180"/>
      <c r="D226" s="181"/>
      <c r="E226" s="181"/>
      <c r="F226" s="181"/>
      <c r="G226" s="181"/>
      <c r="H226" s="181"/>
      <c r="I226" s="181"/>
      <c r="J226" s="181"/>
      <c r="K226" s="181"/>
      <c r="L226" s="181"/>
      <c r="M226" s="181"/>
      <c r="N226" s="27"/>
      <c r="O226" s="27"/>
      <c r="P226" s="27"/>
    </row>
    <row r="227" spans="1:16" ht="12.75">
      <c r="A227" s="124"/>
      <c r="B227" s="250"/>
      <c r="C227" s="251"/>
      <c r="D227" s="244"/>
      <c r="E227" s="244"/>
      <c r="F227" s="244"/>
      <c r="G227" s="244"/>
      <c r="H227" s="244"/>
      <c r="I227" s="244"/>
      <c r="J227" s="244"/>
      <c r="K227" s="244"/>
      <c r="L227" s="244"/>
      <c r="M227" s="244"/>
      <c r="N227" s="27"/>
      <c r="O227" s="27"/>
      <c r="P227" s="27"/>
    </row>
    <row r="228" spans="1:16" ht="12.75">
      <c r="A228" s="124"/>
      <c r="B228" s="251"/>
      <c r="C228" s="251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27"/>
      <c r="O228" s="27"/>
      <c r="P228" s="27"/>
    </row>
    <row r="229" spans="1:16" ht="12.75" customHeight="1">
      <c r="A229" s="124"/>
      <c r="B229" s="245"/>
      <c r="C229" s="182"/>
      <c r="D229" s="183"/>
      <c r="E229" s="183"/>
      <c r="F229" s="183"/>
      <c r="G229" s="183"/>
      <c r="H229" s="183"/>
      <c r="I229" s="183"/>
      <c r="J229" s="183"/>
      <c r="K229" s="183"/>
      <c r="L229" s="183"/>
      <c r="M229" s="183"/>
      <c r="N229" s="27"/>
      <c r="O229" s="27"/>
      <c r="P229" s="27"/>
    </row>
    <row r="230" spans="1:16" ht="12.75" customHeight="1">
      <c r="A230" s="124"/>
      <c r="B230" s="273"/>
      <c r="C230" s="182"/>
      <c r="D230" s="183"/>
      <c r="E230" s="183"/>
      <c r="F230" s="183"/>
      <c r="G230" s="183"/>
      <c r="H230" s="183"/>
      <c r="I230" s="183"/>
      <c r="J230" s="183"/>
      <c r="K230" s="183"/>
      <c r="L230" s="183"/>
      <c r="M230" s="183"/>
      <c r="N230" s="27"/>
      <c r="O230" s="27"/>
      <c r="P230" s="27"/>
    </row>
    <row r="231" spans="1:16" ht="13.5" customHeight="1">
      <c r="A231" s="124"/>
      <c r="B231" s="273"/>
      <c r="C231" s="182"/>
      <c r="D231" s="183"/>
      <c r="E231" s="183"/>
      <c r="F231" s="183"/>
      <c r="G231" s="183"/>
      <c r="H231" s="183"/>
      <c r="I231" s="183"/>
      <c r="J231" s="183"/>
      <c r="K231" s="183"/>
      <c r="L231" s="183"/>
      <c r="M231" s="183"/>
      <c r="N231" s="27"/>
      <c r="O231" s="27"/>
      <c r="P231" s="27"/>
    </row>
    <row r="232" spans="1:16" ht="12.75" customHeight="1">
      <c r="A232" s="124"/>
      <c r="B232" s="245"/>
      <c r="C232" s="182"/>
      <c r="D232" s="183"/>
      <c r="E232" s="183"/>
      <c r="F232" s="183"/>
      <c r="G232" s="183"/>
      <c r="H232" s="183"/>
      <c r="I232" s="183"/>
      <c r="J232" s="183"/>
      <c r="K232" s="183"/>
      <c r="L232" s="183"/>
      <c r="M232" s="183"/>
      <c r="N232" s="27"/>
      <c r="O232" s="27"/>
      <c r="P232" s="27"/>
    </row>
    <row r="233" spans="1:16" ht="12.75" customHeight="1">
      <c r="A233" s="124"/>
      <c r="B233" s="273"/>
      <c r="C233" s="182"/>
      <c r="D233" s="183"/>
      <c r="E233" s="183"/>
      <c r="F233" s="183"/>
      <c r="G233" s="183"/>
      <c r="H233" s="183"/>
      <c r="I233" s="183"/>
      <c r="J233" s="183"/>
      <c r="K233" s="183"/>
      <c r="L233" s="183"/>
      <c r="M233" s="183"/>
      <c r="N233" s="27"/>
      <c r="O233" s="27"/>
      <c r="P233" s="27"/>
    </row>
    <row r="234" spans="1:16" ht="13.5" customHeight="1">
      <c r="A234" s="124"/>
      <c r="B234" s="273"/>
      <c r="C234" s="182"/>
      <c r="D234" s="183"/>
      <c r="E234" s="183"/>
      <c r="F234" s="183"/>
      <c r="G234" s="183"/>
      <c r="H234" s="183"/>
      <c r="I234" s="183"/>
      <c r="J234" s="183"/>
      <c r="K234" s="183"/>
      <c r="L234" s="183"/>
      <c r="M234" s="183"/>
      <c r="N234" s="27"/>
      <c r="O234" s="27"/>
      <c r="P234" s="27"/>
    </row>
    <row r="235" spans="1:16" ht="12.75">
      <c r="A235" s="124"/>
      <c r="B235" s="27"/>
      <c r="C235" s="27"/>
      <c r="D235" s="181"/>
      <c r="E235" s="181"/>
      <c r="F235" s="181"/>
      <c r="G235" s="181"/>
      <c r="H235" s="181"/>
      <c r="I235" s="181"/>
      <c r="J235" s="181"/>
      <c r="K235" s="181"/>
      <c r="L235" s="181"/>
      <c r="M235" s="181"/>
      <c r="N235" s="27"/>
      <c r="O235" s="27"/>
      <c r="P235" s="27"/>
    </row>
    <row r="236" spans="1:16" ht="12.75">
      <c r="A236" s="124"/>
      <c r="B236" s="27"/>
      <c r="C236" s="27"/>
      <c r="D236" s="181"/>
      <c r="E236" s="181"/>
      <c r="F236" s="181"/>
      <c r="G236" s="181"/>
      <c r="H236" s="181"/>
      <c r="I236" s="181"/>
      <c r="J236" s="181"/>
      <c r="K236" s="181"/>
      <c r="L236" s="181"/>
      <c r="M236" s="181"/>
      <c r="N236" s="27"/>
      <c r="O236" s="27"/>
      <c r="P236" s="27"/>
    </row>
    <row r="237" spans="1:16" ht="12.75">
      <c r="A237" s="124"/>
      <c r="B237" s="27"/>
      <c r="C237" s="27"/>
      <c r="D237" s="181"/>
      <c r="E237" s="181"/>
      <c r="F237" s="181"/>
      <c r="G237" s="181"/>
      <c r="H237" s="181"/>
      <c r="I237" s="181"/>
      <c r="J237" s="181"/>
      <c r="K237" s="181"/>
      <c r="L237" s="181"/>
      <c r="M237" s="181"/>
      <c r="N237" s="27"/>
      <c r="O237" s="27"/>
      <c r="P237" s="27"/>
    </row>
    <row r="238" spans="1:16" ht="12.75">
      <c r="A238" s="124"/>
      <c r="B238" s="27"/>
      <c r="C238" s="27"/>
      <c r="D238" s="181"/>
      <c r="E238" s="181"/>
      <c r="F238" s="181"/>
      <c r="G238" s="181"/>
      <c r="H238" s="181"/>
      <c r="I238" s="181"/>
      <c r="J238" s="181"/>
      <c r="K238" s="181"/>
      <c r="L238" s="181"/>
      <c r="M238" s="181"/>
      <c r="N238" s="27"/>
      <c r="O238" s="27"/>
      <c r="P238" s="27"/>
    </row>
    <row r="239" spans="1:16" ht="12.75">
      <c r="A239" s="124"/>
      <c r="B239" s="27"/>
      <c r="C239" s="27"/>
      <c r="D239" s="181"/>
      <c r="E239" s="181"/>
      <c r="F239" s="181"/>
      <c r="G239" s="181"/>
      <c r="H239" s="181"/>
      <c r="I239" s="181"/>
      <c r="J239" s="181"/>
      <c r="K239" s="181"/>
      <c r="L239" s="181"/>
      <c r="M239" s="181"/>
      <c r="N239" s="27"/>
      <c r="O239" s="27"/>
      <c r="P239" s="27"/>
    </row>
    <row r="240" spans="1:16" ht="12.75">
      <c r="A240" s="124"/>
      <c r="B240" s="27"/>
      <c r="C240" s="27"/>
      <c r="D240" s="181"/>
      <c r="E240" s="181"/>
      <c r="F240" s="181"/>
      <c r="G240" s="181"/>
      <c r="H240" s="181"/>
      <c r="I240" s="181"/>
      <c r="J240" s="181"/>
      <c r="K240" s="181"/>
      <c r="L240" s="181"/>
      <c r="M240" s="181"/>
      <c r="N240" s="27"/>
      <c r="O240" s="27"/>
      <c r="P240" s="27"/>
    </row>
    <row r="241" spans="1:16" ht="12.75">
      <c r="A241" s="124"/>
      <c r="B241" s="27"/>
      <c r="C241" s="27"/>
      <c r="D241" s="181"/>
      <c r="E241" s="181"/>
      <c r="F241" s="181"/>
      <c r="G241" s="181"/>
      <c r="H241" s="181"/>
      <c r="I241" s="181"/>
      <c r="J241" s="181"/>
      <c r="K241" s="181"/>
      <c r="L241" s="181"/>
      <c r="M241" s="181"/>
      <c r="N241" s="27"/>
      <c r="O241" s="27"/>
      <c r="P241" s="27"/>
    </row>
    <row r="242" spans="1:16" ht="12.75">
      <c r="A242" s="124"/>
      <c r="B242" s="27"/>
      <c r="C242" s="27"/>
      <c r="D242" s="181"/>
      <c r="E242" s="181"/>
      <c r="F242" s="181"/>
      <c r="G242" s="181"/>
      <c r="H242" s="181"/>
      <c r="I242" s="181"/>
      <c r="J242" s="181"/>
      <c r="K242" s="181"/>
      <c r="L242" s="181"/>
      <c r="M242" s="181"/>
      <c r="N242" s="27"/>
      <c r="O242" s="27"/>
      <c r="P242" s="27"/>
    </row>
    <row r="243" spans="1:16" ht="12.75">
      <c r="A243" s="124"/>
      <c r="B243" s="27"/>
      <c r="C243" s="27"/>
      <c r="D243" s="181"/>
      <c r="E243" s="181"/>
      <c r="F243" s="181"/>
      <c r="G243" s="181"/>
      <c r="H243" s="181"/>
      <c r="I243" s="181"/>
      <c r="J243" s="181"/>
      <c r="K243" s="181"/>
      <c r="L243" s="181"/>
      <c r="M243" s="181"/>
      <c r="N243" s="27"/>
      <c r="O243" s="27"/>
      <c r="P243" s="27"/>
    </row>
    <row r="244" spans="1:16" ht="12.75">
      <c r="A244" s="124"/>
      <c r="B244" s="27"/>
      <c r="C244" s="27"/>
      <c r="D244" s="181"/>
      <c r="E244" s="181"/>
      <c r="F244" s="181"/>
      <c r="G244" s="181"/>
      <c r="H244" s="181"/>
      <c r="I244" s="181"/>
      <c r="J244" s="181"/>
      <c r="K244" s="181"/>
      <c r="L244" s="181"/>
      <c r="M244" s="181"/>
      <c r="N244" s="27"/>
      <c r="O244" s="27"/>
      <c r="P244" s="27"/>
    </row>
    <row r="245" spans="1:16" ht="12.75">
      <c r="A245" s="124"/>
      <c r="B245" s="27"/>
      <c r="C245" s="27"/>
      <c r="D245" s="181"/>
      <c r="E245" s="181"/>
      <c r="F245" s="181"/>
      <c r="G245" s="181"/>
      <c r="H245" s="181"/>
      <c r="I245" s="181"/>
      <c r="J245" s="181"/>
      <c r="K245" s="181"/>
      <c r="L245" s="181"/>
      <c r="M245" s="181"/>
      <c r="N245" s="27"/>
      <c r="O245" s="27"/>
      <c r="P245" s="27"/>
    </row>
    <row r="246" spans="1:16" ht="12.75">
      <c r="A246" s="124"/>
      <c r="B246" s="27"/>
      <c r="C246" s="27"/>
      <c r="D246" s="181"/>
      <c r="E246" s="181"/>
      <c r="F246" s="181"/>
      <c r="G246" s="181"/>
      <c r="H246" s="181"/>
      <c r="I246" s="181"/>
      <c r="J246" s="181"/>
      <c r="K246" s="181"/>
      <c r="L246" s="181"/>
      <c r="M246" s="181"/>
      <c r="N246" s="27"/>
      <c r="O246" s="27"/>
      <c r="P246" s="27"/>
    </row>
    <row r="247" spans="1:16" ht="12.75">
      <c r="A247" s="124"/>
      <c r="B247" s="27"/>
      <c r="C247" s="27"/>
      <c r="D247" s="181"/>
      <c r="E247" s="181"/>
      <c r="F247" s="181"/>
      <c r="G247" s="181"/>
      <c r="H247" s="181"/>
      <c r="I247" s="181"/>
      <c r="J247" s="181"/>
      <c r="K247" s="181"/>
      <c r="L247" s="181"/>
      <c r="M247" s="181"/>
      <c r="N247" s="27"/>
      <c r="O247" s="27"/>
      <c r="P247" s="27"/>
    </row>
    <row r="248" spans="1:16" ht="12.75">
      <c r="A248" s="124"/>
      <c r="B248" s="27"/>
      <c r="C248" s="27"/>
      <c r="D248" s="181"/>
      <c r="E248" s="181"/>
      <c r="F248" s="181"/>
      <c r="G248" s="181"/>
      <c r="H248" s="181"/>
      <c r="I248" s="181"/>
      <c r="J248" s="181"/>
      <c r="K248" s="181"/>
      <c r="L248" s="181"/>
      <c r="M248" s="181"/>
      <c r="N248" s="27"/>
      <c r="O248" s="27"/>
      <c r="P248" s="27"/>
    </row>
    <row r="249" spans="1:16" ht="12.75">
      <c r="A249" s="124"/>
      <c r="B249" s="27"/>
      <c r="C249" s="27"/>
      <c r="D249" s="181"/>
      <c r="E249" s="181"/>
      <c r="F249" s="181"/>
      <c r="G249" s="181"/>
      <c r="H249" s="181"/>
      <c r="I249" s="181"/>
      <c r="J249" s="181"/>
      <c r="K249" s="181"/>
      <c r="L249" s="181"/>
      <c r="M249" s="181"/>
      <c r="N249" s="27"/>
      <c r="O249" s="27"/>
      <c r="P249" s="27"/>
    </row>
    <row r="250" spans="1:16" ht="12.75">
      <c r="A250" s="124"/>
      <c r="B250" s="27"/>
      <c r="C250" s="27"/>
      <c r="D250" s="181"/>
      <c r="E250" s="181"/>
      <c r="F250" s="181"/>
      <c r="G250" s="181"/>
      <c r="H250" s="181"/>
      <c r="I250" s="181"/>
      <c r="J250" s="181"/>
      <c r="K250" s="181"/>
      <c r="L250" s="181"/>
      <c r="M250" s="181"/>
      <c r="N250" s="27"/>
      <c r="O250" s="27"/>
      <c r="P250" s="27"/>
    </row>
    <row r="251" spans="1:16" ht="12.75">
      <c r="A251" s="124"/>
      <c r="B251" s="27"/>
      <c r="C251" s="27"/>
      <c r="D251" s="181"/>
      <c r="E251" s="181"/>
      <c r="F251" s="181"/>
      <c r="G251" s="181"/>
      <c r="H251" s="181"/>
      <c r="I251" s="181"/>
      <c r="J251" s="181"/>
      <c r="K251" s="181"/>
      <c r="L251" s="181"/>
      <c r="M251" s="181"/>
      <c r="N251" s="27"/>
      <c r="O251" s="27"/>
      <c r="P251" s="27"/>
    </row>
    <row r="252" spans="1:16" ht="12.75">
      <c r="A252" s="124"/>
      <c r="B252" s="27"/>
      <c r="C252" s="27"/>
      <c r="D252" s="181"/>
      <c r="E252" s="181"/>
      <c r="F252" s="181"/>
      <c r="G252" s="181"/>
      <c r="H252" s="181"/>
      <c r="I252" s="181"/>
      <c r="J252" s="181"/>
      <c r="K252" s="181"/>
      <c r="L252" s="181"/>
      <c r="M252" s="181"/>
      <c r="N252" s="27"/>
      <c r="O252" s="27"/>
      <c r="P252" s="27"/>
    </row>
    <row r="253" spans="1:16" ht="12.75">
      <c r="A253" s="124"/>
      <c r="B253" s="27"/>
      <c r="C253" s="27"/>
      <c r="D253" s="181"/>
      <c r="E253" s="181"/>
      <c r="F253" s="181"/>
      <c r="G253" s="181"/>
      <c r="H253" s="181"/>
      <c r="I253" s="181"/>
      <c r="J253" s="181"/>
      <c r="K253" s="181"/>
      <c r="L253" s="181"/>
      <c r="M253" s="181"/>
      <c r="N253" s="27"/>
      <c r="O253" s="27"/>
      <c r="P253" s="27"/>
    </row>
    <row r="254" spans="1:16" ht="12.75">
      <c r="A254" s="124"/>
      <c r="B254" s="27"/>
      <c r="C254" s="27"/>
      <c r="D254" s="181"/>
      <c r="E254" s="181"/>
      <c r="F254" s="181"/>
      <c r="G254" s="181"/>
      <c r="H254" s="181"/>
      <c r="I254" s="181"/>
      <c r="J254" s="181"/>
      <c r="K254" s="181"/>
      <c r="L254" s="181"/>
      <c r="M254" s="181"/>
      <c r="N254" s="27"/>
      <c r="O254" s="27"/>
      <c r="P254" s="27"/>
    </row>
    <row r="255" spans="1:16" ht="12.75">
      <c r="A255" s="124"/>
      <c r="B255" s="27"/>
      <c r="C255" s="27"/>
      <c r="D255" s="181"/>
      <c r="E255" s="181"/>
      <c r="F255" s="181"/>
      <c r="G255" s="181"/>
      <c r="H255" s="181"/>
      <c r="I255" s="181"/>
      <c r="J255" s="181"/>
      <c r="K255" s="181"/>
      <c r="L255" s="181"/>
      <c r="M255" s="181"/>
      <c r="N255" s="27"/>
      <c r="O255" s="27"/>
      <c r="P255" s="27"/>
    </row>
    <row r="256" spans="1:16" ht="12.75">
      <c r="A256" s="124"/>
      <c r="B256" s="27"/>
      <c r="C256" s="27"/>
      <c r="D256" s="181"/>
      <c r="E256" s="181"/>
      <c r="F256" s="181"/>
      <c r="G256" s="181"/>
      <c r="H256" s="181"/>
      <c r="I256" s="181"/>
      <c r="J256" s="181"/>
      <c r="K256" s="181"/>
      <c r="L256" s="181"/>
      <c r="M256" s="181"/>
      <c r="N256" s="27"/>
      <c r="O256" s="27"/>
      <c r="P256" s="27"/>
    </row>
    <row r="257" spans="1:16" ht="12.75">
      <c r="A257" s="124"/>
      <c r="B257" s="27"/>
      <c r="C257" s="27"/>
      <c r="D257" s="181"/>
      <c r="E257" s="181"/>
      <c r="F257" s="181"/>
      <c r="G257" s="181"/>
      <c r="H257" s="181"/>
      <c r="I257" s="181"/>
      <c r="J257" s="181"/>
      <c r="K257" s="181"/>
      <c r="L257" s="181"/>
      <c r="M257" s="181"/>
      <c r="N257" s="27"/>
      <c r="O257" s="27"/>
      <c r="P257" s="27"/>
    </row>
    <row r="258" spans="1:16" ht="12.75">
      <c r="A258" s="124"/>
      <c r="B258" s="27"/>
      <c r="C258" s="27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27"/>
      <c r="O258" s="27"/>
      <c r="P258" s="27"/>
    </row>
    <row r="259" spans="1:16" ht="12.75">
      <c r="A259" s="124"/>
      <c r="B259" s="27"/>
      <c r="C259" s="27"/>
      <c r="D259" s="181"/>
      <c r="E259" s="181"/>
      <c r="F259" s="181"/>
      <c r="G259" s="181"/>
      <c r="H259" s="181"/>
      <c r="I259" s="181"/>
      <c r="J259" s="181"/>
      <c r="K259" s="181"/>
      <c r="L259" s="181"/>
      <c r="M259" s="181"/>
      <c r="N259" s="27"/>
      <c r="O259" s="27"/>
      <c r="P259" s="27"/>
    </row>
    <row r="260" spans="1:16" ht="12.75">
      <c r="A260" s="124"/>
      <c r="B260" s="27"/>
      <c r="C260" s="27"/>
      <c r="D260" s="181"/>
      <c r="E260" s="181"/>
      <c r="F260" s="181"/>
      <c r="G260" s="181"/>
      <c r="H260" s="181"/>
      <c r="I260" s="181"/>
      <c r="J260" s="181"/>
      <c r="K260" s="181"/>
      <c r="L260" s="181"/>
      <c r="M260" s="181"/>
      <c r="N260" s="27"/>
      <c r="O260" s="27"/>
      <c r="P260" s="27"/>
    </row>
    <row r="261" spans="1:16" ht="12.75">
      <c r="A261" s="124"/>
      <c r="B261" s="27"/>
      <c r="C261" s="27"/>
      <c r="D261" s="181"/>
      <c r="E261" s="181"/>
      <c r="F261" s="181"/>
      <c r="G261" s="181"/>
      <c r="H261" s="181"/>
      <c r="I261" s="181"/>
      <c r="J261" s="181"/>
      <c r="K261" s="181"/>
      <c r="L261" s="181"/>
      <c r="M261" s="181"/>
      <c r="N261" s="27"/>
      <c r="O261" s="27"/>
      <c r="P261" s="27"/>
    </row>
    <row r="262" spans="1:16" ht="12.75">
      <c r="A262" s="124"/>
      <c r="B262" s="27"/>
      <c r="C262" s="27"/>
      <c r="D262" s="181"/>
      <c r="E262" s="181"/>
      <c r="F262" s="181"/>
      <c r="G262" s="181"/>
      <c r="H262" s="181"/>
      <c r="I262" s="181"/>
      <c r="J262" s="181"/>
      <c r="K262" s="181"/>
      <c r="L262" s="181"/>
      <c r="M262" s="181"/>
      <c r="N262" s="27"/>
      <c r="O262" s="27"/>
      <c r="P262" s="27"/>
    </row>
    <row r="263" spans="1:16" ht="12.75">
      <c r="A263" s="124"/>
      <c r="B263" s="27"/>
      <c r="C263" s="27"/>
      <c r="D263" s="181"/>
      <c r="E263" s="181"/>
      <c r="F263" s="181"/>
      <c r="G263" s="181"/>
      <c r="H263" s="181"/>
      <c r="I263" s="181"/>
      <c r="J263" s="181"/>
      <c r="K263" s="181"/>
      <c r="L263" s="181"/>
      <c r="M263" s="181"/>
      <c r="N263" s="27"/>
      <c r="O263" s="27"/>
      <c r="P263" s="27"/>
    </row>
    <row r="264" spans="1:16" ht="12.75">
      <c r="A264" s="124"/>
      <c r="B264" s="27"/>
      <c r="C264" s="27"/>
      <c r="D264" s="181"/>
      <c r="E264" s="181"/>
      <c r="F264" s="181"/>
      <c r="G264" s="181"/>
      <c r="H264" s="181"/>
      <c r="I264" s="181"/>
      <c r="J264" s="181"/>
      <c r="K264" s="181"/>
      <c r="L264" s="181"/>
      <c r="M264" s="181"/>
      <c r="N264" s="27"/>
      <c r="O264" s="27"/>
      <c r="P264" s="27"/>
    </row>
    <row r="265" spans="1:16" ht="12.75">
      <c r="A265" s="124"/>
      <c r="B265" s="27"/>
      <c r="C265" s="27"/>
      <c r="D265" s="181"/>
      <c r="E265" s="181"/>
      <c r="F265" s="181"/>
      <c r="G265" s="181"/>
      <c r="H265" s="181"/>
      <c r="I265" s="181"/>
      <c r="J265" s="181"/>
      <c r="K265" s="181"/>
      <c r="L265" s="181"/>
      <c r="M265" s="181"/>
      <c r="N265" s="27"/>
      <c r="O265" s="27"/>
      <c r="P265" s="27"/>
    </row>
    <row r="266" spans="1:16" ht="12.75">
      <c r="A266" s="124"/>
      <c r="B266" s="27"/>
      <c r="C266" s="27"/>
      <c r="D266" s="181"/>
      <c r="E266" s="181"/>
      <c r="F266" s="181"/>
      <c r="G266" s="181"/>
      <c r="H266" s="181"/>
      <c r="I266" s="181"/>
      <c r="J266" s="181"/>
      <c r="K266" s="181"/>
      <c r="L266" s="181"/>
      <c r="M266" s="181"/>
      <c r="N266" s="27"/>
      <c r="O266" s="27"/>
      <c r="P266" s="27"/>
    </row>
    <row r="267" spans="1:16" ht="12.75">
      <c r="A267" s="124"/>
      <c r="B267" s="27"/>
      <c r="C267" s="27"/>
      <c r="D267" s="181"/>
      <c r="E267" s="181"/>
      <c r="F267" s="181"/>
      <c r="G267" s="181"/>
      <c r="H267" s="181"/>
      <c r="I267" s="181"/>
      <c r="J267" s="181"/>
      <c r="K267" s="181"/>
      <c r="L267" s="181"/>
      <c r="M267" s="181"/>
      <c r="N267" s="27"/>
      <c r="O267" s="27"/>
      <c r="P267" s="27"/>
    </row>
    <row r="268" spans="1:16" ht="12.75">
      <c r="A268" s="124"/>
      <c r="B268" s="27"/>
      <c r="C268" s="27"/>
      <c r="D268" s="181"/>
      <c r="E268" s="181"/>
      <c r="F268" s="181"/>
      <c r="G268" s="181"/>
      <c r="H268" s="181"/>
      <c r="I268" s="181"/>
      <c r="J268" s="181"/>
      <c r="K268" s="181"/>
      <c r="L268" s="181"/>
      <c r="M268" s="181"/>
      <c r="N268" s="27"/>
      <c r="O268" s="27"/>
      <c r="P268" s="27"/>
    </row>
    <row r="269" spans="1:16" ht="12.75">
      <c r="A269" s="124"/>
      <c r="B269" s="27"/>
      <c r="C269" s="27"/>
      <c r="D269" s="181"/>
      <c r="E269" s="181"/>
      <c r="F269" s="181"/>
      <c r="G269" s="181"/>
      <c r="H269" s="181"/>
      <c r="I269" s="181"/>
      <c r="J269" s="181"/>
      <c r="K269" s="181"/>
      <c r="L269" s="181"/>
      <c r="M269" s="181"/>
      <c r="N269" s="27"/>
      <c r="O269" s="27"/>
      <c r="P269" s="27"/>
    </row>
    <row r="270" spans="1:16" ht="12.75">
      <c r="A270" s="124"/>
      <c r="B270" s="27"/>
      <c r="C270" s="27"/>
      <c r="D270" s="181"/>
      <c r="E270" s="181"/>
      <c r="F270" s="181"/>
      <c r="G270" s="181"/>
      <c r="H270" s="181"/>
      <c r="I270" s="181"/>
      <c r="J270" s="181"/>
      <c r="K270" s="181"/>
      <c r="L270" s="181"/>
      <c r="M270" s="181"/>
      <c r="N270" s="27"/>
      <c r="O270" s="27"/>
      <c r="P270" s="27"/>
    </row>
    <row r="271" spans="1:16" ht="12.75">
      <c r="A271" s="124"/>
      <c r="B271" s="27"/>
      <c r="C271" s="27"/>
      <c r="D271" s="181"/>
      <c r="E271" s="181"/>
      <c r="F271" s="181"/>
      <c r="G271" s="181"/>
      <c r="H271" s="181"/>
      <c r="I271" s="181"/>
      <c r="J271" s="181"/>
      <c r="K271" s="181"/>
      <c r="L271" s="181"/>
      <c r="M271" s="181"/>
      <c r="N271" s="27"/>
      <c r="O271" s="27"/>
      <c r="P271" s="27"/>
    </row>
    <row r="272" spans="1:16" ht="12.75">
      <c r="A272" s="124"/>
      <c r="B272" s="27"/>
      <c r="C272" s="27"/>
      <c r="D272" s="181"/>
      <c r="E272" s="181"/>
      <c r="F272" s="181"/>
      <c r="G272" s="181"/>
      <c r="H272" s="181"/>
      <c r="I272" s="181"/>
      <c r="J272" s="181"/>
      <c r="K272" s="181"/>
      <c r="L272" s="181"/>
      <c r="M272" s="181"/>
      <c r="N272" s="27"/>
      <c r="O272" s="27"/>
      <c r="P272" s="27"/>
    </row>
    <row r="273" spans="1:16" ht="12.75">
      <c r="A273" s="124"/>
      <c r="B273" s="27"/>
      <c r="C273" s="27"/>
      <c r="D273" s="181"/>
      <c r="E273" s="181"/>
      <c r="F273" s="181"/>
      <c r="G273" s="181"/>
      <c r="H273" s="181"/>
      <c r="I273" s="181"/>
      <c r="J273" s="181"/>
      <c r="K273" s="181"/>
      <c r="L273" s="181"/>
      <c r="M273" s="181"/>
      <c r="N273" s="27"/>
      <c r="O273" s="27"/>
      <c r="P273" s="27"/>
    </row>
    <row r="274" spans="1:16" ht="12.75">
      <c r="A274" s="124"/>
      <c r="B274" s="27"/>
      <c r="C274" s="27"/>
      <c r="D274" s="181"/>
      <c r="E274" s="181"/>
      <c r="F274" s="181"/>
      <c r="G274" s="181"/>
      <c r="H274" s="181"/>
      <c r="I274" s="181"/>
      <c r="J274" s="181"/>
      <c r="K274" s="181"/>
      <c r="L274" s="181"/>
      <c r="M274" s="181"/>
      <c r="N274" s="27"/>
      <c r="O274" s="27"/>
      <c r="P274" s="27"/>
    </row>
    <row r="275" spans="1:16" ht="12.75">
      <c r="A275" s="124"/>
      <c r="B275" s="27"/>
      <c r="C275" s="27"/>
      <c r="D275" s="181"/>
      <c r="E275" s="181"/>
      <c r="F275" s="181"/>
      <c r="G275" s="181"/>
      <c r="H275" s="181"/>
      <c r="I275" s="181"/>
      <c r="J275" s="181"/>
      <c r="K275" s="181"/>
      <c r="L275" s="181"/>
      <c r="M275" s="181"/>
      <c r="N275" s="27"/>
      <c r="O275" s="27"/>
      <c r="P275" s="27"/>
    </row>
    <row r="276" spans="1:16" ht="12.75">
      <c r="A276" s="124"/>
      <c r="B276" s="27"/>
      <c r="C276" s="27"/>
      <c r="D276" s="181"/>
      <c r="E276" s="181"/>
      <c r="F276" s="181"/>
      <c r="G276" s="181"/>
      <c r="H276" s="181"/>
      <c r="I276" s="181"/>
      <c r="J276" s="181"/>
      <c r="K276" s="181"/>
      <c r="L276" s="181"/>
      <c r="M276" s="181"/>
      <c r="N276" s="27"/>
      <c r="O276" s="27"/>
      <c r="P276" s="27"/>
    </row>
    <row r="277" spans="1:16" ht="12.75">
      <c r="A277" s="124"/>
      <c r="B277" s="27"/>
      <c r="C277" s="27"/>
      <c r="D277" s="181"/>
      <c r="E277" s="181"/>
      <c r="F277" s="181"/>
      <c r="G277" s="181"/>
      <c r="H277" s="181"/>
      <c r="I277" s="181"/>
      <c r="J277" s="181"/>
      <c r="K277" s="181"/>
      <c r="L277" s="181"/>
      <c r="M277" s="181"/>
      <c r="N277" s="27"/>
      <c r="O277" s="27"/>
      <c r="P277" s="27"/>
    </row>
    <row r="278" spans="1:16" ht="12.75">
      <c r="A278" s="124"/>
      <c r="B278" s="27"/>
      <c r="C278" s="27"/>
      <c r="D278" s="181"/>
      <c r="E278" s="181"/>
      <c r="F278" s="181"/>
      <c r="G278" s="181"/>
      <c r="H278" s="181"/>
      <c r="I278" s="181"/>
      <c r="J278" s="181"/>
      <c r="K278" s="181"/>
      <c r="L278" s="181"/>
      <c r="M278" s="181"/>
      <c r="N278" s="27"/>
      <c r="O278" s="27"/>
      <c r="P278" s="27"/>
    </row>
    <row r="279" spans="1:16" ht="12.75">
      <c r="A279" s="124"/>
      <c r="B279" s="27"/>
      <c r="C279" s="27"/>
      <c r="D279" s="181"/>
      <c r="E279" s="181"/>
      <c r="F279" s="181"/>
      <c r="G279" s="181"/>
      <c r="H279" s="181"/>
      <c r="I279" s="181"/>
      <c r="J279" s="181"/>
      <c r="K279" s="181"/>
      <c r="L279" s="181"/>
      <c r="M279" s="181"/>
      <c r="N279" s="27"/>
      <c r="O279" s="27"/>
      <c r="P279" s="27"/>
    </row>
    <row r="280" spans="1:16" ht="12.75">
      <c r="A280" s="124"/>
      <c r="B280" s="27"/>
      <c r="C280" s="27"/>
      <c r="D280" s="181"/>
      <c r="E280" s="181"/>
      <c r="F280" s="181"/>
      <c r="G280" s="181"/>
      <c r="H280" s="181"/>
      <c r="I280" s="181"/>
      <c r="J280" s="181"/>
      <c r="K280" s="181"/>
      <c r="L280" s="181"/>
      <c r="M280" s="181"/>
      <c r="N280" s="27"/>
      <c r="O280" s="27"/>
      <c r="P280" s="27"/>
    </row>
    <row r="281" spans="1:16" ht="12.75">
      <c r="A281" s="124"/>
      <c r="B281" s="27"/>
      <c r="C281" s="27"/>
      <c r="D281" s="181"/>
      <c r="E281" s="181"/>
      <c r="F281" s="181"/>
      <c r="G281" s="181"/>
      <c r="H281" s="181"/>
      <c r="I281" s="181"/>
      <c r="J281" s="181"/>
      <c r="K281" s="181"/>
      <c r="L281" s="181"/>
      <c r="M281" s="181"/>
      <c r="N281" s="27"/>
      <c r="O281" s="27"/>
      <c r="P281" s="27"/>
    </row>
    <row r="282" spans="1:16" ht="12.75">
      <c r="A282" s="124"/>
      <c r="B282" s="27"/>
      <c r="C282" s="27"/>
      <c r="D282" s="181"/>
      <c r="E282" s="181"/>
      <c r="F282" s="181"/>
      <c r="G282" s="181"/>
      <c r="H282" s="181"/>
      <c r="I282" s="181"/>
      <c r="J282" s="181"/>
      <c r="K282" s="181"/>
      <c r="L282" s="181"/>
      <c r="M282" s="181"/>
      <c r="N282" s="27"/>
      <c r="O282" s="27"/>
      <c r="P282" s="27"/>
    </row>
    <row r="283" spans="1:16" ht="12.75">
      <c r="A283" s="124"/>
      <c r="B283" s="27"/>
      <c r="C283" s="27"/>
      <c r="D283" s="181"/>
      <c r="E283" s="181"/>
      <c r="F283" s="181"/>
      <c r="G283" s="181"/>
      <c r="H283" s="181"/>
      <c r="I283" s="181"/>
      <c r="J283" s="181"/>
      <c r="K283" s="181"/>
      <c r="L283" s="181"/>
      <c r="M283" s="181"/>
      <c r="N283" s="27"/>
      <c r="O283" s="27"/>
      <c r="P283" s="27"/>
    </row>
    <row r="284" spans="1:16" ht="12.75">
      <c r="A284" s="124"/>
      <c r="B284" s="27"/>
      <c r="C284" s="27"/>
      <c r="D284" s="181"/>
      <c r="E284" s="181"/>
      <c r="F284" s="181"/>
      <c r="G284" s="181"/>
      <c r="H284" s="181"/>
      <c r="I284" s="181"/>
      <c r="J284" s="181"/>
      <c r="K284" s="181"/>
      <c r="L284" s="181"/>
      <c r="M284" s="181"/>
      <c r="N284" s="27"/>
      <c r="O284" s="27"/>
      <c r="P284" s="27"/>
    </row>
    <row r="285" spans="1:16" ht="12.75">
      <c r="A285" s="124"/>
      <c r="B285" s="27"/>
      <c r="C285" s="27"/>
      <c r="D285" s="181"/>
      <c r="E285" s="181"/>
      <c r="F285" s="181"/>
      <c r="G285" s="181"/>
      <c r="H285" s="181"/>
      <c r="I285" s="181"/>
      <c r="J285" s="181"/>
      <c r="K285" s="181"/>
      <c r="L285" s="181"/>
      <c r="M285" s="181"/>
      <c r="N285" s="27"/>
      <c r="O285" s="27"/>
      <c r="P285" s="27"/>
    </row>
    <row r="286" spans="1:16" ht="12.75">
      <c r="A286" s="124"/>
      <c r="B286" s="176"/>
      <c r="C286" s="27"/>
      <c r="D286" s="27"/>
      <c r="E286" s="27"/>
      <c r="F286" s="27"/>
      <c r="G286" s="27"/>
      <c r="H286" s="181"/>
      <c r="I286" s="181"/>
      <c r="J286" s="181"/>
      <c r="K286" s="181"/>
      <c r="L286" s="181"/>
      <c r="M286" s="181"/>
      <c r="N286" s="181"/>
      <c r="O286" s="27"/>
      <c r="P286" s="27"/>
    </row>
    <row r="287" spans="1:16" ht="12.75">
      <c r="A287" s="124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</row>
    <row r="288" spans="1:16" ht="12.75">
      <c r="A288" s="124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</row>
    <row r="289" spans="1:16" ht="12.75">
      <c r="A289" s="124"/>
      <c r="B289" s="243"/>
      <c r="C289" s="243"/>
      <c r="D289" s="243"/>
      <c r="E289" s="243"/>
      <c r="F289" s="243"/>
      <c r="G289" s="243"/>
      <c r="H289" s="243"/>
      <c r="I289" s="243"/>
      <c r="J289" s="243"/>
      <c r="K289" s="243"/>
      <c r="L289" s="243"/>
      <c r="M289" s="243"/>
      <c r="N289" s="27"/>
      <c r="O289" s="27"/>
      <c r="P289" s="27"/>
    </row>
    <row r="290" spans="1:16" ht="12.75">
      <c r="A290" s="124"/>
      <c r="B290" s="244"/>
      <c r="C290" s="244"/>
      <c r="D290" s="280"/>
      <c r="E290" s="244"/>
      <c r="F290" s="244"/>
      <c r="G290" s="244"/>
      <c r="H290" s="244"/>
      <c r="I290" s="244"/>
      <c r="J290" s="244"/>
      <c r="K290" s="244"/>
      <c r="L290" s="244"/>
      <c r="M290" s="244"/>
      <c r="N290" s="244"/>
      <c r="O290" s="27"/>
      <c r="P290" s="27"/>
    </row>
    <row r="291" spans="1:16" ht="12.75">
      <c r="A291" s="124"/>
      <c r="B291" s="176"/>
      <c r="C291" s="176"/>
      <c r="D291" s="176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27"/>
      <c r="P291" s="27"/>
    </row>
    <row r="292" spans="1:16" ht="12.75">
      <c r="A292" s="125"/>
      <c r="B292" s="184"/>
      <c r="C292" s="184"/>
      <c r="D292" s="147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27"/>
      <c r="P292" s="27"/>
    </row>
    <row r="293" spans="1:16" ht="12.75">
      <c r="A293" s="125"/>
      <c r="B293" s="184"/>
      <c r="C293" s="184"/>
      <c r="D293" s="147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27"/>
      <c r="P293" s="27"/>
    </row>
    <row r="294" spans="1:16" ht="12.75">
      <c r="A294" s="125"/>
      <c r="B294" s="184"/>
      <c r="C294" s="184"/>
      <c r="D294" s="147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27"/>
      <c r="P294" s="27"/>
    </row>
    <row r="295" spans="1:16" ht="12.75">
      <c r="A295" s="125"/>
      <c r="B295" s="184"/>
      <c r="C295" s="184"/>
      <c r="D295" s="147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27"/>
      <c r="P295" s="27"/>
    </row>
    <row r="296" spans="1:16" ht="12.75">
      <c r="A296" s="125"/>
      <c r="B296" s="184"/>
      <c r="C296" s="184"/>
      <c r="D296" s="147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27"/>
      <c r="P296" s="27"/>
    </row>
    <row r="297" spans="1:16" ht="12.75">
      <c r="A297" s="125"/>
      <c r="B297" s="184"/>
      <c r="C297" s="184"/>
      <c r="D297" s="147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27"/>
      <c r="P297" s="27"/>
    </row>
    <row r="298" spans="1:16" ht="12.75">
      <c r="A298" s="125"/>
      <c r="B298" s="184"/>
      <c r="C298" s="184"/>
      <c r="D298" s="147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27"/>
      <c r="P298" s="27"/>
    </row>
    <row r="299" spans="1:16" ht="12.75">
      <c r="A299" s="125"/>
      <c r="B299" s="184"/>
      <c r="C299" s="184"/>
      <c r="D299" s="147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27"/>
      <c r="P299" s="27"/>
    </row>
    <row r="300" spans="1:16" ht="12.75">
      <c r="A300" s="125"/>
      <c r="B300" s="184"/>
      <c r="C300" s="184"/>
      <c r="D300" s="147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27"/>
      <c r="P300" s="27"/>
    </row>
    <row r="301" spans="1:16" ht="12.75">
      <c r="A301" s="125"/>
      <c r="B301" s="184"/>
      <c r="C301" s="184"/>
      <c r="D301" s="147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27"/>
      <c r="P301" s="27"/>
    </row>
    <row r="302" spans="1:16" ht="12.75">
      <c r="A302" s="125"/>
      <c r="B302" s="184"/>
      <c r="C302" s="184"/>
      <c r="D302" s="147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27"/>
      <c r="P302" s="27"/>
    </row>
    <row r="303" spans="1:16" ht="12.75">
      <c r="A303" s="125"/>
      <c r="B303" s="184"/>
      <c r="C303" s="184"/>
      <c r="D303" s="147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27"/>
      <c r="P303" s="27"/>
    </row>
    <row r="304" spans="1:16" ht="12.75">
      <c r="A304" s="125"/>
      <c r="B304" s="184"/>
      <c r="C304" s="184"/>
      <c r="D304" s="147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27"/>
      <c r="P304" s="27"/>
    </row>
    <row r="305" spans="1:16" ht="12.75">
      <c r="A305" s="125"/>
      <c r="B305" s="184"/>
      <c r="C305" s="184"/>
      <c r="D305" s="147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27"/>
      <c r="P305" s="27"/>
    </row>
    <row r="306" spans="1:16" ht="12.75">
      <c r="A306" s="125"/>
      <c r="B306" s="184"/>
      <c r="C306" s="184"/>
      <c r="D306" s="147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27"/>
      <c r="P306" s="27"/>
    </row>
    <row r="307" spans="1:16" ht="12.75">
      <c r="A307" s="125"/>
      <c r="B307" s="184"/>
      <c r="C307" s="184"/>
      <c r="D307" s="147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27"/>
      <c r="P307" s="27"/>
    </row>
    <row r="308" spans="1:16" ht="12.75">
      <c r="A308" s="125"/>
      <c r="B308" s="184"/>
      <c r="C308" s="184"/>
      <c r="D308" s="147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27"/>
      <c r="P308" s="27"/>
    </row>
    <row r="309" spans="1:16" ht="12.75">
      <c r="A309" s="125"/>
      <c r="B309" s="184"/>
      <c r="C309" s="184"/>
      <c r="D309" s="147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27"/>
      <c r="P309" s="27"/>
    </row>
    <row r="310" spans="1:16" ht="12.75">
      <c r="A310" s="125"/>
      <c r="B310" s="184"/>
      <c r="C310" s="184"/>
      <c r="D310" s="147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27"/>
      <c r="P310" s="27"/>
    </row>
    <row r="311" spans="1:16" ht="12.75">
      <c r="A311" s="125"/>
      <c r="B311" s="184"/>
      <c r="C311" s="184"/>
      <c r="D311" s="147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27"/>
      <c r="P311" s="27"/>
    </row>
    <row r="312" spans="1:16" ht="12.75">
      <c r="A312" s="125"/>
      <c r="B312" s="184"/>
      <c r="C312" s="184"/>
      <c r="D312" s="147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27"/>
      <c r="P312" s="27"/>
    </row>
    <row r="313" spans="1:16" ht="12.75">
      <c r="A313" s="185"/>
      <c r="B313" s="184"/>
      <c r="C313" s="184"/>
      <c r="D313" s="147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27"/>
      <c r="P313" s="27"/>
    </row>
    <row r="314" spans="1:16" ht="12.75">
      <c r="A314" s="185"/>
      <c r="B314" s="184"/>
      <c r="C314" s="184"/>
      <c r="D314" s="147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27"/>
      <c r="P314" s="27"/>
    </row>
    <row r="315" spans="1:16" ht="12.75">
      <c r="A315" s="124"/>
      <c r="B315" s="27"/>
      <c r="C315" s="27"/>
      <c r="D315" s="27"/>
      <c r="E315" s="27"/>
      <c r="F315" s="126"/>
      <c r="G315" s="27"/>
      <c r="H315" s="27"/>
      <c r="I315" s="27"/>
      <c r="J315" s="27"/>
      <c r="K315" s="27"/>
      <c r="L315" s="27"/>
      <c r="M315" s="27"/>
      <c r="N315" s="27"/>
      <c r="O315" s="27"/>
      <c r="P315" s="27"/>
    </row>
    <row r="316" spans="1:16" ht="12.75">
      <c r="A316" s="124"/>
      <c r="B316" s="271"/>
      <c r="C316" s="272"/>
      <c r="D316" s="244"/>
      <c r="E316" s="244"/>
      <c r="F316" s="244"/>
      <c r="G316" s="244"/>
      <c r="H316" s="244"/>
      <c r="I316" s="244"/>
      <c r="J316" s="244"/>
      <c r="K316" s="244"/>
      <c r="L316" s="244"/>
      <c r="M316" s="244"/>
      <c r="N316" s="27"/>
      <c r="O316" s="27"/>
      <c r="P316" s="27"/>
    </row>
    <row r="317" spans="1:16" ht="12.75">
      <c r="A317" s="124"/>
      <c r="B317" s="272"/>
      <c r="C317" s="272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27"/>
      <c r="O317" s="27"/>
      <c r="P317" s="27"/>
    </row>
    <row r="318" spans="1:16" ht="12.75">
      <c r="A318" s="124"/>
      <c r="B318" s="270"/>
      <c r="C318" s="270"/>
      <c r="D318" s="183"/>
      <c r="E318" s="183"/>
      <c r="F318" s="183"/>
      <c r="G318" s="183"/>
      <c r="H318" s="183"/>
      <c r="I318" s="183"/>
      <c r="J318" s="183"/>
      <c r="K318" s="183"/>
      <c r="L318" s="183"/>
      <c r="M318" s="183"/>
      <c r="N318" s="27"/>
      <c r="O318" s="27"/>
      <c r="P318" s="27"/>
    </row>
    <row r="319" spans="1:16" ht="12.75">
      <c r="A319" s="124"/>
      <c r="B319" s="270"/>
      <c r="C319" s="270"/>
      <c r="D319" s="183"/>
      <c r="E319" s="183"/>
      <c r="F319" s="183"/>
      <c r="G319" s="183"/>
      <c r="H319" s="183"/>
      <c r="I319" s="183"/>
      <c r="J319" s="183"/>
      <c r="K319" s="183"/>
      <c r="L319" s="183"/>
      <c r="M319" s="183"/>
      <c r="N319" s="27"/>
      <c r="O319" s="27"/>
      <c r="P319" s="27"/>
    </row>
    <row r="320" spans="1:16" ht="12.75">
      <c r="A320" s="124"/>
      <c r="B320" s="270"/>
      <c r="C320" s="270"/>
      <c r="D320" s="183"/>
      <c r="E320" s="183"/>
      <c r="F320" s="183"/>
      <c r="G320" s="183"/>
      <c r="H320" s="183"/>
      <c r="I320" s="183"/>
      <c r="J320" s="183"/>
      <c r="K320" s="183"/>
      <c r="L320" s="183"/>
      <c r="M320" s="183"/>
      <c r="N320" s="27"/>
      <c r="O320" s="27"/>
      <c r="P320" s="27"/>
    </row>
    <row r="321" spans="1:16" ht="12.75">
      <c r="A321" s="124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</row>
    <row r="322" spans="1:16" ht="12.75">
      <c r="A322" s="124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</row>
    <row r="323" spans="1:16" ht="12.75">
      <c r="A323" s="124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</row>
    <row r="324" spans="1:16" ht="12.75">
      <c r="A324" s="124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</row>
    <row r="325" spans="1:16" ht="12.75">
      <c r="A325" s="124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</row>
    <row r="326" spans="1:16" ht="12.75">
      <c r="A326" s="124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</row>
    <row r="327" spans="1:16" ht="12.75">
      <c r="A327" s="124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</row>
    <row r="328" spans="1:16" ht="12.75">
      <c r="A328" s="124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</row>
    <row r="329" spans="1:16" ht="12.75">
      <c r="A329" s="124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</row>
    <row r="330" spans="1:16" ht="12.75">
      <c r="A330" s="124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ht="12.75">
      <c r="A331" s="124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ht="12.75">
      <c r="A332" s="124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ht="12.75">
      <c r="A333" s="124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124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124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124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124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124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124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124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124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124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124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124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124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124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124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124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124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124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124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124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124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124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124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124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124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124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124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124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124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124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124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124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124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124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124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124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124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124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124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124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124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124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124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124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124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124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124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124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124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ht="12.75">
      <c r="A382" s="124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ht="12.75">
      <c r="A383" s="124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ht="12.75">
      <c r="A384" s="124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ht="12.75">
      <c r="A385" s="124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124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124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124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124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124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124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124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124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124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124"/>
      <c r="B395" s="176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124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124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124"/>
      <c r="B398" s="271"/>
      <c r="C398" s="272"/>
      <c r="D398" s="244"/>
      <c r="E398" s="244"/>
      <c r="F398" s="244"/>
      <c r="G398" s="244"/>
      <c r="H398" s="244"/>
      <c r="I398" s="244"/>
      <c r="J398" s="244"/>
      <c r="K398" s="244"/>
      <c r="L398" s="244"/>
      <c r="M398" s="244"/>
      <c r="N398" s="27"/>
      <c r="O398" s="27"/>
      <c r="P398" s="27"/>
    </row>
    <row r="399" spans="1:16" ht="12.75">
      <c r="A399" s="124"/>
      <c r="B399" s="272"/>
      <c r="C399" s="272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  <c r="N399" s="27"/>
      <c r="O399" s="27"/>
      <c r="P399" s="27"/>
    </row>
    <row r="400" spans="1:16" ht="12.75">
      <c r="A400" s="124"/>
      <c r="B400" s="270"/>
      <c r="C400" s="270"/>
      <c r="D400" s="183"/>
      <c r="E400" s="183"/>
      <c r="F400" s="183"/>
      <c r="G400" s="183"/>
      <c r="H400" s="183"/>
      <c r="I400" s="183"/>
      <c r="J400" s="183"/>
      <c r="K400" s="183"/>
      <c r="L400" s="183"/>
      <c r="M400" s="183"/>
      <c r="N400" s="27"/>
      <c r="O400" s="27"/>
      <c r="P400" s="27"/>
    </row>
    <row r="401" spans="1:16" ht="12.75">
      <c r="A401" s="124"/>
      <c r="B401" s="270"/>
      <c r="C401" s="270"/>
      <c r="D401" s="183"/>
      <c r="E401" s="183"/>
      <c r="F401" s="183"/>
      <c r="G401" s="183"/>
      <c r="H401" s="183"/>
      <c r="I401" s="183"/>
      <c r="J401" s="183"/>
      <c r="K401" s="183"/>
      <c r="L401" s="183"/>
      <c r="M401" s="183"/>
      <c r="N401" s="27"/>
      <c r="O401" s="27"/>
      <c r="P401" s="27"/>
    </row>
    <row r="402" spans="1:16" ht="12.75">
      <c r="A402" s="124"/>
      <c r="B402" s="270"/>
      <c r="C402" s="270"/>
      <c r="D402" s="183"/>
      <c r="E402" s="183"/>
      <c r="F402" s="183"/>
      <c r="G402" s="183"/>
      <c r="H402" s="183"/>
      <c r="I402" s="183"/>
      <c r="J402" s="183"/>
      <c r="K402" s="183"/>
      <c r="L402" s="183"/>
      <c r="M402" s="183"/>
      <c r="N402" s="27"/>
      <c r="O402" s="27"/>
      <c r="P402" s="27"/>
    </row>
    <row r="403" spans="1:16" ht="12.75">
      <c r="A403" s="124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1:16" ht="12.75">
      <c r="A404" s="124"/>
      <c r="B404" s="243"/>
      <c r="C404" s="243"/>
      <c r="D404" s="243"/>
      <c r="E404" s="243"/>
      <c r="F404" s="243"/>
      <c r="G404" s="243"/>
      <c r="H404" s="243"/>
      <c r="I404" s="243"/>
      <c r="J404" s="243"/>
      <c r="K404" s="243"/>
      <c r="L404" s="243"/>
      <c r="M404" s="243"/>
      <c r="N404" s="27"/>
      <c r="O404" s="27"/>
      <c r="P404" s="27"/>
    </row>
    <row r="405" spans="1:16" ht="12.75">
      <c r="A405" s="124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</row>
    <row r="406" spans="1:16" ht="12.75">
      <c r="A406" s="124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</row>
    <row r="407" spans="1:16" ht="12.75">
      <c r="A407" s="124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</row>
    <row r="408" spans="1:16" ht="12.75">
      <c r="A408" s="124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</row>
    <row r="409" spans="1:16" ht="12.75">
      <c r="A409" s="124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</row>
    <row r="410" spans="1:16" ht="12.75">
      <c r="A410" s="124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</row>
    <row r="411" spans="1:16" ht="12.75">
      <c r="A411" s="124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</row>
    <row r="412" spans="1:16" ht="12.75">
      <c r="A412" s="124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</row>
    <row r="413" spans="1:16" ht="12.75">
      <c r="A413" s="124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</row>
    <row r="414" spans="1:16" ht="12.75">
      <c r="A414" s="124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124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124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124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124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124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124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124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124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124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124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124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124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124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124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124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124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124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124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124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124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124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124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124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124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124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124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124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124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124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124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124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124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124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124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124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</sheetData>
  <sheetProtection/>
  <mergeCells count="98">
    <mergeCell ref="B6:L7"/>
    <mergeCell ref="B8:L8"/>
    <mergeCell ref="B46:C46"/>
    <mergeCell ref="B34:B45"/>
    <mergeCell ref="F10:L11"/>
    <mergeCell ref="D26:E26"/>
    <mergeCell ref="F26:I26"/>
    <mergeCell ref="J26:K27"/>
    <mergeCell ref="B33:C33"/>
    <mergeCell ref="L398:M398"/>
    <mergeCell ref="H53:I53"/>
    <mergeCell ref="D52:E52"/>
    <mergeCell ref="F52:I52"/>
    <mergeCell ref="J52:K53"/>
    <mergeCell ref="D53:E53"/>
    <mergeCell ref="F53:G53"/>
    <mergeCell ref="J316:K316"/>
    <mergeCell ref="K290:L290"/>
    <mergeCell ref="B404:M404"/>
    <mergeCell ref="B319:C319"/>
    <mergeCell ref="B320:C320"/>
    <mergeCell ref="L316:M316"/>
    <mergeCell ref="B402:C402"/>
    <mergeCell ref="B400:C400"/>
    <mergeCell ref="J398:K398"/>
    <mergeCell ref="B401:C401"/>
    <mergeCell ref="B195:M195"/>
    <mergeCell ref="B192:C192"/>
    <mergeCell ref="M290:N290"/>
    <mergeCell ref="B289:M289"/>
    <mergeCell ref="F316:G316"/>
    <mergeCell ref="I290:J290"/>
    <mergeCell ref="J227:K227"/>
    <mergeCell ref="B290:D290"/>
    <mergeCell ref="E290:F290"/>
    <mergeCell ref="H316:I316"/>
    <mergeCell ref="B65:M65"/>
    <mergeCell ref="H95:I95"/>
    <mergeCell ref="I69:J69"/>
    <mergeCell ref="B50:M50"/>
    <mergeCell ref="B316:C317"/>
    <mergeCell ref="G290:H290"/>
    <mergeCell ref="L165:M165"/>
    <mergeCell ref="H165:I165"/>
    <mergeCell ref="J165:K165"/>
    <mergeCell ref="B194:M194"/>
    <mergeCell ref="B99:C99"/>
    <mergeCell ref="B97:C97"/>
    <mergeCell ref="B98:C98"/>
    <mergeCell ref="B96:C96"/>
    <mergeCell ref="J94:K95"/>
    <mergeCell ref="B47:M47"/>
    <mergeCell ref="B48:M48"/>
    <mergeCell ref="B49:M49"/>
    <mergeCell ref="B55:B57"/>
    <mergeCell ref="B58:B60"/>
    <mergeCell ref="K68:L69"/>
    <mergeCell ref="D95:E95"/>
    <mergeCell ref="F95:G95"/>
    <mergeCell ref="G69:H69"/>
    <mergeCell ref="B68:D68"/>
    <mergeCell ref="E69:F69"/>
    <mergeCell ref="G68:J68"/>
    <mergeCell ref="D94:E94"/>
    <mergeCell ref="F94:I94"/>
    <mergeCell ref="E68:F68"/>
    <mergeCell ref="B227:C228"/>
    <mergeCell ref="B196:M196"/>
    <mergeCell ref="L227:M227"/>
    <mergeCell ref="D227:E227"/>
    <mergeCell ref="F227:G227"/>
    <mergeCell ref="H227:I227"/>
    <mergeCell ref="D398:E398"/>
    <mergeCell ref="H398:I398"/>
    <mergeCell ref="B318:C318"/>
    <mergeCell ref="F398:G398"/>
    <mergeCell ref="B398:C399"/>
    <mergeCell ref="B229:B231"/>
    <mergeCell ref="B232:B234"/>
    <mergeCell ref="D316:E316"/>
    <mergeCell ref="K2:L2"/>
    <mergeCell ref="B53:C54"/>
    <mergeCell ref="D27:E27"/>
    <mergeCell ref="F27:G27"/>
    <mergeCell ref="H27:I27"/>
    <mergeCell ref="B2:J2"/>
    <mergeCell ref="F15:L16"/>
    <mergeCell ref="F13:L14"/>
    <mergeCell ref="B27:C27"/>
    <mergeCell ref="B29:B32"/>
    <mergeCell ref="B193:M193"/>
    <mergeCell ref="B179:C179"/>
    <mergeCell ref="B180:B191"/>
    <mergeCell ref="H107:I107"/>
    <mergeCell ref="B167:B178"/>
    <mergeCell ref="B165:C165"/>
    <mergeCell ref="D165:E165"/>
    <mergeCell ref="F165:G165"/>
  </mergeCells>
  <printOptions/>
  <pageMargins left="0.7874015748031497" right="0.7874015748031497" top="0.984251968503937" bottom="0.4724409448818898" header="0" footer="0"/>
  <pageSetup horizontalDpi="300" verticalDpi="300" orientation="portrait" paperSize="9" scale="48" r:id="rId1"/>
  <rowBreaks count="2" manualBreakCount="2">
    <brk id="101" min="1" max="11" man="1"/>
    <brk id="1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Z448"/>
  <sheetViews>
    <sheetView showGridLines="0" zoomScale="85" zoomScaleNormal="85" zoomScalePageLayoutView="0" workbookViewId="0" topLeftCell="A1">
      <selection activeCell="B4" sqref="B4"/>
    </sheetView>
  </sheetViews>
  <sheetFormatPr defaultColWidth="11.421875" defaultRowHeight="12.75"/>
  <cols>
    <col min="1" max="1" width="5.8515625" style="1" customWidth="1"/>
    <col min="2" max="2" width="6.7109375" style="2" customWidth="1"/>
    <col min="3" max="4" width="13.57421875" style="2" customWidth="1"/>
    <col min="5" max="5" width="15.00390625" style="2" customWidth="1"/>
    <col min="6" max="6" width="17.140625" style="2" customWidth="1"/>
    <col min="7" max="7" width="16.140625" style="2" customWidth="1"/>
    <col min="8" max="9" width="14.8515625" style="2" customWidth="1"/>
    <col min="10" max="10" width="15.00390625" style="2" customWidth="1"/>
    <col min="11" max="11" width="14.2812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customHeight="1" thickBot="1">
      <c r="B2" s="257" t="s">
        <v>0</v>
      </c>
      <c r="C2" s="258"/>
      <c r="D2" s="258"/>
      <c r="E2" s="258"/>
      <c r="F2" s="258"/>
      <c r="G2" s="258"/>
      <c r="H2" s="258"/>
      <c r="I2" s="258"/>
      <c r="J2" s="258"/>
      <c r="K2" s="248">
        <v>40878</v>
      </c>
      <c r="L2" s="249"/>
      <c r="O2" s="3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2:26" ht="1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2:26" ht="1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263" t="s">
        <v>2</v>
      </c>
      <c r="C6" s="301"/>
      <c r="D6" s="301"/>
      <c r="E6" s="301"/>
      <c r="F6" s="301"/>
      <c r="G6" s="301"/>
      <c r="H6" s="301"/>
      <c r="I6" s="301"/>
      <c r="J6" s="301"/>
      <c r="K6" s="301"/>
      <c r="L6" s="302"/>
      <c r="M6" s="6"/>
      <c r="N6" s="6"/>
      <c r="O6" s="7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03"/>
      <c r="C7" s="304"/>
      <c r="D7" s="304"/>
      <c r="E7" s="304"/>
      <c r="F7" s="304"/>
      <c r="G7" s="304"/>
      <c r="H7" s="304"/>
      <c r="I7" s="304"/>
      <c r="J7" s="304"/>
      <c r="K7" s="304"/>
      <c r="L7" s="305"/>
      <c r="M7" s="6"/>
      <c r="N7" s="6"/>
      <c r="O7" s="7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06" t="s">
        <v>3</v>
      </c>
      <c r="C8" s="307"/>
      <c r="D8" s="307"/>
      <c r="E8" s="307"/>
      <c r="F8" s="307"/>
      <c r="G8" s="307"/>
      <c r="H8" s="307"/>
      <c r="I8" s="307"/>
      <c r="J8" s="307"/>
      <c r="K8" s="307"/>
      <c r="L8" s="308"/>
      <c r="M8" s="6"/>
      <c r="N8" s="6"/>
      <c r="O8" s="7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6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9" t="s">
        <v>4</v>
      </c>
      <c r="C10" s="10"/>
      <c r="D10" s="10"/>
      <c r="E10" s="186"/>
      <c r="F10" s="263" t="s">
        <v>48</v>
      </c>
      <c r="G10" s="264"/>
      <c r="H10" s="264"/>
      <c r="I10" s="264"/>
      <c r="J10" s="264"/>
      <c r="K10" s="264"/>
      <c r="L10" s="265"/>
      <c r="M10" s="7"/>
      <c r="N10" s="7"/>
      <c r="O10" s="7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11"/>
      <c r="C11" s="12"/>
      <c r="D11" s="12"/>
      <c r="E11" s="12"/>
      <c r="F11" s="313"/>
      <c r="G11" s="314"/>
      <c r="H11" s="314"/>
      <c r="I11" s="314"/>
      <c r="J11" s="314"/>
      <c r="K11" s="314"/>
      <c r="L11" s="315"/>
      <c r="M11" s="7"/>
      <c r="N11" s="7"/>
      <c r="O11" s="7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11"/>
      <c r="C12" s="12"/>
      <c r="D12" s="12"/>
      <c r="E12" s="12"/>
      <c r="F12" s="12"/>
      <c r="G12" s="187"/>
      <c r="H12" s="187"/>
      <c r="I12" s="11"/>
      <c r="J12" s="12"/>
      <c r="K12" s="12"/>
      <c r="L12" s="12"/>
      <c r="M12" s="12"/>
      <c r="N12" s="6"/>
      <c r="O12" s="6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9" t="s">
        <v>5</v>
      </c>
      <c r="C13" s="10"/>
      <c r="D13" s="10"/>
      <c r="E13" s="10"/>
      <c r="F13" s="263" t="s">
        <v>6</v>
      </c>
      <c r="G13" s="264"/>
      <c r="H13" s="264"/>
      <c r="I13" s="264"/>
      <c r="J13" s="264"/>
      <c r="K13" s="264"/>
      <c r="L13" s="265"/>
      <c r="M13" s="7"/>
      <c r="N13" s="7"/>
      <c r="O13" s="7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11"/>
      <c r="C14" s="12"/>
      <c r="D14" s="12"/>
      <c r="E14" s="12"/>
      <c r="F14" s="262"/>
      <c r="G14" s="260"/>
      <c r="H14" s="260"/>
      <c r="I14" s="260"/>
      <c r="J14" s="260"/>
      <c r="K14" s="260"/>
      <c r="L14" s="261"/>
      <c r="M14" s="7"/>
      <c r="N14" s="7"/>
      <c r="O14" s="7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11"/>
      <c r="C15" s="12"/>
      <c r="D15" s="12"/>
      <c r="E15" s="12"/>
      <c r="F15" s="259" t="s">
        <v>53</v>
      </c>
      <c r="G15" s="260"/>
      <c r="H15" s="260"/>
      <c r="I15" s="260"/>
      <c r="J15" s="260"/>
      <c r="K15" s="260"/>
      <c r="L15" s="261"/>
      <c r="M15" s="7"/>
      <c r="N15" s="7"/>
      <c r="O15" s="7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11"/>
      <c r="C16" s="12"/>
      <c r="D16" s="12"/>
      <c r="E16" s="12"/>
      <c r="F16" s="262"/>
      <c r="G16" s="260"/>
      <c r="H16" s="260"/>
      <c r="I16" s="260"/>
      <c r="J16" s="260"/>
      <c r="K16" s="260"/>
      <c r="L16" s="261"/>
      <c r="M16" s="7"/>
      <c r="N16" s="7"/>
      <c r="O16" s="7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11"/>
      <c r="C17" s="12"/>
      <c r="D17" s="12"/>
      <c r="E17" s="12"/>
      <c r="F17" s="13" t="s">
        <v>50</v>
      </c>
      <c r="G17" s="14"/>
      <c r="H17" s="14"/>
      <c r="I17" s="15"/>
      <c r="J17" s="16"/>
      <c r="K17" s="16"/>
      <c r="L17" s="17"/>
      <c r="M17" s="12"/>
      <c r="N17" s="6"/>
      <c r="O17" s="6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45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8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282" t="s">
        <v>9</v>
      </c>
      <c r="E26" s="283"/>
      <c r="F26" s="281" t="s">
        <v>10</v>
      </c>
      <c r="G26" s="281"/>
      <c r="H26" s="281"/>
      <c r="I26" s="281"/>
      <c r="J26" s="292" t="s">
        <v>11</v>
      </c>
      <c r="K26" s="293"/>
    </row>
    <row r="27" spans="2:11" ht="13.5" thickBot="1">
      <c r="B27" s="266"/>
      <c r="C27" s="266"/>
      <c r="D27" s="252" t="s">
        <v>12</v>
      </c>
      <c r="E27" s="253"/>
      <c r="F27" s="254" t="s">
        <v>13</v>
      </c>
      <c r="G27" s="255"/>
      <c r="H27" s="255" t="s">
        <v>14</v>
      </c>
      <c r="I27" s="256"/>
      <c r="J27" s="294"/>
      <c r="K27" s="295"/>
    </row>
    <row r="28" spans="2:11" ht="36.75" customHeight="1" thickBot="1">
      <c r="B28" s="32" t="s">
        <v>15</v>
      </c>
      <c r="C28" s="33" t="s">
        <v>16</v>
      </c>
      <c r="D28" s="34" t="s">
        <v>17</v>
      </c>
      <c r="E28" s="35" t="s">
        <v>18</v>
      </c>
      <c r="F28" s="188" t="s">
        <v>38</v>
      </c>
      <c r="G28" s="189" t="s">
        <v>18</v>
      </c>
      <c r="H28" s="189" t="s">
        <v>17</v>
      </c>
      <c r="I28" s="190" t="s">
        <v>18</v>
      </c>
      <c r="J28" s="191" t="s">
        <v>17</v>
      </c>
      <c r="K28" s="192" t="s">
        <v>18</v>
      </c>
    </row>
    <row r="29" spans="2:11" ht="12.75">
      <c r="B29" s="267">
        <v>2010</v>
      </c>
      <c r="C29" s="39" t="s">
        <v>20</v>
      </c>
      <c r="D29" s="40">
        <v>6983614.577240221</v>
      </c>
      <c r="E29" s="41">
        <v>624621.1798976941</v>
      </c>
      <c r="F29" s="42">
        <v>33136860.696368884</v>
      </c>
      <c r="G29" s="43">
        <v>5322016.346634432</v>
      </c>
      <c r="H29" s="43">
        <v>13133983.007415328</v>
      </c>
      <c r="I29" s="44">
        <v>1888861.32382221</v>
      </c>
      <c r="J29" s="45">
        <v>53254458.28102443</v>
      </c>
      <c r="K29" s="46">
        <v>7835498.850354336</v>
      </c>
    </row>
    <row r="30" spans="2:11" ht="12.75">
      <c r="B30" s="298"/>
      <c r="C30" s="39" t="s">
        <v>21</v>
      </c>
      <c r="D30" s="40">
        <v>5946782.389617742</v>
      </c>
      <c r="E30" s="41">
        <v>535351.5631507433</v>
      </c>
      <c r="F30" s="42">
        <v>33582009.28584412</v>
      </c>
      <c r="G30" s="43">
        <v>4742930.868205524</v>
      </c>
      <c r="H30" s="43">
        <v>13187221.367478745</v>
      </c>
      <c r="I30" s="44">
        <v>1991155.6522523582</v>
      </c>
      <c r="J30" s="45">
        <v>52716013.0429406</v>
      </c>
      <c r="K30" s="46">
        <v>7269438.083608625</v>
      </c>
    </row>
    <row r="31" spans="2:11" ht="12.75">
      <c r="B31" s="298"/>
      <c r="C31" s="39" t="s">
        <v>22</v>
      </c>
      <c r="D31" s="40">
        <v>7201366.4694404565</v>
      </c>
      <c r="E31" s="41">
        <v>673412.0376815445</v>
      </c>
      <c r="F31" s="42">
        <v>32932366.035654575</v>
      </c>
      <c r="G31" s="43">
        <v>4287552.699786314</v>
      </c>
      <c r="H31" s="43">
        <v>14669902.009625195</v>
      </c>
      <c r="I31" s="44">
        <v>2047849.2702536776</v>
      </c>
      <c r="J31" s="45">
        <v>54803634.51472023</v>
      </c>
      <c r="K31" s="46">
        <v>7008814.007721536</v>
      </c>
    </row>
    <row r="32" spans="2:11" ht="13.5" thickBot="1">
      <c r="B32" s="299"/>
      <c r="C32" s="52" t="s">
        <v>23</v>
      </c>
      <c r="D32" s="53">
        <v>7087120.037539093</v>
      </c>
      <c r="E32" s="54">
        <v>569689.9949364641</v>
      </c>
      <c r="F32" s="193">
        <v>36698953.6969241</v>
      </c>
      <c r="G32" s="194">
        <v>4811371.405188459</v>
      </c>
      <c r="H32" s="194">
        <v>11581915.321957693</v>
      </c>
      <c r="I32" s="195">
        <v>1832357.2886181215</v>
      </c>
      <c r="J32" s="196">
        <v>55367989.056420885</v>
      </c>
      <c r="K32" s="197">
        <v>7213418.688743045</v>
      </c>
    </row>
    <row r="33" spans="2:11" ht="13.5" thickBot="1">
      <c r="B33" s="309">
        <v>2010</v>
      </c>
      <c r="C33" s="256"/>
      <c r="D33" s="75">
        <v>27218883.47383751</v>
      </c>
      <c r="E33" s="198">
        <v>2403074.7756664464</v>
      </c>
      <c r="F33" s="199">
        <v>136350189.7147917</v>
      </c>
      <c r="G33" s="200">
        <v>19163871.31981473</v>
      </c>
      <c r="H33" s="201">
        <v>52573021.706476964</v>
      </c>
      <c r="I33" s="202">
        <v>7760223.534946367</v>
      </c>
      <c r="J33" s="203">
        <v>216142094.89510617</v>
      </c>
      <c r="K33" s="204">
        <v>29327169.630427543</v>
      </c>
    </row>
    <row r="34" spans="2:11" ht="12.75">
      <c r="B34" s="310">
        <v>2011</v>
      </c>
      <c r="C34" s="66" t="s">
        <v>24</v>
      </c>
      <c r="D34" s="67">
        <v>6487825.326313759</v>
      </c>
      <c r="E34" s="68">
        <v>546670.2123222334</v>
      </c>
      <c r="F34" s="67">
        <v>35303723.1139239</v>
      </c>
      <c r="G34" s="69">
        <v>5240387.216699532</v>
      </c>
      <c r="H34" s="69">
        <v>10794736.971734172</v>
      </c>
      <c r="I34" s="68">
        <v>1770507.2506987927</v>
      </c>
      <c r="J34" s="70">
        <v>52586285.41197183</v>
      </c>
      <c r="K34" s="68">
        <v>7557564.679720558</v>
      </c>
    </row>
    <row r="35" spans="2:11" ht="12.75">
      <c r="B35" s="311"/>
      <c r="C35" s="71" t="s">
        <v>25</v>
      </c>
      <c r="D35" s="50">
        <v>6110566.314203978</v>
      </c>
      <c r="E35" s="51">
        <v>715536.3577768068</v>
      </c>
      <c r="F35" s="50">
        <v>31543033.616332874</v>
      </c>
      <c r="G35" s="72">
        <v>4593171.506428232</v>
      </c>
      <c r="H35" s="72">
        <v>8949589.410456123</v>
      </c>
      <c r="I35" s="51">
        <v>1181312.5233403696</v>
      </c>
      <c r="J35" s="73">
        <v>46603189.34099297</v>
      </c>
      <c r="K35" s="51">
        <v>6490020.387545409</v>
      </c>
    </row>
    <row r="36" spans="2:11" ht="12.75">
      <c r="B36" s="311"/>
      <c r="C36" s="71" t="s">
        <v>26</v>
      </c>
      <c r="D36" s="50">
        <v>6685827.9367894335</v>
      </c>
      <c r="E36" s="51">
        <v>568564.5341442374</v>
      </c>
      <c r="F36" s="50">
        <v>38254583.05328242</v>
      </c>
      <c r="G36" s="72">
        <v>5710312.0325778695</v>
      </c>
      <c r="H36" s="72">
        <v>19173226.74651164</v>
      </c>
      <c r="I36" s="51">
        <v>2762033.878388494</v>
      </c>
      <c r="J36" s="73">
        <v>64113637.736583486</v>
      </c>
      <c r="K36" s="51">
        <v>9040910.4451106</v>
      </c>
    </row>
    <row r="37" spans="2:11" ht="12.75">
      <c r="B37" s="311"/>
      <c r="C37" s="71" t="s">
        <v>27</v>
      </c>
      <c r="D37" s="50">
        <v>5828867.838804128</v>
      </c>
      <c r="E37" s="51">
        <v>426747.8869852669</v>
      </c>
      <c r="F37" s="50">
        <v>37231308.545662776</v>
      </c>
      <c r="G37" s="72">
        <v>5549570.842435025</v>
      </c>
      <c r="H37" s="72">
        <v>12601787.968187</v>
      </c>
      <c r="I37" s="51">
        <v>1587442.5497348781</v>
      </c>
      <c r="J37" s="73">
        <v>55661964.352653906</v>
      </c>
      <c r="K37" s="51">
        <v>7563761.27915517</v>
      </c>
    </row>
    <row r="38" spans="2:11" ht="12.75">
      <c r="B38" s="311"/>
      <c r="C38" s="71" t="s">
        <v>28</v>
      </c>
      <c r="D38" s="50">
        <v>7513971.0109431315</v>
      </c>
      <c r="E38" s="51">
        <v>686271.8215323921</v>
      </c>
      <c r="F38" s="50">
        <v>40073417.32343506</v>
      </c>
      <c r="G38" s="72">
        <v>6476363.298862961</v>
      </c>
      <c r="H38" s="72">
        <v>16113256.312580196</v>
      </c>
      <c r="I38" s="51">
        <v>2727303.7157917344</v>
      </c>
      <c r="J38" s="73">
        <v>63700644.64695839</v>
      </c>
      <c r="K38" s="51">
        <v>9889938.836187089</v>
      </c>
    </row>
    <row r="39" spans="2:11" ht="12.75">
      <c r="B39" s="311"/>
      <c r="C39" s="71" t="s">
        <v>29</v>
      </c>
      <c r="D39" s="50">
        <v>8932216.69865862</v>
      </c>
      <c r="E39" s="51">
        <v>762477.4891978215</v>
      </c>
      <c r="F39" s="50">
        <v>38550516.34791124</v>
      </c>
      <c r="G39" s="72">
        <v>5573523.824630987</v>
      </c>
      <c r="H39" s="72">
        <v>12687690.41685035</v>
      </c>
      <c r="I39" s="51">
        <v>2135729.7949700253</v>
      </c>
      <c r="J39" s="73">
        <v>60170423.46342021</v>
      </c>
      <c r="K39" s="51">
        <v>8471731.108798834</v>
      </c>
    </row>
    <row r="40" spans="2:11" ht="12.75">
      <c r="B40" s="311"/>
      <c r="C40" s="71" t="s">
        <v>30</v>
      </c>
      <c r="D40" s="50">
        <v>5707092.796216992</v>
      </c>
      <c r="E40" s="51">
        <v>485149.59853951284</v>
      </c>
      <c r="F40" s="50">
        <v>37364104.32434406</v>
      </c>
      <c r="G40" s="72">
        <v>5351177.841952537</v>
      </c>
      <c r="H40" s="72">
        <v>16088552.969709499</v>
      </c>
      <c r="I40" s="51">
        <v>2503765.1069623763</v>
      </c>
      <c r="J40" s="73">
        <v>59159750.09027056</v>
      </c>
      <c r="K40" s="51">
        <v>8340092.547454426</v>
      </c>
    </row>
    <row r="41" spans="2:11" ht="12.75">
      <c r="B41" s="311"/>
      <c r="C41" s="71" t="s">
        <v>31</v>
      </c>
      <c r="D41" s="50">
        <v>7311744.788192457</v>
      </c>
      <c r="E41" s="51">
        <v>619491.0537642259</v>
      </c>
      <c r="F41" s="50">
        <v>51023645.525029235</v>
      </c>
      <c r="G41" s="72">
        <v>6263322.438425238</v>
      </c>
      <c r="H41" s="72">
        <v>26693270.23874193</v>
      </c>
      <c r="I41" s="51">
        <v>3865525.639191913</v>
      </c>
      <c r="J41" s="73">
        <v>85028660.55196361</v>
      </c>
      <c r="K41" s="51">
        <v>10748339.131381378</v>
      </c>
    </row>
    <row r="42" spans="2:11" ht="12.75">
      <c r="B42" s="311"/>
      <c r="C42" s="71" t="s">
        <v>20</v>
      </c>
      <c r="D42" s="50">
        <v>5327559.232557837</v>
      </c>
      <c r="E42" s="51">
        <v>533686.1659651174</v>
      </c>
      <c r="F42" s="50">
        <v>45524063.459812135</v>
      </c>
      <c r="G42" s="72">
        <v>6549487.056175651</v>
      </c>
      <c r="H42" s="72">
        <v>20703120.043153785</v>
      </c>
      <c r="I42" s="51">
        <v>2883830.136380288</v>
      </c>
      <c r="J42" s="73">
        <v>71554742.73552376</v>
      </c>
      <c r="K42" s="51">
        <v>9967003.358521055</v>
      </c>
    </row>
    <row r="43" spans="2:11" ht="12.75">
      <c r="B43" s="311"/>
      <c r="C43" s="71" t="s">
        <v>21</v>
      </c>
      <c r="D43" s="50">
        <v>4775113.447134913</v>
      </c>
      <c r="E43" s="51">
        <v>387120.4474889502</v>
      </c>
      <c r="F43" s="50">
        <v>37461597.72082779</v>
      </c>
      <c r="G43" s="72">
        <v>5613301.291298808</v>
      </c>
      <c r="H43" s="72">
        <v>15748995.094461923</v>
      </c>
      <c r="I43" s="51">
        <v>2081405.5290253316</v>
      </c>
      <c r="J43" s="73">
        <v>57985706.262424625</v>
      </c>
      <c r="K43" s="51">
        <v>8081827.26781309</v>
      </c>
    </row>
    <row r="44" spans="2:11" ht="12.75">
      <c r="B44" s="311"/>
      <c r="C44" s="71" t="s">
        <v>22</v>
      </c>
      <c r="D44" s="50">
        <v>5126668.450216682</v>
      </c>
      <c r="E44" s="51">
        <v>490994.2585549298</v>
      </c>
      <c r="F44" s="50">
        <v>33072908.309957273</v>
      </c>
      <c r="G44" s="72">
        <v>5113591.7293846905</v>
      </c>
      <c r="H44" s="72">
        <v>16864832.996717032</v>
      </c>
      <c r="I44" s="51">
        <v>2024741.7333990943</v>
      </c>
      <c r="J44" s="73">
        <v>55064409.75689098</v>
      </c>
      <c r="K44" s="51">
        <v>7629327.7213387145</v>
      </c>
    </row>
    <row r="45" spans="2:11" ht="13.5" thickBot="1">
      <c r="B45" s="312"/>
      <c r="C45" s="74" t="s">
        <v>23</v>
      </c>
      <c r="D45" s="205">
        <v>5216513.423722841</v>
      </c>
      <c r="E45" s="206">
        <v>549111.1971123131</v>
      </c>
      <c r="F45" s="205">
        <v>38231811.739415266</v>
      </c>
      <c r="G45" s="207">
        <v>5800732.142978079</v>
      </c>
      <c r="H45" s="207">
        <v>11627148.397260046</v>
      </c>
      <c r="I45" s="206">
        <v>1961516.8699569807</v>
      </c>
      <c r="J45" s="208">
        <v>55075473.560398154</v>
      </c>
      <c r="K45" s="206">
        <v>8311360.210047373</v>
      </c>
    </row>
    <row r="46" spans="2:11" ht="13.5" thickBot="1">
      <c r="B46" s="309">
        <v>2011</v>
      </c>
      <c r="C46" s="256"/>
      <c r="D46" s="75">
        <v>75023967.26375479</v>
      </c>
      <c r="E46" s="75">
        <v>6771821.023383808</v>
      </c>
      <c r="F46" s="75">
        <v>463634713.0799341</v>
      </c>
      <c r="G46" s="75">
        <v>67834941.2218496</v>
      </c>
      <c r="H46" s="75">
        <v>188046207.5663637</v>
      </c>
      <c r="I46" s="75">
        <v>27485114.72784028</v>
      </c>
      <c r="J46" s="75">
        <v>726704887.9100524</v>
      </c>
      <c r="K46" s="76">
        <v>102091876.9730737</v>
      </c>
    </row>
    <row r="47" spans="2:13" ht="12.75" customHeight="1">
      <c r="B47" s="209" t="s">
        <v>51</v>
      </c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</row>
    <row r="48" spans="2:13" ht="12.75" customHeight="1">
      <c r="B48" s="209" t="s">
        <v>52</v>
      </c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</row>
    <row r="49" spans="2:13" ht="12.75"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</row>
    <row r="50" spans="2:13" ht="12.75"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</row>
    <row r="51" spans="2:13" ht="13.5" thickBot="1">
      <c r="B51" s="31"/>
      <c r="C51" s="31"/>
      <c r="D51" s="77"/>
      <c r="E51" s="77"/>
      <c r="F51" s="77"/>
      <c r="G51" s="77"/>
      <c r="H51" s="77"/>
      <c r="I51" s="77"/>
      <c r="J51" s="77"/>
      <c r="K51" s="77"/>
      <c r="L51" s="77"/>
      <c r="M51" s="77"/>
    </row>
    <row r="52" spans="2:13" ht="13.5" thickBot="1">
      <c r="B52" s="31"/>
      <c r="C52" s="31"/>
      <c r="D52" s="282" t="s">
        <v>9</v>
      </c>
      <c r="E52" s="283"/>
      <c r="F52" s="281" t="s">
        <v>10</v>
      </c>
      <c r="G52" s="281"/>
      <c r="H52" s="281"/>
      <c r="I52" s="281"/>
      <c r="J52" s="292" t="s">
        <v>11</v>
      </c>
      <c r="K52" s="293"/>
      <c r="L52" s="77"/>
      <c r="M52" s="77"/>
    </row>
    <row r="53" spans="4:11" ht="13.5" thickBot="1">
      <c r="D53" s="252" t="s">
        <v>12</v>
      </c>
      <c r="E53" s="253"/>
      <c r="F53" s="254" t="s">
        <v>13</v>
      </c>
      <c r="G53" s="255"/>
      <c r="H53" s="255" t="s">
        <v>14</v>
      </c>
      <c r="I53" s="256"/>
      <c r="J53" s="294"/>
      <c r="K53" s="295"/>
    </row>
    <row r="54" spans="4:11" ht="26.25" thickBot="1">
      <c r="D54" s="78" t="s">
        <v>17</v>
      </c>
      <c r="E54" s="79" t="s">
        <v>18</v>
      </c>
      <c r="F54" s="80" t="s">
        <v>19</v>
      </c>
      <c r="G54" s="81" t="s">
        <v>18</v>
      </c>
      <c r="H54" s="80" t="s">
        <v>17</v>
      </c>
      <c r="I54" s="81" t="s">
        <v>18</v>
      </c>
      <c r="J54" s="80" t="s">
        <v>17</v>
      </c>
      <c r="K54" s="81" t="s">
        <v>18</v>
      </c>
    </row>
    <row r="55" spans="2:11" ht="12.75" customHeight="1">
      <c r="B55" s="267">
        <v>2010</v>
      </c>
      <c r="C55" s="82" t="s">
        <v>32</v>
      </c>
      <c r="D55" s="83">
        <v>6804720.868459377</v>
      </c>
      <c r="E55" s="84">
        <v>600768.6939166116</v>
      </c>
      <c r="F55" s="85">
        <v>34087547.42869792</v>
      </c>
      <c r="G55" s="86">
        <v>4790967.829953683</v>
      </c>
      <c r="H55" s="85">
        <v>13143255.426619241</v>
      </c>
      <c r="I55" s="86">
        <v>1940055.8837365918</v>
      </c>
      <c r="J55" s="85">
        <v>54035523.72377654</v>
      </c>
      <c r="K55" s="86">
        <v>7331792.407606886</v>
      </c>
    </row>
    <row r="56" spans="2:11" ht="12.75">
      <c r="B56" s="298"/>
      <c r="C56" s="87" t="s">
        <v>33</v>
      </c>
      <c r="D56" s="88">
        <v>7201366.4694404565</v>
      </c>
      <c r="E56" s="89">
        <v>673412.0376815445</v>
      </c>
      <c r="F56" s="90">
        <v>36698953.6969241</v>
      </c>
      <c r="G56" s="91">
        <v>5322016.346634432</v>
      </c>
      <c r="H56" s="90">
        <v>14669902.009625195</v>
      </c>
      <c r="I56" s="91">
        <v>2047849.2702536776</v>
      </c>
      <c r="J56" s="90">
        <v>55367989.056420885</v>
      </c>
      <c r="K56" s="91">
        <v>7835498.850354336</v>
      </c>
    </row>
    <row r="57" spans="2:11" ht="13.5" thickBot="1">
      <c r="B57" s="299"/>
      <c r="C57" s="92" t="s">
        <v>34</v>
      </c>
      <c r="D57" s="93">
        <v>5946782.389617742</v>
      </c>
      <c r="E57" s="94">
        <v>535351.5631507433</v>
      </c>
      <c r="F57" s="95">
        <v>32932366.035654575</v>
      </c>
      <c r="G57" s="96">
        <v>4287552.699786314</v>
      </c>
      <c r="H57" s="95">
        <v>11581915.321957693</v>
      </c>
      <c r="I57" s="96">
        <v>1832357.2886181215</v>
      </c>
      <c r="J57" s="95">
        <v>52716013.0429406</v>
      </c>
      <c r="K57" s="96">
        <v>7008814.007721536</v>
      </c>
    </row>
    <row r="58" spans="2:13" ht="12.75">
      <c r="B58" s="267">
        <v>2011</v>
      </c>
      <c r="C58" s="82" t="s">
        <v>32</v>
      </c>
      <c r="D58" s="83">
        <v>6251997.271979566</v>
      </c>
      <c r="E58" s="84">
        <v>564318.4186153173</v>
      </c>
      <c r="F58" s="85">
        <v>38636226.08999451</v>
      </c>
      <c r="G58" s="86">
        <v>5652911.768487467</v>
      </c>
      <c r="H58" s="85">
        <v>15670517.297196975</v>
      </c>
      <c r="I58" s="86">
        <v>2290426.2273200233</v>
      </c>
      <c r="J58" s="85">
        <v>60558740.65917104</v>
      </c>
      <c r="K58" s="86">
        <v>8507656.414422808</v>
      </c>
      <c r="L58" s="97"/>
      <c r="M58" s="97"/>
    </row>
    <row r="59" spans="2:14" ht="12.75">
      <c r="B59" s="298"/>
      <c r="C59" s="87" t="s">
        <v>33</v>
      </c>
      <c r="D59" s="88">
        <v>8932216.69865862</v>
      </c>
      <c r="E59" s="89">
        <v>762477.4891978215</v>
      </c>
      <c r="F59" s="90">
        <v>51023645.525029235</v>
      </c>
      <c r="G59" s="91">
        <v>6549487.056175651</v>
      </c>
      <c r="H59" s="90">
        <v>26693270.23874193</v>
      </c>
      <c r="I59" s="91">
        <v>3865525.639191913</v>
      </c>
      <c r="J59" s="90">
        <v>85028660.55196361</v>
      </c>
      <c r="K59" s="91">
        <v>10748339.131381378</v>
      </c>
      <c r="L59" s="97"/>
      <c r="M59" s="97"/>
      <c r="N59" s="97"/>
    </row>
    <row r="60" spans="2:14" ht="13.5" thickBot="1">
      <c r="B60" s="299"/>
      <c r="C60" s="92" t="s">
        <v>34</v>
      </c>
      <c r="D60" s="93">
        <v>4775113.447134913</v>
      </c>
      <c r="E60" s="94">
        <v>387120.4474889502</v>
      </c>
      <c r="F60" s="95">
        <v>31543033.616332874</v>
      </c>
      <c r="G60" s="96">
        <v>4593171.506428232</v>
      </c>
      <c r="H60" s="95">
        <v>8949589.410456123</v>
      </c>
      <c r="I60" s="96">
        <v>1181312.5233403696</v>
      </c>
      <c r="J60" s="95">
        <v>46603189.34099297</v>
      </c>
      <c r="K60" s="96">
        <v>6490020.387545409</v>
      </c>
      <c r="L60" s="97"/>
      <c r="M60" s="97"/>
      <c r="N60" s="97"/>
    </row>
    <row r="61" spans="5:14" ht="12.75">
      <c r="E61" s="97"/>
      <c r="F61" s="97"/>
      <c r="G61" s="97"/>
      <c r="H61" s="97"/>
      <c r="I61" s="97"/>
      <c r="J61" s="97"/>
      <c r="K61" s="97"/>
      <c r="L61" s="97"/>
      <c r="M61" s="97"/>
      <c r="N61" s="97"/>
    </row>
    <row r="62" spans="5:14" ht="12.75">
      <c r="E62" s="97"/>
      <c r="F62" s="97"/>
      <c r="G62" s="97"/>
      <c r="H62" s="97"/>
      <c r="I62" s="97"/>
      <c r="J62" s="97"/>
      <c r="K62" s="97"/>
      <c r="L62" s="97"/>
      <c r="M62" s="97"/>
      <c r="N62" s="97"/>
    </row>
    <row r="63" spans="2:15" ht="12.75">
      <c r="B63" s="20"/>
      <c r="C63" s="20"/>
      <c r="D63" s="20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20"/>
    </row>
    <row r="64" spans="2:15" ht="12.75">
      <c r="B64" s="24" t="s">
        <v>35</v>
      </c>
      <c r="C64" s="25"/>
      <c r="D64" s="25"/>
      <c r="E64" s="25"/>
      <c r="F64" s="25"/>
      <c r="G64" s="25"/>
      <c r="H64" s="25"/>
      <c r="I64" s="25"/>
      <c r="J64" s="25"/>
      <c r="K64" s="25"/>
      <c r="L64" s="26"/>
      <c r="M64" s="27"/>
      <c r="N64" s="27"/>
      <c r="O64" s="27"/>
    </row>
    <row r="65" spans="2:15" ht="12.75">
      <c r="B65" s="156" t="s">
        <v>46</v>
      </c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20"/>
      <c r="O65" s="20"/>
    </row>
    <row r="66" spans="2:16" ht="12.75">
      <c r="B66" s="20"/>
      <c r="C66" s="20"/>
      <c r="D66" s="20"/>
      <c r="E66" s="98"/>
      <c r="F66" s="98"/>
      <c r="G66" s="98"/>
      <c r="H66" s="98"/>
      <c r="I66" s="98"/>
      <c r="J66" s="98"/>
      <c r="K66" s="98"/>
      <c r="L66" s="98"/>
      <c r="M66" s="20"/>
      <c r="N66" s="20"/>
      <c r="O66" s="20"/>
      <c r="P66" s="20"/>
    </row>
    <row r="67" spans="14:16" ht="13.5" thickBot="1">
      <c r="N67" s="20"/>
      <c r="O67" s="20"/>
      <c r="P67" s="20"/>
    </row>
    <row r="68" spans="2:14" ht="13.5" customHeight="1" thickBot="1">
      <c r="B68" s="244"/>
      <c r="C68" s="244"/>
      <c r="D68" s="280"/>
      <c r="E68" s="282" t="s">
        <v>9</v>
      </c>
      <c r="F68" s="283"/>
      <c r="G68" s="281" t="s">
        <v>10</v>
      </c>
      <c r="H68" s="281"/>
      <c r="I68" s="281"/>
      <c r="J68" s="281"/>
      <c r="K68" s="274" t="s">
        <v>11</v>
      </c>
      <c r="L68" s="275"/>
      <c r="M68" s="20"/>
      <c r="N68" s="20"/>
    </row>
    <row r="69" spans="2:14" ht="13.5" thickBot="1">
      <c r="B69" s="100"/>
      <c r="C69" s="100"/>
      <c r="D69" s="101"/>
      <c r="E69" s="252" t="s">
        <v>12</v>
      </c>
      <c r="F69" s="253"/>
      <c r="G69" s="278" t="s">
        <v>13</v>
      </c>
      <c r="H69" s="279"/>
      <c r="I69" s="279" t="s">
        <v>14</v>
      </c>
      <c r="J69" s="300"/>
      <c r="K69" s="276"/>
      <c r="L69" s="277"/>
      <c r="M69" s="20"/>
      <c r="N69" s="20"/>
    </row>
    <row r="70" spans="2:13" ht="26.25" thickBot="1">
      <c r="B70" s="104" t="s">
        <v>37</v>
      </c>
      <c r="C70" s="105" t="s">
        <v>16</v>
      </c>
      <c r="D70" s="106" t="s">
        <v>15</v>
      </c>
      <c r="E70" s="107" t="s">
        <v>17</v>
      </c>
      <c r="F70" s="108" t="s">
        <v>18</v>
      </c>
      <c r="G70" s="107" t="s">
        <v>17</v>
      </c>
      <c r="H70" s="103" t="s">
        <v>18</v>
      </c>
      <c r="I70" s="103" t="s">
        <v>17</v>
      </c>
      <c r="J70" s="108" t="s">
        <v>18</v>
      </c>
      <c r="K70" s="107" t="s">
        <v>17</v>
      </c>
      <c r="L70" s="108" t="s">
        <v>18</v>
      </c>
      <c r="M70" s="20"/>
    </row>
    <row r="71" spans="1:14" ht="12.75">
      <c r="A71" s="109"/>
      <c r="B71" s="110">
        <v>1</v>
      </c>
      <c r="C71" s="111">
        <v>12</v>
      </c>
      <c r="D71" s="112">
        <v>2011</v>
      </c>
      <c r="E71" s="113">
        <v>244141.41485977155</v>
      </c>
      <c r="F71" s="114">
        <v>12253.49494172449</v>
      </c>
      <c r="G71" s="113">
        <v>1879256.00194445</v>
      </c>
      <c r="H71" s="115">
        <v>377838.68876819295</v>
      </c>
      <c r="I71" s="115">
        <v>607463.7941627849</v>
      </c>
      <c r="J71" s="114">
        <v>54742.975408315135</v>
      </c>
      <c r="K71" s="113">
        <v>2730861.210967006</v>
      </c>
      <c r="L71" s="114">
        <v>444835.15911823255</v>
      </c>
      <c r="M71" s="98"/>
      <c r="N71" s="116"/>
    </row>
    <row r="72" spans="1:14" ht="12.75">
      <c r="A72" s="109"/>
      <c r="B72" s="117">
        <v>2</v>
      </c>
      <c r="C72" s="118">
        <v>12</v>
      </c>
      <c r="D72" s="119">
        <v>2011</v>
      </c>
      <c r="E72" s="120">
        <v>805442.3470032896</v>
      </c>
      <c r="F72" s="121">
        <v>82475.95497050982</v>
      </c>
      <c r="G72" s="120">
        <v>1928812.4018959377</v>
      </c>
      <c r="H72" s="122">
        <v>296248.55135187745</v>
      </c>
      <c r="I72" s="122">
        <v>774672.3493975435</v>
      </c>
      <c r="J72" s="121">
        <v>114210.52596305452</v>
      </c>
      <c r="K72" s="120">
        <v>3508927.098296771</v>
      </c>
      <c r="L72" s="121">
        <v>492935.03228544176</v>
      </c>
      <c r="M72" s="123"/>
      <c r="N72" s="116"/>
    </row>
    <row r="73" spans="1:14" ht="12.75">
      <c r="A73" s="109"/>
      <c r="B73" s="117">
        <v>5</v>
      </c>
      <c r="C73" s="118">
        <v>12</v>
      </c>
      <c r="D73" s="119">
        <v>2011</v>
      </c>
      <c r="E73" s="120">
        <v>180617.96857025873</v>
      </c>
      <c r="F73" s="121">
        <v>14686.082978806373</v>
      </c>
      <c r="G73" s="120">
        <v>1599710.3474000278</v>
      </c>
      <c r="H73" s="122">
        <v>164824.1799859619</v>
      </c>
      <c r="I73" s="122">
        <v>1275979.286143228</v>
      </c>
      <c r="J73" s="121">
        <v>243971.6744682096</v>
      </c>
      <c r="K73" s="120">
        <v>3056307.602113514</v>
      </c>
      <c r="L73" s="121">
        <v>423481.9374329779</v>
      </c>
      <c r="M73" s="123"/>
      <c r="N73" s="116"/>
    </row>
    <row r="74" spans="1:14" ht="12.75">
      <c r="A74" s="109"/>
      <c r="B74" s="117">
        <v>6</v>
      </c>
      <c r="C74" s="118">
        <v>12</v>
      </c>
      <c r="D74" s="119">
        <v>2011</v>
      </c>
      <c r="E74" s="120">
        <v>137449.65620846246</v>
      </c>
      <c r="F74" s="121">
        <v>17742.018743300392</v>
      </c>
      <c r="G74" s="120">
        <v>1839154.4868151788</v>
      </c>
      <c r="H74" s="122">
        <v>253306.73305462973</v>
      </c>
      <c r="I74" s="122">
        <v>563673.1649885986</v>
      </c>
      <c r="J74" s="121">
        <v>59670.95480519987</v>
      </c>
      <c r="K74" s="120">
        <v>2540277.3080122396</v>
      </c>
      <c r="L74" s="121">
        <v>330719.70660313003</v>
      </c>
      <c r="M74" s="123"/>
      <c r="N74" s="116"/>
    </row>
    <row r="75" spans="1:14" ht="12.75">
      <c r="A75" s="109"/>
      <c r="B75" s="117">
        <v>7</v>
      </c>
      <c r="C75" s="118">
        <v>12</v>
      </c>
      <c r="D75" s="119">
        <v>2011</v>
      </c>
      <c r="E75" s="120">
        <v>140688.1126316611</v>
      </c>
      <c r="F75" s="121">
        <v>15950.071972770536</v>
      </c>
      <c r="G75" s="120">
        <v>1869778.522988999</v>
      </c>
      <c r="H75" s="122">
        <v>414932.4221307639</v>
      </c>
      <c r="I75" s="122">
        <v>653633.5621869394</v>
      </c>
      <c r="J75" s="121">
        <v>107940.84771787473</v>
      </c>
      <c r="K75" s="120">
        <v>2664100.1978076</v>
      </c>
      <c r="L75" s="121">
        <v>538823.3418214092</v>
      </c>
      <c r="M75" s="123"/>
      <c r="N75" s="116"/>
    </row>
    <row r="76" spans="1:14" ht="12.75">
      <c r="A76" s="109"/>
      <c r="B76" s="117">
        <v>9</v>
      </c>
      <c r="C76" s="118">
        <v>12</v>
      </c>
      <c r="D76" s="119">
        <v>2011</v>
      </c>
      <c r="E76" s="120">
        <v>370788.84066683694</v>
      </c>
      <c r="F76" s="121">
        <v>29692.797872884195</v>
      </c>
      <c r="G76" s="120">
        <v>1478540.7697210372</v>
      </c>
      <c r="H76" s="122">
        <v>169811.9719012326</v>
      </c>
      <c r="I76" s="122">
        <v>725700.1047162208</v>
      </c>
      <c r="J76" s="121">
        <v>141661.52702144807</v>
      </c>
      <c r="K76" s="120">
        <v>2575029.715104095</v>
      </c>
      <c r="L76" s="121">
        <v>341166.2967955649</v>
      </c>
      <c r="M76" s="123"/>
      <c r="N76" s="116"/>
    </row>
    <row r="77" spans="1:14" ht="12.75">
      <c r="A77" s="109"/>
      <c r="B77" s="117">
        <v>12</v>
      </c>
      <c r="C77" s="118">
        <v>12</v>
      </c>
      <c r="D77" s="119">
        <v>2011</v>
      </c>
      <c r="E77" s="120">
        <v>398080.72273119114</v>
      </c>
      <c r="F77" s="121">
        <v>48008.214002742956</v>
      </c>
      <c r="G77" s="120">
        <v>1759972.248079937</v>
      </c>
      <c r="H77" s="122">
        <v>225991.1343945925</v>
      </c>
      <c r="I77" s="122">
        <v>261432.3545297806</v>
      </c>
      <c r="J77" s="121">
        <v>76228.35865791535</v>
      </c>
      <c r="K77" s="120">
        <v>2419485.325340909</v>
      </c>
      <c r="L77" s="121">
        <v>350227.7070552508</v>
      </c>
      <c r="M77" s="123"/>
      <c r="N77" s="116"/>
    </row>
    <row r="78" spans="1:14" ht="12.75">
      <c r="A78" s="109"/>
      <c r="B78" s="117">
        <v>13</v>
      </c>
      <c r="C78" s="118">
        <v>12</v>
      </c>
      <c r="D78" s="119">
        <v>2011</v>
      </c>
      <c r="E78" s="120">
        <v>181091.82026803598</v>
      </c>
      <c r="F78" s="121">
        <v>21461.64241115715</v>
      </c>
      <c r="G78" s="120">
        <v>1870131.5097897334</v>
      </c>
      <c r="H78" s="122">
        <v>385758.8725992491</v>
      </c>
      <c r="I78" s="122">
        <v>404100.2642508413</v>
      </c>
      <c r="J78" s="121">
        <v>75583.08222753883</v>
      </c>
      <c r="K78" s="120">
        <v>2455323.594308611</v>
      </c>
      <c r="L78" s="121">
        <v>482803.59723794507</v>
      </c>
      <c r="M78" s="123"/>
      <c r="N78" s="116"/>
    </row>
    <row r="79" spans="1:14" ht="12.75">
      <c r="A79" s="109"/>
      <c r="B79" s="117">
        <v>14</v>
      </c>
      <c r="C79" s="118">
        <v>12</v>
      </c>
      <c r="D79" s="119">
        <v>2011</v>
      </c>
      <c r="E79" s="120">
        <v>249551.27809290856</v>
      </c>
      <c r="F79" s="121">
        <v>41440.7873197057</v>
      </c>
      <c r="G79" s="120">
        <v>2260606.3450235864</v>
      </c>
      <c r="H79" s="122">
        <v>524090.76999786467</v>
      </c>
      <c r="I79" s="122">
        <v>478318.3440917827</v>
      </c>
      <c r="J79" s="121">
        <v>70812.84608157164</v>
      </c>
      <c r="K79" s="120">
        <v>2988475.967208278</v>
      </c>
      <c r="L79" s="121">
        <v>636344.403399142</v>
      </c>
      <c r="M79" s="123"/>
      <c r="N79" s="116"/>
    </row>
    <row r="80" spans="1:14" ht="12.75">
      <c r="A80" s="109"/>
      <c r="B80" s="117">
        <v>15</v>
      </c>
      <c r="C80" s="118">
        <v>12</v>
      </c>
      <c r="D80" s="119">
        <v>2011</v>
      </c>
      <c r="E80" s="120">
        <v>267740.9394395263</v>
      </c>
      <c r="F80" s="121">
        <v>32172.96073212598</v>
      </c>
      <c r="G80" s="120">
        <v>1266442.1536345924</v>
      </c>
      <c r="H80" s="122">
        <v>144921.29902601783</v>
      </c>
      <c r="I80" s="122">
        <v>414501.8841559143</v>
      </c>
      <c r="J80" s="121">
        <v>40106.87003606627</v>
      </c>
      <c r="K80" s="120">
        <v>1948684.977230033</v>
      </c>
      <c r="L80" s="121">
        <v>217201.12979421008</v>
      </c>
      <c r="M80" s="123"/>
      <c r="N80" s="116"/>
    </row>
    <row r="81" spans="1:14" ht="12.75">
      <c r="A81" s="109"/>
      <c r="B81" s="117">
        <v>16</v>
      </c>
      <c r="C81" s="118">
        <v>12</v>
      </c>
      <c r="D81" s="119">
        <v>2011</v>
      </c>
      <c r="E81" s="120">
        <v>281637.4505375101</v>
      </c>
      <c r="F81" s="121">
        <v>23636.080981004125</v>
      </c>
      <c r="G81" s="120">
        <v>1810498.6004045773</v>
      </c>
      <c r="H81" s="122">
        <v>266754.49375602056</v>
      </c>
      <c r="I81" s="122">
        <v>716649.7997572536</v>
      </c>
      <c r="J81" s="121">
        <v>61080.02203020846</v>
      </c>
      <c r="K81" s="120">
        <v>2808785.850699341</v>
      </c>
      <c r="L81" s="121">
        <v>351470.59676723316</v>
      </c>
      <c r="M81" s="123"/>
      <c r="N81" s="116"/>
    </row>
    <row r="82" spans="1:14" ht="12.75">
      <c r="A82" s="109"/>
      <c r="B82" s="117">
        <v>19</v>
      </c>
      <c r="C82" s="118">
        <v>12</v>
      </c>
      <c r="D82" s="119">
        <v>2011</v>
      </c>
      <c r="E82" s="120">
        <v>215247.85436408978</v>
      </c>
      <c r="F82" s="121">
        <v>15410.383927777459</v>
      </c>
      <c r="G82" s="120">
        <v>1369676.5264087846</v>
      </c>
      <c r="H82" s="122">
        <v>153892.12116607704</v>
      </c>
      <c r="I82" s="122">
        <v>482169.07801426674</v>
      </c>
      <c r="J82" s="121">
        <v>104315.64764058846</v>
      </c>
      <c r="K82" s="120">
        <v>2067093.458787141</v>
      </c>
      <c r="L82" s="121">
        <v>273618.15273444296</v>
      </c>
      <c r="M82" s="123"/>
      <c r="N82" s="116"/>
    </row>
    <row r="83" spans="1:14" ht="12.75">
      <c r="A83" s="109"/>
      <c r="B83" s="117">
        <v>20</v>
      </c>
      <c r="C83" s="118">
        <v>12</v>
      </c>
      <c r="D83" s="119">
        <v>2011</v>
      </c>
      <c r="E83" s="120">
        <v>201547.42496252168</v>
      </c>
      <c r="F83" s="121">
        <v>17748.051105131657</v>
      </c>
      <c r="G83" s="120">
        <v>1740720.5319738614</v>
      </c>
      <c r="H83" s="122">
        <v>239328.97261003268</v>
      </c>
      <c r="I83" s="122">
        <v>628934.718001153</v>
      </c>
      <c r="J83" s="121">
        <v>86610.18654622334</v>
      </c>
      <c r="K83" s="120">
        <v>2571202.674937536</v>
      </c>
      <c r="L83" s="121">
        <v>343687.21026138763</v>
      </c>
      <c r="M83" s="123"/>
      <c r="N83" s="116"/>
    </row>
    <row r="84" spans="1:14" ht="12.75">
      <c r="A84" s="109"/>
      <c r="B84" s="117">
        <v>21</v>
      </c>
      <c r="C84" s="118">
        <v>12</v>
      </c>
      <c r="D84" s="119">
        <v>2011</v>
      </c>
      <c r="E84" s="120">
        <v>186372.21987814753</v>
      </c>
      <c r="F84" s="121">
        <v>13406.31806000077</v>
      </c>
      <c r="G84" s="120">
        <v>3565643.7976246495</v>
      </c>
      <c r="H84" s="122">
        <v>536267.8585701615</v>
      </c>
      <c r="I84" s="122">
        <v>1350294.8808506536</v>
      </c>
      <c r="J84" s="121">
        <v>363881.50212470605</v>
      </c>
      <c r="K84" s="120">
        <v>5102310.89835345</v>
      </c>
      <c r="L84" s="121">
        <v>913555.6787548683</v>
      </c>
      <c r="M84" s="123"/>
      <c r="N84" s="116"/>
    </row>
    <row r="85" spans="1:14" ht="12.75">
      <c r="A85" s="109"/>
      <c r="B85" s="117">
        <v>22</v>
      </c>
      <c r="C85" s="118">
        <v>12</v>
      </c>
      <c r="D85" s="119">
        <v>2011</v>
      </c>
      <c r="E85" s="120">
        <v>261348.03373005247</v>
      </c>
      <c r="F85" s="121">
        <v>18520.249192529947</v>
      </c>
      <c r="G85" s="120">
        <v>2525236.0837702346</v>
      </c>
      <c r="H85" s="122">
        <v>221217.88446672534</v>
      </c>
      <c r="I85" s="122">
        <v>233027.4433775975</v>
      </c>
      <c r="J85" s="121">
        <v>34023.29652711339</v>
      </c>
      <c r="K85" s="120">
        <v>3019611.5608778847</v>
      </c>
      <c r="L85" s="121">
        <v>273761.4301863687</v>
      </c>
      <c r="M85" s="123"/>
      <c r="N85" s="116"/>
    </row>
    <row r="86" spans="1:14" ht="12.75">
      <c r="A86" s="109"/>
      <c r="B86" s="117">
        <v>23</v>
      </c>
      <c r="C86" s="118">
        <v>12</v>
      </c>
      <c r="D86" s="119">
        <v>2011</v>
      </c>
      <c r="E86" s="120">
        <v>185287.8925703081</v>
      </c>
      <c r="F86" s="121">
        <v>26647.59440802753</v>
      </c>
      <c r="G86" s="120">
        <v>1201421.9912996676</v>
      </c>
      <c r="H86" s="122">
        <v>246772.16627515806</v>
      </c>
      <c r="I86" s="122">
        <v>308250.31882893445</v>
      </c>
      <c r="J86" s="121">
        <v>65453.345904538546</v>
      </c>
      <c r="K86" s="120">
        <v>1694960.2026989101</v>
      </c>
      <c r="L86" s="121">
        <v>338873.1065877241</v>
      </c>
      <c r="M86" s="123"/>
      <c r="N86" s="116"/>
    </row>
    <row r="87" spans="1:14" ht="12.75">
      <c r="A87" s="109"/>
      <c r="B87" s="117">
        <v>26</v>
      </c>
      <c r="C87" s="118">
        <v>12</v>
      </c>
      <c r="D87" s="119">
        <v>2011</v>
      </c>
      <c r="E87" s="120">
        <v>178063.0962701051</v>
      </c>
      <c r="F87" s="121">
        <v>24282.37610830339</v>
      </c>
      <c r="G87" s="120">
        <v>908386.9286727264</v>
      </c>
      <c r="H87" s="122">
        <v>145323.80199657948</v>
      </c>
      <c r="I87" s="122">
        <v>174572.1057207095</v>
      </c>
      <c r="J87" s="121">
        <v>44943.42669344146</v>
      </c>
      <c r="K87" s="120">
        <v>1261022.1306635411</v>
      </c>
      <c r="L87" s="121">
        <v>214549.60479832435</v>
      </c>
      <c r="M87" s="123"/>
      <c r="N87" s="116"/>
    </row>
    <row r="88" spans="1:14" ht="12.75">
      <c r="A88" s="109"/>
      <c r="B88" s="117">
        <v>27</v>
      </c>
      <c r="C88" s="118">
        <v>12</v>
      </c>
      <c r="D88" s="119">
        <v>2011</v>
      </c>
      <c r="E88" s="120">
        <v>141590.51134206782</v>
      </c>
      <c r="F88" s="121">
        <v>27320.804101509973</v>
      </c>
      <c r="G88" s="120">
        <v>1426784.8949513966</v>
      </c>
      <c r="H88" s="122">
        <v>234344.05310254736</v>
      </c>
      <c r="I88" s="122">
        <v>134124.22783263537</v>
      </c>
      <c r="J88" s="121">
        <v>26332.82630921735</v>
      </c>
      <c r="K88" s="120">
        <v>1702499.6341260998</v>
      </c>
      <c r="L88" s="121">
        <v>287997.68351327465</v>
      </c>
      <c r="M88" s="123"/>
      <c r="N88" s="116"/>
    </row>
    <row r="89" spans="1:13" s="134" customFormat="1" ht="12.75" customHeight="1">
      <c r="A89" s="109"/>
      <c r="B89" s="117">
        <v>28</v>
      </c>
      <c r="C89" s="118">
        <v>12</v>
      </c>
      <c r="D89" s="119">
        <v>2011</v>
      </c>
      <c r="E89" s="120">
        <v>94949.58150178238</v>
      </c>
      <c r="F89" s="121">
        <v>11375.85288627391</v>
      </c>
      <c r="G89" s="120">
        <v>1670965.4970179002</v>
      </c>
      <c r="H89" s="122">
        <v>167189.49233968338</v>
      </c>
      <c r="I89" s="122">
        <v>359678.83070259506</v>
      </c>
      <c r="J89" s="121">
        <v>39587.15822568898</v>
      </c>
      <c r="K89" s="120">
        <v>2125593.909222278</v>
      </c>
      <c r="L89" s="121">
        <v>218152.50345164628</v>
      </c>
      <c r="M89" s="27"/>
    </row>
    <row r="90" spans="1:13" s="134" customFormat="1" ht="12.75" customHeight="1">
      <c r="A90" s="125"/>
      <c r="B90" s="117">
        <v>29</v>
      </c>
      <c r="C90" s="118">
        <v>12</v>
      </c>
      <c r="D90" s="119">
        <v>2011</v>
      </c>
      <c r="E90" s="211">
        <v>225580.53620960627</v>
      </c>
      <c r="F90" s="212">
        <v>25314.588885268528</v>
      </c>
      <c r="G90" s="211">
        <v>2649585.5108751482</v>
      </c>
      <c r="H90" s="213">
        <v>290561.6955092575</v>
      </c>
      <c r="I90" s="213">
        <v>588439.2099129836</v>
      </c>
      <c r="J90" s="212">
        <v>100444.38599685665</v>
      </c>
      <c r="K90" s="211">
        <v>3463605.256997738</v>
      </c>
      <c r="L90" s="212">
        <v>416320.6703913827</v>
      </c>
      <c r="M90" s="27"/>
    </row>
    <row r="91" spans="1:15" s="134" customFormat="1" ht="13.5" thickBot="1">
      <c r="A91" s="125"/>
      <c r="B91" s="127">
        <v>30</v>
      </c>
      <c r="C91" s="128">
        <v>12</v>
      </c>
      <c r="D91" s="129">
        <v>2011</v>
      </c>
      <c r="E91" s="130">
        <v>269295.7218847083</v>
      </c>
      <c r="F91" s="131">
        <v>29564.871510758254</v>
      </c>
      <c r="G91" s="130">
        <v>1610486.5891228474</v>
      </c>
      <c r="H91" s="132">
        <v>341354.9799754535</v>
      </c>
      <c r="I91" s="132">
        <v>491532.6756376328</v>
      </c>
      <c r="J91" s="131">
        <v>49915.409571203934</v>
      </c>
      <c r="K91" s="130">
        <v>2371314.9866451886</v>
      </c>
      <c r="L91" s="131">
        <v>420835.2610574157</v>
      </c>
      <c r="M91" s="126"/>
      <c r="N91" s="126"/>
      <c r="O91" s="27"/>
    </row>
    <row r="92" spans="1:13" s="134" customFormat="1" ht="12.75" customHeight="1">
      <c r="A92" s="124"/>
      <c r="B92" s="133"/>
      <c r="C92" s="133"/>
      <c r="D92" s="27"/>
      <c r="E92" s="126"/>
      <c r="F92" s="126"/>
      <c r="G92" s="126"/>
      <c r="H92" s="126"/>
      <c r="I92" s="126"/>
      <c r="J92" s="126"/>
      <c r="K92" s="126"/>
      <c r="L92" s="126"/>
      <c r="M92" s="27"/>
    </row>
    <row r="93" spans="1:15" s="134" customFormat="1" ht="12.75">
      <c r="A93" s="124"/>
      <c r="B93" s="184" t="s">
        <v>39</v>
      </c>
      <c r="C93" s="184" t="s">
        <v>39</v>
      </c>
      <c r="D93" s="147" t="s">
        <v>39</v>
      </c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27"/>
    </row>
    <row r="94" spans="2:15" ht="13.5" thickBot="1">
      <c r="B94" s="20"/>
      <c r="C94" s="20"/>
      <c r="D94" s="20"/>
      <c r="E94" s="123"/>
      <c r="F94" s="20"/>
      <c r="G94" s="20"/>
      <c r="H94" s="20"/>
      <c r="I94" s="20"/>
      <c r="J94" s="20"/>
      <c r="K94" s="20"/>
      <c r="L94" s="20"/>
      <c r="M94" s="20"/>
      <c r="N94" s="20"/>
      <c r="O94" s="20"/>
    </row>
    <row r="95" spans="2:15" ht="13.5" thickBot="1">
      <c r="B95" s="20"/>
      <c r="C95" s="20"/>
      <c r="D95" s="282" t="s">
        <v>9</v>
      </c>
      <c r="E95" s="283"/>
      <c r="F95" s="281" t="s">
        <v>10</v>
      </c>
      <c r="G95" s="281"/>
      <c r="H95" s="281"/>
      <c r="I95" s="281"/>
      <c r="J95" s="292" t="s">
        <v>11</v>
      </c>
      <c r="K95" s="293"/>
      <c r="L95" s="20"/>
      <c r="M95" s="20"/>
      <c r="N95" s="20"/>
      <c r="O95" s="20"/>
    </row>
    <row r="96" spans="2:13" ht="13.5" thickBot="1">
      <c r="B96" s="321">
        <v>40878</v>
      </c>
      <c r="C96" s="322"/>
      <c r="D96" s="252" t="s">
        <v>12</v>
      </c>
      <c r="E96" s="253"/>
      <c r="F96" s="254" t="s">
        <v>13</v>
      </c>
      <c r="G96" s="255"/>
      <c r="H96" s="255" t="s">
        <v>14</v>
      </c>
      <c r="I96" s="256"/>
      <c r="J96" s="294"/>
      <c r="K96" s="295"/>
      <c r="L96" s="20"/>
      <c r="M96" s="20"/>
    </row>
    <row r="97" spans="2:13" ht="26.25" thickBot="1">
      <c r="B97" s="323"/>
      <c r="C97" s="324"/>
      <c r="D97" s="80" t="s">
        <v>17</v>
      </c>
      <c r="E97" s="214" t="s">
        <v>18</v>
      </c>
      <c r="F97" s="80" t="s">
        <v>19</v>
      </c>
      <c r="G97" s="81" t="s">
        <v>18</v>
      </c>
      <c r="H97" s="80" t="s">
        <v>17</v>
      </c>
      <c r="I97" s="81" t="s">
        <v>18</v>
      </c>
      <c r="J97" s="80" t="s">
        <v>17</v>
      </c>
      <c r="K97" s="81" t="s">
        <v>18</v>
      </c>
      <c r="L97" s="20"/>
      <c r="M97" s="20"/>
    </row>
    <row r="98" spans="2:13" ht="12.75">
      <c r="B98" s="318" t="s">
        <v>32</v>
      </c>
      <c r="C98" s="319"/>
      <c r="D98" s="85">
        <v>248405.40112965912</v>
      </c>
      <c r="E98" s="86">
        <v>26148.15224344348</v>
      </c>
      <c r="F98" s="85">
        <v>1820562.4637816793</v>
      </c>
      <c r="G98" s="86">
        <v>276225.3401418133</v>
      </c>
      <c r="H98" s="85">
        <v>553673.7332028595</v>
      </c>
      <c r="I98" s="86">
        <v>93405.5652360467</v>
      </c>
      <c r="J98" s="85">
        <v>2622641.598114198</v>
      </c>
      <c r="K98" s="86">
        <v>395779.05762130336</v>
      </c>
      <c r="L98" s="20"/>
      <c r="M98" s="20"/>
    </row>
    <row r="99" spans="2:13" ht="12.75">
      <c r="B99" s="288" t="s">
        <v>33</v>
      </c>
      <c r="C99" s="325"/>
      <c r="D99" s="90">
        <v>805442.3470032896</v>
      </c>
      <c r="E99" s="91">
        <v>82475.95497050982</v>
      </c>
      <c r="F99" s="90">
        <v>3565643.7976246495</v>
      </c>
      <c r="G99" s="91">
        <v>536267.8585701615</v>
      </c>
      <c r="H99" s="90">
        <v>1350294.8808506536</v>
      </c>
      <c r="I99" s="91">
        <v>363881.50212470605</v>
      </c>
      <c r="J99" s="90">
        <v>5102310.89835345</v>
      </c>
      <c r="K99" s="91">
        <v>913555.6787548683</v>
      </c>
      <c r="L99" s="20"/>
      <c r="M99" s="20"/>
    </row>
    <row r="100" spans="2:13" ht="13.5" thickBot="1">
      <c r="B100" s="284" t="s">
        <v>34</v>
      </c>
      <c r="C100" s="320"/>
      <c r="D100" s="95">
        <v>94949.58150178238</v>
      </c>
      <c r="E100" s="96">
        <v>11375.85288627391</v>
      </c>
      <c r="F100" s="95">
        <v>908386.9286727264</v>
      </c>
      <c r="G100" s="96">
        <v>144921.29902601783</v>
      </c>
      <c r="H100" s="95">
        <v>134124.22783263537</v>
      </c>
      <c r="I100" s="96">
        <v>26332.82630921735</v>
      </c>
      <c r="J100" s="95">
        <v>1261022.1306635411</v>
      </c>
      <c r="K100" s="96">
        <v>214549.60479832435</v>
      </c>
      <c r="L100" s="20"/>
      <c r="M100" s="20"/>
    </row>
    <row r="101" spans="2:15" ht="12.75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4" spans="2:15" ht="12.75">
      <c r="B104" s="24" t="s">
        <v>40</v>
      </c>
      <c r="C104" s="139"/>
      <c r="D104" s="139"/>
      <c r="E104" s="139"/>
      <c r="F104" s="139"/>
      <c r="G104" s="139"/>
      <c r="H104" s="139"/>
      <c r="I104" s="139"/>
      <c r="J104" s="139"/>
      <c r="K104" s="139"/>
      <c r="L104" s="140"/>
      <c r="M104" s="134"/>
      <c r="N104" s="27"/>
      <c r="O104" s="134"/>
    </row>
    <row r="105" spans="1:14" ht="12.75">
      <c r="A105" s="141"/>
      <c r="B105" s="2" t="s">
        <v>47</v>
      </c>
      <c r="N105" s="20"/>
    </row>
    <row r="106" spans="1:14" ht="12" customHeight="1">
      <c r="A106" s="141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20"/>
    </row>
    <row r="107" spans="1:14" ht="16.5" customHeight="1" thickBot="1">
      <c r="A107" s="141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20"/>
    </row>
    <row r="108" spans="1:14" ht="28.5" customHeight="1" thickBot="1">
      <c r="A108" s="141"/>
      <c r="B108" s="99"/>
      <c r="C108" s="99"/>
      <c r="D108" s="99"/>
      <c r="E108" s="99"/>
      <c r="F108" s="30" t="s">
        <v>11</v>
      </c>
      <c r="G108" s="29" t="s">
        <v>42</v>
      </c>
      <c r="H108" s="246" t="s">
        <v>10</v>
      </c>
      <c r="I108" s="247"/>
      <c r="K108" s="142"/>
      <c r="L108" s="142"/>
      <c r="M108" s="142"/>
      <c r="N108" s="27"/>
    </row>
    <row r="109" spans="2:14" ht="16.5" customHeight="1" thickBot="1">
      <c r="B109" s="99"/>
      <c r="C109" s="99"/>
      <c r="D109" s="99"/>
      <c r="E109" s="99"/>
      <c r="F109" s="143"/>
      <c r="G109" s="144" t="s">
        <v>12</v>
      </c>
      <c r="H109" s="145" t="s">
        <v>13</v>
      </c>
      <c r="I109" s="145" t="s">
        <v>14</v>
      </c>
      <c r="K109" s="146"/>
      <c r="L109" s="134"/>
      <c r="M109" s="146"/>
      <c r="N109" s="27"/>
    </row>
    <row r="110" spans="1:17" ht="12.75">
      <c r="A110" s="148"/>
      <c r="B110" s="149">
        <v>1</v>
      </c>
      <c r="C110" s="150" t="s">
        <v>54</v>
      </c>
      <c r="D110" s="151"/>
      <c r="E110" s="152"/>
      <c r="F110" s="153">
        <v>10572748.206328437</v>
      </c>
      <c r="G110" s="153">
        <v>9943.964774561395</v>
      </c>
      <c r="H110" s="154">
        <v>8120400.501494798</v>
      </c>
      <c r="I110" s="155">
        <v>2442403.7400590777</v>
      </c>
      <c r="L110" s="215"/>
      <c r="M110" s="99"/>
      <c r="N110" s="134"/>
      <c r="O110" s="159"/>
      <c r="P110" s="159"/>
      <c r="Q110" s="159"/>
    </row>
    <row r="111" spans="1:17" ht="12.75">
      <c r="A111" s="148"/>
      <c r="B111" s="160">
        <v>2</v>
      </c>
      <c r="C111" s="161" t="s">
        <v>55</v>
      </c>
      <c r="D111" s="162"/>
      <c r="E111" s="163"/>
      <c r="F111" s="164">
        <v>9121741.154333422</v>
      </c>
      <c r="G111" s="164">
        <v>115378.65758008383</v>
      </c>
      <c r="H111" s="165">
        <v>7389405.146082541</v>
      </c>
      <c r="I111" s="166">
        <v>1616957.350670797</v>
      </c>
      <c r="J111" s="99"/>
      <c r="M111" s="99"/>
      <c r="N111" s="134"/>
      <c r="O111" s="159"/>
      <c r="P111" s="159"/>
      <c r="Q111" s="159"/>
    </row>
    <row r="112" spans="1:17" ht="12.75">
      <c r="A112" s="148"/>
      <c r="B112" s="160">
        <v>3</v>
      </c>
      <c r="C112" s="161" t="s">
        <v>56</v>
      </c>
      <c r="D112" s="162"/>
      <c r="E112" s="163"/>
      <c r="F112" s="164">
        <v>7922861.564040186</v>
      </c>
      <c r="G112" s="164">
        <v>434067.7072973458</v>
      </c>
      <c r="H112" s="165">
        <v>5662498.781128999</v>
      </c>
      <c r="I112" s="166">
        <v>1826295.0756138416</v>
      </c>
      <c r="J112" s="99"/>
      <c r="L112" s="215"/>
      <c r="M112" s="99"/>
      <c r="N112" s="134"/>
      <c r="O112" s="159"/>
      <c r="P112" s="159"/>
      <c r="Q112" s="159"/>
    </row>
    <row r="113" spans="1:17" ht="12.75">
      <c r="A113" s="148"/>
      <c r="B113" s="160">
        <v>4</v>
      </c>
      <c r="C113" s="161" t="s">
        <v>57</v>
      </c>
      <c r="D113" s="162"/>
      <c r="E113" s="163"/>
      <c r="F113" s="164">
        <v>4555326.093689025</v>
      </c>
      <c r="G113" s="164">
        <v>348010.5097849191</v>
      </c>
      <c r="H113" s="165">
        <v>3394083.880658154</v>
      </c>
      <c r="I113" s="166">
        <v>813231.7032459521</v>
      </c>
      <c r="J113" s="99"/>
      <c r="K113" s="146"/>
      <c r="L113" s="215"/>
      <c r="M113" s="99"/>
      <c r="N113" s="134"/>
      <c r="O113" s="159"/>
      <c r="P113" s="159"/>
      <c r="Q113" s="159"/>
    </row>
    <row r="114" spans="1:17" ht="12.75">
      <c r="A114" s="148"/>
      <c r="B114" s="160">
        <v>5</v>
      </c>
      <c r="C114" s="161" t="s">
        <v>58</v>
      </c>
      <c r="D114" s="162"/>
      <c r="E114" s="163"/>
      <c r="F114" s="167">
        <v>4490976.316729883</v>
      </c>
      <c r="G114" s="164">
        <v>212307.16200315542</v>
      </c>
      <c r="H114" s="165">
        <v>2897022.961591358</v>
      </c>
      <c r="I114" s="166">
        <v>1381646.193135369</v>
      </c>
      <c r="J114" s="99"/>
      <c r="L114" s="215"/>
      <c r="M114" s="99"/>
      <c r="N114" s="134"/>
      <c r="O114" s="159"/>
      <c r="P114" s="159"/>
      <c r="Q114" s="159"/>
    </row>
    <row r="115" spans="1:17" ht="12.75">
      <c r="A115" s="148"/>
      <c r="B115" s="160">
        <v>6</v>
      </c>
      <c r="C115" s="161" t="s">
        <v>59</v>
      </c>
      <c r="D115" s="162"/>
      <c r="E115" s="163"/>
      <c r="F115" s="164">
        <v>3660320.419939002</v>
      </c>
      <c r="G115" s="164">
        <v>266503.3192202566</v>
      </c>
      <c r="H115" s="165">
        <v>2652194.8446573056</v>
      </c>
      <c r="I115" s="166">
        <v>741622.25606144</v>
      </c>
      <c r="J115" s="99"/>
      <c r="L115" s="215"/>
      <c r="M115" s="99"/>
      <c r="N115" s="134"/>
      <c r="O115" s="159"/>
      <c r="P115" s="159"/>
      <c r="Q115" s="159"/>
    </row>
    <row r="116" spans="1:17" ht="12.75">
      <c r="A116" s="148"/>
      <c r="B116" s="160">
        <v>7</v>
      </c>
      <c r="C116" s="161" t="s">
        <v>60</v>
      </c>
      <c r="D116" s="162"/>
      <c r="E116" s="163"/>
      <c r="F116" s="164">
        <v>3018257.83391432</v>
      </c>
      <c r="G116" s="164">
        <v>999987.3640458492</v>
      </c>
      <c r="H116" s="165">
        <v>1342300.0873957186</v>
      </c>
      <c r="I116" s="166">
        <v>675970.3824727519</v>
      </c>
      <c r="J116" s="99"/>
      <c r="L116" s="215"/>
      <c r="M116" s="99"/>
      <c r="N116" s="134"/>
      <c r="O116" s="159"/>
      <c r="P116" s="159"/>
      <c r="Q116" s="159"/>
    </row>
    <row r="117" spans="1:17" ht="12.75">
      <c r="A117" s="148"/>
      <c r="B117" s="160">
        <v>8</v>
      </c>
      <c r="C117" s="161" t="s">
        <v>61</v>
      </c>
      <c r="D117" s="162"/>
      <c r="E117" s="163"/>
      <c r="F117" s="164">
        <v>1867135.09758776</v>
      </c>
      <c r="G117" s="164">
        <v>628170.4617860778</v>
      </c>
      <c r="H117" s="165">
        <v>869840.1381242325</v>
      </c>
      <c r="I117" s="166">
        <v>369124.49767744966</v>
      </c>
      <c r="J117" s="99"/>
      <c r="L117" s="215"/>
      <c r="M117" s="99"/>
      <c r="N117" s="134"/>
      <c r="O117" s="159"/>
      <c r="P117" s="159"/>
      <c r="Q117" s="159"/>
    </row>
    <row r="118" spans="1:17" ht="12.75">
      <c r="A118" s="148"/>
      <c r="B118" s="160">
        <v>9</v>
      </c>
      <c r="C118" s="161" t="s">
        <v>62</v>
      </c>
      <c r="D118" s="162"/>
      <c r="E118" s="163"/>
      <c r="F118" s="164">
        <v>1634901.20971353</v>
      </c>
      <c r="G118" s="164">
        <v>93631.0948316059</v>
      </c>
      <c r="H118" s="165">
        <v>1333590.2889608794</v>
      </c>
      <c r="I118" s="166">
        <v>207679.8259210446</v>
      </c>
      <c r="J118" s="99"/>
      <c r="L118" s="215"/>
      <c r="M118" s="99"/>
      <c r="N118" s="134"/>
      <c r="O118" s="159"/>
      <c r="P118" s="159"/>
      <c r="Q118" s="159"/>
    </row>
    <row r="119" spans="1:17" ht="12.75">
      <c r="A119" s="148"/>
      <c r="B119" s="160">
        <v>10</v>
      </c>
      <c r="C119" s="161" t="s">
        <v>63</v>
      </c>
      <c r="D119" s="162"/>
      <c r="E119" s="163"/>
      <c r="F119" s="164">
        <v>1626312.959690812</v>
      </c>
      <c r="G119" s="164">
        <v>28585.12185470283</v>
      </c>
      <c r="H119" s="165">
        <v>1533664.796417265</v>
      </c>
      <c r="I119" s="166">
        <v>64063.041418844216</v>
      </c>
      <c r="J119" s="99"/>
      <c r="L119" s="215"/>
      <c r="M119" s="99"/>
      <c r="N119" s="134"/>
      <c r="O119" s="159"/>
      <c r="P119" s="159"/>
      <c r="Q119" s="159"/>
    </row>
    <row r="120" spans="1:17" ht="12.75">
      <c r="A120" s="148"/>
      <c r="B120" s="160">
        <v>11</v>
      </c>
      <c r="C120" s="161" t="s">
        <v>64</v>
      </c>
      <c r="D120" s="162"/>
      <c r="E120" s="163"/>
      <c r="F120" s="164">
        <v>923757.6514240332</v>
      </c>
      <c r="G120" s="164">
        <v>292203.7867050759</v>
      </c>
      <c r="H120" s="165">
        <v>589989.6225848005</v>
      </c>
      <c r="I120" s="166">
        <v>41564.24213415689</v>
      </c>
      <c r="J120" s="99"/>
      <c r="L120" s="215"/>
      <c r="M120" s="99"/>
      <c r="N120" s="134"/>
      <c r="O120" s="159"/>
      <c r="P120" s="159"/>
      <c r="Q120" s="159"/>
    </row>
    <row r="121" spans="1:17" ht="12.75">
      <c r="A121" s="148"/>
      <c r="B121" s="160">
        <v>12</v>
      </c>
      <c r="C121" s="161" t="s">
        <v>65</v>
      </c>
      <c r="D121" s="162"/>
      <c r="E121" s="163"/>
      <c r="F121" s="164">
        <v>863074.8743330017</v>
      </c>
      <c r="G121" s="164">
        <v>107538.84279888733</v>
      </c>
      <c r="H121" s="165">
        <v>479367.4929090905</v>
      </c>
      <c r="I121" s="166">
        <v>276168.53862502385</v>
      </c>
      <c r="J121" s="99"/>
      <c r="L121" s="215"/>
      <c r="M121" s="99"/>
      <c r="N121" s="134"/>
      <c r="O121" s="159"/>
      <c r="P121" s="159"/>
      <c r="Q121" s="159"/>
    </row>
    <row r="122" spans="1:17" ht="12.75">
      <c r="A122" s="148"/>
      <c r="B122" s="160">
        <v>13</v>
      </c>
      <c r="C122" s="161" t="s">
        <v>66</v>
      </c>
      <c r="D122" s="162"/>
      <c r="E122" s="163"/>
      <c r="F122" s="164">
        <v>841238.3260778857</v>
      </c>
      <c r="G122" s="164">
        <v>189046.48594774885</v>
      </c>
      <c r="H122" s="165">
        <v>313658.2356582735</v>
      </c>
      <c r="I122" s="166">
        <v>338533.6044718634</v>
      </c>
      <c r="J122" s="99"/>
      <c r="L122" s="215"/>
      <c r="M122" s="99"/>
      <c r="N122" s="134"/>
      <c r="O122" s="159"/>
      <c r="P122" s="159"/>
      <c r="Q122" s="159"/>
    </row>
    <row r="123" spans="1:17" ht="12.75">
      <c r="A123" s="148"/>
      <c r="B123" s="160">
        <v>14</v>
      </c>
      <c r="C123" s="161" t="s">
        <v>67</v>
      </c>
      <c r="D123" s="162"/>
      <c r="E123" s="163"/>
      <c r="F123" s="164">
        <v>756097.0885454764</v>
      </c>
      <c r="G123" s="164">
        <v>396267.0686021665</v>
      </c>
      <c r="H123" s="165">
        <v>253893.7016840293</v>
      </c>
      <c r="I123" s="166">
        <v>105936.31825928066</v>
      </c>
      <c r="J123" s="99"/>
      <c r="L123" s="215"/>
      <c r="M123" s="99"/>
      <c r="N123" s="134"/>
      <c r="O123" s="159"/>
      <c r="P123" s="159"/>
      <c r="Q123" s="159"/>
    </row>
    <row r="124" spans="1:17" ht="12.75">
      <c r="A124" s="148"/>
      <c r="B124" s="160">
        <v>15</v>
      </c>
      <c r="C124" s="161" t="s">
        <v>68</v>
      </c>
      <c r="D124" s="162"/>
      <c r="E124" s="163"/>
      <c r="F124" s="164">
        <v>625681.8305062703</v>
      </c>
      <c r="G124" s="164">
        <v>141080.63974496245</v>
      </c>
      <c r="H124" s="165">
        <v>237681.8565961273</v>
      </c>
      <c r="I124" s="166">
        <v>246919.33416518063</v>
      </c>
      <c r="J124" s="99"/>
      <c r="L124" s="215"/>
      <c r="M124" s="99"/>
      <c r="N124" s="134"/>
      <c r="O124" s="159"/>
      <c r="P124" s="159"/>
      <c r="Q124" s="159"/>
    </row>
    <row r="125" spans="1:17" ht="12.75">
      <c r="A125" s="148"/>
      <c r="B125" s="160">
        <v>16</v>
      </c>
      <c r="C125" s="161" t="s">
        <v>69</v>
      </c>
      <c r="D125" s="162"/>
      <c r="E125" s="163"/>
      <c r="F125" s="164">
        <v>545113.0942451743</v>
      </c>
      <c r="G125" s="164">
        <v>84013.57848027065</v>
      </c>
      <c r="H125" s="165">
        <v>429022.5553195499</v>
      </c>
      <c r="I125" s="166">
        <v>32076.960445353798</v>
      </c>
      <c r="J125" s="99"/>
      <c r="L125" s="215"/>
      <c r="M125" s="99"/>
      <c r="N125" s="134"/>
      <c r="O125" s="159"/>
      <c r="P125" s="159"/>
      <c r="Q125" s="159"/>
    </row>
    <row r="126" spans="1:17" ht="12.75">
      <c r="A126" s="147"/>
      <c r="B126" s="160">
        <v>17</v>
      </c>
      <c r="C126" s="161" t="s">
        <v>70</v>
      </c>
      <c r="D126" s="162"/>
      <c r="E126" s="163"/>
      <c r="F126" s="164">
        <v>308764.1553036663</v>
      </c>
      <c r="G126" s="164">
        <v>32823.7222707986</v>
      </c>
      <c r="H126" s="165">
        <v>222980.382817617</v>
      </c>
      <c r="I126" s="166">
        <v>52960.0502152507</v>
      </c>
      <c r="J126" s="99"/>
      <c r="L126" s="215"/>
      <c r="M126" s="99"/>
      <c r="N126" s="134"/>
      <c r="O126" s="159"/>
      <c r="P126" s="159"/>
      <c r="Q126" s="159"/>
    </row>
    <row r="127" spans="1:17" ht="12.75">
      <c r="A127" s="148"/>
      <c r="B127" s="160">
        <v>18</v>
      </c>
      <c r="C127" s="161" t="s">
        <v>71</v>
      </c>
      <c r="D127" s="162"/>
      <c r="E127" s="163"/>
      <c r="F127" s="164">
        <v>291867.7906291632</v>
      </c>
      <c r="G127" s="164">
        <v>285642.2471209331</v>
      </c>
      <c r="H127" s="165">
        <v>6225.543508230127</v>
      </c>
      <c r="I127" s="166">
        <v>0</v>
      </c>
      <c r="J127" s="99"/>
      <c r="L127" s="215"/>
      <c r="M127" s="99"/>
      <c r="N127" s="134"/>
      <c r="O127" s="159"/>
      <c r="P127" s="159"/>
      <c r="Q127" s="159"/>
    </row>
    <row r="128" spans="1:17" ht="12.75">
      <c r="A128" s="148"/>
      <c r="B128" s="160">
        <v>19</v>
      </c>
      <c r="C128" s="161" t="s">
        <v>72</v>
      </c>
      <c r="D128" s="162"/>
      <c r="E128" s="163"/>
      <c r="F128" s="164">
        <v>285968.9674015824</v>
      </c>
      <c r="G128" s="164">
        <v>2808.1136228690075</v>
      </c>
      <c r="H128" s="165">
        <v>61460.93062567676</v>
      </c>
      <c r="I128" s="166">
        <v>221699.92315303665</v>
      </c>
      <c r="J128" s="99"/>
      <c r="L128" s="215"/>
      <c r="M128" s="99"/>
      <c r="N128" s="134"/>
      <c r="O128" s="159"/>
      <c r="P128" s="159"/>
      <c r="Q128" s="159"/>
    </row>
    <row r="129" spans="1:17" ht="12.75">
      <c r="A129" s="148"/>
      <c r="B129" s="160">
        <v>20</v>
      </c>
      <c r="C129" s="161" t="s">
        <v>73</v>
      </c>
      <c r="D129" s="162"/>
      <c r="E129" s="163"/>
      <c r="F129" s="164">
        <v>278024.9667610258</v>
      </c>
      <c r="G129" s="164">
        <v>78359.73351935859</v>
      </c>
      <c r="H129" s="165">
        <v>152750.55515491858</v>
      </c>
      <c r="I129" s="166">
        <v>46914.678086748594</v>
      </c>
      <c r="J129" s="99"/>
      <c r="L129" s="215"/>
      <c r="M129" s="99"/>
      <c r="N129" s="134"/>
      <c r="O129" s="159"/>
      <c r="P129" s="159"/>
      <c r="Q129" s="159"/>
    </row>
    <row r="130" spans="1:17" ht="12.75">
      <c r="A130" s="148"/>
      <c r="B130" s="160">
        <v>21</v>
      </c>
      <c r="C130" s="161" t="s">
        <v>74</v>
      </c>
      <c r="D130" s="162"/>
      <c r="E130" s="163"/>
      <c r="F130" s="164">
        <v>226932.62235775337</v>
      </c>
      <c r="G130" s="164">
        <v>110339.89337737208</v>
      </c>
      <c r="H130" s="165">
        <v>111758.78008489234</v>
      </c>
      <c r="I130" s="166">
        <v>4833.948895488953</v>
      </c>
      <c r="J130" s="99"/>
      <c r="L130" s="215"/>
      <c r="M130" s="99"/>
      <c r="N130" s="134"/>
      <c r="O130" s="159"/>
      <c r="P130" s="159"/>
      <c r="Q130" s="159"/>
    </row>
    <row r="131" spans="1:17" ht="12.75">
      <c r="A131" s="148"/>
      <c r="B131" s="160">
        <v>22</v>
      </c>
      <c r="C131" s="161" t="s">
        <v>75</v>
      </c>
      <c r="D131" s="162"/>
      <c r="E131" s="163"/>
      <c r="F131" s="164">
        <v>146683.89249817896</v>
      </c>
      <c r="G131" s="164">
        <v>63574.45915330629</v>
      </c>
      <c r="H131" s="165">
        <v>14968.085891972445</v>
      </c>
      <c r="I131" s="166">
        <v>68141.34745290023</v>
      </c>
      <c r="J131" s="99"/>
      <c r="L131" s="215"/>
      <c r="M131" s="99"/>
      <c r="N131" s="134"/>
      <c r="O131" s="159"/>
      <c r="P131" s="159"/>
      <c r="Q131" s="159"/>
    </row>
    <row r="132" spans="1:17" ht="12.75">
      <c r="A132" s="148"/>
      <c r="B132" s="160">
        <v>23</v>
      </c>
      <c r="C132" s="161" t="s">
        <v>76</v>
      </c>
      <c r="D132" s="162"/>
      <c r="E132" s="163"/>
      <c r="F132" s="164">
        <v>105807.83673719544</v>
      </c>
      <c r="G132" s="164">
        <v>94741.49819358937</v>
      </c>
      <c r="H132" s="165">
        <v>11066.338543606062</v>
      </c>
      <c r="I132" s="166">
        <v>0</v>
      </c>
      <c r="J132" s="99"/>
      <c r="L132" s="215"/>
      <c r="M132" s="99"/>
      <c r="N132" s="134"/>
      <c r="O132" s="159"/>
      <c r="P132" s="159"/>
      <c r="Q132" s="159"/>
    </row>
    <row r="133" spans="1:17" ht="12.75">
      <c r="A133" s="148"/>
      <c r="B133" s="160">
        <v>24</v>
      </c>
      <c r="C133" s="161" t="s">
        <v>77</v>
      </c>
      <c r="D133" s="162"/>
      <c r="E133" s="163"/>
      <c r="F133" s="164">
        <v>98948.26322580178</v>
      </c>
      <c r="G133" s="164">
        <v>31541.478459827056</v>
      </c>
      <c r="H133" s="165">
        <v>66649.80224173439</v>
      </c>
      <c r="I133" s="166">
        <v>756.9825242403309</v>
      </c>
      <c r="J133" s="99"/>
      <c r="L133" s="215"/>
      <c r="M133" s="99"/>
      <c r="N133" s="134"/>
      <c r="O133" s="159"/>
      <c r="P133" s="159"/>
      <c r="Q133" s="159"/>
    </row>
    <row r="134" spans="1:17" ht="12.75">
      <c r="A134" s="148"/>
      <c r="B134" s="160">
        <v>25</v>
      </c>
      <c r="C134" s="161" t="s">
        <v>78</v>
      </c>
      <c r="D134" s="162"/>
      <c r="E134" s="163"/>
      <c r="F134" s="164">
        <v>95160.38651600221</v>
      </c>
      <c r="G134" s="164">
        <v>21829.00879814434</v>
      </c>
      <c r="H134" s="165">
        <v>27228.142997321265</v>
      </c>
      <c r="I134" s="166">
        <v>46103.23472053662</v>
      </c>
      <c r="J134" s="99"/>
      <c r="L134" s="215"/>
      <c r="M134" s="99"/>
      <c r="N134" s="134"/>
      <c r="O134" s="159"/>
      <c r="P134" s="159"/>
      <c r="Q134" s="159"/>
    </row>
    <row r="135" spans="1:17" ht="12.75">
      <c r="A135" s="148"/>
      <c r="B135" s="160">
        <v>26</v>
      </c>
      <c r="C135" s="161" t="s">
        <v>79</v>
      </c>
      <c r="D135" s="162"/>
      <c r="E135" s="163"/>
      <c r="F135" s="164">
        <v>73340.82266915271</v>
      </c>
      <c r="G135" s="164">
        <v>73340.82266915271</v>
      </c>
      <c r="H135" s="165">
        <v>0</v>
      </c>
      <c r="I135" s="166">
        <v>0</v>
      </c>
      <c r="J135" s="99"/>
      <c r="L135" s="215"/>
      <c r="M135" s="99"/>
      <c r="N135" s="134"/>
      <c r="O135" s="159"/>
      <c r="P135" s="159"/>
      <c r="Q135" s="159"/>
    </row>
    <row r="136" spans="1:17" ht="12.75">
      <c r="A136" s="148"/>
      <c r="B136" s="160">
        <v>27</v>
      </c>
      <c r="C136" s="161" t="s">
        <v>80</v>
      </c>
      <c r="D136" s="162"/>
      <c r="E136" s="163"/>
      <c r="F136" s="164">
        <v>31145.193444745586</v>
      </c>
      <c r="G136" s="164">
        <v>9430.793703224905</v>
      </c>
      <c r="H136" s="165">
        <v>18458.358793213632</v>
      </c>
      <c r="I136" s="166">
        <v>3256.0409483070457</v>
      </c>
      <c r="J136" s="99"/>
      <c r="L136" s="215"/>
      <c r="M136" s="99"/>
      <c r="N136" s="134"/>
      <c r="O136" s="159"/>
      <c r="P136" s="159"/>
      <c r="Q136" s="159"/>
    </row>
    <row r="137" spans="1:17" ht="12.75">
      <c r="A137" s="148"/>
      <c r="B137" s="160">
        <v>28</v>
      </c>
      <c r="C137" s="161" t="s">
        <v>81</v>
      </c>
      <c r="D137" s="162"/>
      <c r="E137" s="163"/>
      <c r="F137" s="164">
        <v>30376.880435127412</v>
      </c>
      <c r="G137" s="164">
        <v>13908.748153651828</v>
      </c>
      <c r="H137" s="165">
        <v>16468.132281475584</v>
      </c>
      <c r="I137" s="166">
        <v>0</v>
      </c>
      <c r="J137" s="99"/>
      <c r="L137" s="215"/>
      <c r="M137" s="99"/>
      <c r="N137" s="134"/>
      <c r="O137" s="159"/>
      <c r="P137" s="159"/>
      <c r="Q137" s="159"/>
    </row>
    <row r="138" spans="1:17" ht="12.75">
      <c r="A138" s="148"/>
      <c r="B138" s="160">
        <v>29</v>
      </c>
      <c r="C138" s="161" t="s">
        <v>82</v>
      </c>
      <c r="D138" s="162"/>
      <c r="E138" s="163"/>
      <c r="F138" s="164">
        <v>28914.181976470136</v>
      </c>
      <c r="G138" s="164">
        <v>26625.055090358514</v>
      </c>
      <c r="H138" s="165">
        <v>0</v>
      </c>
      <c r="I138" s="166">
        <v>2289.126886111621</v>
      </c>
      <c r="J138" s="99"/>
      <c r="L138" s="215"/>
      <c r="M138" s="99"/>
      <c r="N138" s="134"/>
      <c r="O138" s="159"/>
      <c r="P138" s="159"/>
      <c r="Q138" s="159"/>
    </row>
    <row r="139" spans="1:17" ht="12.75">
      <c r="A139" s="148"/>
      <c r="B139" s="160">
        <v>30</v>
      </c>
      <c r="C139" s="161" t="s">
        <v>83</v>
      </c>
      <c r="D139" s="162"/>
      <c r="E139" s="163"/>
      <c r="F139" s="164">
        <v>17854.395264401155</v>
      </c>
      <c r="G139" s="164">
        <v>761.368912969206</v>
      </c>
      <c r="H139" s="165">
        <v>17093.02635143195</v>
      </c>
      <c r="I139" s="166">
        <v>0</v>
      </c>
      <c r="J139" s="99"/>
      <c r="L139" s="215"/>
      <c r="M139" s="99"/>
      <c r="N139" s="134"/>
      <c r="O139" s="159"/>
      <c r="P139" s="159"/>
      <c r="Q139" s="159"/>
    </row>
    <row r="140" spans="1:17" ht="12.75">
      <c r="A140" s="148"/>
      <c r="B140" s="160">
        <v>31</v>
      </c>
      <c r="C140" s="161" t="s">
        <v>84</v>
      </c>
      <c r="D140" s="162"/>
      <c r="E140" s="163"/>
      <c r="F140" s="164">
        <v>12616.625127997962</v>
      </c>
      <c r="G140" s="164">
        <v>8331.642182493228</v>
      </c>
      <c r="H140" s="165">
        <v>4284.982945504735</v>
      </c>
      <c r="I140" s="166">
        <v>0</v>
      </c>
      <c r="J140" s="99"/>
      <c r="L140" s="215"/>
      <c r="M140" s="99"/>
      <c r="N140" s="134"/>
      <c r="O140" s="159"/>
      <c r="P140" s="159"/>
      <c r="Q140" s="159"/>
    </row>
    <row r="141" spans="1:17" ht="12.75">
      <c r="A141" s="148"/>
      <c r="B141" s="160">
        <v>32</v>
      </c>
      <c r="C141" s="161" t="s">
        <v>85</v>
      </c>
      <c r="D141" s="162"/>
      <c r="E141" s="163"/>
      <c r="F141" s="164">
        <v>9757.777888240189</v>
      </c>
      <c r="G141" s="164">
        <v>9757.777888240189</v>
      </c>
      <c r="H141" s="165">
        <v>0</v>
      </c>
      <c r="I141" s="166">
        <v>0</v>
      </c>
      <c r="J141" s="99"/>
      <c r="L141" s="215"/>
      <c r="M141" s="99"/>
      <c r="N141" s="134"/>
      <c r="O141" s="159"/>
      <c r="P141" s="159"/>
      <c r="Q141" s="159"/>
    </row>
    <row r="142" spans="1:17" ht="12.75">
      <c r="A142" s="148"/>
      <c r="B142" s="160">
        <v>33</v>
      </c>
      <c r="C142" s="161" t="s">
        <v>86</v>
      </c>
      <c r="D142" s="162"/>
      <c r="E142" s="163"/>
      <c r="F142" s="164">
        <v>2081.2360976785</v>
      </c>
      <c r="G142" s="164">
        <v>277.4501831240784</v>
      </c>
      <c r="H142" s="165">
        <v>1803.7859145544214</v>
      </c>
      <c r="I142" s="166">
        <v>0</v>
      </c>
      <c r="J142" s="99"/>
      <c r="L142" s="215"/>
      <c r="M142" s="99"/>
      <c r="N142" s="134"/>
      <c r="O142" s="159"/>
      <c r="P142" s="159"/>
      <c r="Q142" s="159"/>
    </row>
    <row r="143" spans="1:17" ht="12.75">
      <c r="A143" s="148"/>
      <c r="B143" s="160">
        <v>34</v>
      </c>
      <c r="C143" s="161" t="s">
        <v>87</v>
      </c>
      <c r="D143" s="162"/>
      <c r="E143" s="163"/>
      <c r="F143" s="164">
        <v>1957.9494552530869</v>
      </c>
      <c r="G143" s="164">
        <v>1957.9494552530869</v>
      </c>
      <c r="H143" s="165">
        <v>0</v>
      </c>
      <c r="I143" s="166">
        <v>0</v>
      </c>
      <c r="J143" s="99"/>
      <c r="L143" s="215"/>
      <c r="M143" s="99"/>
      <c r="N143" s="134"/>
      <c r="O143" s="159"/>
      <c r="P143" s="159"/>
      <c r="Q143" s="159"/>
    </row>
    <row r="144" spans="1:17" ht="12.75">
      <c r="A144" s="148"/>
      <c r="B144" s="160">
        <v>35</v>
      </c>
      <c r="C144" s="161" t="s">
        <v>88</v>
      </c>
      <c r="D144" s="162"/>
      <c r="E144" s="163"/>
      <c r="F144" s="164">
        <v>1306.1898613618102</v>
      </c>
      <c r="G144" s="164">
        <v>1306.1898613618102</v>
      </c>
      <c r="H144" s="165">
        <v>0</v>
      </c>
      <c r="I144" s="166">
        <v>0</v>
      </c>
      <c r="J144" s="99"/>
      <c r="L144" s="215"/>
      <c r="M144" s="99"/>
      <c r="N144" s="134"/>
      <c r="O144" s="159"/>
      <c r="P144" s="159"/>
      <c r="Q144" s="159"/>
    </row>
    <row r="145" spans="1:17" ht="12.75">
      <c r="A145" s="148"/>
      <c r="B145" s="160">
        <v>36</v>
      </c>
      <c r="C145" s="161" t="s">
        <v>89</v>
      </c>
      <c r="D145" s="162"/>
      <c r="E145" s="163"/>
      <c r="F145" s="164">
        <v>1002.5534416117652</v>
      </c>
      <c r="G145" s="164">
        <v>1002.5534416117652</v>
      </c>
      <c r="H145" s="165">
        <v>0</v>
      </c>
      <c r="I145" s="166">
        <v>0</v>
      </c>
      <c r="J145" s="99"/>
      <c r="L145" s="215"/>
      <c r="M145" s="99"/>
      <c r="N145" s="134"/>
      <c r="O145" s="159"/>
      <c r="P145" s="159"/>
      <c r="Q145" s="159"/>
    </row>
    <row r="146" spans="1:17" ht="12.75">
      <c r="A146" s="148"/>
      <c r="B146" s="160">
        <v>37</v>
      </c>
      <c r="C146" s="161" t="s">
        <v>90</v>
      </c>
      <c r="D146" s="162"/>
      <c r="E146" s="163"/>
      <c r="F146" s="164">
        <v>983.2355681014355</v>
      </c>
      <c r="G146" s="164">
        <v>983.2355681014355</v>
      </c>
      <c r="H146" s="165">
        <v>0</v>
      </c>
      <c r="I146" s="166">
        <v>0</v>
      </c>
      <c r="J146" s="99"/>
      <c r="L146" s="215"/>
      <c r="M146" s="99"/>
      <c r="N146" s="134"/>
      <c r="O146" s="159"/>
      <c r="P146" s="159"/>
      <c r="Q146" s="159"/>
    </row>
    <row r="147" spans="2:14" ht="12.75">
      <c r="B147" s="160">
        <v>38</v>
      </c>
      <c r="C147" s="161" t="s">
        <v>91</v>
      </c>
      <c r="D147" s="162"/>
      <c r="E147" s="163"/>
      <c r="F147" s="164">
        <v>356.6416149438407</v>
      </c>
      <c r="G147" s="164">
        <v>356.6416149438407</v>
      </c>
      <c r="H147" s="165">
        <v>0</v>
      </c>
      <c r="I147" s="166">
        <v>0</v>
      </c>
      <c r="J147" s="99"/>
      <c r="K147" s="99"/>
      <c r="L147" s="99"/>
      <c r="M147" s="99"/>
      <c r="N147" s="20"/>
    </row>
    <row r="148" spans="2:14" ht="13.5" thickBot="1">
      <c r="B148" s="168">
        <v>39</v>
      </c>
      <c r="C148" s="216" t="s">
        <v>92</v>
      </c>
      <c r="D148" s="170"/>
      <c r="E148" s="171"/>
      <c r="F148" s="172">
        <v>77.27502448763667</v>
      </c>
      <c r="G148" s="172">
        <v>77.27502448763667</v>
      </c>
      <c r="H148" s="173">
        <v>0</v>
      </c>
      <c r="I148" s="174">
        <v>0</v>
      </c>
      <c r="J148" s="99"/>
      <c r="K148" s="99"/>
      <c r="L148" s="99"/>
      <c r="M148" s="99"/>
      <c r="N148" s="20"/>
    </row>
    <row r="149" spans="2:14" ht="12.75">
      <c r="B149" s="156" t="s">
        <v>43</v>
      </c>
      <c r="C149" s="20"/>
      <c r="D149" s="20"/>
      <c r="E149" s="20"/>
      <c r="F149" s="98"/>
      <c r="G149" s="20"/>
      <c r="H149" s="20"/>
      <c r="I149" s="20"/>
      <c r="J149" s="20"/>
      <c r="K149" s="20"/>
      <c r="L149" s="20"/>
      <c r="M149" s="20"/>
      <c r="N149" s="20"/>
    </row>
    <row r="150" spans="2:14" ht="12.75">
      <c r="B150" s="156" t="s">
        <v>44</v>
      </c>
      <c r="C150" s="156"/>
      <c r="D150" s="156"/>
      <c r="E150" s="156"/>
      <c r="F150" s="175"/>
      <c r="G150" s="156"/>
      <c r="H150" s="156"/>
      <c r="I150" s="156"/>
      <c r="J150" s="156"/>
      <c r="K150" s="156"/>
      <c r="L150" s="156"/>
      <c r="M150" s="156"/>
      <c r="N150" s="156"/>
    </row>
    <row r="151" spans="2:14" ht="12.75">
      <c r="B151" s="99"/>
      <c r="C151" s="156"/>
      <c r="D151" s="156"/>
      <c r="E151" s="156"/>
      <c r="F151" s="157"/>
      <c r="G151" s="156"/>
      <c r="H151" s="156"/>
      <c r="I151" s="156"/>
      <c r="J151" s="156"/>
      <c r="K151" s="156"/>
      <c r="L151" s="156"/>
      <c r="M151" s="156"/>
      <c r="N151" s="158"/>
    </row>
    <row r="152" spans="2:14" ht="12.75">
      <c r="B152" s="99"/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8"/>
    </row>
    <row r="153" spans="2:14" ht="12.75"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20"/>
    </row>
    <row r="154" spans="2:14" ht="12.75"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20"/>
    </row>
    <row r="155" spans="2:15" ht="12.7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</row>
    <row r="156" spans="2:15" ht="12.7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</row>
    <row r="157" s="20" customFormat="1" ht="12.75">
      <c r="A157" s="1"/>
    </row>
    <row r="158" spans="1:17" ht="12.75">
      <c r="A158" s="124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1:17" ht="12.75">
      <c r="A159" s="124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1:17" ht="12.75">
      <c r="A160" s="124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1:17" ht="12.75">
      <c r="A161" s="124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17" ht="12.75">
      <c r="A162" s="124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1:17" ht="12.75">
      <c r="A163" s="124"/>
      <c r="B163" s="176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1:17" ht="12.75">
      <c r="A164" s="124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12.75">
      <c r="A165" s="124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ht="12.75" customHeight="1">
      <c r="A166" s="124"/>
      <c r="B166" s="244"/>
      <c r="C166" s="244"/>
      <c r="D166" s="244"/>
      <c r="E166" s="244"/>
      <c r="F166" s="244"/>
      <c r="G166" s="244"/>
      <c r="H166" s="244"/>
      <c r="I166" s="244"/>
      <c r="J166" s="244"/>
      <c r="K166" s="244"/>
      <c r="L166" s="244"/>
      <c r="M166" s="244"/>
      <c r="N166" s="27"/>
      <c r="O166" s="27"/>
      <c r="P166" s="27"/>
      <c r="Q166" s="27"/>
    </row>
    <row r="167" spans="1:17" ht="12.75">
      <c r="A167" s="124"/>
      <c r="B167" s="142"/>
      <c r="C167" s="142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27"/>
      <c r="O167" s="27"/>
      <c r="P167" s="27"/>
      <c r="Q167" s="27"/>
    </row>
    <row r="168" spans="1:17" ht="12.75" customHeight="1">
      <c r="A168" s="124"/>
      <c r="B168" s="245"/>
      <c r="C168" s="176"/>
      <c r="D168" s="177"/>
      <c r="E168" s="177"/>
      <c r="F168" s="177"/>
      <c r="G168" s="177"/>
      <c r="H168" s="177"/>
      <c r="I168" s="177"/>
      <c r="J168" s="177"/>
      <c r="K168" s="177"/>
      <c r="L168" s="178"/>
      <c r="M168" s="178"/>
      <c r="N168" s="27"/>
      <c r="O168" s="27"/>
      <c r="P168" s="27"/>
      <c r="Q168" s="27"/>
    </row>
    <row r="169" spans="1:17" ht="12.75">
      <c r="A169" s="124"/>
      <c r="B169" s="245"/>
      <c r="C169" s="176"/>
      <c r="D169" s="177"/>
      <c r="E169" s="177"/>
      <c r="F169" s="177"/>
      <c r="G169" s="177"/>
      <c r="H169" s="177"/>
      <c r="I169" s="177"/>
      <c r="J169" s="177"/>
      <c r="K169" s="177"/>
      <c r="L169" s="178"/>
      <c r="M169" s="178"/>
      <c r="N169" s="27"/>
      <c r="O169" s="27"/>
      <c r="P169" s="27"/>
      <c r="Q169" s="27"/>
    </row>
    <row r="170" spans="1:17" ht="12.75">
      <c r="A170" s="124"/>
      <c r="B170" s="245"/>
      <c r="C170" s="176"/>
      <c r="D170" s="177"/>
      <c r="E170" s="177"/>
      <c r="F170" s="177"/>
      <c r="G170" s="177"/>
      <c r="H170" s="177"/>
      <c r="I170" s="177"/>
      <c r="J170" s="177"/>
      <c r="K170" s="177"/>
      <c r="L170" s="178"/>
      <c r="M170" s="178"/>
      <c r="N170" s="27"/>
      <c r="O170" s="27"/>
      <c r="P170" s="27"/>
      <c r="Q170" s="27"/>
    </row>
    <row r="171" spans="1:17" ht="12.75">
      <c r="A171" s="124"/>
      <c r="B171" s="245"/>
      <c r="C171" s="176"/>
      <c r="D171" s="177"/>
      <c r="E171" s="177"/>
      <c r="F171" s="177"/>
      <c r="G171" s="177"/>
      <c r="H171" s="177"/>
      <c r="I171" s="177"/>
      <c r="J171" s="177"/>
      <c r="K171" s="177"/>
      <c r="L171" s="178"/>
      <c r="M171" s="178"/>
      <c r="N171" s="27"/>
      <c r="O171" s="27"/>
      <c r="P171" s="27"/>
      <c r="Q171" s="27"/>
    </row>
    <row r="172" spans="1:17" ht="12.75">
      <c r="A172" s="124"/>
      <c r="B172" s="245"/>
      <c r="C172" s="176"/>
      <c r="D172" s="177"/>
      <c r="E172" s="177"/>
      <c r="F172" s="177"/>
      <c r="G172" s="177"/>
      <c r="H172" s="177"/>
      <c r="I172" s="177"/>
      <c r="J172" s="177"/>
      <c r="K172" s="177"/>
      <c r="L172" s="178"/>
      <c r="M172" s="178"/>
      <c r="N172" s="27"/>
      <c r="O172" s="27"/>
      <c r="P172" s="27"/>
      <c r="Q172" s="27"/>
    </row>
    <row r="173" spans="1:17" ht="12.75">
      <c r="A173" s="124"/>
      <c r="B173" s="245"/>
      <c r="C173" s="176"/>
      <c r="D173" s="177"/>
      <c r="E173" s="177"/>
      <c r="F173" s="177"/>
      <c r="G173" s="177"/>
      <c r="H173" s="177"/>
      <c r="I173" s="177"/>
      <c r="J173" s="177"/>
      <c r="K173" s="177"/>
      <c r="L173" s="178"/>
      <c r="M173" s="178"/>
      <c r="N173" s="27"/>
      <c r="O173" s="27"/>
      <c r="P173" s="27"/>
      <c r="Q173" s="27"/>
    </row>
    <row r="174" spans="1:17" ht="12.75">
      <c r="A174" s="124"/>
      <c r="B174" s="245"/>
      <c r="C174" s="176"/>
      <c r="D174" s="177"/>
      <c r="E174" s="177"/>
      <c r="F174" s="177"/>
      <c r="G174" s="177"/>
      <c r="H174" s="177"/>
      <c r="I174" s="177"/>
      <c r="J174" s="177"/>
      <c r="K174" s="177"/>
      <c r="L174" s="178"/>
      <c r="M174" s="178"/>
      <c r="N174" s="27"/>
      <c r="O174" s="27"/>
      <c r="P174" s="27"/>
      <c r="Q174" s="27"/>
    </row>
    <row r="175" spans="1:17" ht="12.75">
      <c r="A175" s="124"/>
      <c r="B175" s="245"/>
      <c r="C175" s="176"/>
      <c r="D175" s="177"/>
      <c r="E175" s="177"/>
      <c r="F175" s="177"/>
      <c r="G175" s="177"/>
      <c r="H175" s="177"/>
      <c r="I175" s="177"/>
      <c r="J175" s="177"/>
      <c r="K175" s="177"/>
      <c r="L175" s="178"/>
      <c r="M175" s="178"/>
      <c r="N175" s="27"/>
      <c r="O175" s="27"/>
      <c r="P175" s="27"/>
      <c r="Q175" s="27"/>
    </row>
    <row r="176" spans="1:17" ht="12.75">
      <c r="A176" s="124"/>
      <c r="B176" s="245"/>
      <c r="C176" s="176"/>
      <c r="D176" s="177"/>
      <c r="E176" s="177"/>
      <c r="F176" s="177"/>
      <c r="G176" s="177"/>
      <c r="H176" s="177"/>
      <c r="I176" s="177"/>
      <c r="J176" s="177"/>
      <c r="K176" s="177"/>
      <c r="L176" s="178"/>
      <c r="M176" s="178"/>
      <c r="N176" s="27"/>
      <c r="O176" s="27"/>
      <c r="P176" s="27"/>
      <c r="Q176" s="27"/>
    </row>
    <row r="177" spans="1:17" ht="12.75">
      <c r="A177" s="124"/>
      <c r="B177" s="245"/>
      <c r="C177" s="176"/>
      <c r="D177" s="177"/>
      <c r="E177" s="177"/>
      <c r="F177" s="177"/>
      <c r="G177" s="177"/>
      <c r="H177" s="177"/>
      <c r="I177" s="177"/>
      <c r="J177" s="177"/>
      <c r="K177" s="177"/>
      <c r="L177" s="178"/>
      <c r="M177" s="178"/>
      <c r="N177" s="27"/>
      <c r="O177" s="27"/>
      <c r="P177" s="27"/>
      <c r="Q177" s="27"/>
    </row>
    <row r="178" spans="1:17" ht="12.75">
      <c r="A178" s="124"/>
      <c r="B178" s="245"/>
      <c r="C178" s="176"/>
      <c r="D178" s="177"/>
      <c r="E178" s="177"/>
      <c r="F178" s="177"/>
      <c r="G178" s="177"/>
      <c r="H178" s="177"/>
      <c r="I178" s="177"/>
      <c r="J178" s="177"/>
      <c r="K178" s="177"/>
      <c r="L178" s="178"/>
      <c r="M178" s="178"/>
      <c r="N178" s="27"/>
      <c r="O178" s="27"/>
      <c r="P178" s="27"/>
      <c r="Q178" s="27"/>
    </row>
    <row r="179" spans="1:17" ht="12.75">
      <c r="A179" s="124"/>
      <c r="B179" s="245"/>
      <c r="C179" s="176"/>
      <c r="D179" s="177"/>
      <c r="E179" s="177"/>
      <c r="F179" s="177"/>
      <c r="G179" s="177"/>
      <c r="H179" s="177"/>
      <c r="I179" s="177"/>
      <c r="J179" s="177"/>
      <c r="K179" s="177"/>
      <c r="L179" s="178"/>
      <c r="M179" s="178"/>
      <c r="N179" s="27"/>
      <c r="O179" s="27"/>
      <c r="P179" s="27"/>
      <c r="Q179" s="27"/>
    </row>
    <row r="180" spans="1:17" ht="12.75">
      <c r="A180" s="124"/>
      <c r="B180" s="244"/>
      <c r="C180" s="244"/>
      <c r="D180" s="179"/>
      <c r="E180" s="179"/>
      <c r="F180" s="179"/>
      <c r="G180" s="179"/>
      <c r="H180" s="179"/>
      <c r="I180" s="179"/>
      <c r="J180" s="179"/>
      <c r="K180" s="179"/>
      <c r="L180" s="179"/>
      <c r="M180" s="179"/>
      <c r="N180" s="27"/>
      <c r="O180" s="27"/>
      <c r="P180" s="27"/>
      <c r="Q180" s="27"/>
    </row>
    <row r="181" spans="1:17" ht="12.75">
      <c r="A181" s="124"/>
      <c r="B181" s="245"/>
      <c r="C181" s="176"/>
      <c r="D181" s="177"/>
      <c r="E181" s="177"/>
      <c r="F181" s="177"/>
      <c r="G181" s="177"/>
      <c r="H181" s="177"/>
      <c r="I181" s="177"/>
      <c r="J181" s="177"/>
      <c r="K181" s="177"/>
      <c r="L181" s="178"/>
      <c r="M181" s="178"/>
      <c r="N181" s="27"/>
      <c r="O181" s="27"/>
      <c r="P181" s="27"/>
      <c r="Q181" s="27"/>
    </row>
    <row r="182" spans="1:17" ht="12.75">
      <c r="A182" s="124"/>
      <c r="B182" s="245"/>
      <c r="C182" s="176"/>
      <c r="D182" s="177"/>
      <c r="E182" s="177"/>
      <c r="F182" s="177"/>
      <c r="G182" s="177"/>
      <c r="H182" s="177"/>
      <c r="I182" s="177"/>
      <c r="J182" s="177"/>
      <c r="K182" s="177"/>
      <c r="L182" s="178"/>
      <c r="M182" s="178"/>
      <c r="N182" s="27"/>
      <c r="O182" s="27"/>
      <c r="P182" s="27"/>
      <c r="Q182" s="27"/>
    </row>
    <row r="183" spans="1:17" ht="12.75">
      <c r="A183" s="124"/>
      <c r="B183" s="245"/>
      <c r="C183" s="176"/>
      <c r="D183" s="177"/>
      <c r="E183" s="177"/>
      <c r="F183" s="177"/>
      <c r="G183" s="177"/>
      <c r="H183" s="177"/>
      <c r="I183" s="177"/>
      <c r="J183" s="177"/>
      <c r="K183" s="177"/>
      <c r="L183" s="178"/>
      <c r="M183" s="178"/>
      <c r="N183" s="27"/>
      <c r="O183" s="27"/>
      <c r="P183" s="27"/>
      <c r="Q183" s="27"/>
    </row>
    <row r="184" spans="1:17" ht="12.75">
      <c r="A184" s="124"/>
      <c r="B184" s="245"/>
      <c r="C184" s="176"/>
      <c r="D184" s="177"/>
      <c r="E184" s="177"/>
      <c r="F184" s="177"/>
      <c r="G184" s="177"/>
      <c r="H184" s="177"/>
      <c r="I184" s="177"/>
      <c r="J184" s="177"/>
      <c r="K184" s="177"/>
      <c r="L184" s="178"/>
      <c r="M184" s="178"/>
      <c r="N184" s="27"/>
      <c r="O184" s="27"/>
      <c r="P184" s="27"/>
      <c r="Q184" s="27"/>
    </row>
    <row r="185" spans="1:17" ht="12.75">
      <c r="A185" s="124"/>
      <c r="B185" s="245"/>
      <c r="C185" s="176"/>
      <c r="D185" s="177"/>
      <c r="E185" s="177"/>
      <c r="F185" s="177"/>
      <c r="G185" s="177"/>
      <c r="H185" s="177"/>
      <c r="I185" s="177"/>
      <c r="J185" s="177"/>
      <c r="K185" s="177"/>
      <c r="L185" s="178"/>
      <c r="M185" s="178"/>
      <c r="N185" s="27"/>
      <c r="O185" s="27"/>
      <c r="P185" s="27"/>
      <c r="Q185" s="27"/>
    </row>
    <row r="186" spans="1:17" ht="12.75">
      <c r="A186" s="124"/>
      <c r="B186" s="245"/>
      <c r="C186" s="176"/>
      <c r="D186" s="177"/>
      <c r="E186" s="177"/>
      <c r="F186" s="177"/>
      <c r="G186" s="177"/>
      <c r="H186" s="177"/>
      <c r="I186" s="177"/>
      <c r="J186" s="177"/>
      <c r="K186" s="177"/>
      <c r="L186" s="178"/>
      <c r="M186" s="178"/>
      <c r="N186" s="27"/>
      <c r="O186" s="27"/>
      <c r="P186" s="27"/>
      <c r="Q186" s="27"/>
    </row>
    <row r="187" spans="1:17" ht="12.75">
      <c r="A187" s="124"/>
      <c r="B187" s="245"/>
      <c r="C187" s="176"/>
      <c r="D187" s="177"/>
      <c r="E187" s="177"/>
      <c r="F187" s="177"/>
      <c r="G187" s="177"/>
      <c r="H187" s="177"/>
      <c r="I187" s="177"/>
      <c r="J187" s="177"/>
      <c r="K187" s="177"/>
      <c r="L187" s="178"/>
      <c r="M187" s="178"/>
      <c r="N187" s="27"/>
      <c r="O187" s="27"/>
      <c r="P187" s="27"/>
      <c r="Q187" s="27"/>
    </row>
    <row r="188" spans="1:17" ht="12.75">
      <c r="A188" s="124"/>
      <c r="B188" s="245"/>
      <c r="C188" s="176"/>
      <c r="D188" s="177"/>
      <c r="E188" s="177"/>
      <c r="F188" s="177"/>
      <c r="G188" s="177"/>
      <c r="H188" s="177"/>
      <c r="I188" s="177"/>
      <c r="J188" s="177"/>
      <c r="K188" s="177"/>
      <c r="L188" s="178"/>
      <c r="M188" s="178"/>
      <c r="N188" s="27"/>
      <c r="O188" s="27"/>
      <c r="P188" s="27"/>
      <c r="Q188" s="27"/>
    </row>
    <row r="189" spans="1:17" ht="12.75">
      <c r="A189" s="124"/>
      <c r="B189" s="245"/>
      <c r="C189" s="176"/>
      <c r="D189" s="177"/>
      <c r="E189" s="177"/>
      <c r="F189" s="177"/>
      <c r="G189" s="177"/>
      <c r="H189" s="177"/>
      <c r="I189" s="177"/>
      <c r="J189" s="177"/>
      <c r="K189" s="177"/>
      <c r="L189" s="178"/>
      <c r="M189" s="178"/>
      <c r="N189" s="27"/>
      <c r="O189" s="27"/>
      <c r="P189" s="27"/>
      <c r="Q189" s="27"/>
    </row>
    <row r="190" spans="1:17" ht="12.75">
      <c r="A190" s="124"/>
      <c r="B190" s="245"/>
      <c r="C190" s="176"/>
      <c r="D190" s="177"/>
      <c r="E190" s="177"/>
      <c r="F190" s="177"/>
      <c r="G190" s="177"/>
      <c r="H190" s="177"/>
      <c r="I190" s="177"/>
      <c r="J190" s="177"/>
      <c r="K190" s="177"/>
      <c r="L190" s="178"/>
      <c r="M190" s="178"/>
      <c r="N190" s="27"/>
      <c r="O190" s="27"/>
      <c r="P190" s="27"/>
      <c r="Q190" s="27"/>
    </row>
    <row r="191" spans="1:17" ht="12.75">
      <c r="A191" s="124"/>
      <c r="B191" s="245"/>
      <c r="C191" s="176"/>
      <c r="D191" s="177"/>
      <c r="E191" s="177"/>
      <c r="F191" s="177"/>
      <c r="G191" s="177"/>
      <c r="H191" s="177"/>
      <c r="I191" s="177"/>
      <c r="J191" s="177"/>
      <c r="K191" s="177"/>
      <c r="L191" s="178"/>
      <c r="M191" s="178"/>
      <c r="N191" s="27"/>
      <c r="O191" s="27"/>
      <c r="P191" s="27"/>
      <c r="Q191" s="27"/>
    </row>
    <row r="192" spans="1:17" ht="12.75">
      <c r="A192" s="124"/>
      <c r="B192" s="245"/>
      <c r="C192" s="176"/>
      <c r="D192" s="177"/>
      <c r="E192" s="177"/>
      <c r="F192" s="177"/>
      <c r="G192" s="177"/>
      <c r="H192" s="177"/>
      <c r="I192" s="177"/>
      <c r="J192" s="177"/>
      <c r="K192" s="177"/>
      <c r="L192" s="178"/>
      <c r="M192" s="178"/>
      <c r="N192" s="27"/>
      <c r="O192" s="27"/>
      <c r="P192" s="27"/>
      <c r="Q192" s="27"/>
    </row>
    <row r="193" spans="1:17" ht="12.75">
      <c r="A193" s="124"/>
      <c r="B193" s="244"/>
      <c r="C193" s="244"/>
      <c r="D193" s="179"/>
      <c r="E193" s="179"/>
      <c r="F193" s="179"/>
      <c r="G193" s="179"/>
      <c r="H193" s="179"/>
      <c r="I193" s="179"/>
      <c r="J193" s="179"/>
      <c r="K193" s="179"/>
      <c r="L193" s="179"/>
      <c r="M193" s="179"/>
      <c r="N193" s="27"/>
      <c r="O193" s="27"/>
      <c r="P193" s="27"/>
      <c r="Q193" s="27"/>
    </row>
    <row r="194" spans="1:17" ht="12.75">
      <c r="A194" s="124"/>
      <c r="B194" s="242"/>
      <c r="C194" s="243"/>
      <c r="D194" s="243"/>
      <c r="E194" s="243"/>
      <c r="F194" s="243"/>
      <c r="G194" s="243"/>
      <c r="H194" s="243"/>
      <c r="I194" s="243"/>
      <c r="J194" s="243"/>
      <c r="K194" s="243"/>
      <c r="L194" s="243"/>
      <c r="M194" s="243"/>
      <c r="N194" s="27"/>
      <c r="O194" s="27"/>
      <c r="P194" s="27"/>
      <c r="Q194" s="27"/>
    </row>
    <row r="195" spans="1:17" ht="12.75">
      <c r="A195" s="124"/>
      <c r="B195" s="242"/>
      <c r="C195" s="243"/>
      <c r="D195" s="243"/>
      <c r="E195" s="243"/>
      <c r="F195" s="243"/>
      <c r="G195" s="243"/>
      <c r="H195" s="243"/>
      <c r="I195" s="243"/>
      <c r="J195" s="243"/>
      <c r="K195" s="243"/>
      <c r="L195" s="243"/>
      <c r="M195" s="243"/>
      <c r="N195" s="27"/>
      <c r="O195" s="27"/>
      <c r="P195" s="27"/>
      <c r="Q195" s="27"/>
    </row>
    <row r="196" spans="1:17" ht="12.75">
      <c r="A196" s="124"/>
      <c r="B196" s="242"/>
      <c r="C196" s="243"/>
      <c r="D196" s="243"/>
      <c r="E196" s="243"/>
      <c r="F196" s="243"/>
      <c r="G196" s="243"/>
      <c r="H196" s="243"/>
      <c r="I196" s="243"/>
      <c r="J196" s="243"/>
      <c r="K196" s="243"/>
      <c r="L196" s="243"/>
      <c r="M196" s="243"/>
      <c r="N196" s="27"/>
      <c r="O196" s="27"/>
      <c r="P196" s="27"/>
      <c r="Q196" s="27"/>
    </row>
    <row r="197" spans="1:17" ht="12.75">
      <c r="A197" s="124"/>
      <c r="B197" s="243"/>
      <c r="C197" s="243"/>
      <c r="D197" s="243"/>
      <c r="E197" s="243"/>
      <c r="F197" s="243"/>
      <c r="G197" s="243"/>
      <c r="H197" s="243"/>
      <c r="I197" s="243"/>
      <c r="J197" s="243"/>
      <c r="K197" s="243"/>
      <c r="L197" s="243"/>
      <c r="M197" s="243"/>
      <c r="N197" s="27"/>
      <c r="O197" s="27"/>
      <c r="P197" s="27"/>
      <c r="Q197" s="27"/>
    </row>
    <row r="198" spans="1:17" ht="12.75">
      <c r="A198" s="124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27"/>
      <c r="O198" s="27"/>
      <c r="P198" s="27"/>
      <c r="Q198" s="27"/>
    </row>
    <row r="199" spans="1:17" ht="12.75">
      <c r="A199" s="124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27"/>
      <c r="O199" s="27"/>
      <c r="P199" s="27"/>
      <c r="Q199" s="27"/>
    </row>
    <row r="200" spans="1:17" ht="12.75">
      <c r="A200" s="124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27"/>
      <c r="O200" s="27"/>
      <c r="P200" s="27"/>
      <c r="Q200" s="27"/>
    </row>
    <row r="201" spans="1:17" ht="12.75">
      <c r="A201" s="124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27"/>
      <c r="O201" s="27"/>
      <c r="P201" s="27"/>
      <c r="Q201" s="27"/>
    </row>
    <row r="202" spans="1:17" ht="12.75">
      <c r="A202" s="124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27"/>
      <c r="O202" s="27"/>
      <c r="P202" s="27"/>
      <c r="Q202" s="27"/>
    </row>
    <row r="203" spans="1:17" ht="12.75">
      <c r="A203" s="124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27"/>
      <c r="O203" s="27"/>
      <c r="P203" s="27"/>
      <c r="Q203" s="27"/>
    </row>
    <row r="204" spans="1:17" ht="12.75">
      <c r="A204" s="124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27"/>
      <c r="O204" s="27"/>
      <c r="P204" s="27"/>
      <c r="Q204" s="27"/>
    </row>
    <row r="205" spans="1:17" ht="12.75">
      <c r="A205" s="124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27"/>
      <c r="O205" s="27"/>
      <c r="P205" s="27"/>
      <c r="Q205" s="27"/>
    </row>
    <row r="206" spans="1:17" ht="12.75">
      <c r="A206" s="124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27"/>
      <c r="O206" s="27"/>
      <c r="P206" s="27"/>
      <c r="Q206" s="27"/>
    </row>
    <row r="207" spans="1:17" ht="12.75">
      <c r="A207" s="124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27"/>
      <c r="O207" s="27"/>
      <c r="P207" s="27"/>
      <c r="Q207" s="27"/>
    </row>
    <row r="208" spans="1:17" ht="12.75">
      <c r="A208" s="124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27"/>
      <c r="O208" s="27"/>
      <c r="P208" s="27"/>
      <c r="Q208" s="27"/>
    </row>
    <row r="209" spans="1:17" ht="12.75">
      <c r="A209" s="124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27"/>
      <c r="O209" s="27"/>
      <c r="P209" s="27"/>
      <c r="Q209" s="27"/>
    </row>
    <row r="210" spans="1:17" ht="12.75">
      <c r="A210" s="124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27"/>
      <c r="O210" s="27"/>
      <c r="P210" s="27"/>
      <c r="Q210" s="27"/>
    </row>
    <row r="211" spans="1:17" ht="12.75">
      <c r="A211" s="124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27"/>
      <c r="O211" s="27"/>
      <c r="P211" s="27"/>
      <c r="Q211" s="27"/>
    </row>
    <row r="212" spans="1:17" ht="12.75">
      <c r="A212" s="124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27"/>
      <c r="O212" s="27"/>
      <c r="P212" s="27"/>
      <c r="Q212" s="27"/>
    </row>
    <row r="213" spans="1:17" ht="12.75">
      <c r="A213" s="124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27"/>
      <c r="O213" s="27"/>
      <c r="P213" s="27"/>
      <c r="Q213" s="27"/>
    </row>
    <row r="214" spans="1:17" ht="12.75">
      <c r="A214" s="124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27"/>
      <c r="O214" s="27"/>
      <c r="P214" s="27"/>
      <c r="Q214" s="27"/>
    </row>
    <row r="215" spans="1:17" ht="12.75">
      <c r="A215" s="124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27"/>
      <c r="O215" s="27"/>
      <c r="P215" s="27"/>
      <c r="Q215" s="27"/>
    </row>
    <row r="216" spans="1:17" ht="12.75">
      <c r="A216" s="124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27"/>
      <c r="O216" s="27"/>
      <c r="P216" s="27"/>
      <c r="Q216" s="27"/>
    </row>
    <row r="217" spans="1:17" ht="12.75">
      <c r="A217" s="124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27"/>
      <c r="O217" s="27"/>
      <c r="P217" s="27"/>
      <c r="Q217" s="27"/>
    </row>
    <row r="218" spans="1:17" ht="12.75">
      <c r="A218" s="124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27"/>
      <c r="O218" s="27"/>
      <c r="P218" s="27"/>
      <c r="Q218" s="27"/>
    </row>
    <row r="219" spans="1:17" ht="12.75">
      <c r="A219" s="124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27"/>
      <c r="O219" s="27"/>
      <c r="P219" s="27"/>
      <c r="Q219" s="27"/>
    </row>
    <row r="220" spans="1:17" ht="12.75">
      <c r="A220" s="124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27"/>
      <c r="O220" s="27"/>
      <c r="P220" s="27"/>
      <c r="Q220" s="27"/>
    </row>
    <row r="221" spans="1:17" ht="12.75">
      <c r="A221" s="124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27"/>
      <c r="O221" s="27"/>
      <c r="P221" s="27"/>
      <c r="Q221" s="27"/>
    </row>
    <row r="222" spans="1:17" ht="12.75">
      <c r="A222" s="124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27"/>
      <c r="O222" s="27"/>
      <c r="P222" s="27"/>
      <c r="Q222" s="27"/>
    </row>
    <row r="223" spans="1:17" ht="12.75">
      <c r="A223" s="124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27"/>
      <c r="O223" s="27"/>
      <c r="P223" s="27"/>
      <c r="Q223" s="27"/>
    </row>
    <row r="224" spans="1:17" ht="12.75">
      <c r="A224" s="124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27"/>
      <c r="O224" s="27"/>
      <c r="P224" s="27"/>
      <c r="Q224" s="27"/>
    </row>
    <row r="225" spans="1:17" ht="12.75">
      <c r="A225" s="124"/>
      <c r="B225" s="180"/>
      <c r="C225" s="180"/>
      <c r="D225" s="181"/>
      <c r="E225" s="181"/>
      <c r="F225" s="181"/>
      <c r="G225" s="181"/>
      <c r="H225" s="181"/>
      <c r="I225" s="181"/>
      <c r="J225" s="181"/>
      <c r="K225" s="181"/>
      <c r="L225" s="181"/>
      <c r="M225" s="181"/>
      <c r="N225" s="27"/>
      <c r="O225" s="27"/>
      <c r="P225" s="27"/>
      <c r="Q225" s="27"/>
    </row>
    <row r="226" spans="1:17" ht="12.75">
      <c r="A226" s="124"/>
      <c r="B226" s="180"/>
      <c r="C226" s="180"/>
      <c r="D226" s="181"/>
      <c r="E226" s="181"/>
      <c r="F226" s="181"/>
      <c r="G226" s="181"/>
      <c r="H226" s="181"/>
      <c r="I226" s="181"/>
      <c r="J226" s="181"/>
      <c r="K226" s="181"/>
      <c r="L226" s="181"/>
      <c r="M226" s="181"/>
      <c r="N226" s="27"/>
      <c r="O226" s="27"/>
      <c r="P226" s="27"/>
      <c r="Q226" s="27"/>
    </row>
    <row r="227" spans="1:17" ht="12.75">
      <c r="A227" s="124"/>
      <c r="B227" s="180"/>
      <c r="C227" s="180"/>
      <c r="D227" s="181"/>
      <c r="E227" s="181"/>
      <c r="F227" s="181"/>
      <c r="G227" s="181"/>
      <c r="H227" s="181"/>
      <c r="I227" s="181"/>
      <c r="J227" s="181"/>
      <c r="K227" s="181"/>
      <c r="L227" s="181"/>
      <c r="M227" s="181"/>
      <c r="N227" s="27"/>
      <c r="O227" s="27"/>
      <c r="P227" s="27"/>
      <c r="Q227" s="27"/>
    </row>
    <row r="228" spans="1:17" ht="12.75">
      <c r="A228" s="124"/>
      <c r="B228" s="250"/>
      <c r="C228" s="251"/>
      <c r="D228" s="244"/>
      <c r="E228" s="244"/>
      <c r="F228" s="244"/>
      <c r="G228" s="244"/>
      <c r="H228" s="244"/>
      <c r="I228" s="244"/>
      <c r="J228" s="244"/>
      <c r="K228" s="244"/>
      <c r="L228" s="244"/>
      <c r="M228" s="244"/>
      <c r="N228" s="27"/>
      <c r="O228" s="27"/>
      <c r="P228" s="27"/>
      <c r="Q228" s="27"/>
    </row>
    <row r="229" spans="1:17" ht="12.75">
      <c r="A229" s="124"/>
      <c r="B229" s="251"/>
      <c r="C229" s="251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27"/>
      <c r="O229" s="27"/>
      <c r="P229" s="27"/>
      <c r="Q229" s="27"/>
    </row>
    <row r="230" spans="1:17" ht="12.75" customHeight="1">
      <c r="A230" s="124"/>
      <c r="B230" s="245"/>
      <c r="C230" s="182"/>
      <c r="D230" s="183"/>
      <c r="E230" s="183"/>
      <c r="F230" s="183"/>
      <c r="G230" s="183"/>
      <c r="H230" s="183"/>
      <c r="I230" s="183"/>
      <c r="J230" s="183"/>
      <c r="K230" s="183"/>
      <c r="L230" s="183"/>
      <c r="M230" s="183"/>
      <c r="N230" s="27"/>
      <c r="O230" s="27"/>
      <c r="P230" s="27"/>
      <c r="Q230" s="27"/>
    </row>
    <row r="231" spans="1:17" ht="12.75" customHeight="1">
      <c r="A231" s="124"/>
      <c r="B231" s="273"/>
      <c r="C231" s="182"/>
      <c r="D231" s="183"/>
      <c r="E231" s="183"/>
      <c r="F231" s="183"/>
      <c r="G231" s="183"/>
      <c r="H231" s="183"/>
      <c r="I231" s="183"/>
      <c r="J231" s="183"/>
      <c r="K231" s="183"/>
      <c r="L231" s="183"/>
      <c r="M231" s="183"/>
      <c r="N231" s="27"/>
      <c r="O231" s="27"/>
      <c r="P231" s="27"/>
      <c r="Q231" s="27"/>
    </row>
    <row r="232" spans="1:17" ht="13.5" customHeight="1">
      <c r="A232" s="124"/>
      <c r="B232" s="273"/>
      <c r="C232" s="182"/>
      <c r="D232" s="183"/>
      <c r="E232" s="183"/>
      <c r="F232" s="183"/>
      <c r="G232" s="183"/>
      <c r="H232" s="183"/>
      <c r="I232" s="183"/>
      <c r="J232" s="183"/>
      <c r="K232" s="183"/>
      <c r="L232" s="183"/>
      <c r="M232" s="183"/>
      <c r="N232" s="27"/>
      <c r="O232" s="27"/>
      <c r="P232" s="27"/>
      <c r="Q232" s="27"/>
    </row>
    <row r="233" spans="1:17" ht="12.75" customHeight="1">
      <c r="A233" s="124"/>
      <c r="B233" s="245"/>
      <c r="C233" s="182"/>
      <c r="D233" s="183"/>
      <c r="E233" s="183"/>
      <c r="F233" s="183"/>
      <c r="G233" s="183"/>
      <c r="H233" s="183"/>
      <c r="I233" s="183"/>
      <c r="J233" s="183"/>
      <c r="K233" s="183"/>
      <c r="L233" s="183"/>
      <c r="M233" s="183"/>
      <c r="N233" s="27"/>
      <c r="O233" s="27"/>
      <c r="P233" s="27"/>
      <c r="Q233" s="27"/>
    </row>
    <row r="234" spans="1:17" ht="12.75" customHeight="1">
      <c r="A234" s="124"/>
      <c r="B234" s="273"/>
      <c r="C234" s="182"/>
      <c r="D234" s="183"/>
      <c r="E234" s="183"/>
      <c r="F234" s="183"/>
      <c r="G234" s="183"/>
      <c r="H234" s="183"/>
      <c r="I234" s="183"/>
      <c r="J234" s="183"/>
      <c r="K234" s="183"/>
      <c r="L234" s="183"/>
      <c r="M234" s="183"/>
      <c r="N234" s="27"/>
      <c r="O234" s="27"/>
      <c r="P234" s="27"/>
      <c r="Q234" s="27"/>
    </row>
    <row r="235" spans="1:17" ht="13.5" customHeight="1">
      <c r="A235" s="124"/>
      <c r="B235" s="273"/>
      <c r="C235" s="182"/>
      <c r="D235" s="183"/>
      <c r="E235" s="183"/>
      <c r="F235" s="183"/>
      <c r="G235" s="183"/>
      <c r="H235" s="183"/>
      <c r="I235" s="183"/>
      <c r="J235" s="183"/>
      <c r="K235" s="183"/>
      <c r="L235" s="183"/>
      <c r="M235" s="183"/>
      <c r="N235" s="27"/>
      <c r="O235" s="27"/>
      <c r="P235" s="27"/>
      <c r="Q235" s="27"/>
    </row>
    <row r="236" spans="1:17" ht="12.75">
      <c r="A236" s="124"/>
      <c r="B236" s="27"/>
      <c r="C236" s="27"/>
      <c r="D236" s="181"/>
      <c r="E236" s="181"/>
      <c r="F236" s="181"/>
      <c r="G236" s="181"/>
      <c r="H236" s="181"/>
      <c r="I236" s="181"/>
      <c r="J236" s="181"/>
      <c r="K236" s="181"/>
      <c r="L236" s="181"/>
      <c r="M236" s="181"/>
      <c r="N236" s="27"/>
      <c r="O236" s="27"/>
      <c r="P236" s="27"/>
      <c r="Q236" s="27"/>
    </row>
    <row r="237" spans="1:17" ht="12.75">
      <c r="A237" s="124"/>
      <c r="B237" s="27"/>
      <c r="C237" s="27"/>
      <c r="D237" s="181"/>
      <c r="E237" s="181"/>
      <c r="F237" s="181"/>
      <c r="G237" s="181"/>
      <c r="H237" s="181"/>
      <c r="I237" s="181"/>
      <c r="J237" s="181"/>
      <c r="K237" s="181"/>
      <c r="L237" s="181"/>
      <c r="M237" s="181"/>
      <c r="N237" s="27"/>
      <c r="O237" s="27"/>
      <c r="P237" s="27"/>
      <c r="Q237" s="27"/>
    </row>
    <row r="238" spans="1:17" ht="12.75">
      <c r="A238" s="124"/>
      <c r="B238" s="27"/>
      <c r="C238" s="27"/>
      <c r="D238" s="181"/>
      <c r="E238" s="181"/>
      <c r="F238" s="181"/>
      <c r="G238" s="181"/>
      <c r="H238" s="181"/>
      <c r="I238" s="181"/>
      <c r="J238" s="181"/>
      <c r="K238" s="181"/>
      <c r="L238" s="181"/>
      <c r="M238" s="181"/>
      <c r="N238" s="27"/>
      <c r="O238" s="27"/>
      <c r="P238" s="27"/>
      <c r="Q238" s="27"/>
    </row>
    <row r="239" spans="1:17" ht="12.75">
      <c r="A239" s="124"/>
      <c r="B239" s="27"/>
      <c r="C239" s="27"/>
      <c r="D239" s="181"/>
      <c r="E239" s="181"/>
      <c r="F239" s="181"/>
      <c r="G239" s="181"/>
      <c r="H239" s="181"/>
      <c r="I239" s="181"/>
      <c r="J239" s="181"/>
      <c r="K239" s="181"/>
      <c r="L239" s="181"/>
      <c r="M239" s="181"/>
      <c r="N239" s="27"/>
      <c r="O239" s="27"/>
      <c r="P239" s="27"/>
      <c r="Q239" s="27"/>
    </row>
    <row r="240" spans="1:17" ht="12.75">
      <c r="A240" s="124"/>
      <c r="B240" s="27"/>
      <c r="C240" s="27"/>
      <c r="D240" s="181"/>
      <c r="E240" s="181"/>
      <c r="F240" s="181"/>
      <c r="G240" s="181"/>
      <c r="H240" s="181"/>
      <c r="I240" s="181"/>
      <c r="J240" s="181"/>
      <c r="K240" s="181"/>
      <c r="L240" s="181"/>
      <c r="M240" s="181"/>
      <c r="N240" s="27"/>
      <c r="O240" s="27"/>
      <c r="P240" s="27"/>
      <c r="Q240" s="27"/>
    </row>
    <row r="241" spans="1:17" ht="12.75">
      <c r="A241" s="124"/>
      <c r="B241" s="27"/>
      <c r="C241" s="27"/>
      <c r="D241" s="181"/>
      <c r="E241" s="181"/>
      <c r="F241" s="181"/>
      <c r="G241" s="181"/>
      <c r="H241" s="181"/>
      <c r="I241" s="181"/>
      <c r="J241" s="181"/>
      <c r="K241" s="181"/>
      <c r="L241" s="181"/>
      <c r="M241" s="181"/>
      <c r="N241" s="27"/>
      <c r="O241" s="27"/>
      <c r="P241" s="27"/>
      <c r="Q241" s="27"/>
    </row>
    <row r="242" spans="1:17" ht="12.75">
      <c r="A242" s="124"/>
      <c r="B242" s="27"/>
      <c r="C242" s="27"/>
      <c r="D242" s="181"/>
      <c r="E242" s="181"/>
      <c r="F242" s="181"/>
      <c r="G242" s="181"/>
      <c r="H242" s="181"/>
      <c r="I242" s="181"/>
      <c r="J242" s="181"/>
      <c r="K242" s="181"/>
      <c r="L242" s="181"/>
      <c r="M242" s="181"/>
      <c r="N242" s="27"/>
      <c r="O242" s="27"/>
      <c r="P242" s="27"/>
      <c r="Q242" s="27"/>
    </row>
    <row r="243" spans="1:17" ht="12.75">
      <c r="A243" s="124"/>
      <c r="B243" s="27"/>
      <c r="C243" s="27"/>
      <c r="D243" s="181"/>
      <c r="E243" s="181"/>
      <c r="F243" s="181"/>
      <c r="G243" s="181"/>
      <c r="H243" s="181"/>
      <c r="I243" s="181"/>
      <c r="J243" s="181"/>
      <c r="K243" s="181"/>
      <c r="L243" s="181"/>
      <c r="M243" s="181"/>
      <c r="N243" s="27"/>
      <c r="O243" s="27"/>
      <c r="P243" s="27"/>
      <c r="Q243" s="27"/>
    </row>
    <row r="244" spans="1:17" ht="12.75">
      <c r="A244" s="124"/>
      <c r="B244" s="27"/>
      <c r="C244" s="27"/>
      <c r="D244" s="181"/>
      <c r="E244" s="181"/>
      <c r="F244" s="181"/>
      <c r="G244" s="181"/>
      <c r="H244" s="181"/>
      <c r="I244" s="181"/>
      <c r="J244" s="181"/>
      <c r="K244" s="181"/>
      <c r="L244" s="181"/>
      <c r="M244" s="181"/>
      <c r="N244" s="27"/>
      <c r="O244" s="27"/>
      <c r="P244" s="27"/>
      <c r="Q244" s="27"/>
    </row>
    <row r="245" spans="1:17" ht="12.75">
      <c r="A245" s="124"/>
      <c r="B245" s="27"/>
      <c r="C245" s="27"/>
      <c r="D245" s="181"/>
      <c r="E245" s="181"/>
      <c r="F245" s="181"/>
      <c r="G245" s="181"/>
      <c r="H245" s="181"/>
      <c r="I245" s="181"/>
      <c r="J245" s="181"/>
      <c r="K245" s="181"/>
      <c r="L245" s="181"/>
      <c r="M245" s="181"/>
      <c r="N245" s="27"/>
      <c r="O245" s="27"/>
      <c r="P245" s="27"/>
      <c r="Q245" s="27"/>
    </row>
    <row r="246" spans="1:17" ht="12.75">
      <c r="A246" s="124"/>
      <c r="B246" s="27"/>
      <c r="C246" s="27"/>
      <c r="D246" s="181"/>
      <c r="E246" s="181"/>
      <c r="F246" s="181"/>
      <c r="G246" s="181"/>
      <c r="H246" s="181"/>
      <c r="I246" s="181"/>
      <c r="J246" s="181"/>
      <c r="K246" s="181"/>
      <c r="L246" s="181"/>
      <c r="M246" s="181"/>
      <c r="N246" s="27"/>
      <c r="O246" s="27"/>
      <c r="P246" s="27"/>
      <c r="Q246" s="27"/>
    </row>
    <row r="247" spans="1:17" ht="12.75">
      <c r="A247" s="124"/>
      <c r="B247" s="27"/>
      <c r="C247" s="27"/>
      <c r="D247" s="181"/>
      <c r="E247" s="181"/>
      <c r="F247" s="181"/>
      <c r="G247" s="181"/>
      <c r="H247" s="181"/>
      <c r="I247" s="181"/>
      <c r="J247" s="181"/>
      <c r="K247" s="181"/>
      <c r="L247" s="181"/>
      <c r="M247" s="181"/>
      <c r="N247" s="27"/>
      <c r="O247" s="27"/>
      <c r="P247" s="27"/>
      <c r="Q247" s="27"/>
    </row>
    <row r="248" spans="1:17" ht="12.75">
      <c r="A248" s="124"/>
      <c r="B248" s="27"/>
      <c r="C248" s="27"/>
      <c r="D248" s="181"/>
      <c r="E248" s="181"/>
      <c r="F248" s="181"/>
      <c r="G248" s="181"/>
      <c r="H248" s="181"/>
      <c r="I248" s="181"/>
      <c r="J248" s="181"/>
      <c r="K248" s="181"/>
      <c r="L248" s="181"/>
      <c r="M248" s="181"/>
      <c r="N248" s="27"/>
      <c r="O248" s="27"/>
      <c r="P248" s="27"/>
      <c r="Q248" s="27"/>
    </row>
    <row r="249" spans="1:17" ht="12.75">
      <c r="A249" s="124"/>
      <c r="B249" s="27"/>
      <c r="C249" s="27"/>
      <c r="D249" s="181"/>
      <c r="E249" s="181"/>
      <c r="F249" s="181"/>
      <c r="G249" s="181"/>
      <c r="H249" s="181"/>
      <c r="I249" s="181"/>
      <c r="J249" s="181"/>
      <c r="K249" s="181"/>
      <c r="L249" s="181"/>
      <c r="M249" s="181"/>
      <c r="N249" s="27"/>
      <c r="O249" s="27"/>
      <c r="P249" s="27"/>
      <c r="Q249" s="27"/>
    </row>
    <row r="250" spans="1:17" ht="12.75">
      <c r="A250" s="124"/>
      <c r="B250" s="27"/>
      <c r="C250" s="27"/>
      <c r="D250" s="181"/>
      <c r="E250" s="181"/>
      <c r="F250" s="181"/>
      <c r="G250" s="181"/>
      <c r="H250" s="181"/>
      <c r="I250" s="181"/>
      <c r="J250" s="181"/>
      <c r="K250" s="181"/>
      <c r="L250" s="181"/>
      <c r="M250" s="181"/>
      <c r="N250" s="27"/>
      <c r="O250" s="27"/>
      <c r="P250" s="27"/>
      <c r="Q250" s="27"/>
    </row>
    <row r="251" spans="1:17" ht="12.75">
      <c r="A251" s="124"/>
      <c r="B251" s="27"/>
      <c r="C251" s="27"/>
      <c r="D251" s="181"/>
      <c r="E251" s="181"/>
      <c r="F251" s="181"/>
      <c r="G251" s="181"/>
      <c r="H251" s="181"/>
      <c r="I251" s="181"/>
      <c r="J251" s="181"/>
      <c r="K251" s="181"/>
      <c r="L251" s="181"/>
      <c r="M251" s="181"/>
      <c r="N251" s="27"/>
      <c r="O251" s="27"/>
      <c r="P251" s="27"/>
      <c r="Q251" s="27"/>
    </row>
    <row r="252" spans="1:17" ht="12.75">
      <c r="A252" s="124"/>
      <c r="B252" s="27"/>
      <c r="C252" s="27"/>
      <c r="D252" s="181"/>
      <c r="E252" s="181"/>
      <c r="F252" s="181"/>
      <c r="G252" s="181"/>
      <c r="H252" s="181"/>
      <c r="I252" s="181"/>
      <c r="J252" s="181"/>
      <c r="K252" s="181"/>
      <c r="L252" s="181"/>
      <c r="M252" s="181"/>
      <c r="N252" s="27"/>
      <c r="O252" s="27"/>
      <c r="P252" s="27"/>
      <c r="Q252" s="27"/>
    </row>
    <row r="253" spans="1:17" ht="12.75">
      <c r="A253" s="124"/>
      <c r="B253" s="27"/>
      <c r="C253" s="27"/>
      <c r="D253" s="181"/>
      <c r="E253" s="181"/>
      <c r="F253" s="181"/>
      <c r="G253" s="181"/>
      <c r="H253" s="181"/>
      <c r="I253" s="181"/>
      <c r="J253" s="181"/>
      <c r="K253" s="181"/>
      <c r="L253" s="181"/>
      <c r="M253" s="181"/>
      <c r="N253" s="27"/>
      <c r="O253" s="27"/>
      <c r="P253" s="27"/>
      <c r="Q253" s="27"/>
    </row>
    <row r="254" spans="1:17" ht="12.75">
      <c r="A254" s="124"/>
      <c r="B254" s="27"/>
      <c r="C254" s="27"/>
      <c r="D254" s="181"/>
      <c r="E254" s="181"/>
      <c r="F254" s="181"/>
      <c r="G254" s="181"/>
      <c r="H254" s="181"/>
      <c r="I254" s="181"/>
      <c r="J254" s="181"/>
      <c r="K254" s="181"/>
      <c r="L254" s="181"/>
      <c r="M254" s="181"/>
      <c r="N254" s="27"/>
      <c r="O254" s="27"/>
      <c r="P254" s="27"/>
      <c r="Q254" s="27"/>
    </row>
    <row r="255" spans="1:17" ht="12.75">
      <c r="A255" s="124"/>
      <c r="B255" s="27"/>
      <c r="C255" s="27"/>
      <c r="D255" s="181"/>
      <c r="E255" s="181"/>
      <c r="F255" s="181"/>
      <c r="G255" s="181"/>
      <c r="H255" s="181"/>
      <c r="I255" s="181"/>
      <c r="J255" s="181"/>
      <c r="K255" s="181"/>
      <c r="L255" s="181"/>
      <c r="M255" s="181"/>
      <c r="N255" s="27"/>
      <c r="O255" s="27"/>
      <c r="P255" s="27"/>
      <c r="Q255" s="27"/>
    </row>
    <row r="256" spans="1:17" ht="12.75">
      <c r="A256" s="124"/>
      <c r="B256" s="27"/>
      <c r="C256" s="27"/>
      <c r="D256" s="181"/>
      <c r="E256" s="181"/>
      <c r="F256" s="181"/>
      <c r="G256" s="181"/>
      <c r="H256" s="181"/>
      <c r="I256" s="181"/>
      <c r="J256" s="181"/>
      <c r="K256" s="181"/>
      <c r="L256" s="181"/>
      <c r="M256" s="181"/>
      <c r="N256" s="27"/>
      <c r="O256" s="27"/>
      <c r="P256" s="27"/>
      <c r="Q256" s="27"/>
    </row>
    <row r="257" spans="1:17" ht="12.75">
      <c r="A257" s="124"/>
      <c r="B257" s="27"/>
      <c r="C257" s="27"/>
      <c r="D257" s="181"/>
      <c r="E257" s="181"/>
      <c r="F257" s="181"/>
      <c r="G257" s="181"/>
      <c r="H257" s="181"/>
      <c r="I257" s="181"/>
      <c r="J257" s="181"/>
      <c r="K257" s="181"/>
      <c r="L257" s="181"/>
      <c r="M257" s="181"/>
      <c r="N257" s="27"/>
      <c r="O257" s="27"/>
      <c r="P257" s="27"/>
      <c r="Q257" s="27"/>
    </row>
    <row r="258" spans="1:17" ht="12.75">
      <c r="A258" s="124"/>
      <c r="B258" s="27"/>
      <c r="C258" s="27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27"/>
      <c r="O258" s="27"/>
      <c r="P258" s="27"/>
      <c r="Q258" s="27"/>
    </row>
    <row r="259" spans="1:17" ht="12.75">
      <c r="A259" s="124"/>
      <c r="B259" s="27"/>
      <c r="C259" s="27"/>
      <c r="D259" s="181"/>
      <c r="E259" s="181"/>
      <c r="F259" s="181"/>
      <c r="G259" s="181"/>
      <c r="H259" s="181"/>
      <c r="I259" s="181"/>
      <c r="J259" s="181"/>
      <c r="K259" s="181"/>
      <c r="L259" s="181"/>
      <c r="M259" s="181"/>
      <c r="N259" s="27"/>
      <c r="O259" s="27"/>
      <c r="P259" s="27"/>
      <c r="Q259" s="27"/>
    </row>
    <row r="260" spans="1:17" ht="12.75">
      <c r="A260" s="124"/>
      <c r="B260" s="27"/>
      <c r="C260" s="27"/>
      <c r="D260" s="181"/>
      <c r="E260" s="181"/>
      <c r="F260" s="181"/>
      <c r="G260" s="181"/>
      <c r="H260" s="181"/>
      <c r="I260" s="181"/>
      <c r="J260" s="181"/>
      <c r="K260" s="181"/>
      <c r="L260" s="181"/>
      <c r="M260" s="181"/>
      <c r="N260" s="27"/>
      <c r="O260" s="27"/>
      <c r="P260" s="27"/>
      <c r="Q260" s="27"/>
    </row>
    <row r="261" spans="1:17" ht="12.75">
      <c r="A261" s="124"/>
      <c r="B261" s="27"/>
      <c r="C261" s="27"/>
      <c r="D261" s="181"/>
      <c r="E261" s="181"/>
      <c r="F261" s="181"/>
      <c r="G261" s="181"/>
      <c r="H261" s="181"/>
      <c r="I261" s="181"/>
      <c r="J261" s="181"/>
      <c r="K261" s="181"/>
      <c r="L261" s="181"/>
      <c r="M261" s="181"/>
      <c r="N261" s="27"/>
      <c r="O261" s="27"/>
      <c r="P261" s="27"/>
      <c r="Q261" s="27"/>
    </row>
    <row r="262" spans="1:17" ht="12.75">
      <c r="A262" s="124"/>
      <c r="B262" s="27"/>
      <c r="C262" s="27"/>
      <c r="D262" s="181"/>
      <c r="E262" s="181"/>
      <c r="F262" s="181"/>
      <c r="G262" s="181"/>
      <c r="H262" s="181"/>
      <c r="I262" s="181"/>
      <c r="J262" s="181"/>
      <c r="K262" s="181"/>
      <c r="L262" s="181"/>
      <c r="M262" s="181"/>
      <c r="N262" s="27"/>
      <c r="O262" s="27"/>
      <c r="P262" s="27"/>
      <c r="Q262" s="27"/>
    </row>
    <row r="263" spans="1:17" ht="12.75">
      <c r="A263" s="124"/>
      <c r="B263" s="27"/>
      <c r="C263" s="27"/>
      <c r="D263" s="181"/>
      <c r="E263" s="181"/>
      <c r="F263" s="181"/>
      <c r="G263" s="181"/>
      <c r="H263" s="181"/>
      <c r="I263" s="181"/>
      <c r="J263" s="181"/>
      <c r="K263" s="181"/>
      <c r="L263" s="181"/>
      <c r="M263" s="181"/>
      <c r="N263" s="27"/>
      <c r="O263" s="27"/>
      <c r="P263" s="27"/>
      <c r="Q263" s="27"/>
    </row>
    <row r="264" spans="1:17" ht="12.75">
      <c r="A264" s="124"/>
      <c r="B264" s="27"/>
      <c r="C264" s="27"/>
      <c r="D264" s="181"/>
      <c r="E264" s="181"/>
      <c r="F264" s="181"/>
      <c r="G264" s="181"/>
      <c r="H264" s="181"/>
      <c r="I264" s="181"/>
      <c r="J264" s="181"/>
      <c r="K264" s="181"/>
      <c r="L264" s="181"/>
      <c r="M264" s="181"/>
      <c r="N264" s="27"/>
      <c r="O264" s="27"/>
      <c r="P264" s="27"/>
      <c r="Q264" s="27"/>
    </row>
    <row r="265" spans="1:17" ht="12.75">
      <c r="A265" s="124"/>
      <c r="B265" s="27"/>
      <c r="C265" s="27"/>
      <c r="D265" s="181"/>
      <c r="E265" s="181"/>
      <c r="F265" s="181"/>
      <c r="G265" s="181"/>
      <c r="H265" s="181"/>
      <c r="I265" s="181"/>
      <c r="J265" s="181"/>
      <c r="K265" s="181"/>
      <c r="L265" s="181"/>
      <c r="M265" s="181"/>
      <c r="N265" s="27"/>
      <c r="O265" s="27"/>
      <c r="P265" s="27"/>
      <c r="Q265" s="27"/>
    </row>
    <row r="266" spans="1:17" ht="12.75">
      <c r="A266" s="124"/>
      <c r="B266" s="27"/>
      <c r="C266" s="27"/>
      <c r="D266" s="181"/>
      <c r="E266" s="181"/>
      <c r="F266" s="181"/>
      <c r="G266" s="181"/>
      <c r="H266" s="181"/>
      <c r="I266" s="181"/>
      <c r="J266" s="181"/>
      <c r="K266" s="181"/>
      <c r="L266" s="181"/>
      <c r="M266" s="181"/>
      <c r="N266" s="27"/>
      <c r="O266" s="27"/>
      <c r="P266" s="27"/>
      <c r="Q266" s="27"/>
    </row>
    <row r="267" spans="1:17" ht="12.75">
      <c r="A267" s="124"/>
      <c r="B267" s="27"/>
      <c r="C267" s="27"/>
      <c r="D267" s="181"/>
      <c r="E267" s="181"/>
      <c r="F267" s="181"/>
      <c r="G267" s="181"/>
      <c r="H267" s="181"/>
      <c r="I267" s="181"/>
      <c r="J267" s="181"/>
      <c r="K267" s="181"/>
      <c r="L267" s="181"/>
      <c r="M267" s="181"/>
      <c r="N267" s="27"/>
      <c r="O267" s="27"/>
      <c r="P267" s="27"/>
      <c r="Q267" s="27"/>
    </row>
    <row r="268" spans="1:17" ht="12.75">
      <c r="A268" s="124"/>
      <c r="B268" s="27"/>
      <c r="C268" s="27"/>
      <c r="D268" s="181"/>
      <c r="E268" s="181"/>
      <c r="F268" s="181"/>
      <c r="G268" s="181"/>
      <c r="H268" s="181"/>
      <c r="I268" s="181"/>
      <c r="J268" s="181"/>
      <c r="K268" s="181"/>
      <c r="L268" s="181"/>
      <c r="M268" s="181"/>
      <c r="N268" s="27"/>
      <c r="O268" s="27"/>
      <c r="P268" s="27"/>
      <c r="Q268" s="27"/>
    </row>
    <row r="269" spans="1:17" ht="12.75">
      <c r="A269" s="124"/>
      <c r="B269" s="27"/>
      <c r="C269" s="27"/>
      <c r="D269" s="181"/>
      <c r="E269" s="181"/>
      <c r="F269" s="181"/>
      <c r="G269" s="181"/>
      <c r="H269" s="181"/>
      <c r="I269" s="181"/>
      <c r="J269" s="181"/>
      <c r="K269" s="181"/>
      <c r="L269" s="181"/>
      <c r="M269" s="181"/>
      <c r="N269" s="27"/>
      <c r="O269" s="27"/>
      <c r="P269" s="27"/>
      <c r="Q269" s="27"/>
    </row>
    <row r="270" spans="1:17" ht="12.75">
      <c r="A270" s="124"/>
      <c r="B270" s="27"/>
      <c r="C270" s="27"/>
      <c r="D270" s="181"/>
      <c r="E270" s="181"/>
      <c r="F270" s="181"/>
      <c r="G270" s="181"/>
      <c r="H270" s="181"/>
      <c r="I270" s="181"/>
      <c r="J270" s="181"/>
      <c r="K270" s="181"/>
      <c r="L270" s="181"/>
      <c r="M270" s="181"/>
      <c r="N270" s="27"/>
      <c r="O270" s="27"/>
      <c r="P270" s="27"/>
      <c r="Q270" s="27"/>
    </row>
    <row r="271" spans="1:17" ht="12.75">
      <c r="A271" s="124"/>
      <c r="B271" s="27"/>
      <c r="C271" s="27"/>
      <c r="D271" s="181"/>
      <c r="E271" s="181"/>
      <c r="F271" s="181"/>
      <c r="G271" s="181"/>
      <c r="H271" s="181"/>
      <c r="I271" s="181"/>
      <c r="J271" s="181"/>
      <c r="K271" s="181"/>
      <c r="L271" s="181"/>
      <c r="M271" s="181"/>
      <c r="N271" s="27"/>
      <c r="O271" s="27"/>
      <c r="P271" s="27"/>
      <c r="Q271" s="27"/>
    </row>
    <row r="272" spans="1:17" ht="12.75">
      <c r="A272" s="124"/>
      <c r="B272" s="27"/>
      <c r="C272" s="27"/>
      <c r="D272" s="181"/>
      <c r="E272" s="181"/>
      <c r="F272" s="181"/>
      <c r="G272" s="181"/>
      <c r="H272" s="181"/>
      <c r="I272" s="181"/>
      <c r="J272" s="181"/>
      <c r="K272" s="181"/>
      <c r="L272" s="181"/>
      <c r="M272" s="181"/>
      <c r="N272" s="27"/>
      <c r="O272" s="27"/>
      <c r="P272" s="27"/>
      <c r="Q272" s="27"/>
    </row>
    <row r="273" spans="1:17" ht="12.75">
      <c r="A273" s="124"/>
      <c r="B273" s="27"/>
      <c r="C273" s="27"/>
      <c r="D273" s="181"/>
      <c r="E273" s="181"/>
      <c r="F273" s="181"/>
      <c r="G273" s="181"/>
      <c r="H273" s="181"/>
      <c r="I273" s="181"/>
      <c r="J273" s="181"/>
      <c r="K273" s="181"/>
      <c r="L273" s="181"/>
      <c r="M273" s="181"/>
      <c r="N273" s="27"/>
      <c r="O273" s="27"/>
      <c r="P273" s="27"/>
      <c r="Q273" s="27"/>
    </row>
    <row r="274" spans="1:17" ht="12.75">
      <c r="A274" s="124"/>
      <c r="B274" s="27"/>
      <c r="C274" s="27"/>
      <c r="D274" s="181"/>
      <c r="E274" s="181"/>
      <c r="F274" s="181"/>
      <c r="G274" s="181"/>
      <c r="H274" s="181"/>
      <c r="I274" s="181"/>
      <c r="J274" s="181"/>
      <c r="K274" s="181"/>
      <c r="L274" s="181"/>
      <c r="M274" s="181"/>
      <c r="N274" s="27"/>
      <c r="O274" s="27"/>
      <c r="P274" s="27"/>
      <c r="Q274" s="27"/>
    </row>
    <row r="275" spans="1:17" ht="12.75">
      <c r="A275" s="124"/>
      <c r="B275" s="27"/>
      <c r="C275" s="27"/>
      <c r="D275" s="181"/>
      <c r="E275" s="181"/>
      <c r="F275" s="181"/>
      <c r="G275" s="181"/>
      <c r="H275" s="181"/>
      <c r="I275" s="181"/>
      <c r="J275" s="181"/>
      <c r="K275" s="181"/>
      <c r="L275" s="181"/>
      <c r="M275" s="181"/>
      <c r="N275" s="27"/>
      <c r="O275" s="27"/>
      <c r="P275" s="27"/>
      <c r="Q275" s="27"/>
    </row>
    <row r="276" spans="1:17" ht="12.75">
      <c r="A276" s="124"/>
      <c r="B276" s="27"/>
      <c r="C276" s="27"/>
      <c r="D276" s="181"/>
      <c r="E276" s="181"/>
      <c r="F276" s="181"/>
      <c r="G276" s="181"/>
      <c r="H276" s="181"/>
      <c r="I276" s="181"/>
      <c r="J276" s="181"/>
      <c r="K276" s="181"/>
      <c r="L276" s="181"/>
      <c r="M276" s="181"/>
      <c r="N276" s="27"/>
      <c r="O276" s="27"/>
      <c r="P276" s="27"/>
      <c r="Q276" s="27"/>
    </row>
    <row r="277" spans="1:17" ht="12.75">
      <c r="A277" s="124"/>
      <c r="B277" s="27"/>
      <c r="C277" s="27"/>
      <c r="D277" s="181"/>
      <c r="E277" s="181"/>
      <c r="F277" s="181"/>
      <c r="G277" s="181"/>
      <c r="H277" s="181"/>
      <c r="I277" s="181"/>
      <c r="J277" s="181"/>
      <c r="K277" s="181"/>
      <c r="L277" s="181"/>
      <c r="M277" s="181"/>
      <c r="N277" s="27"/>
      <c r="O277" s="27"/>
      <c r="P277" s="27"/>
      <c r="Q277" s="27"/>
    </row>
    <row r="278" spans="1:17" ht="12.75">
      <c r="A278" s="124"/>
      <c r="B278" s="27"/>
      <c r="C278" s="27"/>
      <c r="D278" s="181"/>
      <c r="E278" s="181"/>
      <c r="F278" s="181"/>
      <c r="G278" s="181"/>
      <c r="H278" s="181"/>
      <c r="I278" s="181"/>
      <c r="J278" s="181"/>
      <c r="K278" s="181"/>
      <c r="L278" s="181"/>
      <c r="M278" s="181"/>
      <c r="N278" s="27"/>
      <c r="O278" s="27"/>
      <c r="P278" s="27"/>
      <c r="Q278" s="27"/>
    </row>
    <row r="279" spans="1:17" ht="12.75">
      <c r="A279" s="124"/>
      <c r="B279" s="27"/>
      <c r="C279" s="27"/>
      <c r="D279" s="181"/>
      <c r="E279" s="181"/>
      <c r="F279" s="181"/>
      <c r="G279" s="181"/>
      <c r="H279" s="181"/>
      <c r="I279" s="181"/>
      <c r="J279" s="181"/>
      <c r="K279" s="181"/>
      <c r="L279" s="181"/>
      <c r="M279" s="181"/>
      <c r="N279" s="27"/>
      <c r="O279" s="27"/>
      <c r="P279" s="27"/>
      <c r="Q279" s="27"/>
    </row>
    <row r="280" spans="1:17" ht="12.75">
      <c r="A280" s="124"/>
      <c r="B280" s="27"/>
      <c r="C280" s="27"/>
      <c r="D280" s="181"/>
      <c r="E280" s="181"/>
      <c r="F280" s="181"/>
      <c r="G280" s="181"/>
      <c r="H280" s="181"/>
      <c r="I280" s="181"/>
      <c r="J280" s="181"/>
      <c r="K280" s="181"/>
      <c r="L280" s="181"/>
      <c r="M280" s="181"/>
      <c r="N280" s="27"/>
      <c r="O280" s="27"/>
      <c r="P280" s="27"/>
      <c r="Q280" s="27"/>
    </row>
    <row r="281" spans="1:17" ht="12.75">
      <c r="A281" s="124"/>
      <c r="B281" s="27"/>
      <c r="C281" s="27"/>
      <c r="D281" s="181"/>
      <c r="E281" s="181"/>
      <c r="F281" s="181"/>
      <c r="G281" s="181"/>
      <c r="H281" s="181"/>
      <c r="I281" s="181"/>
      <c r="J281" s="181"/>
      <c r="K281" s="181"/>
      <c r="L281" s="181"/>
      <c r="M281" s="181"/>
      <c r="N281" s="27"/>
      <c r="O281" s="27"/>
      <c r="P281" s="27"/>
      <c r="Q281" s="27"/>
    </row>
    <row r="282" spans="1:17" ht="12.75">
      <c r="A282" s="124"/>
      <c r="B282" s="27"/>
      <c r="C282" s="27"/>
      <c r="D282" s="181"/>
      <c r="E282" s="181"/>
      <c r="F282" s="181"/>
      <c r="G282" s="181"/>
      <c r="H282" s="181"/>
      <c r="I282" s="181"/>
      <c r="J282" s="181"/>
      <c r="K282" s="181"/>
      <c r="L282" s="181"/>
      <c r="M282" s="181"/>
      <c r="N282" s="27"/>
      <c r="O282" s="27"/>
      <c r="P282" s="27"/>
      <c r="Q282" s="27"/>
    </row>
    <row r="283" spans="1:17" ht="12.75">
      <c r="A283" s="124"/>
      <c r="B283" s="27"/>
      <c r="C283" s="27"/>
      <c r="D283" s="181"/>
      <c r="E283" s="181"/>
      <c r="F283" s="181"/>
      <c r="G283" s="181"/>
      <c r="H283" s="181"/>
      <c r="I283" s="181"/>
      <c r="J283" s="181"/>
      <c r="K283" s="181"/>
      <c r="L283" s="181"/>
      <c r="M283" s="181"/>
      <c r="N283" s="27"/>
      <c r="O283" s="27"/>
      <c r="P283" s="27"/>
      <c r="Q283" s="27"/>
    </row>
    <row r="284" spans="1:17" ht="12.75">
      <c r="A284" s="124"/>
      <c r="B284" s="27"/>
      <c r="C284" s="27"/>
      <c r="D284" s="181"/>
      <c r="E284" s="181"/>
      <c r="F284" s="181"/>
      <c r="G284" s="181"/>
      <c r="H284" s="181"/>
      <c r="I284" s="181"/>
      <c r="J284" s="181"/>
      <c r="K284" s="181"/>
      <c r="L284" s="181"/>
      <c r="M284" s="181"/>
      <c r="N284" s="27"/>
      <c r="O284" s="27"/>
      <c r="P284" s="27"/>
      <c r="Q284" s="27"/>
    </row>
    <row r="285" spans="1:17" ht="12.75">
      <c r="A285" s="124"/>
      <c r="B285" s="27"/>
      <c r="C285" s="27"/>
      <c r="D285" s="181"/>
      <c r="E285" s="181"/>
      <c r="F285" s="181"/>
      <c r="G285" s="181"/>
      <c r="H285" s="181"/>
      <c r="I285" s="181"/>
      <c r="J285" s="181"/>
      <c r="K285" s="181"/>
      <c r="L285" s="181"/>
      <c r="M285" s="181"/>
      <c r="N285" s="27"/>
      <c r="O285" s="27"/>
      <c r="P285" s="27"/>
      <c r="Q285" s="27"/>
    </row>
    <row r="286" spans="1:17" ht="12.75">
      <c r="A286" s="124"/>
      <c r="B286" s="27"/>
      <c r="C286" s="27"/>
      <c r="D286" s="181"/>
      <c r="E286" s="181"/>
      <c r="F286" s="181"/>
      <c r="G286" s="181"/>
      <c r="H286" s="181"/>
      <c r="I286" s="181"/>
      <c r="J286" s="181"/>
      <c r="K286" s="181"/>
      <c r="L286" s="181"/>
      <c r="M286" s="181"/>
      <c r="N286" s="27"/>
      <c r="O286" s="27"/>
      <c r="P286" s="27"/>
      <c r="Q286" s="27"/>
    </row>
    <row r="287" spans="1:17" ht="12.75">
      <c r="A287" s="124"/>
      <c r="B287" s="176"/>
      <c r="C287" s="27"/>
      <c r="D287" s="27"/>
      <c r="E287" s="27"/>
      <c r="F287" s="27"/>
      <c r="G287" s="27"/>
      <c r="H287" s="181"/>
      <c r="I287" s="181"/>
      <c r="J287" s="181"/>
      <c r="K287" s="181"/>
      <c r="L287" s="181"/>
      <c r="M287" s="181"/>
      <c r="N287" s="181"/>
      <c r="O287" s="27"/>
      <c r="P287" s="27"/>
      <c r="Q287" s="27"/>
    </row>
    <row r="288" spans="1:17" ht="12.75">
      <c r="A288" s="124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</row>
    <row r="289" spans="1:17" ht="12.75">
      <c r="A289" s="124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</row>
    <row r="290" spans="1:17" ht="12.75">
      <c r="A290" s="124"/>
      <c r="B290" s="243"/>
      <c r="C290" s="243"/>
      <c r="D290" s="243"/>
      <c r="E290" s="243"/>
      <c r="F290" s="243"/>
      <c r="G290" s="243"/>
      <c r="H290" s="243"/>
      <c r="I290" s="243"/>
      <c r="J290" s="243"/>
      <c r="K290" s="243"/>
      <c r="L290" s="243"/>
      <c r="M290" s="243"/>
      <c r="N290" s="27"/>
      <c r="O290" s="27"/>
      <c r="P290" s="27"/>
      <c r="Q290" s="27"/>
    </row>
    <row r="291" spans="1:17" ht="12.75">
      <c r="A291" s="124"/>
      <c r="B291" s="244"/>
      <c r="C291" s="244"/>
      <c r="D291" s="280"/>
      <c r="E291" s="244"/>
      <c r="F291" s="244"/>
      <c r="G291" s="244"/>
      <c r="H291" s="244"/>
      <c r="I291" s="244"/>
      <c r="J291" s="244"/>
      <c r="K291" s="244"/>
      <c r="L291" s="244"/>
      <c r="M291" s="244"/>
      <c r="N291" s="244"/>
      <c r="O291" s="27"/>
      <c r="P291" s="27"/>
      <c r="Q291" s="27"/>
    </row>
    <row r="292" spans="1:17" ht="12.75">
      <c r="A292" s="124"/>
      <c r="B292" s="176"/>
      <c r="C292" s="176"/>
      <c r="D292" s="176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27"/>
      <c r="P292" s="27"/>
      <c r="Q292" s="27"/>
    </row>
    <row r="293" spans="1:17" ht="12.75">
      <c r="A293" s="125"/>
      <c r="B293" s="184"/>
      <c r="C293" s="184"/>
      <c r="D293" s="147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27"/>
      <c r="P293" s="27"/>
      <c r="Q293" s="27"/>
    </row>
    <row r="294" spans="1:17" ht="12.75">
      <c r="A294" s="125"/>
      <c r="B294" s="184"/>
      <c r="C294" s="184"/>
      <c r="D294" s="147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27"/>
      <c r="P294" s="27"/>
      <c r="Q294" s="27"/>
    </row>
    <row r="295" spans="1:17" ht="12.75">
      <c r="A295" s="125"/>
      <c r="B295" s="184"/>
      <c r="C295" s="184"/>
      <c r="D295" s="147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27"/>
      <c r="P295" s="27"/>
      <c r="Q295" s="27"/>
    </row>
    <row r="296" spans="1:17" ht="12.75">
      <c r="A296" s="125"/>
      <c r="B296" s="184"/>
      <c r="C296" s="184"/>
      <c r="D296" s="147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27"/>
      <c r="P296" s="27"/>
      <c r="Q296" s="27"/>
    </row>
    <row r="297" spans="1:17" ht="12.75">
      <c r="A297" s="125"/>
      <c r="B297" s="184"/>
      <c r="C297" s="184"/>
      <c r="D297" s="147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27"/>
      <c r="P297" s="27"/>
      <c r="Q297" s="27"/>
    </row>
    <row r="298" spans="1:17" ht="12.75">
      <c r="A298" s="125"/>
      <c r="B298" s="184"/>
      <c r="C298" s="184"/>
      <c r="D298" s="147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27"/>
      <c r="P298" s="27"/>
      <c r="Q298" s="27"/>
    </row>
    <row r="299" spans="1:17" ht="12.75">
      <c r="A299" s="125"/>
      <c r="B299" s="184"/>
      <c r="C299" s="184"/>
      <c r="D299" s="147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27"/>
      <c r="P299" s="27"/>
      <c r="Q299" s="27"/>
    </row>
    <row r="300" spans="1:17" ht="12.75">
      <c r="A300" s="125"/>
      <c r="B300" s="184"/>
      <c r="C300" s="184"/>
      <c r="D300" s="147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27"/>
      <c r="P300" s="27"/>
      <c r="Q300" s="27"/>
    </row>
    <row r="301" spans="1:17" ht="12.75">
      <c r="A301" s="125"/>
      <c r="B301" s="184"/>
      <c r="C301" s="184"/>
      <c r="D301" s="147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27"/>
      <c r="P301" s="27"/>
      <c r="Q301" s="27"/>
    </row>
    <row r="302" spans="1:17" ht="12.75">
      <c r="A302" s="125"/>
      <c r="B302" s="184"/>
      <c r="C302" s="184"/>
      <c r="D302" s="147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27"/>
      <c r="P302" s="27"/>
      <c r="Q302" s="27"/>
    </row>
    <row r="303" spans="1:17" ht="12.75">
      <c r="A303" s="125"/>
      <c r="B303" s="184"/>
      <c r="C303" s="184"/>
      <c r="D303" s="147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27"/>
      <c r="P303" s="27"/>
      <c r="Q303" s="27"/>
    </row>
    <row r="304" spans="1:17" ht="12.75">
      <c r="A304" s="125"/>
      <c r="B304" s="184"/>
      <c r="C304" s="184"/>
      <c r="D304" s="147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27"/>
      <c r="P304" s="27"/>
      <c r="Q304" s="27"/>
    </row>
    <row r="305" spans="1:17" ht="12.75">
      <c r="A305" s="125"/>
      <c r="B305" s="184"/>
      <c r="C305" s="184"/>
      <c r="D305" s="147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27"/>
      <c r="P305" s="27"/>
      <c r="Q305" s="27"/>
    </row>
    <row r="306" spans="1:17" ht="12.75">
      <c r="A306" s="125"/>
      <c r="B306" s="184"/>
      <c r="C306" s="184"/>
      <c r="D306" s="147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27"/>
      <c r="P306" s="27"/>
      <c r="Q306" s="27"/>
    </row>
    <row r="307" spans="1:17" ht="12.75">
      <c r="A307" s="125"/>
      <c r="B307" s="184"/>
      <c r="C307" s="184"/>
      <c r="D307" s="147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27"/>
      <c r="P307" s="27"/>
      <c r="Q307" s="27"/>
    </row>
    <row r="308" spans="1:17" ht="12.75">
      <c r="A308" s="125"/>
      <c r="B308" s="184"/>
      <c r="C308" s="184"/>
      <c r="D308" s="147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27"/>
      <c r="P308" s="27"/>
      <c r="Q308" s="27"/>
    </row>
    <row r="309" spans="1:17" ht="12.75">
      <c r="A309" s="125"/>
      <c r="B309" s="184"/>
      <c r="C309" s="184"/>
      <c r="D309" s="147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27"/>
      <c r="P309" s="27"/>
      <c r="Q309" s="27"/>
    </row>
    <row r="310" spans="1:17" ht="12.75">
      <c r="A310" s="125"/>
      <c r="B310" s="184"/>
      <c r="C310" s="184"/>
      <c r="D310" s="147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27"/>
      <c r="P310" s="27"/>
      <c r="Q310" s="27"/>
    </row>
    <row r="311" spans="1:17" ht="12.75">
      <c r="A311" s="125"/>
      <c r="B311" s="184"/>
      <c r="C311" s="184"/>
      <c r="D311" s="147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27"/>
      <c r="P311" s="27"/>
      <c r="Q311" s="27"/>
    </row>
    <row r="312" spans="1:17" ht="12.75">
      <c r="A312" s="125"/>
      <c r="B312" s="184"/>
      <c r="C312" s="184"/>
      <c r="D312" s="147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27"/>
      <c r="P312" s="27"/>
      <c r="Q312" s="27"/>
    </row>
    <row r="313" spans="1:17" ht="12.75">
      <c r="A313" s="125"/>
      <c r="B313" s="184"/>
      <c r="C313" s="184"/>
      <c r="D313" s="147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27"/>
      <c r="P313" s="27"/>
      <c r="Q313" s="27"/>
    </row>
    <row r="314" spans="1:17" ht="12.75">
      <c r="A314" s="185"/>
      <c r="B314" s="184"/>
      <c r="C314" s="184"/>
      <c r="D314" s="147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27"/>
      <c r="P314" s="27"/>
      <c r="Q314" s="27"/>
    </row>
    <row r="315" spans="1:17" ht="12.75">
      <c r="A315" s="185"/>
      <c r="B315" s="184"/>
      <c r="C315" s="184"/>
      <c r="D315" s="147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27"/>
      <c r="P315" s="27"/>
      <c r="Q315" s="27"/>
    </row>
    <row r="316" spans="1:17" ht="12.75">
      <c r="A316" s="124"/>
      <c r="B316" s="27"/>
      <c r="C316" s="27"/>
      <c r="D316" s="27"/>
      <c r="E316" s="27"/>
      <c r="F316" s="126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</row>
    <row r="317" spans="1:17" ht="12.75">
      <c r="A317" s="124"/>
      <c r="B317" s="271"/>
      <c r="C317" s="272"/>
      <c r="D317" s="244"/>
      <c r="E317" s="244"/>
      <c r="F317" s="244"/>
      <c r="G317" s="244"/>
      <c r="H317" s="244"/>
      <c r="I317" s="244"/>
      <c r="J317" s="244"/>
      <c r="K317" s="244"/>
      <c r="L317" s="244"/>
      <c r="M317" s="244"/>
      <c r="N317" s="27"/>
      <c r="O317" s="27"/>
      <c r="P317" s="27"/>
      <c r="Q317" s="27"/>
    </row>
    <row r="318" spans="1:17" ht="12.75">
      <c r="A318" s="124"/>
      <c r="B318" s="272"/>
      <c r="C318" s="272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27"/>
      <c r="O318" s="27"/>
      <c r="P318" s="27"/>
      <c r="Q318" s="27"/>
    </row>
    <row r="319" spans="1:17" ht="12.75">
      <c r="A319" s="124"/>
      <c r="B319" s="270"/>
      <c r="C319" s="270"/>
      <c r="D319" s="183"/>
      <c r="E319" s="183"/>
      <c r="F319" s="183"/>
      <c r="G319" s="183"/>
      <c r="H319" s="183"/>
      <c r="I319" s="183"/>
      <c r="J319" s="183"/>
      <c r="K319" s="183"/>
      <c r="L319" s="183"/>
      <c r="M319" s="183"/>
      <c r="N319" s="27"/>
      <c r="O319" s="27"/>
      <c r="P319" s="27"/>
      <c r="Q319" s="27"/>
    </row>
    <row r="320" spans="1:17" ht="12.75">
      <c r="A320" s="124"/>
      <c r="B320" s="270"/>
      <c r="C320" s="270"/>
      <c r="D320" s="183"/>
      <c r="E320" s="183"/>
      <c r="F320" s="183"/>
      <c r="G320" s="183"/>
      <c r="H320" s="183"/>
      <c r="I320" s="183"/>
      <c r="J320" s="183"/>
      <c r="K320" s="183"/>
      <c r="L320" s="183"/>
      <c r="M320" s="183"/>
      <c r="N320" s="27"/>
      <c r="O320" s="27"/>
      <c r="P320" s="27"/>
      <c r="Q320" s="27"/>
    </row>
    <row r="321" spans="1:17" ht="12.75">
      <c r="A321" s="124"/>
      <c r="B321" s="270"/>
      <c r="C321" s="270"/>
      <c r="D321" s="183"/>
      <c r="E321" s="183"/>
      <c r="F321" s="183"/>
      <c r="G321" s="183"/>
      <c r="H321" s="183"/>
      <c r="I321" s="183"/>
      <c r="J321" s="183"/>
      <c r="K321" s="183"/>
      <c r="L321" s="183"/>
      <c r="M321" s="183"/>
      <c r="N321" s="27"/>
      <c r="O321" s="27"/>
      <c r="P321" s="27"/>
      <c r="Q321" s="27"/>
    </row>
    <row r="322" spans="1:17" ht="12.75">
      <c r="A322" s="124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</row>
    <row r="323" spans="1:17" ht="12.75">
      <c r="A323" s="124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</row>
    <row r="324" spans="1:17" ht="12.75">
      <c r="A324" s="124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</row>
    <row r="325" spans="1:17" ht="12.75">
      <c r="A325" s="124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</row>
    <row r="326" spans="1:17" ht="12.75">
      <c r="A326" s="124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</row>
    <row r="327" spans="1:17" ht="12.75">
      <c r="A327" s="124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</row>
    <row r="328" spans="1:17" ht="12.75">
      <c r="A328" s="124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</row>
    <row r="329" spans="1:17" ht="12.75">
      <c r="A329" s="124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</row>
    <row r="330" spans="1:17" ht="12.75">
      <c r="A330" s="124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24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24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24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24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24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24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24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24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24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24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24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24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24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24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24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24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24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24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24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124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124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124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24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24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24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24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24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24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24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24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24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24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24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24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24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24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24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24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24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24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24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24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24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24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24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24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24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24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24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24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24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24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24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24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24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24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24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24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24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24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24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24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24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24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24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24"/>
      <c r="B396" s="176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24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124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124"/>
      <c r="B399" s="271"/>
      <c r="C399" s="272"/>
      <c r="D399" s="244"/>
      <c r="E399" s="244"/>
      <c r="F399" s="244"/>
      <c r="G399" s="244"/>
      <c r="H399" s="244"/>
      <c r="I399" s="244"/>
      <c r="J399" s="244"/>
      <c r="K399" s="244"/>
      <c r="L399" s="244"/>
      <c r="M399" s="244"/>
      <c r="N399" s="27"/>
      <c r="O399" s="27"/>
      <c r="P399" s="27"/>
      <c r="Q399" s="27"/>
    </row>
    <row r="400" spans="1:17" ht="12.75">
      <c r="A400" s="124"/>
      <c r="B400" s="272"/>
      <c r="C400" s="272"/>
      <c r="D400" s="100"/>
      <c r="E400" s="100"/>
      <c r="F400" s="100"/>
      <c r="G400" s="100"/>
      <c r="H400" s="100"/>
      <c r="I400" s="100"/>
      <c r="J400" s="100"/>
      <c r="K400" s="100"/>
      <c r="L400" s="100"/>
      <c r="M400" s="100"/>
      <c r="N400" s="27"/>
      <c r="O400" s="27"/>
      <c r="P400" s="27"/>
      <c r="Q400" s="27"/>
    </row>
    <row r="401" spans="1:17" ht="12.75">
      <c r="A401" s="124"/>
      <c r="B401" s="270"/>
      <c r="C401" s="270"/>
      <c r="D401" s="183"/>
      <c r="E401" s="183"/>
      <c r="F401" s="183"/>
      <c r="G401" s="183"/>
      <c r="H401" s="183"/>
      <c r="I401" s="183"/>
      <c r="J401" s="183"/>
      <c r="K401" s="183"/>
      <c r="L401" s="183"/>
      <c r="M401" s="183"/>
      <c r="N401" s="27"/>
      <c r="O401" s="27"/>
      <c r="P401" s="27"/>
      <c r="Q401" s="27"/>
    </row>
    <row r="402" spans="1:17" ht="12.75">
      <c r="A402" s="124"/>
      <c r="B402" s="270"/>
      <c r="C402" s="270"/>
      <c r="D402" s="183"/>
      <c r="E402" s="183"/>
      <c r="F402" s="183"/>
      <c r="G402" s="183"/>
      <c r="H402" s="183"/>
      <c r="I402" s="183"/>
      <c r="J402" s="183"/>
      <c r="K402" s="183"/>
      <c r="L402" s="183"/>
      <c r="M402" s="183"/>
      <c r="N402" s="27"/>
      <c r="O402" s="27"/>
      <c r="P402" s="27"/>
      <c r="Q402" s="27"/>
    </row>
    <row r="403" spans="1:17" ht="12.75">
      <c r="A403" s="124"/>
      <c r="B403" s="270"/>
      <c r="C403" s="270"/>
      <c r="D403" s="183"/>
      <c r="E403" s="183"/>
      <c r="F403" s="183"/>
      <c r="G403" s="183"/>
      <c r="H403" s="183"/>
      <c r="I403" s="183"/>
      <c r="J403" s="183"/>
      <c r="K403" s="183"/>
      <c r="L403" s="183"/>
      <c r="M403" s="183"/>
      <c r="N403" s="27"/>
      <c r="O403" s="27"/>
      <c r="P403" s="27"/>
      <c r="Q403" s="27"/>
    </row>
    <row r="404" spans="1:17" ht="12.75">
      <c r="A404" s="124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1:17" ht="12.75">
      <c r="A405" s="124"/>
      <c r="B405" s="243"/>
      <c r="C405" s="243"/>
      <c r="D405" s="243"/>
      <c r="E405" s="243"/>
      <c r="F405" s="243"/>
      <c r="G405" s="243"/>
      <c r="H405" s="243"/>
      <c r="I405" s="243"/>
      <c r="J405" s="243"/>
      <c r="K405" s="243"/>
      <c r="L405" s="243"/>
      <c r="M405" s="243"/>
      <c r="N405" s="27"/>
      <c r="O405" s="27"/>
      <c r="P405" s="27"/>
      <c r="Q405" s="27"/>
    </row>
    <row r="406" spans="1:17" ht="12.75">
      <c r="A406" s="124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</row>
    <row r="407" spans="1:17" ht="12.75">
      <c r="A407" s="124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</row>
    <row r="408" spans="1:17" ht="12.75">
      <c r="A408" s="124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</row>
    <row r="409" spans="1:17" ht="12.75">
      <c r="A409" s="124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</row>
    <row r="410" spans="1:17" ht="12.75">
      <c r="A410" s="124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</row>
    <row r="411" spans="1:17" ht="12.75">
      <c r="A411" s="124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</row>
    <row r="412" spans="1:17" ht="12.75">
      <c r="A412" s="124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1:17" ht="12.75">
      <c r="A413" s="124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</row>
    <row r="414" spans="1:17" ht="12.75">
      <c r="A414" s="124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124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124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124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124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124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124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124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124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124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124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124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124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124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124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124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124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124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124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124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124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124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124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124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124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124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124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124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124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124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124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124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124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124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124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</sheetData>
  <sheetProtection/>
  <mergeCells count="92">
    <mergeCell ref="B34:B45"/>
    <mergeCell ref="B46:C46"/>
    <mergeCell ref="B58:B60"/>
    <mergeCell ref="D95:E95"/>
    <mergeCell ref="K2:L2"/>
    <mergeCell ref="D27:E27"/>
    <mergeCell ref="F27:G27"/>
    <mergeCell ref="H27:I27"/>
    <mergeCell ref="B2:J2"/>
    <mergeCell ref="F15:L16"/>
    <mergeCell ref="F13:L14"/>
    <mergeCell ref="B6:L7"/>
    <mergeCell ref="B8:L8"/>
    <mergeCell ref="F10:L11"/>
    <mergeCell ref="F399:G399"/>
    <mergeCell ref="B399:C400"/>
    <mergeCell ref="B230:B232"/>
    <mergeCell ref="B233:B235"/>
    <mergeCell ref="D228:E228"/>
    <mergeCell ref="F228:G228"/>
    <mergeCell ref="B228:C229"/>
    <mergeCell ref="L228:M228"/>
    <mergeCell ref="D166:E166"/>
    <mergeCell ref="B55:B57"/>
    <mergeCell ref="G68:J68"/>
    <mergeCell ref="B99:C99"/>
    <mergeCell ref="F166:G166"/>
    <mergeCell ref="F95:I95"/>
    <mergeCell ref="J95:K96"/>
    <mergeCell ref="H96:I96"/>
    <mergeCell ref="B197:M197"/>
    <mergeCell ref="H108:I108"/>
    <mergeCell ref="K68:L69"/>
    <mergeCell ref="D96:E96"/>
    <mergeCell ref="F96:G96"/>
    <mergeCell ref="E68:F68"/>
    <mergeCell ref="B68:D68"/>
    <mergeCell ref="E69:F69"/>
    <mergeCell ref="G69:H69"/>
    <mergeCell ref="I69:J69"/>
    <mergeCell ref="B96:C97"/>
    <mergeCell ref="H53:I53"/>
    <mergeCell ref="D52:E52"/>
    <mergeCell ref="F52:I52"/>
    <mergeCell ref="J52:K53"/>
    <mergeCell ref="D53:E53"/>
    <mergeCell ref="F53:G53"/>
    <mergeCell ref="L166:M166"/>
    <mergeCell ref="H166:I166"/>
    <mergeCell ref="J166:K166"/>
    <mergeCell ref="B195:M195"/>
    <mergeCell ref="B196:M196"/>
    <mergeCell ref="B193:C193"/>
    <mergeCell ref="B180:C180"/>
    <mergeCell ref="B181:B192"/>
    <mergeCell ref="B194:M194"/>
    <mergeCell ref="J228:K228"/>
    <mergeCell ref="B291:D291"/>
    <mergeCell ref="E291:F291"/>
    <mergeCell ref="H317:I317"/>
    <mergeCell ref="J317:K317"/>
    <mergeCell ref="K291:L291"/>
    <mergeCell ref="B317:C318"/>
    <mergeCell ref="G291:H291"/>
    <mergeCell ref="B290:M290"/>
    <mergeCell ref="H228:I228"/>
    <mergeCell ref="J399:K399"/>
    <mergeCell ref="B402:C402"/>
    <mergeCell ref="D317:E317"/>
    <mergeCell ref="L399:M399"/>
    <mergeCell ref="F317:G317"/>
    <mergeCell ref="I291:J291"/>
    <mergeCell ref="M291:N291"/>
    <mergeCell ref="D399:E399"/>
    <mergeCell ref="H399:I399"/>
    <mergeCell ref="B319:C319"/>
    <mergeCell ref="B168:B179"/>
    <mergeCell ref="B98:C98"/>
    <mergeCell ref="B166:C166"/>
    <mergeCell ref="B100:C100"/>
    <mergeCell ref="B405:M405"/>
    <mergeCell ref="B320:C320"/>
    <mergeCell ref="B321:C321"/>
    <mergeCell ref="L317:M317"/>
    <mergeCell ref="B403:C403"/>
    <mergeCell ref="B401:C401"/>
    <mergeCell ref="J26:K27"/>
    <mergeCell ref="B29:B32"/>
    <mergeCell ref="B33:C33"/>
    <mergeCell ref="D26:E26"/>
    <mergeCell ref="F26:I26"/>
    <mergeCell ref="B27:C27"/>
  </mergeCells>
  <printOptions/>
  <pageMargins left="0.75" right="0.75" top="1" bottom="0.48" header="0" footer="0"/>
  <pageSetup horizontalDpi="300" verticalDpi="300" orientation="portrait" paperSize="9" scale="54" r:id="rId3"/>
  <rowBreaks count="2" manualBreakCount="2">
    <brk id="102" min="1" max="11" man="1"/>
    <brk id="15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Z371"/>
  <sheetViews>
    <sheetView showGridLines="0" tabSelected="1" zoomScale="85" zoomScaleNormal="85" zoomScalePageLayoutView="0" workbookViewId="0" topLeftCell="A1">
      <selection activeCell="B6" sqref="B6:L8"/>
    </sheetView>
  </sheetViews>
  <sheetFormatPr defaultColWidth="11.421875" defaultRowHeight="12.75"/>
  <cols>
    <col min="1" max="1" width="5.8515625" style="1" customWidth="1"/>
    <col min="2" max="2" width="6.7109375" style="2" customWidth="1"/>
    <col min="3" max="4" width="13.57421875" style="2" customWidth="1"/>
    <col min="5" max="5" width="15.00390625" style="2" customWidth="1"/>
    <col min="6" max="6" width="17.140625" style="2" customWidth="1"/>
    <col min="7" max="7" width="16.140625" style="2" customWidth="1"/>
    <col min="8" max="9" width="14.8515625" style="2" customWidth="1"/>
    <col min="10" max="10" width="15.00390625" style="2" customWidth="1"/>
    <col min="11" max="11" width="14.2812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thickBot="1">
      <c r="B2" s="257" t="s">
        <v>93</v>
      </c>
      <c r="C2" s="258"/>
      <c r="D2" s="258"/>
      <c r="E2" s="258"/>
      <c r="F2" s="258"/>
      <c r="G2" s="258"/>
      <c r="H2" s="258"/>
      <c r="I2" s="258"/>
      <c r="J2" s="258"/>
      <c r="K2" s="329" t="s">
        <v>94</v>
      </c>
      <c r="L2" s="330"/>
      <c r="O2" s="3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2:26" ht="1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2:26" ht="1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263" t="s">
        <v>95</v>
      </c>
      <c r="C6" s="264"/>
      <c r="D6" s="264"/>
      <c r="E6" s="264"/>
      <c r="F6" s="264"/>
      <c r="G6" s="264"/>
      <c r="H6" s="264"/>
      <c r="I6" s="264"/>
      <c r="J6" s="264"/>
      <c r="K6" s="264"/>
      <c r="L6" s="265"/>
      <c r="M6" s="6"/>
      <c r="N6" s="6"/>
      <c r="O6" s="7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262"/>
      <c r="C7" s="260"/>
      <c r="D7" s="260"/>
      <c r="E7" s="260"/>
      <c r="F7" s="260"/>
      <c r="G7" s="260"/>
      <c r="H7" s="260"/>
      <c r="I7" s="260"/>
      <c r="J7" s="260"/>
      <c r="K7" s="260"/>
      <c r="L7" s="261"/>
      <c r="M7" s="6"/>
      <c r="N7" s="6"/>
      <c r="O7" s="7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13"/>
      <c r="C8" s="314"/>
      <c r="D8" s="314"/>
      <c r="E8" s="314"/>
      <c r="F8" s="314"/>
      <c r="G8" s="314"/>
      <c r="H8" s="314"/>
      <c r="I8" s="314"/>
      <c r="J8" s="314"/>
      <c r="K8" s="314"/>
      <c r="L8" s="315"/>
      <c r="M8" s="6"/>
      <c r="N8" s="6"/>
      <c r="O8" s="7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6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9" t="s">
        <v>4</v>
      </c>
      <c r="C10" s="10"/>
      <c r="D10" s="10"/>
      <c r="E10" s="186"/>
      <c r="F10" s="263" t="s">
        <v>48</v>
      </c>
      <c r="G10" s="264"/>
      <c r="H10" s="264"/>
      <c r="I10" s="264"/>
      <c r="J10" s="264"/>
      <c r="K10" s="264"/>
      <c r="L10" s="265"/>
      <c r="M10" s="7"/>
      <c r="N10" s="7"/>
      <c r="O10" s="7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11"/>
      <c r="C11" s="12"/>
      <c r="D11" s="12"/>
      <c r="E11" s="12"/>
      <c r="F11" s="313"/>
      <c r="G11" s="314"/>
      <c r="H11" s="314"/>
      <c r="I11" s="314"/>
      <c r="J11" s="314"/>
      <c r="K11" s="314"/>
      <c r="L11" s="315"/>
      <c r="M11" s="7"/>
      <c r="N11" s="7"/>
      <c r="O11" s="7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11"/>
      <c r="C12" s="12"/>
      <c r="D12" s="12"/>
      <c r="E12" s="12"/>
      <c r="F12" s="12"/>
      <c r="G12" s="187"/>
      <c r="H12" s="187"/>
      <c r="I12" s="11"/>
      <c r="J12" s="12"/>
      <c r="K12" s="12"/>
      <c r="L12" s="12"/>
      <c r="M12" s="12"/>
      <c r="N12" s="6"/>
      <c r="O12" s="6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9" t="s">
        <v>5</v>
      </c>
      <c r="C13" s="10"/>
      <c r="D13" s="10"/>
      <c r="E13" s="10"/>
      <c r="F13" s="263" t="s">
        <v>6</v>
      </c>
      <c r="G13" s="264"/>
      <c r="H13" s="264"/>
      <c r="I13" s="264"/>
      <c r="J13" s="264"/>
      <c r="K13" s="264"/>
      <c r="L13" s="265"/>
      <c r="M13" s="7"/>
      <c r="N13" s="7"/>
      <c r="O13" s="7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11"/>
      <c r="C14" s="12"/>
      <c r="D14" s="12"/>
      <c r="E14" s="12"/>
      <c r="F14" s="262"/>
      <c r="G14" s="260"/>
      <c r="H14" s="260"/>
      <c r="I14" s="260"/>
      <c r="J14" s="260"/>
      <c r="K14" s="260"/>
      <c r="L14" s="261"/>
      <c r="M14" s="7"/>
      <c r="N14" s="7"/>
      <c r="O14" s="7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11"/>
      <c r="C15" s="12"/>
      <c r="D15" s="12"/>
      <c r="E15" s="12"/>
      <c r="F15" s="259" t="s">
        <v>53</v>
      </c>
      <c r="G15" s="260"/>
      <c r="H15" s="260"/>
      <c r="I15" s="260"/>
      <c r="J15" s="260"/>
      <c r="K15" s="260"/>
      <c r="L15" s="261"/>
      <c r="M15" s="7"/>
      <c r="N15" s="7"/>
      <c r="O15" s="7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11"/>
      <c r="C16" s="12"/>
      <c r="D16" s="12"/>
      <c r="E16" s="12"/>
      <c r="F16" s="262"/>
      <c r="G16" s="260"/>
      <c r="H16" s="260"/>
      <c r="I16" s="260"/>
      <c r="J16" s="260"/>
      <c r="K16" s="260"/>
      <c r="L16" s="261"/>
      <c r="M16" s="7"/>
      <c r="N16" s="7"/>
      <c r="O16" s="7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11"/>
      <c r="C17" s="12"/>
      <c r="D17" s="12"/>
      <c r="E17" s="12"/>
      <c r="F17" s="13" t="s">
        <v>50</v>
      </c>
      <c r="G17" s="14"/>
      <c r="H17" s="14"/>
      <c r="I17" s="15"/>
      <c r="J17" s="16"/>
      <c r="K17" s="16"/>
      <c r="L17" s="17"/>
      <c r="M17" s="12"/>
      <c r="N17" s="6"/>
      <c r="O17" s="6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s="20" customFormat="1" ht="12.75">
      <c r="A19" s="1"/>
    </row>
    <row r="20" spans="1:15" s="20" customFormat="1" ht="12.75">
      <c r="A20" s="1"/>
      <c r="B20" s="24" t="s">
        <v>96</v>
      </c>
      <c r="C20" s="25"/>
      <c r="D20" s="25"/>
      <c r="E20" s="25"/>
      <c r="F20" s="25"/>
      <c r="G20" s="25"/>
      <c r="H20" s="25"/>
      <c r="I20" s="25"/>
      <c r="J20" s="25"/>
      <c r="K20" s="25"/>
      <c r="L20" s="26"/>
      <c r="M20" s="27"/>
      <c r="N20" s="27"/>
      <c r="O20" s="27"/>
    </row>
    <row r="21" spans="1:2" s="20" customFormat="1" ht="12.75">
      <c r="A21" s="1"/>
      <c r="B21" s="20" t="s">
        <v>97</v>
      </c>
    </row>
    <row r="22" spans="1:2" s="20" customFormat="1" ht="13.5" thickBot="1">
      <c r="A22" s="1"/>
      <c r="B22" s="28"/>
    </row>
    <row r="23" spans="1:11" s="20" customFormat="1" ht="13.5" thickBot="1">
      <c r="A23" s="1"/>
      <c r="D23" s="282" t="s">
        <v>9</v>
      </c>
      <c r="E23" s="283"/>
      <c r="F23" s="281" t="s">
        <v>10</v>
      </c>
      <c r="G23" s="281"/>
      <c r="H23" s="281"/>
      <c r="I23" s="281"/>
      <c r="J23" s="292" t="s">
        <v>11</v>
      </c>
      <c r="K23" s="293"/>
    </row>
    <row r="24" spans="2:11" ht="13.5" thickBot="1">
      <c r="B24" s="266"/>
      <c r="C24" s="266"/>
      <c r="D24" s="252" t="s">
        <v>12</v>
      </c>
      <c r="E24" s="253"/>
      <c r="F24" s="254" t="s">
        <v>13</v>
      </c>
      <c r="G24" s="255"/>
      <c r="H24" s="255" t="s">
        <v>14</v>
      </c>
      <c r="I24" s="256"/>
      <c r="J24" s="294"/>
      <c r="K24" s="295"/>
    </row>
    <row r="25" spans="2:11" ht="36.75" customHeight="1" thickBot="1">
      <c r="B25" s="32" t="s">
        <v>15</v>
      </c>
      <c r="C25" s="33" t="s">
        <v>16</v>
      </c>
      <c r="D25" s="34" t="s">
        <v>98</v>
      </c>
      <c r="E25" s="35" t="s">
        <v>99</v>
      </c>
      <c r="F25" s="188" t="str">
        <f>+D25</f>
        <v>Operaciones Ingresadas</v>
      </c>
      <c r="G25" s="189" t="str">
        <f>+E25</f>
        <v>Operaciones Aceptadas</v>
      </c>
      <c r="H25" s="189" t="str">
        <f>+D25</f>
        <v>Operaciones Ingresadas</v>
      </c>
      <c r="I25" s="190" t="str">
        <f>+E25</f>
        <v>Operaciones Aceptadas</v>
      </c>
      <c r="J25" s="191" t="str">
        <f>+D25</f>
        <v>Operaciones Ingresadas</v>
      </c>
      <c r="K25" s="192" t="str">
        <f>+E25</f>
        <v>Operaciones Aceptadas</v>
      </c>
    </row>
    <row r="26" spans="2:11" ht="12.75">
      <c r="B26" s="267">
        <v>2010</v>
      </c>
      <c r="C26" s="39" t="s">
        <v>20</v>
      </c>
      <c r="D26" s="40">
        <v>205236</v>
      </c>
      <c r="E26" s="41">
        <v>204723</v>
      </c>
      <c r="F26" s="42">
        <v>50480</v>
      </c>
      <c r="G26" s="43">
        <v>49888</v>
      </c>
      <c r="H26" s="43">
        <v>12556</v>
      </c>
      <c r="I26" s="44">
        <v>12317</v>
      </c>
      <c r="J26" s="45">
        <f aca="true" t="shared" si="0" ref="J26:K29">+D26+F26+H26</f>
        <v>268272</v>
      </c>
      <c r="K26" s="46">
        <f t="shared" si="0"/>
        <v>266928</v>
      </c>
    </row>
    <row r="27" spans="2:11" ht="12.75">
      <c r="B27" s="298"/>
      <c r="C27" s="39" t="s">
        <v>21</v>
      </c>
      <c r="D27" s="40">
        <v>173436</v>
      </c>
      <c r="E27" s="41">
        <v>173165</v>
      </c>
      <c r="F27" s="42">
        <v>49823</v>
      </c>
      <c r="G27" s="43">
        <v>49290</v>
      </c>
      <c r="H27" s="43">
        <v>12732</v>
      </c>
      <c r="I27" s="44">
        <v>12610</v>
      </c>
      <c r="J27" s="45">
        <f t="shared" si="0"/>
        <v>235991</v>
      </c>
      <c r="K27" s="46">
        <f t="shared" si="0"/>
        <v>235065</v>
      </c>
    </row>
    <row r="28" spans="2:11" ht="12.75">
      <c r="B28" s="298"/>
      <c r="C28" s="39" t="s">
        <v>22</v>
      </c>
      <c r="D28" s="40">
        <v>200269</v>
      </c>
      <c r="E28" s="41">
        <v>200043</v>
      </c>
      <c r="F28" s="42">
        <v>50197</v>
      </c>
      <c r="G28" s="43">
        <v>49659</v>
      </c>
      <c r="H28" s="43">
        <v>14915</v>
      </c>
      <c r="I28" s="44">
        <v>14804</v>
      </c>
      <c r="J28" s="45">
        <f t="shared" si="0"/>
        <v>265381</v>
      </c>
      <c r="K28" s="46">
        <f t="shared" si="0"/>
        <v>264506</v>
      </c>
    </row>
    <row r="29" spans="2:11" ht="13.5" thickBot="1">
      <c r="B29" s="299"/>
      <c r="C29" s="52" t="s">
        <v>23</v>
      </c>
      <c r="D29" s="53">
        <v>179356</v>
      </c>
      <c r="E29" s="54">
        <v>179080</v>
      </c>
      <c r="F29" s="193">
        <v>53405</v>
      </c>
      <c r="G29" s="194">
        <v>52934</v>
      </c>
      <c r="H29" s="194">
        <v>10990</v>
      </c>
      <c r="I29" s="195">
        <v>10850</v>
      </c>
      <c r="J29" s="196">
        <f t="shared" si="0"/>
        <v>243751</v>
      </c>
      <c r="K29" s="197">
        <f t="shared" si="0"/>
        <v>242864</v>
      </c>
    </row>
    <row r="30" spans="2:11" ht="13.5" thickBot="1">
      <c r="B30" s="309">
        <f>+B26</f>
        <v>2010</v>
      </c>
      <c r="C30" s="256"/>
      <c r="D30" s="75">
        <f aca="true" t="shared" si="1" ref="D30:K30">SUM(D26:D29)</f>
        <v>758297</v>
      </c>
      <c r="E30" s="198">
        <f t="shared" si="1"/>
        <v>757011</v>
      </c>
      <c r="F30" s="203">
        <f t="shared" si="1"/>
        <v>203905</v>
      </c>
      <c r="G30" s="217">
        <f t="shared" si="1"/>
        <v>201771</v>
      </c>
      <c r="H30" s="217">
        <f t="shared" si="1"/>
        <v>51193</v>
      </c>
      <c r="I30" s="204">
        <f t="shared" si="1"/>
        <v>50581</v>
      </c>
      <c r="J30" s="203">
        <f t="shared" si="1"/>
        <v>1013395</v>
      </c>
      <c r="K30" s="204">
        <f t="shared" si="1"/>
        <v>1009363</v>
      </c>
    </row>
    <row r="31" spans="2:11" ht="12.75">
      <c r="B31" s="310">
        <v>2011</v>
      </c>
      <c r="C31" s="66" t="s">
        <v>24</v>
      </c>
      <c r="D31" s="67">
        <v>192452</v>
      </c>
      <c r="E31" s="68">
        <v>192261</v>
      </c>
      <c r="F31" s="67">
        <v>56378</v>
      </c>
      <c r="G31" s="69">
        <v>55923</v>
      </c>
      <c r="H31" s="69">
        <v>10728</v>
      </c>
      <c r="I31" s="68">
        <v>10553</v>
      </c>
      <c r="J31" s="45">
        <f aca="true" t="shared" si="2" ref="J31:J42">+D31+F31+H31</f>
        <v>259558</v>
      </c>
      <c r="K31" s="46">
        <f aca="true" t="shared" si="3" ref="K31:K42">+E31+G31+I31</f>
        <v>258737</v>
      </c>
    </row>
    <row r="32" spans="2:11" ht="12.75">
      <c r="B32" s="311"/>
      <c r="C32" s="71" t="s">
        <v>25</v>
      </c>
      <c r="D32" s="50">
        <v>157633</v>
      </c>
      <c r="E32" s="51">
        <v>157448</v>
      </c>
      <c r="F32" s="50">
        <v>47812</v>
      </c>
      <c r="G32" s="72">
        <v>47302</v>
      </c>
      <c r="H32" s="72">
        <v>9204</v>
      </c>
      <c r="I32" s="51">
        <v>9109</v>
      </c>
      <c r="J32" s="45">
        <f t="shared" si="2"/>
        <v>214649</v>
      </c>
      <c r="K32" s="46">
        <f t="shared" si="3"/>
        <v>213859</v>
      </c>
    </row>
    <row r="33" spans="2:11" ht="12.75">
      <c r="B33" s="311"/>
      <c r="C33" s="71" t="s">
        <v>26</v>
      </c>
      <c r="D33" s="50">
        <v>203570</v>
      </c>
      <c r="E33" s="51">
        <v>203314</v>
      </c>
      <c r="F33" s="50">
        <v>59851</v>
      </c>
      <c r="G33" s="72">
        <v>59181</v>
      </c>
      <c r="H33" s="72">
        <v>17363</v>
      </c>
      <c r="I33" s="51">
        <v>17162</v>
      </c>
      <c r="J33" s="45">
        <f t="shared" si="2"/>
        <v>280784</v>
      </c>
      <c r="K33" s="46">
        <f t="shared" si="3"/>
        <v>279657</v>
      </c>
    </row>
    <row r="34" spans="2:11" ht="12.75">
      <c r="B34" s="311"/>
      <c r="C34" s="71" t="s">
        <v>27</v>
      </c>
      <c r="D34" s="50">
        <v>149116</v>
      </c>
      <c r="E34" s="51">
        <v>148837</v>
      </c>
      <c r="F34" s="50">
        <v>53763</v>
      </c>
      <c r="G34" s="72">
        <v>53088</v>
      </c>
      <c r="H34" s="72">
        <v>11779</v>
      </c>
      <c r="I34" s="51">
        <v>11525</v>
      </c>
      <c r="J34" s="45">
        <f t="shared" si="2"/>
        <v>214658</v>
      </c>
      <c r="K34" s="46">
        <f t="shared" si="3"/>
        <v>213450</v>
      </c>
    </row>
    <row r="35" spans="2:11" ht="12.75">
      <c r="B35" s="311"/>
      <c r="C35" s="71" t="s">
        <v>28</v>
      </c>
      <c r="D35" s="50">
        <v>191206</v>
      </c>
      <c r="E35" s="51">
        <v>190755</v>
      </c>
      <c r="F35" s="50">
        <v>58256</v>
      </c>
      <c r="G35" s="72">
        <v>57761</v>
      </c>
      <c r="H35" s="72">
        <v>12494</v>
      </c>
      <c r="I35" s="51">
        <v>12308</v>
      </c>
      <c r="J35" s="45">
        <f t="shared" si="2"/>
        <v>261956</v>
      </c>
      <c r="K35" s="46">
        <f t="shared" si="3"/>
        <v>260824</v>
      </c>
    </row>
    <row r="36" spans="2:11" ht="12.75">
      <c r="B36" s="311"/>
      <c r="C36" s="71" t="s">
        <v>29</v>
      </c>
      <c r="D36" s="50">
        <v>209167</v>
      </c>
      <c r="E36" s="51">
        <v>208890</v>
      </c>
      <c r="F36" s="50">
        <v>56247</v>
      </c>
      <c r="G36" s="72">
        <v>55556</v>
      </c>
      <c r="H36" s="72">
        <v>11731</v>
      </c>
      <c r="I36" s="51">
        <v>11457</v>
      </c>
      <c r="J36" s="45">
        <f t="shared" si="2"/>
        <v>277145</v>
      </c>
      <c r="K36" s="46">
        <f t="shared" si="3"/>
        <v>275903</v>
      </c>
    </row>
    <row r="37" spans="2:11" ht="12.75">
      <c r="B37" s="311"/>
      <c r="C37" s="71" t="s">
        <v>30</v>
      </c>
      <c r="D37" s="50">
        <v>176040</v>
      </c>
      <c r="E37" s="51">
        <v>175711</v>
      </c>
      <c r="F37" s="50">
        <v>52179</v>
      </c>
      <c r="G37" s="72">
        <v>51854</v>
      </c>
      <c r="H37" s="72">
        <v>12591</v>
      </c>
      <c r="I37" s="51">
        <v>12343</v>
      </c>
      <c r="J37" s="45">
        <f t="shared" si="2"/>
        <v>240810</v>
      </c>
      <c r="K37" s="46">
        <f t="shared" si="3"/>
        <v>239908</v>
      </c>
    </row>
    <row r="38" spans="2:11" ht="12.75">
      <c r="B38" s="311"/>
      <c r="C38" s="71" t="s">
        <v>31</v>
      </c>
      <c r="D38" s="50">
        <v>238572</v>
      </c>
      <c r="E38" s="51">
        <v>238254</v>
      </c>
      <c r="F38" s="50">
        <v>65858</v>
      </c>
      <c r="G38" s="72">
        <v>65120</v>
      </c>
      <c r="H38" s="72">
        <v>25007</v>
      </c>
      <c r="I38" s="51">
        <v>24575</v>
      </c>
      <c r="J38" s="45">
        <f t="shared" si="2"/>
        <v>329437</v>
      </c>
      <c r="K38" s="46">
        <f t="shared" si="3"/>
        <v>327949</v>
      </c>
    </row>
    <row r="39" spans="2:11" ht="12.75">
      <c r="B39" s="311"/>
      <c r="C39" s="71" t="s">
        <v>20</v>
      </c>
      <c r="D39" s="50">
        <v>167046</v>
      </c>
      <c r="E39" s="51">
        <v>166844</v>
      </c>
      <c r="F39" s="50">
        <v>59879</v>
      </c>
      <c r="G39" s="72">
        <v>59255</v>
      </c>
      <c r="H39" s="72">
        <v>20269</v>
      </c>
      <c r="I39" s="51">
        <v>19816</v>
      </c>
      <c r="J39" s="45">
        <f t="shared" si="2"/>
        <v>247194</v>
      </c>
      <c r="K39" s="46">
        <f t="shared" si="3"/>
        <v>245915</v>
      </c>
    </row>
    <row r="40" spans="2:11" ht="12.75">
      <c r="B40" s="311"/>
      <c r="C40" s="71" t="s">
        <v>21</v>
      </c>
      <c r="D40" s="50">
        <v>173928</v>
      </c>
      <c r="E40" s="51">
        <v>173772</v>
      </c>
      <c r="F40" s="50">
        <v>52972</v>
      </c>
      <c r="G40" s="72">
        <v>52497</v>
      </c>
      <c r="H40" s="72">
        <v>16095</v>
      </c>
      <c r="I40" s="51">
        <v>15943</v>
      </c>
      <c r="J40" s="45">
        <f t="shared" si="2"/>
        <v>242995</v>
      </c>
      <c r="K40" s="46">
        <f t="shared" si="3"/>
        <v>242212</v>
      </c>
    </row>
    <row r="41" spans="2:11" ht="12.75">
      <c r="B41" s="311"/>
      <c r="C41" s="71" t="s">
        <v>22</v>
      </c>
      <c r="D41" s="50">
        <v>176836</v>
      </c>
      <c r="E41" s="51">
        <v>176607</v>
      </c>
      <c r="F41" s="50">
        <v>51671</v>
      </c>
      <c r="G41" s="72">
        <v>50971</v>
      </c>
      <c r="H41" s="72">
        <v>17344</v>
      </c>
      <c r="I41" s="51">
        <v>17171</v>
      </c>
      <c r="J41" s="45">
        <f t="shared" si="2"/>
        <v>245851</v>
      </c>
      <c r="K41" s="46">
        <f t="shared" si="3"/>
        <v>244749</v>
      </c>
    </row>
    <row r="42" spans="2:11" ht="13.5" thickBot="1">
      <c r="B42" s="312"/>
      <c r="C42" s="74" t="s">
        <v>23</v>
      </c>
      <c r="D42" s="50">
        <v>131550</v>
      </c>
      <c r="E42" s="51">
        <v>131303</v>
      </c>
      <c r="F42" s="50">
        <v>60777</v>
      </c>
      <c r="G42" s="72">
        <v>60094</v>
      </c>
      <c r="H42" s="72">
        <v>11234</v>
      </c>
      <c r="I42" s="51">
        <v>11071</v>
      </c>
      <c r="J42" s="45">
        <f t="shared" si="2"/>
        <v>203561</v>
      </c>
      <c r="K42" s="46">
        <f t="shared" si="3"/>
        <v>202468</v>
      </c>
    </row>
    <row r="43" spans="2:11" ht="13.5" thickBot="1">
      <c r="B43" s="309">
        <v>2011</v>
      </c>
      <c r="C43" s="256"/>
      <c r="D43" s="75">
        <f aca="true" t="shared" si="4" ref="D43:K43">SUM(D31:D42)</f>
        <v>2167116</v>
      </c>
      <c r="E43" s="75">
        <f t="shared" si="4"/>
        <v>2163996</v>
      </c>
      <c r="F43" s="75">
        <f t="shared" si="4"/>
        <v>675643</v>
      </c>
      <c r="G43" s="75">
        <f t="shared" si="4"/>
        <v>668602</v>
      </c>
      <c r="H43" s="75">
        <f t="shared" si="4"/>
        <v>175839</v>
      </c>
      <c r="I43" s="75">
        <f t="shared" si="4"/>
        <v>173033</v>
      </c>
      <c r="J43" s="75">
        <f t="shared" si="4"/>
        <v>3018598</v>
      </c>
      <c r="K43" s="76">
        <f t="shared" si="4"/>
        <v>3005631</v>
      </c>
    </row>
    <row r="44" spans="2:13" ht="12.75" customHeight="1">
      <c r="B44" s="209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</row>
    <row r="45" spans="2:13" ht="12.75" customHeight="1">
      <c r="B45" s="209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</row>
    <row r="46" spans="2:13" ht="13.5" thickBot="1">
      <c r="B46" s="31"/>
      <c r="C46" s="31"/>
      <c r="D46" s="77"/>
      <c r="E46" s="77"/>
      <c r="F46" s="77"/>
      <c r="G46" s="77"/>
      <c r="H46" s="77"/>
      <c r="I46" s="77"/>
      <c r="J46" s="77"/>
      <c r="K46" s="77"/>
      <c r="L46" s="77"/>
      <c r="M46" s="77"/>
    </row>
    <row r="47" spans="2:13" ht="13.5" thickBot="1">
      <c r="B47" s="31"/>
      <c r="C47" s="31"/>
      <c r="D47" s="282" t="s">
        <v>9</v>
      </c>
      <c r="E47" s="283"/>
      <c r="F47" s="281" t="s">
        <v>10</v>
      </c>
      <c r="G47" s="281"/>
      <c r="H47" s="281"/>
      <c r="I47" s="281"/>
      <c r="J47" s="292" t="s">
        <v>11</v>
      </c>
      <c r="K47" s="293"/>
      <c r="L47" s="77"/>
      <c r="M47" s="77"/>
    </row>
    <row r="48" spans="2:11" ht="13.5" thickBot="1">
      <c r="B48" s="250"/>
      <c r="C48" s="331"/>
      <c r="D48" s="252" t="s">
        <v>12</v>
      </c>
      <c r="E48" s="253"/>
      <c r="F48" s="254" t="s">
        <v>13</v>
      </c>
      <c r="G48" s="255"/>
      <c r="H48" s="255" t="s">
        <v>14</v>
      </c>
      <c r="I48" s="256"/>
      <c r="J48" s="294"/>
      <c r="K48" s="295"/>
    </row>
    <row r="49" spans="2:11" ht="26.25" thickBot="1">
      <c r="B49" s="331"/>
      <c r="C49" s="331"/>
      <c r="D49" s="78" t="s">
        <v>98</v>
      </c>
      <c r="E49" s="79" t="s">
        <v>99</v>
      </c>
      <c r="F49" s="80" t="s">
        <v>98</v>
      </c>
      <c r="G49" s="81" t="s">
        <v>99</v>
      </c>
      <c r="H49" s="80" t="s">
        <v>98</v>
      </c>
      <c r="I49" s="81" t="s">
        <v>99</v>
      </c>
      <c r="J49" s="80" t="s">
        <v>98</v>
      </c>
      <c r="K49" s="81" t="s">
        <v>99</v>
      </c>
    </row>
    <row r="50" spans="2:11" ht="12.75" customHeight="1">
      <c r="B50" s="267">
        <f>+B30</f>
        <v>2010</v>
      </c>
      <c r="C50" s="82" t="s">
        <v>32</v>
      </c>
      <c r="D50" s="83">
        <f aca="true" t="shared" si="5" ref="D50:K50">AVERAGE(D26:D29)</f>
        <v>189574.25</v>
      </c>
      <c r="E50" s="84">
        <f t="shared" si="5"/>
        <v>189252.75</v>
      </c>
      <c r="F50" s="85">
        <f t="shared" si="5"/>
        <v>50976.25</v>
      </c>
      <c r="G50" s="86">
        <f t="shared" si="5"/>
        <v>50442.75</v>
      </c>
      <c r="H50" s="85">
        <f t="shared" si="5"/>
        <v>12798.25</v>
      </c>
      <c r="I50" s="86">
        <f t="shared" si="5"/>
        <v>12645.25</v>
      </c>
      <c r="J50" s="85">
        <f t="shared" si="5"/>
        <v>253348.75</v>
      </c>
      <c r="K50" s="86">
        <f t="shared" si="5"/>
        <v>252340.75</v>
      </c>
    </row>
    <row r="51" spans="2:11" ht="12.75">
      <c r="B51" s="298"/>
      <c r="C51" s="87" t="s">
        <v>33</v>
      </c>
      <c r="D51" s="88">
        <f aca="true" t="shared" si="6" ref="D51:K51">MAX(D26:D29)</f>
        <v>205236</v>
      </c>
      <c r="E51" s="89">
        <f t="shared" si="6"/>
        <v>204723</v>
      </c>
      <c r="F51" s="90">
        <f t="shared" si="6"/>
        <v>53405</v>
      </c>
      <c r="G51" s="91">
        <f t="shared" si="6"/>
        <v>52934</v>
      </c>
      <c r="H51" s="90">
        <f t="shared" si="6"/>
        <v>14915</v>
      </c>
      <c r="I51" s="91">
        <f t="shared" si="6"/>
        <v>14804</v>
      </c>
      <c r="J51" s="90">
        <f t="shared" si="6"/>
        <v>268272</v>
      </c>
      <c r="K51" s="91">
        <f t="shared" si="6"/>
        <v>266928</v>
      </c>
    </row>
    <row r="52" spans="2:11" ht="13.5" thickBot="1">
      <c r="B52" s="299"/>
      <c r="C52" s="92" t="s">
        <v>34</v>
      </c>
      <c r="D52" s="93">
        <f aca="true" t="shared" si="7" ref="D52:K52">MIN(D26:D29)</f>
        <v>173436</v>
      </c>
      <c r="E52" s="94">
        <f t="shared" si="7"/>
        <v>173165</v>
      </c>
      <c r="F52" s="95">
        <f t="shared" si="7"/>
        <v>49823</v>
      </c>
      <c r="G52" s="96">
        <f t="shared" si="7"/>
        <v>49290</v>
      </c>
      <c r="H52" s="95">
        <f t="shared" si="7"/>
        <v>10990</v>
      </c>
      <c r="I52" s="96">
        <f t="shared" si="7"/>
        <v>10850</v>
      </c>
      <c r="J52" s="95">
        <f t="shared" si="7"/>
        <v>235991</v>
      </c>
      <c r="K52" s="96">
        <f t="shared" si="7"/>
        <v>235065</v>
      </c>
    </row>
    <row r="53" spans="2:13" ht="12.75">
      <c r="B53" s="267">
        <v>2011</v>
      </c>
      <c r="C53" s="82" t="s">
        <v>32</v>
      </c>
      <c r="D53" s="83">
        <f aca="true" t="shared" si="8" ref="D53:K53">AVERAGE(D31:D42)</f>
        <v>180593</v>
      </c>
      <c r="E53" s="84">
        <f t="shared" si="8"/>
        <v>180333</v>
      </c>
      <c r="F53" s="85">
        <f t="shared" si="8"/>
        <v>56303.583333333336</v>
      </c>
      <c r="G53" s="86">
        <f t="shared" si="8"/>
        <v>55716.833333333336</v>
      </c>
      <c r="H53" s="85">
        <f t="shared" si="8"/>
        <v>14653.25</v>
      </c>
      <c r="I53" s="86">
        <f t="shared" si="8"/>
        <v>14419.416666666666</v>
      </c>
      <c r="J53" s="85">
        <f t="shared" si="8"/>
        <v>251549.83333333334</v>
      </c>
      <c r="K53" s="86">
        <f t="shared" si="8"/>
        <v>250469.25</v>
      </c>
      <c r="L53" s="97"/>
      <c r="M53" s="97"/>
    </row>
    <row r="54" spans="2:14" ht="12.75">
      <c r="B54" s="298"/>
      <c r="C54" s="87" t="s">
        <v>33</v>
      </c>
      <c r="D54" s="88">
        <f aca="true" t="shared" si="9" ref="D54:K54">MAX(D31:D42)</f>
        <v>238572</v>
      </c>
      <c r="E54" s="89">
        <f t="shared" si="9"/>
        <v>238254</v>
      </c>
      <c r="F54" s="90">
        <f t="shared" si="9"/>
        <v>65858</v>
      </c>
      <c r="G54" s="91">
        <f t="shared" si="9"/>
        <v>65120</v>
      </c>
      <c r="H54" s="90">
        <f t="shared" si="9"/>
        <v>25007</v>
      </c>
      <c r="I54" s="91">
        <f t="shared" si="9"/>
        <v>24575</v>
      </c>
      <c r="J54" s="90">
        <f t="shared" si="9"/>
        <v>329437</v>
      </c>
      <c r="K54" s="91">
        <f t="shared" si="9"/>
        <v>327949</v>
      </c>
      <c r="L54" s="97"/>
      <c r="M54" s="97"/>
      <c r="N54" s="97"/>
    </row>
    <row r="55" spans="2:14" ht="13.5" thickBot="1">
      <c r="B55" s="299"/>
      <c r="C55" s="92" t="s">
        <v>34</v>
      </c>
      <c r="D55" s="93">
        <f aca="true" t="shared" si="10" ref="D55:K55">MIN(D31:D42)</f>
        <v>131550</v>
      </c>
      <c r="E55" s="94">
        <f t="shared" si="10"/>
        <v>131303</v>
      </c>
      <c r="F55" s="95">
        <f t="shared" si="10"/>
        <v>47812</v>
      </c>
      <c r="G55" s="96">
        <f t="shared" si="10"/>
        <v>47302</v>
      </c>
      <c r="H55" s="95">
        <f t="shared" si="10"/>
        <v>9204</v>
      </c>
      <c r="I55" s="96">
        <f t="shared" si="10"/>
        <v>9109</v>
      </c>
      <c r="J55" s="95">
        <f t="shared" si="10"/>
        <v>203561</v>
      </c>
      <c r="K55" s="96">
        <f t="shared" si="10"/>
        <v>202468</v>
      </c>
      <c r="L55" s="97"/>
      <c r="M55" s="97"/>
      <c r="N55" s="97"/>
    </row>
    <row r="56" spans="5:14" ht="12.75">
      <c r="E56" s="97"/>
      <c r="F56" s="97"/>
      <c r="G56" s="97"/>
      <c r="H56" s="97"/>
      <c r="I56" s="97"/>
      <c r="J56" s="97"/>
      <c r="K56" s="97"/>
      <c r="L56" s="97"/>
      <c r="M56" s="97"/>
      <c r="N56" s="97"/>
    </row>
    <row r="57" spans="5:14" ht="12.75">
      <c r="E57" s="97"/>
      <c r="F57" s="97"/>
      <c r="G57" s="97"/>
      <c r="H57" s="97"/>
      <c r="I57" s="97"/>
      <c r="J57" s="97"/>
      <c r="K57" s="97"/>
      <c r="L57" s="97"/>
      <c r="M57" s="97"/>
      <c r="N57" s="97"/>
    </row>
    <row r="58" spans="2:15" ht="12.75">
      <c r="B58" s="20"/>
      <c r="C58" s="20"/>
      <c r="D58" s="20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20"/>
    </row>
    <row r="59" spans="2:15" ht="12.75">
      <c r="B59" s="24" t="s">
        <v>100</v>
      </c>
      <c r="C59" s="25"/>
      <c r="D59" s="25"/>
      <c r="E59" s="25"/>
      <c r="F59" s="25"/>
      <c r="G59" s="25"/>
      <c r="H59" s="25"/>
      <c r="I59" s="25"/>
      <c r="J59" s="25"/>
      <c r="K59" s="25"/>
      <c r="L59" s="26"/>
      <c r="M59" s="27"/>
      <c r="N59" s="27"/>
      <c r="O59" s="27"/>
    </row>
    <row r="60" spans="2:15" ht="12.75">
      <c r="B60" s="20" t="s">
        <v>97</v>
      </c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20"/>
      <c r="O60" s="20"/>
    </row>
    <row r="61" spans="2:16" ht="13.5" thickBot="1">
      <c r="B61" s="20"/>
      <c r="C61" s="20"/>
      <c r="D61" s="20"/>
      <c r="E61" s="98"/>
      <c r="F61" s="98"/>
      <c r="G61" s="98"/>
      <c r="H61" s="98"/>
      <c r="I61" s="98"/>
      <c r="J61" s="98"/>
      <c r="K61" s="98"/>
      <c r="L61" s="98"/>
      <c r="M61" s="20"/>
      <c r="N61" s="20"/>
      <c r="O61" s="20"/>
      <c r="P61" s="20"/>
    </row>
    <row r="62" spans="2:14" ht="13.5" thickBot="1">
      <c r="B62" s="244"/>
      <c r="C62" s="244"/>
      <c r="D62" s="280"/>
      <c r="E62" s="282" t="s">
        <v>9</v>
      </c>
      <c r="F62" s="283"/>
      <c r="G62" s="281" t="s">
        <v>10</v>
      </c>
      <c r="H62" s="281"/>
      <c r="I62" s="281"/>
      <c r="J62" s="281"/>
      <c r="K62" s="292" t="s">
        <v>11</v>
      </c>
      <c r="L62" s="293"/>
      <c r="M62" s="20"/>
      <c r="N62" s="20"/>
    </row>
    <row r="63" spans="2:14" ht="13.5" thickBot="1">
      <c r="B63" s="100"/>
      <c r="C63" s="100"/>
      <c r="D63" s="101"/>
      <c r="E63" s="252" t="s">
        <v>12</v>
      </c>
      <c r="F63" s="253"/>
      <c r="G63" s="254" t="s">
        <v>13</v>
      </c>
      <c r="H63" s="255"/>
      <c r="I63" s="255" t="s">
        <v>14</v>
      </c>
      <c r="J63" s="256"/>
      <c r="K63" s="294"/>
      <c r="L63" s="295"/>
      <c r="M63" s="20"/>
      <c r="N63" s="20"/>
    </row>
    <row r="64" spans="2:13" ht="26.25" thickBot="1">
      <c r="B64" s="218" t="s">
        <v>37</v>
      </c>
      <c r="C64" s="219" t="s">
        <v>16</v>
      </c>
      <c r="D64" s="220" t="s">
        <v>15</v>
      </c>
      <c r="E64" s="221" t="s">
        <v>98</v>
      </c>
      <c r="F64" s="222" t="s">
        <v>99</v>
      </c>
      <c r="G64" s="221" t="s">
        <v>98</v>
      </c>
      <c r="H64" s="223" t="s">
        <v>99</v>
      </c>
      <c r="I64" s="223" t="s">
        <v>98</v>
      </c>
      <c r="J64" s="222" t="s">
        <v>99</v>
      </c>
      <c r="K64" s="221" t="s">
        <v>98</v>
      </c>
      <c r="L64" s="222" t="s">
        <v>99</v>
      </c>
      <c r="M64" s="20"/>
    </row>
    <row r="65" spans="2:14" ht="12.75">
      <c r="B65" s="224">
        <v>1</v>
      </c>
      <c r="C65" s="225" t="s">
        <v>23</v>
      </c>
      <c r="D65" s="226">
        <v>2011</v>
      </c>
      <c r="E65" s="227">
        <v>6947</v>
      </c>
      <c r="F65" s="228">
        <v>6931</v>
      </c>
      <c r="G65" s="227">
        <v>2903</v>
      </c>
      <c r="H65" s="229">
        <v>2854</v>
      </c>
      <c r="I65" s="227">
        <v>636</v>
      </c>
      <c r="J65" s="228">
        <v>629</v>
      </c>
      <c r="K65" s="227">
        <f aca="true" t="shared" si="11" ref="K65:K85">+E65+G65+I65</f>
        <v>10486</v>
      </c>
      <c r="L65" s="229">
        <f aca="true" t="shared" si="12" ref="L65:L85">+F65+H65+J65</f>
        <v>10414</v>
      </c>
      <c r="M65" s="98"/>
      <c r="N65" s="116"/>
    </row>
    <row r="66" spans="2:14" ht="12.75">
      <c r="B66" s="230">
        <v>2</v>
      </c>
      <c r="C66" s="231" t="s">
        <v>23</v>
      </c>
      <c r="D66" s="232">
        <v>2011</v>
      </c>
      <c r="E66" s="233">
        <v>5092</v>
      </c>
      <c r="F66" s="234">
        <v>5090</v>
      </c>
      <c r="G66" s="233">
        <v>2773</v>
      </c>
      <c r="H66" s="235">
        <v>2768</v>
      </c>
      <c r="I66" s="233">
        <v>559</v>
      </c>
      <c r="J66" s="234">
        <v>552</v>
      </c>
      <c r="K66" s="233">
        <f t="shared" si="11"/>
        <v>8424</v>
      </c>
      <c r="L66" s="235">
        <f t="shared" si="12"/>
        <v>8410</v>
      </c>
      <c r="M66" s="123"/>
      <c r="N66" s="116"/>
    </row>
    <row r="67" spans="2:14" ht="12.75">
      <c r="B67" s="230">
        <v>5</v>
      </c>
      <c r="C67" s="231" t="s">
        <v>23</v>
      </c>
      <c r="D67" s="232">
        <v>2011</v>
      </c>
      <c r="E67" s="233">
        <v>5705</v>
      </c>
      <c r="F67" s="234">
        <v>5700</v>
      </c>
      <c r="G67" s="233">
        <v>2445</v>
      </c>
      <c r="H67" s="235">
        <v>2388</v>
      </c>
      <c r="I67" s="233">
        <v>386</v>
      </c>
      <c r="J67" s="234">
        <v>366</v>
      </c>
      <c r="K67" s="233">
        <f t="shared" si="11"/>
        <v>8536</v>
      </c>
      <c r="L67" s="235">
        <f t="shared" si="12"/>
        <v>8454</v>
      </c>
      <c r="M67" s="123"/>
      <c r="N67" s="116"/>
    </row>
    <row r="68" spans="2:14" ht="12.75">
      <c r="B68" s="230">
        <v>6</v>
      </c>
      <c r="C68" s="231" t="s">
        <v>23</v>
      </c>
      <c r="D68" s="232">
        <v>2011</v>
      </c>
      <c r="E68" s="233">
        <v>8027</v>
      </c>
      <c r="F68" s="234">
        <v>7989</v>
      </c>
      <c r="G68" s="233">
        <v>2894</v>
      </c>
      <c r="H68" s="235">
        <v>2870</v>
      </c>
      <c r="I68" s="233">
        <v>876</v>
      </c>
      <c r="J68" s="234">
        <v>870</v>
      </c>
      <c r="K68" s="233">
        <f t="shared" si="11"/>
        <v>11797</v>
      </c>
      <c r="L68" s="235">
        <f t="shared" si="12"/>
        <v>11729</v>
      </c>
      <c r="M68" s="123"/>
      <c r="N68" s="116"/>
    </row>
    <row r="69" spans="2:14" ht="12.75">
      <c r="B69" s="230">
        <v>7</v>
      </c>
      <c r="C69" s="231" t="s">
        <v>23</v>
      </c>
      <c r="D69" s="232">
        <v>2011</v>
      </c>
      <c r="E69" s="233">
        <v>9203</v>
      </c>
      <c r="F69" s="234">
        <v>9197</v>
      </c>
      <c r="G69" s="233">
        <v>2706</v>
      </c>
      <c r="H69" s="235">
        <v>2681</v>
      </c>
      <c r="I69" s="233">
        <v>687</v>
      </c>
      <c r="J69" s="234">
        <v>686</v>
      </c>
      <c r="K69" s="233">
        <f t="shared" si="11"/>
        <v>12596</v>
      </c>
      <c r="L69" s="235">
        <f t="shared" si="12"/>
        <v>12564</v>
      </c>
      <c r="M69" s="123"/>
      <c r="N69" s="116"/>
    </row>
    <row r="70" spans="2:14" ht="12.75">
      <c r="B70" s="230">
        <v>9</v>
      </c>
      <c r="C70" s="231" t="s">
        <v>23</v>
      </c>
      <c r="D70" s="232">
        <v>2011</v>
      </c>
      <c r="E70" s="233">
        <v>5745</v>
      </c>
      <c r="F70" s="234">
        <v>5708</v>
      </c>
      <c r="G70" s="233">
        <v>1907</v>
      </c>
      <c r="H70" s="235">
        <v>1891</v>
      </c>
      <c r="I70" s="233">
        <v>308</v>
      </c>
      <c r="J70" s="234">
        <v>308</v>
      </c>
      <c r="K70" s="233">
        <f t="shared" si="11"/>
        <v>7960</v>
      </c>
      <c r="L70" s="235">
        <f t="shared" si="12"/>
        <v>7907</v>
      </c>
      <c r="M70" s="123"/>
      <c r="N70" s="116"/>
    </row>
    <row r="71" spans="2:14" ht="12.75">
      <c r="B71" s="230">
        <v>12</v>
      </c>
      <c r="C71" s="231" t="s">
        <v>23</v>
      </c>
      <c r="D71" s="232">
        <v>2011</v>
      </c>
      <c r="E71" s="233">
        <v>6515</v>
      </c>
      <c r="F71" s="234">
        <v>6512</v>
      </c>
      <c r="G71" s="233">
        <v>2728</v>
      </c>
      <c r="H71" s="235">
        <v>2669</v>
      </c>
      <c r="I71" s="233">
        <v>538</v>
      </c>
      <c r="J71" s="234">
        <v>519</v>
      </c>
      <c r="K71" s="233">
        <f t="shared" si="11"/>
        <v>9781</v>
      </c>
      <c r="L71" s="235">
        <f t="shared" si="12"/>
        <v>9700</v>
      </c>
      <c r="M71" s="123"/>
      <c r="N71" s="116"/>
    </row>
    <row r="72" spans="2:14" ht="12.75">
      <c r="B72" s="230">
        <v>13</v>
      </c>
      <c r="C72" s="231" t="s">
        <v>23</v>
      </c>
      <c r="D72" s="232">
        <v>2011</v>
      </c>
      <c r="E72" s="233">
        <v>7905</v>
      </c>
      <c r="F72" s="234">
        <v>7903</v>
      </c>
      <c r="G72" s="233">
        <v>2832</v>
      </c>
      <c r="H72" s="235">
        <v>2806</v>
      </c>
      <c r="I72" s="233">
        <v>440</v>
      </c>
      <c r="J72" s="234">
        <v>436</v>
      </c>
      <c r="K72" s="233">
        <f t="shared" si="11"/>
        <v>11177</v>
      </c>
      <c r="L72" s="235">
        <f t="shared" si="12"/>
        <v>11145</v>
      </c>
      <c r="M72" s="123"/>
      <c r="N72" s="116"/>
    </row>
    <row r="73" spans="2:14" ht="12.75">
      <c r="B73" s="230">
        <v>14</v>
      </c>
      <c r="C73" s="231" t="s">
        <v>23</v>
      </c>
      <c r="D73" s="232">
        <v>2011</v>
      </c>
      <c r="E73" s="233">
        <v>6993</v>
      </c>
      <c r="F73" s="234">
        <v>6988</v>
      </c>
      <c r="G73" s="233">
        <v>3129</v>
      </c>
      <c r="H73" s="235">
        <v>3097</v>
      </c>
      <c r="I73" s="233">
        <v>513</v>
      </c>
      <c r="J73" s="234">
        <v>510</v>
      </c>
      <c r="K73" s="233">
        <f t="shared" si="11"/>
        <v>10635</v>
      </c>
      <c r="L73" s="235">
        <f t="shared" si="12"/>
        <v>10595</v>
      </c>
      <c r="M73" s="123"/>
      <c r="N73" s="116"/>
    </row>
    <row r="74" spans="2:14" ht="12.75">
      <c r="B74" s="230">
        <v>15</v>
      </c>
      <c r="C74" s="231" t="s">
        <v>23</v>
      </c>
      <c r="D74" s="232">
        <v>2011</v>
      </c>
      <c r="E74" s="233">
        <v>6090</v>
      </c>
      <c r="F74" s="234">
        <v>6082</v>
      </c>
      <c r="G74" s="233">
        <v>2238</v>
      </c>
      <c r="H74" s="235">
        <v>2201</v>
      </c>
      <c r="I74" s="233">
        <v>722</v>
      </c>
      <c r="J74" s="234">
        <v>679</v>
      </c>
      <c r="K74" s="233">
        <f t="shared" si="11"/>
        <v>9050</v>
      </c>
      <c r="L74" s="235">
        <f t="shared" si="12"/>
        <v>8962</v>
      </c>
      <c r="M74" s="123"/>
      <c r="N74" s="116"/>
    </row>
    <row r="75" spans="2:14" ht="12.75">
      <c r="B75" s="230">
        <v>16</v>
      </c>
      <c r="C75" s="231" t="s">
        <v>23</v>
      </c>
      <c r="D75" s="232">
        <v>2011</v>
      </c>
      <c r="E75" s="233">
        <v>5795</v>
      </c>
      <c r="F75" s="234">
        <v>5781</v>
      </c>
      <c r="G75" s="233">
        <v>2842</v>
      </c>
      <c r="H75" s="235">
        <v>2820</v>
      </c>
      <c r="I75" s="233">
        <v>468</v>
      </c>
      <c r="J75" s="234">
        <v>468</v>
      </c>
      <c r="K75" s="233">
        <f t="shared" si="11"/>
        <v>9105</v>
      </c>
      <c r="L75" s="235">
        <f t="shared" si="12"/>
        <v>9069</v>
      </c>
      <c r="M75" s="123"/>
      <c r="N75" s="116"/>
    </row>
    <row r="76" spans="2:14" ht="12.75">
      <c r="B76" s="230">
        <v>19</v>
      </c>
      <c r="C76" s="231" t="s">
        <v>23</v>
      </c>
      <c r="D76" s="232">
        <v>2011</v>
      </c>
      <c r="E76" s="233">
        <v>5407</v>
      </c>
      <c r="F76" s="234">
        <v>5404</v>
      </c>
      <c r="G76" s="233">
        <v>2424</v>
      </c>
      <c r="H76" s="235">
        <v>2393</v>
      </c>
      <c r="I76" s="233">
        <v>655</v>
      </c>
      <c r="J76" s="234">
        <v>652</v>
      </c>
      <c r="K76" s="233">
        <f t="shared" si="11"/>
        <v>8486</v>
      </c>
      <c r="L76" s="235">
        <f t="shared" si="12"/>
        <v>8449</v>
      </c>
      <c r="M76" s="123"/>
      <c r="N76" s="116"/>
    </row>
    <row r="77" spans="2:14" ht="12.75">
      <c r="B77" s="230">
        <v>20</v>
      </c>
      <c r="C77" s="231" t="s">
        <v>23</v>
      </c>
      <c r="D77" s="232">
        <v>2011</v>
      </c>
      <c r="E77" s="233">
        <v>8174</v>
      </c>
      <c r="F77" s="234">
        <v>8171</v>
      </c>
      <c r="G77" s="233">
        <v>2855</v>
      </c>
      <c r="H77" s="235">
        <v>2827</v>
      </c>
      <c r="I77" s="233">
        <v>876</v>
      </c>
      <c r="J77" s="234">
        <v>858</v>
      </c>
      <c r="K77" s="233">
        <f t="shared" si="11"/>
        <v>11905</v>
      </c>
      <c r="L77" s="235">
        <f t="shared" si="12"/>
        <v>11856</v>
      </c>
      <c r="M77" s="123"/>
      <c r="N77" s="116"/>
    </row>
    <row r="78" spans="2:14" ht="12.75">
      <c r="B78" s="230">
        <v>21</v>
      </c>
      <c r="C78" s="231" t="s">
        <v>23</v>
      </c>
      <c r="D78" s="232">
        <v>2011</v>
      </c>
      <c r="E78" s="233">
        <v>6150</v>
      </c>
      <c r="F78" s="234">
        <v>6146</v>
      </c>
      <c r="G78" s="233">
        <v>5744</v>
      </c>
      <c r="H78" s="235">
        <v>5699</v>
      </c>
      <c r="I78" s="233">
        <v>244</v>
      </c>
      <c r="J78" s="234">
        <v>244</v>
      </c>
      <c r="K78" s="233">
        <f t="shared" si="11"/>
        <v>12138</v>
      </c>
      <c r="L78" s="235">
        <f t="shared" si="12"/>
        <v>12089</v>
      </c>
      <c r="M78" s="123"/>
      <c r="N78" s="116"/>
    </row>
    <row r="79" spans="2:14" ht="12.75">
      <c r="B79" s="230">
        <v>22</v>
      </c>
      <c r="C79" s="231" t="s">
        <v>23</v>
      </c>
      <c r="D79" s="232">
        <v>2011</v>
      </c>
      <c r="E79" s="233">
        <v>6694</v>
      </c>
      <c r="F79" s="234">
        <v>6673</v>
      </c>
      <c r="G79" s="233">
        <v>4239</v>
      </c>
      <c r="H79" s="235">
        <v>4174</v>
      </c>
      <c r="I79" s="233">
        <v>362</v>
      </c>
      <c r="J79" s="234">
        <v>362</v>
      </c>
      <c r="K79" s="233">
        <f t="shared" si="11"/>
        <v>11295</v>
      </c>
      <c r="L79" s="235">
        <f t="shared" si="12"/>
        <v>11209</v>
      </c>
      <c r="M79" s="123"/>
      <c r="N79" s="116"/>
    </row>
    <row r="80" spans="2:14" ht="12.75">
      <c r="B80" s="230">
        <v>23</v>
      </c>
      <c r="C80" s="231" t="s">
        <v>23</v>
      </c>
      <c r="D80" s="232">
        <v>2011</v>
      </c>
      <c r="E80" s="233">
        <v>3433</v>
      </c>
      <c r="F80" s="234">
        <v>3409</v>
      </c>
      <c r="G80" s="233">
        <v>2111</v>
      </c>
      <c r="H80" s="235">
        <v>2057</v>
      </c>
      <c r="I80" s="233">
        <v>198</v>
      </c>
      <c r="J80" s="234">
        <v>198</v>
      </c>
      <c r="K80" s="233">
        <f t="shared" si="11"/>
        <v>5742</v>
      </c>
      <c r="L80" s="235">
        <f t="shared" si="12"/>
        <v>5664</v>
      </c>
      <c r="M80" s="123"/>
      <c r="N80" s="116"/>
    </row>
    <row r="81" spans="2:14" ht="12.75">
      <c r="B81" s="230">
        <v>26</v>
      </c>
      <c r="C81" s="231" t="s">
        <v>23</v>
      </c>
      <c r="D81" s="232">
        <v>2011</v>
      </c>
      <c r="E81" s="233">
        <v>4054</v>
      </c>
      <c r="F81" s="234">
        <v>4034</v>
      </c>
      <c r="G81" s="233">
        <v>1826</v>
      </c>
      <c r="H81" s="235">
        <v>1818</v>
      </c>
      <c r="I81" s="233">
        <v>319</v>
      </c>
      <c r="J81" s="234">
        <v>319</v>
      </c>
      <c r="K81" s="233">
        <f t="shared" si="11"/>
        <v>6199</v>
      </c>
      <c r="L81" s="235">
        <f t="shared" si="12"/>
        <v>6171</v>
      </c>
      <c r="M81" s="123"/>
      <c r="N81" s="116"/>
    </row>
    <row r="82" spans="2:14" ht="12.75">
      <c r="B82" s="230">
        <v>27</v>
      </c>
      <c r="C82" s="231" t="s">
        <v>23</v>
      </c>
      <c r="D82" s="232">
        <v>2011</v>
      </c>
      <c r="E82" s="233">
        <v>6919</v>
      </c>
      <c r="F82" s="234">
        <v>6916</v>
      </c>
      <c r="G82" s="233">
        <v>2435</v>
      </c>
      <c r="H82" s="235">
        <v>2429</v>
      </c>
      <c r="I82" s="233">
        <v>611</v>
      </c>
      <c r="J82" s="234">
        <v>609</v>
      </c>
      <c r="K82" s="233">
        <f t="shared" si="11"/>
        <v>9965</v>
      </c>
      <c r="L82" s="235">
        <f t="shared" si="12"/>
        <v>9954</v>
      </c>
      <c r="M82" s="123"/>
      <c r="N82" s="116"/>
    </row>
    <row r="83" spans="2:14" ht="12.75">
      <c r="B83" s="230">
        <v>28</v>
      </c>
      <c r="C83" s="231" t="s">
        <v>23</v>
      </c>
      <c r="D83" s="232">
        <v>2011</v>
      </c>
      <c r="E83" s="233">
        <v>7113</v>
      </c>
      <c r="F83" s="234">
        <v>7102</v>
      </c>
      <c r="G83" s="233">
        <v>3135</v>
      </c>
      <c r="H83" s="235">
        <v>3132</v>
      </c>
      <c r="I83" s="233">
        <v>1018</v>
      </c>
      <c r="J83" s="234">
        <v>1003</v>
      </c>
      <c r="K83" s="233">
        <f t="shared" si="11"/>
        <v>11266</v>
      </c>
      <c r="L83" s="235">
        <f t="shared" si="12"/>
        <v>11237</v>
      </c>
      <c r="M83" s="123"/>
      <c r="N83" s="116"/>
    </row>
    <row r="84" spans="2:13" ht="12.75" customHeight="1">
      <c r="B84" s="230">
        <v>29</v>
      </c>
      <c r="C84" s="231" t="s">
        <v>23</v>
      </c>
      <c r="D84" s="232">
        <v>2011</v>
      </c>
      <c r="E84" s="233">
        <v>6720</v>
      </c>
      <c r="F84" s="234">
        <v>6709</v>
      </c>
      <c r="G84" s="233">
        <v>3943</v>
      </c>
      <c r="H84" s="235">
        <v>3922</v>
      </c>
      <c r="I84" s="233">
        <v>659</v>
      </c>
      <c r="J84" s="234">
        <v>644</v>
      </c>
      <c r="K84" s="233">
        <f t="shared" si="11"/>
        <v>11322</v>
      </c>
      <c r="L84" s="235">
        <f t="shared" si="12"/>
        <v>11275</v>
      </c>
      <c r="M84" s="20"/>
    </row>
    <row r="85" spans="2:15" ht="13.5" thickBot="1">
      <c r="B85" s="236">
        <v>30</v>
      </c>
      <c r="C85" s="237" t="s">
        <v>23</v>
      </c>
      <c r="D85" s="238">
        <v>2011</v>
      </c>
      <c r="E85" s="239">
        <v>2869</v>
      </c>
      <c r="F85" s="240">
        <v>2858</v>
      </c>
      <c r="G85" s="239">
        <v>2668</v>
      </c>
      <c r="H85" s="241">
        <v>2598</v>
      </c>
      <c r="I85" s="239">
        <v>159</v>
      </c>
      <c r="J85" s="240">
        <v>159</v>
      </c>
      <c r="K85" s="239">
        <f t="shared" si="11"/>
        <v>5696</v>
      </c>
      <c r="L85" s="241">
        <f t="shared" si="12"/>
        <v>5615</v>
      </c>
      <c r="M85" s="20"/>
      <c r="N85" s="20"/>
      <c r="O85" s="20"/>
    </row>
    <row r="86" spans="2:15" ht="13.5" thickBot="1">
      <c r="B86" s="20"/>
      <c r="C86" s="20"/>
      <c r="D86" s="20"/>
      <c r="E86" s="123"/>
      <c r="F86" s="20"/>
      <c r="G86" s="20"/>
      <c r="H86" s="20"/>
      <c r="I86" s="20"/>
      <c r="J86" s="20"/>
      <c r="K86" s="20"/>
      <c r="L86" s="20"/>
      <c r="M86" s="20"/>
      <c r="N86" s="20"/>
      <c r="O86" s="20"/>
    </row>
    <row r="87" spans="2:15" ht="13.5" thickBot="1">
      <c r="B87" s="20"/>
      <c r="C87" s="20"/>
      <c r="D87" s="282" t="s">
        <v>9</v>
      </c>
      <c r="E87" s="283"/>
      <c r="F87" s="281" t="s">
        <v>10</v>
      </c>
      <c r="G87" s="281"/>
      <c r="H87" s="281"/>
      <c r="I87" s="281"/>
      <c r="J87" s="292" t="s">
        <v>11</v>
      </c>
      <c r="K87" s="293"/>
      <c r="L87" s="20"/>
      <c r="M87" s="20"/>
      <c r="N87" s="20"/>
      <c r="O87" s="20"/>
    </row>
    <row r="88" spans="2:13" ht="13.5" thickBot="1">
      <c r="B88" s="135"/>
      <c r="C88" s="135"/>
      <c r="D88" s="252" t="s">
        <v>12</v>
      </c>
      <c r="E88" s="253"/>
      <c r="F88" s="254" t="s">
        <v>13</v>
      </c>
      <c r="G88" s="255"/>
      <c r="H88" s="255" t="s">
        <v>14</v>
      </c>
      <c r="I88" s="256"/>
      <c r="J88" s="294"/>
      <c r="K88" s="295"/>
      <c r="L88" s="20"/>
      <c r="M88" s="20"/>
    </row>
    <row r="89" spans="2:13" ht="26.25" thickBot="1">
      <c r="B89" s="326" t="str">
        <f>+K2</f>
        <v>DICIEMBRE 2011</v>
      </c>
      <c r="C89" s="327"/>
      <c r="D89" s="80" t="s">
        <v>98</v>
      </c>
      <c r="E89" s="214" t="s">
        <v>99</v>
      </c>
      <c r="F89" s="80" t="s">
        <v>98</v>
      </c>
      <c r="G89" s="81" t="s">
        <v>99</v>
      </c>
      <c r="H89" s="80" t="s">
        <v>98</v>
      </c>
      <c r="I89" s="81" t="s">
        <v>99</v>
      </c>
      <c r="J89" s="80" t="s">
        <v>98</v>
      </c>
      <c r="K89" s="81" t="s">
        <v>99</v>
      </c>
      <c r="L89" s="20"/>
      <c r="M89" s="20"/>
    </row>
    <row r="90" spans="2:13" ht="12.75">
      <c r="B90" s="318" t="s">
        <v>32</v>
      </c>
      <c r="C90" s="319"/>
      <c r="D90" s="85">
        <f aca="true" t="shared" si="13" ref="D90:K90">AVERAGE(E65:E85)</f>
        <v>6264.285714285715</v>
      </c>
      <c r="E90" s="86">
        <f t="shared" si="13"/>
        <v>6252.523809523809</v>
      </c>
      <c r="F90" s="85">
        <f t="shared" si="13"/>
        <v>2894.1428571428573</v>
      </c>
      <c r="G90" s="86">
        <f t="shared" si="13"/>
        <v>2861.6190476190477</v>
      </c>
      <c r="H90" s="85">
        <f t="shared" si="13"/>
        <v>534.952380952381</v>
      </c>
      <c r="I90" s="86">
        <f t="shared" si="13"/>
        <v>527.1904761904761</v>
      </c>
      <c r="J90" s="85">
        <f t="shared" si="13"/>
        <v>9693.380952380952</v>
      </c>
      <c r="K90" s="86">
        <f t="shared" si="13"/>
        <v>9641.333333333334</v>
      </c>
      <c r="L90" s="20"/>
      <c r="M90" s="20"/>
    </row>
    <row r="91" spans="2:13" ht="12.75">
      <c r="B91" s="288" t="s">
        <v>33</v>
      </c>
      <c r="C91" s="325"/>
      <c r="D91" s="90">
        <f aca="true" t="shared" si="14" ref="D91:K91">MAX(E65:E85)</f>
        <v>9203</v>
      </c>
      <c r="E91" s="91">
        <f t="shared" si="14"/>
        <v>9197</v>
      </c>
      <c r="F91" s="90">
        <f t="shared" si="14"/>
        <v>5744</v>
      </c>
      <c r="G91" s="91">
        <f t="shared" si="14"/>
        <v>5699</v>
      </c>
      <c r="H91" s="90">
        <f t="shared" si="14"/>
        <v>1018</v>
      </c>
      <c r="I91" s="91">
        <f t="shared" si="14"/>
        <v>1003</v>
      </c>
      <c r="J91" s="90">
        <f t="shared" si="14"/>
        <v>12596</v>
      </c>
      <c r="K91" s="91">
        <f t="shared" si="14"/>
        <v>12564</v>
      </c>
      <c r="L91" s="20"/>
      <c r="M91" s="20"/>
    </row>
    <row r="92" spans="2:13" ht="13.5" thickBot="1">
      <c r="B92" s="284" t="s">
        <v>34</v>
      </c>
      <c r="C92" s="320"/>
      <c r="D92" s="95">
        <f aca="true" t="shared" si="15" ref="D92:K92">MIN(E65:E85)</f>
        <v>2869</v>
      </c>
      <c r="E92" s="96">
        <f t="shared" si="15"/>
        <v>2858</v>
      </c>
      <c r="F92" s="95">
        <f t="shared" si="15"/>
        <v>1826</v>
      </c>
      <c r="G92" s="96">
        <f t="shared" si="15"/>
        <v>1818</v>
      </c>
      <c r="H92" s="95">
        <f t="shared" si="15"/>
        <v>159</v>
      </c>
      <c r="I92" s="96">
        <f t="shared" si="15"/>
        <v>159</v>
      </c>
      <c r="J92" s="95">
        <f t="shared" si="15"/>
        <v>5696</v>
      </c>
      <c r="K92" s="96">
        <f t="shared" si="15"/>
        <v>5615</v>
      </c>
      <c r="L92" s="20"/>
      <c r="M92" s="20"/>
    </row>
    <row r="93" spans="2:15" ht="12.7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</row>
    <row r="95" spans="2:13" ht="12.75">
      <c r="B95"/>
      <c r="C95"/>
      <c r="D95"/>
      <c r="E95"/>
      <c r="F95"/>
      <c r="G95"/>
      <c r="H95"/>
      <c r="I95"/>
      <c r="J95"/>
      <c r="K95"/>
      <c r="L95"/>
      <c r="M95"/>
    </row>
    <row r="96" spans="2:14" ht="12.75">
      <c r="B96"/>
      <c r="C96"/>
      <c r="D96"/>
      <c r="E96"/>
      <c r="F96"/>
      <c r="G96"/>
      <c r="H96"/>
      <c r="I96"/>
      <c r="J96"/>
      <c r="K96"/>
      <c r="L96"/>
      <c r="M96"/>
      <c r="N96" s="20"/>
    </row>
    <row r="97" spans="2:14" ht="12.75">
      <c r="B97"/>
      <c r="C97"/>
      <c r="D97"/>
      <c r="E97"/>
      <c r="F97"/>
      <c r="G97"/>
      <c r="H97"/>
      <c r="I97"/>
      <c r="J97"/>
      <c r="K97"/>
      <c r="L97"/>
      <c r="M97"/>
      <c r="N97" s="156"/>
    </row>
    <row r="98" spans="1:17" ht="12.75">
      <c r="A98" s="124"/>
      <c r="B98"/>
      <c r="C98"/>
      <c r="D98"/>
      <c r="E98"/>
      <c r="F98"/>
      <c r="G98"/>
      <c r="H98"/>
      <c r="I98"/>
      <c r="J98"/>
      <c r="K98"/>
      <c r="L98"/>
      <c r="M98"/>
      <c r="N98" s="27"/>
      <c r="O98" s="27"/>
      <c r="P98" s="27"/>
      <c r="Q98" s="27"/>
    </row>
    <row r="99" spans="1:17" ht="12.75">
      <c r="A99" s="124"/>
      <c r="B99"/>
      <c r="C99"/>
      <c r="D99"/>
      <c r="E99"/>
      <c r="F99"/>
      <c r="G99"/>
      <c r="H99"/>
      <c r="I99"/>
      <c r="J99"/>
      <c r="K99"/>
      <c r="L99"/>
      <c r="M99"/>
      <c r="N99" s="27"/>
      <c r="O99" s="27"/>
      <c r="P99" s="27"/>
      <c r="Q99" s="27"/>
    </row>
    <row r="100" spans="1:17" ht="12.75">
      <c r="A100" s="124"/>
      <c r="B100"/>
      <c r="C100"/>
      <c r="D100"/>
      <c r="E100"/>
      <c r="F100"/>
      <c r="G100"/>
      <c r="H100"/>
      <c r="I100"/>
      <c r="J100"/>
      <c r="K100"/>
      <c r="L100"/>
      <c r="M100"/>
      <c r="N100" s="27"/>
      <c r="O100" s="27"/>
      <c r="P100" s="27"/>
      <c r="Q100" s="27"/>
    </row>
    <row r="101" spans="1:17" ht="12.75">
      <c r="A101" s="124"/>
      <c r="B101"/>
      <c r="C101"/>
      <c r="D101"/>
      <c r="E101"/>
      <c r="F101"/>
      <c r="G101"/>
      <c r="H101"/>
      <c r="I101"/>
      <c r="J101"/>
      <c r="K101"/>
      <c r="L101"/>
      <c r="M101"/>
      <c r="N101" s="27"/>
      <c r="O101" s="27"/>
      <c r="P101" s="27"/>
      <c r="Q101" s="27"/>
    </row>
    <row r="102" spans="1:17" ht="12.75">
      <c r="A102" s="124"/>
      <c r="B102"/>
      <c r="C102"/>
      <c r="D102"/>
      <c r="E102"/>
      <c r="F102"/>
      <c r="G102"/>
      <c r="H102"/>
      <c r="I102"/>
      <c r="J102"/>
      <c r="K102"/>
      <c r="L102"/>
      <c r="M102"/>
      <c r="N102" s="27"/>
      <c r="O102" s="27"/>
      <c r="P102" s="27"/>
      <c r="Q102" s="27"/>
    </row>
    <row r="103" spans="1:17" ht="12.75">
      <c r="A103" s="124"/>
      <c r="B103"/>
      <c r="C103"/>
      <c r="D103"/>
      <c r="E103"/>
      <c r="F103"/>
      <c r="G103"/>
      <c r="H103"/>
      <c r="I103"/>
      <c r="J103"/>
      <c r="K103"/>
      <c r="L103"/>
      <c r="M103"/>
      <c r="N103" s="27"/>
      <c r="O103" s="27"/>
      <c r="P103" s="27"/>
      <c r="Q103" s="27"/>
    </row>
    <row r="104" spans="1:17" ht="12.75">
      <c r="A104" s="124"/>
      <c r="B104"/>
      <c r="C104"/>
      <c r="D104"/>
      <c r="E104"/>
      <c r="F104"/>
      <c r="G104"/>
      <c r="H104"/>
      <c r="I104"/>
      <c r="J104"/>
      <c r="K104"/>
      <c r="L104"/>
      <c r="M104"/>
      <c r="N104" s="27"/>
      <c r="O104" s="27"/>
      <c r="P104" s="27"/>
      <c r="Q104" s="27"/>
    </row>
    <row r="105" spans="1:17" ht="12.75">
      <c r="A105" s="124"/>
      <c r="B105"/>
      <c r="C105"/>
      <c r="D105"/>
      <c r="E105"/>
      <c r="F105"/>
      <c r="G105"/>
      <c r="H105"/>
      <c r="I105"/>
      <c r="J105"/>
      <c r="K105"/>
      <c r="L105"/>
      <c r="M105"/>
      <c r="N105" s="27"/>
      <c r="O105" s="27"/>
      <c r="P105" s="27"/>
      <c r="Q105" s="27"/>
    </row>
    <row r="106" spans="1:17" ht="12.75">
      <c r="A106" s="124"/>
      <c r="B106"/>
      <c r="C106"/>
      <c r="D106"/>
      <c r="E106"/>
      <c r="F106"/>
      <c r="G106"/>
      <c r="H106"/>
      <c r="I106"/>
      <c r="J106"/>
      <c r="K106"/>
      <c r="L106"/>
      <c r="M106"/>
      <c r="N106" s="27"/>
      <c r="O106" s="27"/>
      <c r="P106" s="27"/>
      <c r="Q106" s="27"/>
    </row>
    <row r="107" spans="1:17" ht="12.75">
      <c r="A107" s="124"/>
      <c r="B107"/>
      <c r="C107"/>
      <c r="D107"/>
      <c r="E107"/>
      <c r="F107"/>
      <c r="G107"/>
      <c r="H107"/>
      <c r="I107"/>
      <c r="J107"/>
      <c r="K107"/>
      <c r="L107"/>
      <c r="M107"/>
      <c r="N107" s="27"/>
      <c r="O107" s="27"/>
      <c r="P107" s="27"/>
      <c r="Q107" s="27"/>
    </row>
    <row r="108" spans="1:17" ht="12.75">
      <c r="A108" s="124"/>
      <c r="B108"/>
      <c r="C108"/>
      <c r="D108"/>
      <c r="E108"/>
      <c r="F108"/>
      <c r="G108"/>
      <c r="H108"/>
      <c r="I108"/>
      <c r="J108"/>
      <c r="K108"/>
      <c r="L108"/>
      <c r="M108"/>
      <c r="N108" s="27"/>
      <c r="O108" s="27"/>
      <c r="P108" s="27"/>
      <c r="Q108" s="27"/>
    </row>
    <row r="109" spans="1:17" ht="12.75">
      <c r="A109" s="124"/>
      <c r="B109"/>
      <c r="C109"/>
      <c r="D109"/>
      <c r="E109"/>
      <c r="F109"/>
      <c r="G109"/>
      <c r="H109"/>
      <c r="I109"/>
      <c r="J109"/>
      <c r="K109"/>
      <c r="L109"/>
      <c r="M109"/>
      <c r="N109" s="27"/>
      <c r="O109" s="27"/>
      <c r="P109" s="27"/>
      <c r="Q109" s="27"/>
    </row>
    <row r="110" spans="1:17" ht="12.75">
      <c r="A110" s="124"/>
      <c r="B110"/>
      <c r="C110"/>
      <c r="D110"/>
      <c r="E110"/>
      <c r="F110"/>
      <c r="G110"/>
      <c r="H110"/>
      <c r="I110"/>
      <c r="J110"/>
      <c r="K110"/>
      <c r="L110"/>
      <c r="M110"/>
      <c r="N110" s="27"/>
      <c r="O110" s="27"/>
      <c r="P110" s="27"/>
      <c r="Q110" s="27"/>
    </row>
    <row r="111" spans="1:17" ht="12.75">
      <c r="A111" s="124"/>
      <c r="B111"/>
      <c r="C111"/>
      <c r="D111"/>
      <c r="E111"/>
      <c r="F111"/>
      <c r="G111"/>
      <c r="H111"/>
      <c r="I111"/>
      <c r="J111"/>
      <c r="K111"/>
      <c r="L111"/>
      <c r="M111"/>
      <c r="N111" s="27"/>
      <c r="O111" s="27"/>
      <c r="P111" s="27"/>
      <c r="Q111" s="27"/>
    </row>
    <row r="112" spans="1:17" ht="12.75">
      <c r="A112" s="124"/>
      <c r="B112"/>
      <c r="C112"/>
      <c r="D112"/>
      <c r="E112"/>
      <c r="F112"/>
      <c r="G112"/>
      <c r="H112"/>
      <c r="I112"/>
      <c r="J112"/>
      <c r="K112"/>
      <c r="L112"/>
      <c r="M112"/>
      <c r="N112" s="27"/>
      <c r="O112" s="27"/>
      <c r="P112" s="27"/>
      <c r="Q112" s="27"/>
    </row>
    <row r="113" spans="1:17" ht="12.75">
      <c r="A113" s="124"/>
      <c r="B113"/>
      <c r="C113"/>
      <c r="D113"/>
      <c r="E113"/>
      <c r="F113"/>
      <c r="G113"/>
      <c r="H113"/>
      <c r="I113"/>
      <c r="J113"/>
      <c r="K113"/>
      <c r="L113"/>
      <c r="M113"/>
      <c r="N113" s="27"/>
      <c r="O113" s="27"/>
      <c r="P113" s="27"/>
      <c r="Q113" s="27"/>
    </row>
    <row r="114" spans="1:17" ht="12.75">
      <c r="A114" s="124"/>
      <c r="B114"/>
      <c r="C114"/>
      <c r="D114"/>
      <c r="E114"/>
      <c r="F114"/>
      <c r="G114"/>
      <c r="H114"/>
      <c r="I114"/>
      <c r="J114"/>
      <c r="K114"/>
      <c r="L114"/>
      <c r="M114"/>
      <c r="N114" s="27"/>
      <c r="O114" s="27"/>
      <c r="P114" s="27"/>
      <c r="Q114" s="27"/>
    </row>
    <row r="115" spans="1:17" ht="12.75">
      <c r="A115" s="124"/>
      <c r="B115"/>
      <c r="C115"/>
      <c r="D115"/>
      <c r="E115"/>
      <c r="F115"/>
      <c r="G115"/>
      <c r="H115"/>
      <c r="I115"/>
      <c r="J115"/>
      <c r="K115"/>
      <c r="L115"/>
      <c r="M115"/>
      <c r="N115" s="27"/>
      <c r="O115" s="27"/>
      <c r="P115" s="27"/>
      <c r="Q115" s="27"/>
    </row>
    <row r="116" spans="1:17" ht="12.75">
      <c r="A116" s="124"/>
      <c r="B116" s="244"/>
      <c r="C116" s="244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27"/>
      <c r="O116" s="27"/>
      <c r="P116" s="27"/>
      <c r="Q116" s="27"/>
    </row>
    <row r="117" spans="1:17" ht="12.75">
      <c r="A117" s="124"/>
      <c r="B117" s="242"/>
      <c r="C117" s="243"/>
      <c r="D117" s="243"/>
      <c r="E117" s="243"/>
      <c r="F117" s="243"/>
      <c r="G117" s="243"/>
      <c r="H117" s="243"/>
      <c r="I117" s="243"/>
      <c r="J117" s="243"/>
      <c r="K117" s="243"/>
      <c r="L117" s="243"/>
      <c r="M117" s="243"/>
      <c r="N117" s="27"/>
      <c r="O117" s="27"/>
      <c r="P117" s="27"/>
      <c r="Q117" s="27"/>
    </row>
    <row r="118" spans="1:17" ht="12.75">
      <c r="A118" s="124"/>
      <c r="B118" s="242"/>
      <c r="C118" s="243"/>
      <c r="D118" s="243"/>
      <c r="E118" s="243"/>
      <c r="F118" s="243"/>
      <c r="G118" s="243"/>
      <c r="H118" s="243"/>
      <c r="I118" s="243"/>
      <c r="J118" s="243"/>
      <c r="K118" s="243"/>
      <c r="L118" s="243"/>
      <c r="M118" s="243"/>
      <c r="N118" s="27"/>
      <c r="O118" s="27"/>
      <c r="P118" s="27"/>
      <c r="Q118" s="27"/>
    </row>
    <row r="119" spans="1:17" ht="12.75">
      <c r="A119" s="124"/>
      <c r="B119" s="242"/>
      <c r="C119" s="243"/>
      <c r="D119" s="243"/>
      <c r="E119" s="243"/>
      <c r="F119" s="243"/>
      <c r="G119" s="243"/>
      <c r="H119" s="243"/>
      <c r="I119" s="243"/>
      <c r="J119" s="243"/>
      <c r="K119" s="243"/>
      <c r="L119" s="243"/>
      <c r="M119" s="243"/>
      <c r="N119" s="27"/>
      <c r="O119" s="27"/>
      <c r="P119" s="27"/>
      <c r="Q119" s="27"/>
    </row>
    <row r="120" spans="1:17" ht="12.75">
      <c r="A120" s="124"/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  <c r="L120" s="243"/>
      <c r="M120" s="243"/>
      <c r="N120" s="27"/>
      <c r="O120" s="27"/>
      <c r="P120" s="27"/>
      <c r="Q120" s="27"/>
    </row>
    <row r="121" spans="1:17" ht="12.75">
      <c r="A121" s="124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27"/>
      <c r="O121" s="27"/>
      <c r="P121" s="27"/>
      <c r="Q121" s="27"/>
    </row>
    <row r="122" spans="1:17" ht="12.75">
      <c r="A122" s="124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27"/>
      <c r="O122" s="27"/>
      <c r="P122" s="27"/>
      <c r="Q122" s="27"/>
    </row>
    <row r="123" spans="1:17" ht="12.75">
      <c r="A123" s="328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27"/>
      <c r="O123" s="27"/>
      <c r="P123" s="27"/>
      <c r="Q123" s="27"/>
    </row>
    <row r="124" spans="1:17" ht="12.75">
      <c r="A124" s="328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27"/>
      <c r="O124" s="27"/>
      <c r="P124" s="27"/>
      <c r="Q124" s="27"/>
    </row>
    <row r="125" spans="1:17" ht="12.75">
      <c r="A125" s="328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27"/>
      <c r="O125" s="27"/>
      <c r="P125" s="27"/>
      <c r="Q125" s="27"/>
    </row>
    <row r="126" spans="1:17" ht="12.75">
      <c r="A126" s="328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27"/>
      <c r="O126" s="27"/>
      <c r="P126" s="27"/>
      <c r="Q126" s="27"/>
    </row>
    <row r="127" spans="1:17" ht="12.75">
      <c r="A127" s="328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27"/>
      <c r="O127" s="27"/>
      <c r="P127" s="27"/>
      <c r="Q127" s="27"/>
    </row>
    <row r="128" spans="1:17" ht="12.75">
      <c r="A128" s="328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27"/>
      <c r="O128" s="27"/>
      <c r="P128" s="27"/>
      <c r="Q128" s="27"/>
    </row>
    <row r="129" spans="1:17" ht="12.75">
      <c r="A129" s="328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27"/>
      <c r="O129" s="27"/>
      <c r="P129" s="27"/>
      <c r="Q129" s="27"/>
    </row>
    <row r="130" spans="1:17" ht="12.75">
      <c r="A130" s="328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27"/>
      <c r="O130" s="27"/>
      <c r="P130" s="27"/>
      <c r="Q130" s="27"/>
    </row>
    <row r="131" spans="1:17" ht="12.75">
      <c r="A131" s="328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27"/>
      <c r="O131" s="27"/>
      <c r="P131" s="27"/>
      <c r="Q131" s="27"/>
    </row>
    <row r="132" spans="1:17" ht="12.75">
      <c r="A132" s="328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27"/>
      <c r="O132" s="27"/>
      <c r="P132" s="27"/>
      <c r="Q132" s="27"/>
    </row>
    <row r="133" spans="1:17" ht="12.75">
      <c r="A133" s="328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27"/>
      <c r="O133" s="27"/>
      <c r="P133" s="27"/>
      <c r="Q133" s="27"/>
    </row>
    <row r="134" spans="1:17" ht="12.75">
      <c r="A134" s="328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27"/>
      <c r="O134" s="27"/>
      <c r="P134" s="27"/>
      <c r="Q134" s="27"/>
    </row>
    <row r="135" spans="1:17" ht="12.75">
      <c r="A135" s="328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27"/>
      <c r="O135" s="27"/>
      <c r="P135" s="27"/>
      <c r="Q135" s="27"/>
    </row>
    <row r="136" spans="1:17" ht="12.75">
      <c r="A136" s="328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27"/>
      <c r="O136" s="27"/>
      <c r="P136" s="27"/>
      <c r="Q136" s="27"/>
    </row>
    <row r="137" spans="1:17" ht="12.75">
      <c r="A137" s="328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27"/>
      <c r="O137" s="27"/>
      <c r="P137" s="27"/>
      <c r="Q137" s="27"/>
    </row>
    <row r="138" spans="1:17" ht="12.75">
      <c r="A138" s="328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27"/>
      <c r="O138" s="27"/>
      <c r="P138" s="27"/>
      <c r="Q138" s="27"/>
    </row>
    <row r="139" spans="1:17" ht="12.75">
      <c r="A139" s="328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27"/>
      <c r="O139" s="27"/>
      <c r="P139" s="27"/>
      <c r="Q139" s="27"/>
    </row>
    <row r="140" spans="1:17" ht="12.75">
      <c r="A140" s="328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27"/>
      <c r="O140" s="27"/>
      <c r="P140" s="27"/>
      <c r="Q140" s="27"/>
    </row>
    <row r="141" spans="1:17" ht="12.75">
      <c r="A141" s="328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27"/>
      <c r="O141" s="27"/>
      <c r="P141" s="27"/>
      <c r="Q141" s="27"/>
    </row>
    <row r="142" spans="1:17" ht="12.75">
      <c r="A142" s="328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27"/>
      <c r="O142" s="27"/>
      <c r="P142" s="27"/>
      <c r="Q142" s="27"/>
    </row>
    <row r="143" spans="1:17" ht="12.75">
      <c r="A143" s="328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27"/>
      <c r="O143" s="27"/>
      <c r="P143" s="27"/>
      <c r="Q143" s="27"/>
    </row>
    <row r="144" spans="1:17" ht="12.75">
      <c r="A144" s="328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27"/>
      <c r="O144" s="27"/>
      <c r="P144" s="27"/>
      <c r="Q144" s="27"/>
    </row>
    <row r="145" spans="1:17" ht="12.75">
      <c r="A145" s="328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27"/>
      <c r="O145" s="27"/>
      <c r="P145" s="27"/>
      <c r="Q145" s="27"/>
    </row>
    <row r="146" spans="1:17" ht="12.75">
      <c r="A146" s="328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27"/>
      <c r="O146" s="27"/>
      <c r="P146" s="27"/>
      <c r="Q146" s="27"/>
    </row>
    <row r="147" spans="1:17" ht="12.75">
      <c r="A147" s="124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27"/>
      <c r="O147" s="27"/>
      <c r="P147" s="27"/>
      <c r="Q147" s="27"/>
    </row>
    <row r="148" spans="1:17" ht="12.75">
      <c r="A148" s="124"/>
      <c r="B148" s="180"/>
      <c r="C148" s="180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27"/>
      <c r="O148" s="27"/>
      <c r="P148" s="27"/>
      <c r="Q148" s="27"/>
    </row>
    <row r="149" spans="1:17" ht="12.75">
      <c r="A149" s="124"/>
      <c r="B149" s="180"/>
      <c r="C149" s="180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27"/>
      <c r="O149" s="27"/>
      <c r="P149" s="27"/>
      <c r="Q149" s="27"/>
    </row>
    <row r="150" spans="1:17" ht="12.75">
      <c r="A150" s="124"/>
      <c r="B150" s="180"/>
      <c r="C150" s="180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27"/>
      <c r="O150" s="27"/>
      <c r="P150" s="27"/>
      <c r="Q150" s="27"/>
    </row>
    <row r="151" spans="1:17" ht="12.75">
      <c r="A151" s="124"/>
      <c r="B151" s="250"/>
      <c r="C151" s="251"/>
      <c r="D151" s="244"/>
      <c r="E151" s="244"/>
      <c r="F151" s="244"/>
      <c r="G151" s="244"/>
      <c r="H151" s="244"/>
      <c r="I151" s="244"/>
      <c r="J151" s="244"/>
      <c r="K151" s="244"/>
      <c r="L151" s="244"/>
      <c r="M151" s="244"/>
      <c r="N151" s="27"/>
      <c r="O151" s="27"/>
      <c r="P151" s="27"/>
      <c r="Q151" s="27"/>
    </row>
    <row r="152" spans="1:17" ht="12.75">
      <c r="A152" s="124"/>
      <c r="B152" s="251"/>
      <c r="C152" s="251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27"/>
      <c r="O152" s="27"/>
      <c r="P152" s="27"/>
      <c r="Q152" s="27"/>
    </row>
    <row r="153" spans="1:17" ht="12.75" customHeight="1">
      <c r="A153" s="124"/>
      <c r="B153" s="245"/>
      <c r="C153" s="182"/>
      <c r="D153" s="183"/>
      <c r="E153" s="183"/>
      <c r="F153" s="183"/>
      <c r="G153" s="183"/>
      <c r="H153" s="183"/>
      <c r="I153" s="183"/>
      <c r="J153" s="183"/>
      <c r="K153" s="183"/>
      <c r="L153" s="183"/>
      <c r="M153" s="183"/>
      <c r="N153" s="27"/>
      <c r="O153" s="27"/>
      <c r="P153" s="27"/>
      <c r="Q153" s="27"/>
    </row>
    <row r="154" spans="1:17" ht="12.75" customHeight="1">
      <c r="A154" s="124"/>
      <c r="B154" s="273"/>
      <c r="C154" s="182"/>
      <c r="D154" s="183"/>
      <c r="E154" s="183"/>
      <c r="F154" s="183"/>
      <c r="G154" s="183"/>
      <c r="H154" s="183"/>
      <c r="I154" s="183"/>
      <c r="J154" s="183"/>
      <c r="K154" s="183"/>
      <c r="L154" s="183"/>
      <c r="M154" s="183"/>
      <c r="N154" s="27"/>
      <c r="O154" s="27"/>
      <c r="P154" s="27"/>
      <c r="Q154" s="27"/>
    </row>
    <row r="155" spans="1:17" ht="13.5" customHeight="1">
      <c r="A155" s="124"/>
      <c r="B155" s="273"/>
      <c r="C155" s="182"/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27"/>
      <c r="O155" s="27"/>
      <c r="P155" s="27"/>
      <c r="Q155" s="27"/>
    </row>
    <row r="156" spans="1:17" ht="12.75" customHeight="1">
      <c r="A156" s="124"/>
      <c r="B156" s="245"/>
      <c r="C156" s="182"/>
      <c r="D156" s="183"/>
      <c r="E156" s="183"/>
      <c r="F156" s="183"/>
      <c r="G156" s="183"/>
      <c r="H156" s="183"/>
      <c r="I156" s="183"/>
      <c r="J156" s="183"/>
      <c r="K156" s="183"/>
      <c r="L156" s="183"/>
      <c r="M156" s="183"/>
      <c r="N156" s="27"/>
      <c r="O156" s="27"/>
      <c r="P156" s="27"/>
      <c r="Q156" s="27"/>
    </row>
    <row r="157" spans="1:17" ht="12.75" customHeight="1">
      <c r="A157" s="124"/>
      <c r="B157" s="273"/>
      <c r="C157" s="182"/>
      <c r="D157" s="183"/>
      <c r="E157" s="183"/>
      <c r="F157" s="183"/>
      <c r="G157" s="183"/>
      <c r="H157" s="183"/>
      <c r="I157" s="183"/>
      <c r="J157" s="183"/>
      <c r="K157" s="183"/>
      <c r="L157" s="183"/>
      <c r="M157" s="183"/>
      <c r="N157" s="27"/>
      <c r="O157" s="27"/>
      <c r="P157" s="27"/>
      <c r="Q157" s="27"/>
    </row>
    <row r="158" spans="1:17" ht="13.5" customHeight="1">
      <c r="A158" s="124"/>
      <c r="B158" s="273"/>
      <c r="C158" s="182"/>
      <c r="D158" s="183"/>
      <c r="E158" s="183"/>
      <c r="F158" s="183"/>
      <c r="G158" s="183"/>
      <c r="H158" s="183"/>
      <c r="I158" s="183"/>
      <c r="J158" s="183"/>
      <c r="K158" s="183"/>
      <c r="L158" s="183"/>
      <c r="M158" s="183"/>
      <c r="N158" s="27"/>
      <c r="O158" s="27"/>
      <c r="P158" s="27"/>
      <c r="Q158" s="27"/>
    </row>
    <row r="159" spans="1:17" ht="12.75">
      <c r="A159" s="124"/>
      <c r="B159" s="27"/>
      <c r="C159" s="27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27"/>
      <c r="O159" s="27"/>
      <c r="P159" s="27"/>
      <c r="Q159" s="27"/>
    </row>
    <row r="160" spans="1:17" ht="12.75">
      <c r="A160" s="124"/>
      <c r="B160" s="27"/>
      <c r="C160" s="27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27"/>
      <c r="O160" s="27"/>
      <c r="P160" s="27"/>
      <c r="Q160" s="27"/>
    </row>
    <row r="161" spans="1:17" ht="12.75">
      <c r="A161" s="124"/>
      <c r="B161" s="27"/>
      <c r="C161" s="27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27"/>
      <c r="O161" s="27"/>
      <c r="P161" s="27"/>
      <c r="Q161" s="27"/>
    </row>
    <row r="162" spans="1:17" ht="12.75">
      <c r="A162" s="124"/>
      <c r="B162" s="27"/>
      <c r="C162" s="27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27"/>
      <c r="O162" s="27"/>
      <c r="P162" s="27"/>
      <c r="Q162" s="27"/>
    </row>
    <row r="163" spans="1:17" ht="12.75">
      <c r="A163" s="124"/>
      <c r="B163" s="27"/>
      <c r="C163" s="27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27"/>
      <c r="O163" s="27"/>
      <c r="P163" s="27"/>
      <c r="Q163" s="27"/>
    </row>
    <row r="164" spans="1:17" ht="12.75">
      <c r="A164" s="124"/>
      <c r="B164" s="27"/>
      <c r="C164" s="27"/>
      <c r="D164" s="181"/>
      <c r="E164" s="181"/>
      <c r="F164" s="181"/>
      <c r="G164" s="181"/>
      <c r="H164" s="181"/>
      <c r="I164" s="181"/>
      <c r="J164" s="181"/>
      <c r="K164" s="181"/>
      <c r="L164" s="181"/>
      <c r="M164" s="181"/>
      <c r="N164" s="27"/>
      <c r="O164" s="27"/>
      <c r="P164" s="27"/>
      <c r="Q164" s="27"/>
    </row>
    <row r="165" spans="1:17" ht="12.75">
      <c r="A165" s="124"/>
      <c r="B165" s="27"/>
      <c r="C165" s="27"/>
      <c r="D165" s="181"/>
      <c r="E165" s="181"/>
      <c r="F165" s="181"/>
      <c r="G165" s="181"/>
      <c r="H165" s="181"/>
      <c r="I165" s="181"/>
      <c r="J165" s="181"/>
      <c r="K165" s="181"/>
      <c r="L165" s="181"/>
      <c r="M165" s="181"/>
      <c r="N165" s="27"/>
      <c r="O165" s="27"/>
      <c r="P165" s="27"/>
      <c r="Q165" s="27"/>
    </row>
    <row r="166" spans="1:17" ht="12.75">
      <c r="A166" s="124"/>
      <c r="B166" s="27"/>
      <c r="C166" s="27"/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  <c r="N166" s="27"/>
      <c r="O166" s="27"/>
      <c r="P166" s="27"/>
      <c r="Q166" s="27"/>
    </row>
    <row r="167" spans="1:17" ht="12.75">
      <c r="A167" s="124"/>
      <c r="B167" s="27"/>
      <c r="C167" s="27"/>
      <c r="D167" s="181"/>
      <c r="E167" s="181"/>
      <c r="F167" s="181"/>
      <c r="G167" s="181"/>
      <c r="H167" s="181"/>
      <c r="I167" s="181"/>
      <c r="J167" s="181"/>
      <c r="K167" s="181"/>
      <c r="L167" s="181"/>
      <c r="M167" s="181"/>
      <c r="N167" s="27"/>
      <c r="O167" s="27"/>
      <c r="P167" s="27"/>
      <c r="Q167" s="27"/>
    </row>
    <row r="168" spans="1:17" ht="12.75">
      <c r="A168" s="124"/>
      <c r="B168" s="27"/>
      <c r="C168" s="27"/>
      <c r="D168" s="181"/>
      <c r="E168" s="181"/>
      <c r="F168" s="181"/>
      <c r="G168" s="181"/>
      <c r="H168" s="181"/>
      <c r="I168" s="181"/>
      <c r="J168" s="181"/>
      <c r="K168" s="181"/>
      <c r="L168" s="181"/>
      <c r="M168" s="181"/>
      <c r="N168" s="27"/>
      <c r="O168" s="27"/>
      <c r="P168" s="27"/>
      <c r="Q168" s="27"/>
    </row>
    <row r="169" spans="1:17" ht="12.75">
      <c r="A169" s="124"/>
      <c r="B169" s="27"/>
      <c r="C169" s="27"/>
      <c r="D169" s="181"/>
      <c r="E169" s="181"/>
      <c r="F169" s="181"/>
      <c r="G169" s="181"/>
      <c r="H169" s="181"/>
      <c r="I169" s="181"/>
      <c r="J169" s="181"/>
      <c r="K169" s="181"/>
      <c r="L169" s="181"/>
      <c r="M169" s="181"/>
      <c r="N169" s="27"/>
      <c r="O169" s="27"/>
      <c r="P169" s="27"/>
      <c r="Q169" s="27"/>
    </row>
    <row r="170" spans="1:17" ht="12.75">
      <c r="A170" s="124"/>
      <c r="B170" s="27"/>
      <c r="C170" s="27"/>
      <c r="D170" s="181"/>
      <c r="E170" s="181"/>
      <c r="F170" s="181"/>
      <c r="G170" s="181"/>
      <c r="H170" s="181"/>
      <c r="I170" s="181"/>
      <c r="J170" s="181"/>
      <c r="K170" s="181"/>
      <c r="L170" s="181"/>
      <c r="M170" s="181"/>
      <c r="N170" s="27"/>
      <c r="O170" s="27"/>
      <c r="P170" s="27"/>
      <c r="Q170" s="27"/>
    </row>
    <row r="171" spans="1:17" ht="12.75">
      <c r="A171" s="124"/>
      <c r="B171" s="27"/>
      <c r="C171" s="27"/>
      <c r="D171" s="181"/>
      <c r="E171" s="181"/>
      <c r="F171" s="181"/>
      <c r="G171" s="181"/>
      <c r="H171" s="181"/>
      <c r="I171" s="181"/>
      <c r="J171" s="181"/>
      <c r="K171" s="181"/>
      <c r="L171" s="181"/>
      <c r="M171" s="181"/>
      <c r="N171" s="27"/>
      <c r="O171" s="27"/>
      <c r="P171" s="27"/>
      <c r="Q171" s="27"/>
    </row>
    <row r="172" spans="1:17" ht="12.75">
      <c r="A172" s="124"/>
      <c r="B172" s="27"/>
      <c r="C172" s="27"/>
      <c r="D172" s="181"/>
      <c r="E172" s="181"/>
      <c r="F172" s="181"/>
      <c r="G172" s="181"/>
      <c r="H172" s="181"/>
      <c r="I172" s="181"/>
      <c r="J172" s="181"/>
      <c r="K172" s="181"/>
      <c r="L172" s="181"/>
      <c r="M172" s="181"/>
      <c r="N172" s="27"/>
      <c r="O172" s="27"/>
      <c r="P172" s="27"/>
      <c r="Q172" s="27"/>
    </row>
    <row r="173" spans="1:17" ht="12.75">
      <c r="A173" s="124"/>
      <c r="B173" s="27"/>
      <c r="C173" s="27"/>
      <c r="D173" s="181"/>
      <c r="E173" s="181"/>
      <c r="F173" s="181"/>
      <c r="G173" s="181"/>
      <c r="H173" s="181"/>
      <c r="I173" s="181"/>
      <c r="J173" s="181"/>
      <c r="K173" s="181"/>
      <c r="L173" s="181"/>
      <c r="M173" s="181"/>
      <c r="N173" s="27"/>
      <c r="O173" s="27"/>
      <c r="P173" s="27"/>
      <c r="Q173" s="27"/>
    </row>
    <row r="174" spans="1:17" ht="12.75">
      <c r="A174" s="124"/>
      <c r="B174" s="27"/>
      <c r="C174" s="27"/>
      <c r="D174" s="181"/>
      <c r="E174" s="181"/>
      <c r="F174" s="181"/>
      <c r="G174" s="181"/>
      <c r="H174" s="181"/>
      <c r="I174" s="181"/>
      <c r="J174" s="181"/>
      <c r="K174" s="181"/>
      <c r="L174" s="181"/>
      <c r="M174" s="181"/>
      <c r="N174" s="27"/>
      <c r="O174" s="27"/>
      <c r="P174" s="27"/>
      <c r="Q174" s="27"/>
    </row>
    <row r="175" spans="1:17" ht="12.75">
      <c r="A175" s="124"/>
      <c r="B175" s="27"/>
      <c r="C175" s="27"/>
      <c r="D175" s="181"/>
      <c r="E175" s="181"/>
      <c r="F175" s="181"/>
      <c r="G175" s="181"/>
      <c r="H175" s="181"/>
      <c r="I175" s="181"/>
      <c r="J175" s="181"/>
      <c r="K175" s="181"/>
      <c r="L175" s="181"/>
      <c r="M175" s="181"/>
      <c r="N175" s="27"/>
      <c r="O175" s="27"/>
      <c r="P175" s="27"/>
      <c r="Q175" s="27"/>
    </row>
    <row r="176" spans="1:17" ht="12.75">
      <c r="A176" s="124"/>
      <c r="B176" s="27"/>
      <c r="C176" s="27"/>
      <c r="D176" s="181"/>
      <c r="E176" s="181"/>
      <c r="F176" s="181"/>
      <c r="G176" s="181"/>
      <c r="H176" s="181"/>
      <c r="I176" s="181"/>
      <c r="J176" s="181"/>
      <c r="K176" s="181"/>
      <c r="L176" s="181"/>
      <c r="M176" s="181"/>
      <c r="N176" s="27"/>
      <c r="O176" s="27"/>
      <c r="P176" s="27"/>
      <c r="Q176" s="27"/>
    </row>
    <row r="177" spans="1:17" ht="12.75">
      <c r="A177" s="124"/>
      <c r="B177" s="27"/>
      <c r="C177" s="27"/>
      <c r="D177" s="181"/>
      <c r="E177" s="181"/>
      <c r="F177" s="181"/>
      <c r="G177" s="181"/>
      <c r="H177" s="181"/>
      <c r="I177" s="181"/>
      <c r="J177" s="181"/>
      <c r="K177" s="181"/>
      <c r="L177" s="181"/>
      <c r="M177" s="181"/>
      <c r="N177" s="27"/>
      <c r="O177" s="27"/>
      <c r="P177" s="27"/>
      <c r="Q177" s="27"/>
    </row>
    <row r="178" spans="1:17" ht="12.75">
      <c r="A178" s="124"/>
      <c r="B178" s="27"/>
      <c r="C178" s="27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27"/>
      <c r="O178" s="27"/>
      <c r="P178" s="27"/>
      <c r="Q178" s="27"/>
    </row>
    <row r="179" spans="1:17" ht="12.75">
      <c r="A179" s="124"/>
      <c r="B179" s="27"/>
      <c r="C179" s="27"/>
      <c r="D179" s="181"/>
      <c r="E179" s="181"/>
      <c r="F179" s="181"/>
      <c r="G179" s="181"/>
      <c r="H179" s="181"/>
      <c r="I179" s="181"/>
      <c r="J179" s="181"/>
      <c r="K179" s="181"/>
      <c r="L179" s="181"/>
      <c r="M179" s="181"/>
      <c r="N179" s="27"/>
      <c r="O179" s="27"/>
      <c r="P179" s="27"/>
      <c r="Q179" s="27"/>
    </row>
    <row r="180" spans="1:17" ht="12.75">
      <c r="A180" s="124"/>
      <c r="B180" s="27"/>
      <c r="C180" s="27"/>
      <c r="D180" s="181"/>
      <c r="E180" s="181"/>
      <c r="F180" s="181"/>
      <c r="G180" s="181"/>
      <c r="H180" s="181"/>
      <c r="I180" s="181"/>
      <c r="J180" s="181"/>
      <c r="K180" s="181"/>
      <c r="L180" s="181"/>
      <c r="M180" s="181"/>
      <c r="N180" s="27"/>
      <c r="O180" s="27"/>
      <c r="P180" s="27"/>
      <c r="Q180" s="27"/>
    </row>
    <row r="181" spans="1:17" ht="12.75">
      <c r="A181" s="124"/>
      <c r="B181" s="27"/>
      <c r="C181" s="27"/>
      <c r="D181" s="181"/>
      <c r="E181" s="181"/>
      <c r="F181" s="181"/>
      <c r="G181" s="181"/>
      <c r="H181" s="181"/>
      <c r="I181" s="181"/>
      <c r="J181" s="181"/>
      <c r="K181" s="181"/>
      <c r="L181" s="181"/>
      <c r="M181" s="181"/>
      <c r="N181" s="27"/>
      <c r="O181" s="27"/>
      <c r="P181" s="27"/>
      <c r="Q181" s="27"/>
    </row>
    <row r="182" spans="1:17" ht="12.75">
      <c r="A182" s="124"/>
      <c r="B182" s="27"/>
      <c r="C182" s="27"/>
      <c r="D182" s="181"/>
      <c r="E182" s="181"/>
      <c r="F182" s="181"/>
      <c r="G182" s="181"/>
      <c r="H182" s="181"/>
      <c r="I182" s="181"/>
      <c r="J182" s="181"/>
      <c r="K182" s="181"/>
      <c r="L182" s="181"/>
      <c r="M182" s="181"/>
      <c r="N182" s="27"/>
      <c r="O182" s="27"/>
      <c r="P182" s="27"/>
      <c r="Q182" s="27"/>
    </row>
    <row r="183" spans="1:17" ht="12.75">
      <c r="A183" s="124"/>
      <c r="B183" s="27"/>
      <c r="C183" s="27"/>
      <c r="D183" s="181"/>
      <c r="E183" s="181"/>
      <c r="F183" s="181"/>
      <c r="G183" s="181"/>
      <c r="H183" s="181"/>
      <c r="I183" s="181"/>
      <c r="J183" s="181"/>
      <c r="K183" s="181"/>
      <c r="L183" s="181"/>
      <c r="M183" s="181"/>
      <c r="N183" s="27"/>
      <c r="O183" s="27"/>
      <c r="P183" s="27"/>
      <c r="Q183" s="27"/>
    </row>
    <row r="184" spans="1:17" ht="12.75">
      <c r="A184" s="124"/>
      <c r="B184" s="27"/>
      <c r="C184" s="27"/>
      <c r="D184" s="181"/>
      <c r="E184" s="181"/>
      <c r="F184" s="181"/>
      <c r="G184" s="181"/>
      <c r="H184" s="181"/>
      <c r="I184" s="181"/>
      <c r="J184" s="181"/>
      <c r="K184" s="181"/>
      <c r="L184" s="181"/>
      <c r="M184" s="181"/>
      <c r="N184" s="27"/>
      <c r="O184" s="27"/>
      <c r="P184" s="27"/>
      <c r="Q184" s="27"/>
    </row>
    <row r="185" spans="1:17" ht="12.75">
      <c r="A185" s="124"/>
      <c r="B185" s="27"/>
      <c r="C185" s="27"/>
      <c r="D185" s="181"/>
      <c r="E185" s="181"/>
      <c r="F185" s="181"/>
      <c r="G185" s="181"/>
      <c r="H185" s="181"/>
      <c r="I185" s="181"/>
      <c r="J185" s="181"/>
      <c r="K185" s="181"/>
      <c r="L185" s="181"/>
      <c r="M185" s="181"/>
      <c r="N185" s="27"/>
      <c r="O185" s="27"/>
      <c r="P185" s="27"/>
      <c r="Q185" s="27"/>
    </row>
    <row r="186" spans="1:17" ht="12.75">
      <c r="A186" s="124"/>
      <c r="B186" s="27"/>
      <c r="C186" s="27"/>
      <c r="D186" s="181"/>
      <c r="E186" s="181"/>
      <c r="F186" s="181"/>
      <c r="G186" s="181"/>
      <c r="H186" s="181"/>
      <c r="I186" s="181"/>
      <c r="J186" s="181"/>
      <c r="K186" s="181"/>
      <c r="L186" s="181"/>
      <c r="M186" s="181"/>
      <c r="N186" s="27"/>
      <c r="O186" s="27"/>
      <c r="P186" s="27"/>
      <c r="Q186" s="27"/>
    </row>
    <row r="187" spans="1:17" ht="12.75">
      <c r="A187" s="124"/>
      <c r="B187" s="27"/>
      <c r="C187" s="27"/>
      <c r="D187" s="181"/>
      <c r="E187" s="181"/>
      <c r="F187" s="181"/>
      <c r="G187" s="181"/>
      <c r="H187" s="181"/>
      <c r="I187" s="181"/>
      <c r="J187" s="181"/>
      <c r="K187" s="181"/>
      <c r="L187" s="181"/>
      <c r="M187" s="181"/>
      <c r="N187" s="27"/>
      <c r="O187" s="27"/>
      <c r="P187" s="27"/>
      <c r="Q187" s="27"/>
    </row>
    <row r="188" spans="1:17" ht="12.75">
      <c r="A188" s="124"/>
      <c r="B188" s="27"/>
      <c r="C188" s="27"/>
      <c r="D188" s="181"/>
      <c r="E188" s="181"/>
      <c r="F188" s="181"/>
      <c r="G188" s="181"/>
      <c r="H188" s="181"/>
      <c r="I188" s="181"/>
      <c r="J188" s="181"/>
      <c r="K188" s="181"/>
      <c r="L188" s="181"/>
      <c r="M188" s="181"/>
      <c r="N188" s="27"/>
      <c r="O188" s="27"/>
      <c r="P188" s="27"/>
      <c r="Q188" s="27"/>
    </row>
    <row r="189" spans="1:17" ht="12.75">
      <c r="A189" s="124"/>
      <c r="B189" s="27"/>
      <c r="C189" s="27"/>
      <c r="D189" s="181"/>
      <c r="E189" s="181"/>
      <c r="F189" s="181"/>
      <c r="G189" s="181"/>
      <c r="H189" s="181"/>
      <c r="I189" s="181"/>
      <c r="J189" s="181"/>
      <c r="K189" s="181"/>
      <c r="L189" s="181"/>
      <c r="M189" s="181"/>
      <c r="N189" s="27"/>
      <c r="O189" s="27"/>
      <c r="P189" s="27"/>
      <c r="Q189" s="27"/>
    </row>
    <row r="190" spans="1:17" ht="12.75">
      <c r="A190" s="124"/>
      <c r="B190" s="27"/>
      <c r="C190" s="27"/>
      <c r="D190" s="181"/>
      <c r="E190" s="181"/>
      <c r="F190" s="181"/>
      <c r="G190" s="181"/>
      <c r="H190" s="181"/>
      <c r="I190" s="181"/>
      <c r="J190" s="181"/>
      <c r="K190" s="181"/>
      <c r="L190" s="181"/>
      <c r="M190" s="181"/>
      <c r="N190" s="27"/>
      <c r="O190" s="27"/>
      <c r="P190" s="27"/>
      <c r="Q190" s="27"/>
    </row>
    <row r="191" spans="1:17" ht="12.75">
      <c r="A191" s="124"/>
      <c r="B191" s="27"/>
      <c r="C191" s="27"/>
      <c r="D191" s="181"/>
      <c r="E191" s="181"/>
      <c r="F191" s="181"/>
      <c r="G191" s="181"/>
      <c r="H191" s="181"/>
      <c r="I191" s="181"/>
      <c r="J191" s="181"/>
      <c r="K191" s="181"/>
      <c r="L191" s="181"/>
      <c r="M191" s="181"/>
      <c r="N191" s="27"/>
      <c r="O191" s="27"/>
      <c r="P191" s="27"/>
      <c r="Q191" s="27"/>
    </row>
    <row r="192" spans="1:17" ht="12.75">
      <c r="A192" s="124"/>
      <c r="B192" s="27"/>
      <c r="C192" s="27"/>
      <c r="D192" s="181"/>
      <c r="E192" s="181"/>
      <c r="F192" s="181"/>
      <c r="G192" s="181"/>
      <c r="H192" s="181"/>
      <c r="I192" s="181"/>
      <c r="J192" s="181"/>
      <c r="K192" s="181"/>
      <c r="L192" s="181"/>
      <c r="M192" s="181"/>
      <c r="N192" s="27"/>
      <c r="O192" s="27"/>
      <c r="P192" s="27"/>
      <c r="Q192" s="27"/>
    </row>
    <row r="193" spans="1:17" ht="12.75">
      <c r="A193" s="124"/>
      <c r="B193" s="27"/>
      <c r="C193" s="27"/>
      <c r="D193" s="181"/>
      <c r="E193" s="181"/>
      <c r="F193" s="181"/>
      <c r="G193" s="181"/>
      <c r="H193" s="181"/>
      <c r="I193" s="181"/>
      <c r="J193" s="181"/>
      <c r="K193" s="181"/>
      <c r="L193" s="181"/>
      <c r="M193" s="181"/>
      <c r="N193" s="27"/>
      <c r="O193" s="27"/>
      <c r="P193" s="27"/>
      <c r="Q193" s="27"/>
    </row>
    <row r="194" spans="1:17" ht="12.75">
      <c r="A194" s="124"/>
      <c r="B194" s="27"/>
      <c r="C194" s="27"/>
      <c r="D194" s="181"/>
      <c r="E194" s="181"/>
      <c r="F194" s="181"/>
      <c r="G194" s="181"/>
      <c r="H194" s="181"/>
      <c r="I194" s="181"/>
      <c r="J194" s="181"/>
      <c r="K194" s="181"/>
      <c r="L194" s="181"/>
      <c r="M194" s="181"/>
      <c r="N194" s="27"/>
      <c r="O194" s="27"/>
      <c r="P194" s="27"/>
      <c r="Q194" s="27"/>
    </row>
    <row r="195" spans="1:17" ht="12.75">
      <c r="A195" s="124"/>
      <c r="B195" s="27"/>
      <c r="C195" s="27"/>
      <c r="D195" s="181"/>
      <c r="E195" s="181"/>
      <c r="F195" s="181"/>
      <c r="G195" s="181"/>
      <c r="H195" s="181"/>
      <c r="I195" s="181"/>
      <c r="J195" s="181"/>
      <c r="K195" s="181"/>
      <c r="L195" s="181"/>
      <c r="M195" s="181"/>
      <c r="N195" s="27"/>
      <c r="O195" s="27"/>
      <c r="P195" s="27"/>
      <c r="Q195" s="27"/>
    </row>
    <row r="196" spans="1:17" ht="12.75">
      <c r="A196" s="124"/>
      <c r="B196" s="27"/>
      <c r="C196" s="27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  <c r="N196" s="27"/>
      <c r="O196" s="27"/>
      <c r="P196" s="27"/>
      <c r="Q196" s="27"/>
    </row>
    <row r="197" spans="1:17" ht="12.75">
      <c r="A197" s="124"/>
      <c r="B197" s="27"/>
      <c r="C197" s="27"/>
      <c r="D197" s="181"/>
      <c r="E197" s="181"/>
      <c r="F197" s="181"/>
      <c r="G197" s="181"/>
      <c r="H197" s="181"/>
      <c r="I197" s="181"/>
      <c r="J197" s="181"/>
      <c r="K197" s="181"/>
      <c r="L197" s="181"/>
      <c r="M197" s="181"/>
      <c r="N197" s="27"/>
      <c r="O197" s="27"/>
      <c r="P197" s="27"/>
      <c r="Q197" s="27"/>
    </row>
    <row r="198" spans="1:17" ht="12.75">
      <c r="A198" s="124"/>
      <c r="B198" s="27"/>
      <c r="C198" s="27"/>
      <c r="D198" s="181"/>
      <c r="E198" s="181"/>
      <c r="F198" s="181"/>
      <c r="G198" s="181"/>
      <c r="H198" s="181"/>
      <c r="I198" s="181"/>
      <c r="J198" s="181"/>
      <c r="K198" s="181"/>
      <c r="L198" s="181"/>
      <c r="M198" s="181"/>
      <c r="N198" s="27"/>
      <c r="O198" s="27"/>
      <c r="P198" s="27"/>
      <c r="Q198" s="27"/>
    </row>
    <row r="199" spans="1:17" ht="12.75">
      <c r="A199" s="124"/>
      <c r="B199" s="27"/>
      <c r="C199" s="27"/>
      <c r="D199" s="181"/>
      <c r="E199" s="181"/>
      <c r="F199" s="181"/>
      <c r="G199" s="181"/>
      <c r="H199" s="181"/>
      <c r="I199" s="181"/>
      <c r="J199" s="181"/>
      <c r="K199" s="181"/>
      <c r="L199" s="181"/>
      <c r="M199" s="181"/>
      <c r="N199" s="27"/>
      <c r="O199" s="27"/>
      <c r="P199" s="27"/>
      <c r="Q199" s="27"/>
    </row>
    <row r="200" spans="1:17" ht="12.75">
      <c r="A200" s="124"/>
      <c r="B200" s="27"/>
      <c r="C200" s="27"/>
      <c r="D200" s="181"/>
      <c r="E200" s="181"/>
      <c r="F200" s="181"/>
      <c r="G200" s="181"/>
      <c r="H200" s="181"/>
      <c r="I200" s="181"/>
      <c r="J200" s="181"/>
      <c r="K200" s="181"/>
      <c r="L200" s="181"/>
      <c r="M200" s="181"/>
      <c r="N200" s="27"/>
      <c r="O200" s="27"/>
      <c r="P200" s="27"/>
      <c r="Q200" s="27"/>
    </row>
    <row r="201" spans="1:17" ht="12.75">
      <c r="A201" s="124"/>
      <c r="B201" s="27"/>
      <c r="C201" s="27"/>
      <c r="D201" s="181"/>
      <c r="E201" s="181"/>
      <c r="F201" s="181"/>
      <c r="G201" s="181"/>
      <c r="H201" s="181"/>
      <c r="I201" s="181"/>
      <c r="J201" s="181"/>
      <c r="K201" s="181"/>
      <c r="L201" s="181"/>
      <c r="M201" s="181"/>
      <c r="N201" s="27"/>
      <c r="O201" s="27"/>
      <c r="P201" s="27"/>
      <c r="Q201" s="27"/>
    </row>
    <row r="202" spans="1:17" ht="12.75">
      <c r="A202" s="124"/>
      <c r="B202" s="27"/>
      <c r="C202" s="27"/>
      <c r="D202" s="181"/>
      <c r="E202" s="181"/>
      <c r="F202" s="181"/>
      <c r="G202" s="181"/>
      <c r="H202" s="181"/>
      <c r="I202" s="181"/>
      <c r="J202" s="181"/>
      <c r="K202" s="181"/>
      <c r="L202" s="181"/>
      <c r="M202" s="181"/>
      <c r="N202" s="27"/>
      <c r="O202" s="27"/>
      <c r="P202" s="27"/>
      <c r="Q202" s="27"/>
    </row>
    <row r="203" spans="1:17" ht="12.75">
      <c r="A203" s="124"/>
      <c r="B203" s="27"/>
      <c r="C203" s="27"/>
      <c r="D203" s="181"/>
      <c r="E203" s="181"/>
      <c r="F203" s="181"/>
      <c r="G203" s="181"/>
      <c r="H203" s="181"/>
      <c r="I203" s="181"/>
      <c r="J203" s="181"/>
      <c r="K203" s="181"/>
      <c r="L203" s="181"/>
      <c r="M203" s="181"/>
      <c r="N203" s="27"/>
      <c r="O203" s="27"/>
      <c r="P203" s="27"/>
      <c r="Q203" s="27"/>
    </row>
    <row r="204" spans="1:17" ht="12.75">
      <c r="A204" s="124"/>
      <c r="B204" s="27"/>
      <c r="C204" s="27"/>
      <c r="D204" s="181"/>
      <c r="E204" s="181"/>
      <c r="F204" s="181"/>
      <c r="G204" s="181"/>
      <c r="H204" s="181"/>
      <c r="I204" s="181"/>
      <c r="J204" s="181"/>
      <c r="K204" s="181"/>
      <c r="L204" s="181"/>
      <c r="M204" s="181"/>
      <c r="N204" s="27"/>
      <c r="O204" s="27"/>
      <c r="P204" s="27"/>
      <c r="Q204" s="27"/>
    </row>
    <row r="205" spans="1:17" ht="12.75">
      <c r="A205" s="124"/>
      <c r="B205" s="27"/>
      <c r="C205" s="27"/>
      <c r="D205" s="181"/>
      <c r="E205" s="181"/>
      <c r="F205" s="181"/>
      <c r="G205" s="181"/>
      <c r="H205" s="181"/>
      <c r="I205" s="181"/>
      <c r="J205" s="181"/>
      <c r="K205" s="181"/>
      <c r="L205" s="181"/>
      <c r="M205" s="181"/>
      <c r="N205" s="27"/>
      <c r="O205" s="27"/>
      <c r="P205" s="27"/>
      <c r="Q205" s="27"/>
    </row>
    <row r="206" spans="1:17" ht="12.75">
      <c r="A206" s="124"/>
      <c r="B206" s="27"/>
      <c r="C206" s="27"/>
      <c r="D206" s="181"/>
      <c r="E206" s="181"/>
      <c r="F206" s="181"/>
      <c r="G206" s="181"/>
      <c r="H206" s="181"/>
      <c r="I206" s="181"/>
      <c r="J206" s="181"/>
      <c r="K206" s="181"/>
      <c r="L206" s="181"/>
      <c r="M206" s="181"/>
      <c r="N206" s="27"/>
      <c r="O206" s="27"/>
      <c r="P206" s="27"/>
      <c r="Q206" s="27"/>
    </row>
    <row r="207" spans="1:17" ht="12.75">
      <c r="A207" s="124"/>
      <c r="B207" s="27"/>
      <c r="C207" s="27"/>
      <c r="D207" s="181"/>
      <c r="E207" s="181"/>
      <c r="F207" s="181"/>
      <c r="G207" s="181"/>
      <c r="H207" s="181"/>
      <c r="I207" s="181"/>
      <c r="J207" s="181"/>
      <c r="K207" s="181"/>
      <c r="L207" s="181"/>
      <c r="M207" s="181"/>
      <c r="N207" s="27"/>
      <c r="O207" s="27"/>
      <c r="P207" s="27"/>
      <c r="Q207" s="27"/>
    </row>
    <row r="208" spans="1:17" ht="12.75">
      <c r="A208" s="124"/>
      <c r="B208" s="27"/>
      <c r="C208" s="27"/>
      <c r="D208" s="181"/>
      <c r="E208" s="181"/>
      <c r="F208" s="181"/>
      <c r="G208" s="181"/>
      <c r="H208" s="181"/>
      <c r="I208" s="181"/>
      <c r="J208" s="181"/>
      <c r="K208" s="181"/>
      <c r="L208" s="181"/>
      <c r="M208" s="181"/>
      <c r="N208" s="27"/>
      <c r="O208" s="27"/>
      <c r="P208" s="27"/>
      <c r="Q208" s="27"/>
    </row>
    <row r="209" spans="1:17" ht="12.75">
      <c r="A209" s="124"/>
      <c r="B209" s="27"/>
      <c r="C209" s="27"/>
      <c r="D209" s="181"/>
      <c r="E209" s="181"/>
      <c r="F209" s="181"/>
      <c r="G209" s="181"/>
      <c r="H209" s="181"/>
      <c r="I209" s="181"/>
      <c r="J209" s="181"/>
      <c r="K209" s="181"/>
      <c r="L209" s="181"/>
      <c r="M209" s="181"/>
      <c r="N209" s="27"/>
      <c r="O209" s="27"/>
      <c r="P209" s="27"/>
      <c r="Q209" s="27"/>
    </row>
    <row r="210" spans="1:17" ht="12.75">
      <c r="A210" s="124"/>
      <c r="B210" s="176"/>
      <c r="C210" s="27"/>
      <c r="D210" s="27"/>
      <c r="E210" s="27"/>
      <c r="F210" s="27"/>
      <c r="G210" s="27"/>
      <c r="H210" s="181"/>
      <c r="I210" s="181"/>
      <c r="J210" s="181"/>
      <c r="K210" s="181"/>
      <c r="L210" s="181"/>
      <c r="M210" s="181"/>
      <c r="N210" s="181"/>
      <c r="O210" s="27"/>
      <c r="P210" s="27"/>
      <c r="Q210" s="27"/>
    </row>
    <row r="211" spans="1:17" ht="12.75">
      <c r="A211" s="124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1:17" ht="12.75">
      <c r="A212" s="124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1:17" ht="12.75">
      <c r="A213" s="124"/>
      <c r="B213" s="243"/>
      <c r="C213" s="243"/>
      <c r="D213" s="243"/>
      <c r="E213" s="243"/>
      <c r="F213" s="243"/>
      <c r="G213" s="243"/>
      <c r="H213" s="243"/>
      <c r="I213" s="243"/>
      <c r="J213" s="243"/>
      <c r="K213" s="243"/>
      <c r="L213" s="243"/>
      <c r="M213" s="243"/>
      <c r="N213" s="27"/>
      <c r="O213" s="27"/>
      <c r="P213" s="27"/>
      <c r="Q213" s="27"/>
    </row>
    <row r="214" spans="1:17" ht="12.75">
      <c r="A214" s="124"/>
      <c r="B214" s="244"/>
      <c r="C214" s="244"/>
      <c r="D214" s="280"/>
      <c r="E214" s="244"/>
      <c r="F214" s="244"/>
      <c r="G214" s="244"/>
      <c r="H214" s="244"/>
      <c r="I214" s="244"/>
      <c r="J214" s="244"/>
      <c r="K214" s="244"/>
      <c r="L214" s="244"/>
      <c r="M214" s="244"/>
      <c r="N214" s="244"/>
      <c r="O214" s="27"/>
      <c r="P214" s="27"/>
      <c r="Q214" s="27"/>
    </row>
    <row r="215" spans="1:17" ht="12.75">
      <c r="A215" s="124"/>
      <c r="B215" s="176"/>
      <c r="C215" s="176"/>
      <c r="D215" s="176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27"/>
      <c r="P215" s="27"/>
      <c r="Q215" s="27"/>
    </row>
    <row r="216" spans="1:17" ht="12.75">
      <c r="A216" s="124"/>
      <c r="B216" s="184"/>
      <c r="C216" s="184"/>
      <c r="D216" s="147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27"/>
      <c r="P216" s="27"/>
      <c r="Q216" s="27"/>
    </row>
    <row r="217" spans="1:17" ht="12.75">
      <c r="A217" s="124"/>
      <c r="B217" s="184"/>
      <c r="C217" s="184"/>
      <c r="D217" s="147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27"/>
      <c r="P217" s="27"/>
      <c r="Q217" s="27"/>
    </row>
    <row r="218" spans="1:17" ht="12.75">
      <c r="A218" s="124"/>
      <c r="B218" s="184"/>
      <c r="C218" s="184"/>
      <c r="D218" s="147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27"/>
      <c r="P218" s="27"/>
      <c r="Q218" s="27"/>
    </row>
    <row r="219" spans="1:17" ht="12.75">
      <c r="A219" s="124"/>
      <c r="B219" s="184"/>
      <c r="C219" s="184"/>
      <c r="D219" s="147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27"/>
      <c r="P219" s="27"/>
      <c r="Q219" s="27"/>
    </row>
    <row r="220" spans="1:17" ht="12.75">
      <c r="A220" s="124"/>
      <c r="B220" s="184"/>
      <c r="C220" s="184"/>
      <c r="D220" s="147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27"/>
      <c r="P220" s="27"/>
      <c r="Q220" s="27"/>
    </row>
    <row r="221" spans="1:17" ht="12.75">
      <c r="A221" s="124"/>
      <c r="B221" s="184"/>
      <c r="C221" s="184"/>
      <c r="D221" s="147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27"/>
      <c r="P221" s="27"/>
      <c r="Q221" s="27"/>
    </row>
    <row r="222" spans="1:17" ht="12.75">
      <c r="A222" s="124"/>
      <c r="B222" s="184"/>
      <c r="C222" s="184"/>
      <c r="D222" s="147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27"/>
      <c r="P222" s="27"/>
      <c r="Q222" s="27"/>
    </row>
    <row r="223" spans="1:17" ht="12.75">
      <c r="A223" s="124"/>
      <c r="B223" s="184"/>
      <c r="C223" s="184"/>
      <c r="D223" s="147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27"/>
      <c r="P223" s="27"/>
      <c r="Q223" s="27"/>
    </row>
    <row r="224" spans="1:17" ht="12.75">
      <c r="A224" s="124"/>
      <c r="B224" s="184"/>
      <c r="C224" s="184"/>
      <c r="D224" s="147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27"/>
      <c r="P224" s="27"/>
      <c r="Q224" s="27"/>
    </row>
    <row r="225" spans="1:17" ht="12.75">
      <c r="A225" s="124"/>
      <c r="B225" s="184"/>
      <c r="C225" s="184"/>
      <c r="D225" s="147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27"/>
      <c r="P225" s="27"/>
      <c r="Q225" s="27"/>
    </row>
    <row r="226" spans="1:17" ht="12.75">
      <c r="A226" s="124"/>
      <c r="B226" s="184"/>
      <c r="C226" s="184"/>
      <c r="D226" s="147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27"/>
      <c r="P226" s="27"/>
      <c r="Q226" s="27"/>
    </row>
    <row r="227" spans="1:17" ht="12.75">
      <c r="A227" s="124"/>
      <c r="B227" s="184"/>
      <c r="C227" s="184"/>
      <c r="D227" s="147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27"/>
      <c r="P227" s="27"/>
      <c r="Q227" s="27"/>
    </row>
    <row r="228" spans="1:17" ht="12.75">
      <c r="A228" s="124"/>
      <c r="B228" s="184"/>
      <c r="C228" s="184"/>
      <c r="D228" s="147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27"/>
      <c r="P228" s="27"/>
      <c r="Q228" s="27"/>
    </row>
    <row r="229" spans="1:17" ht="12.75">
      <c r="A229" s="124"/>
      <c r="B229" s="184"/>
      <c r="C229" s="184"/>
      <c r="D229" s="147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27"/>
      <c r="P229" s="27"/>
      <c r="Q229" s="27"/>
    </row>
    <row r="230" spans="1:17" ht="12.75">
      <c r="A230" s="124"/>
      <c r="B230" s="184"/>
      <c r="C230" s="184"/>
      <c r="D230" s="147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27"/>
      <c r="P230" s="27"/>
      <c r="Q230" s="27"/>
    </row>
    <row r="231" spans="1:17" ht="12.75">
      <c r="A231" s="124"/>
      <c r="B231" s="184"/>
      <c r="C231" s="184"/>
      <c r="D231" s="147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27"/>
      <c r="P231" s="27"/>
      <c r="Q231" s="27"/>
    </row>
    <row r="232" spans="1:17" ht="12.75">
      <c r="A232" s="124"/>
      <c r="B232" s="184"/>
      <c r="C232" s="184"/>
      <c r="D232" s="147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27"/>
      <c r="P232" s="27"/>
      <c r="Q232" s="27"/>
    </row>
    <row r="233" spans="1:17" ht="12.75">
      <c r="A233" s="124"/>
      <c r="B233" s="184"/>
      <c r="C233" s="184"/>
      <c r="D233" s="147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27"/>
      <c r="P233" s="27"/>
      <c r="Q233" s="27"/>
    </row>
    <row r="234" spans="1:17" ht="12.75">
      <c r="A234" s="124"/>
      <c r="B234" s="184"/>
      <c r="C234" s="184"/>
      <c r="D234" s="147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27"/>
      <c r="P234" s="27"/>
      <c r="Q234" s="27"/>
    </row>
    <row r="235" spans="1:17" ht="12.75">
      <c r="A235" s="124"/>
      <c r="B235" s="184"/>
      <c r="C235" s="184"/>
      <c r="D235" s="147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27"/>
      <c r="P235" s="27"/>
      <c r="Q235" s="27"/>
    </row>
    <row r="236" spans="1:17" ht="12.75">
      <c r="A236" s="124"/>
      <c r="B236" s="184"/>
      <c r="C236" s="184"/>
      <c r="D236" s="147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27"/>
      <c r="P236" s="27"/>
      <c r="Q236" s="27"/>
    </row>
    <row r="237" spans="1:17" ht="12.75">
      <c r="A237" s="124"/>
      <c r="B237" s="184"/>
      <c r="C237" s="184"/>
      <c r="D237" s="147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27"/>
      <c r="P237" s="27"/>
      <c r="Q237" s="27"/>
    </row>
    <row r="238" spans="1:17" ht="12.75">
      <c r="A238" s="124"/>
      <c r="B238" s="184"/>
      <c r="C238" s="184"/>
      <c r="D238" s="147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27"/>
      <c r="P238" s="27"/>
      <c r="Q238" s="27"/>
    </row>
    <row r="239" spans="1:17" ht="12.75">
      <c r="A239" s="124"/>
      <c r="B239" s="27"/>
      <c r="C239" s="27"/>
      <c r="D239" s="27"/>
      <c r="E239" s="27"/>
      <c r="F239" s="126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1:17" ht="12.75">
      <c r="A240" s="124"/>
      <c r="B240" s="271"/>
      <c r="C240" s="272"/>
      <c r="D240" s="244"/>
      <c r="E240" s="244"/>
      <c r="F240" s="244"/>
      <c r="G240" s="244"/>
      <c r="H240" s="244"/>
      <c r="I240" s="244"/>
      <c r="J240" s="244"/>
      <c r="K240" s="244"/>
      <c r="L240" s="244"/>
      <c r="M240" s="244"/>
      <c r="N240" s="27"/>
      <c r="O240" s="27"/>
      <c r="P240" s="27"/>
      <c r="Q240" s="27"/>
    </row>
    <row r="241" spans="1:17" ht="12.75">
      <c r="A241" s="124"/>
      <c r="B241" s="272"/>
      <c r="C241" s="272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27"/>
      <c r="O241" s="27"/>
      <c r="P241" s="27"/>
      <c r="Q241" s="27"/>
    </row>
    <row r="242" spans="1:17" ht="12.75">
      <c r="A242" s="124"/>
      <c r="B242" s="270"/>
      <c r="C242" s="270"/>
      <c r="D242" s="183"/>
      <c r="E242" s="183"/>
      <c r="F242" s="183"/>
      <c r="G242" s="183"/>
      <c r="H242" s="183"/>
      <c r="I242" s="183"/>
      <c r="J242" s="183"/>
      <c r="K242" s="183"/>
      <c r="L242" s="183"/>
      <c r="M242" s="183"/>
      <c r="N242" s="27"/>
      <c r="O242" s="27"/>
      <c r="P242" s="27"/>
      <c r="Q242" s="27"/>
    </row>
    <row r="243" spans="1:17" ht="12.75">
      <c r="A243" s="124"/>
      <c r="B243" s="270"/>
      <c r="C243" s="270"/>
      <c r="D243" s="183"/>
      <c r="E243" s="183"/>
      <c r="F243" s="183"/>
      <c r="G243" s="183"/>
      <c r="H243" s="183"/>
      <c r="I243" s="183"/>
      <c r="J243" s="183"/>
      <c r="K243" s="183"/>
      <c r="L243" s="183"/>
      <c r="M243" s="183"/>
      <c r="N243" s="27"/>
      <c r="O243" s="27"/>
      <c r="P243" s="27"/>
      <c r="Q243" s="27"/>
    </row>
    <row r="244" spans="1:17" ht="12.75">
      <c r="A244" s="124"/>
      <c r="B244" s="270"/>
      <c r="C244" s="270"/>
      <c r="D244" s="183"/>
      <c r="E244" s="183"/>
      <c r="F244" s="183"/>
      <c r="G244" s="183"/>
      <c r="H244" s="183"/>
      <c r="I244" s="183"/>
      <c r="J244" s="183"/>
      <c r="K244" s="183"/>
      <c r="L244" s="183"/>
      <c r="M244" s="183"/>
      <c r="N244" s="27"/>
      <c r="O244" s="27"/>
      <c r="P244" s="27"/>
      <c r="Q244" s="27"/>
    </row>
    <row r="245" spans="1:17" ht="12.75">
      <c r="A245" s="124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1:17" ht="12.75">
      <c r="A246" s="124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</row>
    <row r="247" spans="1:17" ht="12.75">
      <c r="A247" s="124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</row>
    <row r="248" spans="1:17" ht="12.75">
      <c r="A248" s="124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</row>
    <row r="249" spans="1:17" ht="12.75">
      <c r="A249" s="124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1:17" ht="12.75">
      <c r="A250" s="124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</row>
    <row r="251" spans="1:17" ht="12.75">
      <c r="A251" s="124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  <row r="252" spans="1:17" ht="12.75">
      <c r="A252" s="124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</row>
    <row r="253" spans="1:17" ht="12.75">
      <c r="A253" s="124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</row>
    <row r="254" spans="1:17" ht="12.75">
      <c r="A254" s="124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</row>
    <row r="255" spans="1:17" ht="12.75">
      <c r="A255" s="124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</row>
    <row r="256" spans="1:17" ht="12.75">
      <c r="A256" s="124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</row>
    <row r="257" spans="1:17" ht="12.75">
      <c r="A257" s="124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</row>
    <row r="258" spans="1:17" ht="12.75">
      <c r="A258" s="124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1:17" ht="12.75">
      <c r="A259" s="124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</row>
    <row r="260" spans="1:17" ht="12.75">
      <c r="A260" s="124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</row>
    <row r="261" spans="1:17" ht="12.75">
      <c r="A261" s="124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</row>
    <row r="262" spans="1:17" ht="12.75">
      <c r="A262" s="124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</row>
    <row r="263" spans="1:17" ht="12.75">
      <c r="A263" s="124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</row>
    <row r="264" spans="1:17" ht="12.75">
      <c r="A264" s="124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</row>
    <row r="265" spans="1:17" ht="12.75">
      <c r="A265" s="124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</row>
    <row r="266" spans="1:17" ht="12.75">
      <c r="A266" s="124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</row>
    <row r="267" spans="1:17" ht="12.75">
      <c r="A267" s="124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</row>
    <row r="268" spans="1:17" ht="12.75">
      <c r="A268" s="124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</row>
    <row r="269" spans="1:17" ht="12.75">
      <c r="A269" s="124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</row>
    <row r="270" spans="1:17" ht="12.75">
      <c r="A270" s="124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</row>
    <row r="271" spans="1:17" ht="12.75">
      <c r="A271" s="124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</row>
    <row r="272" spans="1:17" ht="12.75">
      <c r="A272" s="124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1:17" ht="12.75">
      <c r="A273" s="124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</row>
    <row r="274" spans="1:17" ht="12.75">
      <c r="A274" s="124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</row>
    <row r="275" spans="1:17" ht="12.75">
      <c r="A275" s="124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</row>
    <row r="276" spans="1:17" ht="12.75">
      <c r="A276" s="124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</row>
    <row r="277" spans="1:17" ht="12.75">
      <c r="A277" s="124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</row>
    <row r="278" spans="1:17" ht="12.75">
      <c r="A278" s="124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1:17" ht="12.75">
      <c r="A279" s="124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</row>
    <row r="280" spans="1:17" ht="12.75">
      <c r="A280" s="124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</row>
    <row r="281" spans="1:17" ht="12.75">
      <c r="A281" s="124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</row>
    <row r="282" spans="1:17" ht="12.75">
      <c r="A282" s="124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</row>
    <row r="283" spans="1:17" ht="12.75">
      <c r="A283" s="124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</row>
    <row r="284" spans="1:17" ht="12.75">
      <c r="A284" s="124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</row>
    <row r="285" spans="1:17" ht="12.75">
      <c r="A285" s="124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</row>
    <row r="286" spans="1:17" ht="12.75">
      <c r="A286" s="124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1:17" ht="12.75">
      <c r="A287" s="124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1:17" ht="12.75">
      <c r="A288" s="124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</row>
    <row r="289" spans="1:17" ht="12.75">
      <c r="A289" s="124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</row>
    <row r="290" spans="1:17" ht="12.75">
      <c r="A290" s="124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</row>
    <row r="291" spans="1:17" ht="12.75">
      <c r="A291" s="124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</row>
    <row r="292" spans="1:17" ht="12.75">
      <c r="A292" s="124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</row>
    <row r="293" spans="1:17" ht="12.75">
      <c r="A293" s="124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</row>
    <row r="294" spans="1:17" ht="12.75">
      <c r="A294" s="124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1:17" ht="12.75">
      <c r="A295" s="124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1:17" ht="12.75">
      <c r="A296" s="124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ht="12.75">
      <c r="A297" s="124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1:17" ht="12.75">
      <c r="A298" s="124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1:17" ht="12.75">
      <c r="A299" s="124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1:17" ht="12.75">
      <c r="A300" s="124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</row>
    <row r="301" spans="1:17" ht="12.75">
      <c r="A301" s="124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</row>
    <row r="302" spans="1:17" ht="12.75">
      <c r="A302" s="124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</row>
    <row r="303" spans="1:17" ht="12.75">
      <c r="A303" s="124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</row>
    <row r="304" spans="1:17" ht="12.75">
      <c r="A304" s="124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1:17" ht="12.75">
      <c r="A305" s="124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</row>
    <row r="306" spans="1:17" ht="12.75">
      <c r="A306" s="124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1:17" ht="12.75">
      <c r="A307" s="124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</row>
    <row r="308" spans="1:17" ht="12.75">
      <c r="A308" s="124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1:17" ht="12.75">
      <c r="A309" s="124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</row>
    <row r="310" spans="1:17" ht="12.75">
      <c r="A310" s="124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</row>
    <row r="311" spans="1:17" ht="12.75">
      <c r="A311" s="124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</row>
    <row r="312" spans="1:17" ht="12.75">
      <c r="A312" s="124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</row>
    <row r="313" spans="1:17" ht="12.75">
      <c r="A313" s="124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</row>
    <row r="314" spans="1:17" ht="12.75">
      <c r="A314" s="124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</row>
    <row r="315" spans="1:17" ht="12.75">
      <c r="A315" s="124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</row>
    <row r="316" spans="1:17" ht="12.75">
      <c r="A316" s="124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</row>
    <row r="317" spans="1:17" ht="12.75">
      <c r="A317" s="124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</row>
    <row r="318" spans="1:17" ht="12.75">
      <c r="A318" s="124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  <row r="319" spans="1:17" ht="12.75">
      <c r="A319" s="124"/>
      <c r="B319" s="176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</row>
    <row r="320" spans="1:17" ht="12.75">
      <c r="A320" s="124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</row>
    <row r="321" spans="1:17" ht="12.75">
      <c r="A321" s="124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</row>
    <row r="322" spans="1:17" ht="12.75">
      <c r="A322" s="124"/>
      <c r="B322" s="271"/>
      <c r="C322" s="272"/>
      <c r="D322" s="244"/>
      <c r="E322" s="244"/>
      <c r="F322" s="244"/>
      <c r="G322" s="244"/>
      <c r="H322" s="244"/>
      <c r="I322" s="244"/>
      <c r="J322" s="244"/>
      <c r="K322" s="244"/>
      <c r="L322" s="244"/>
      <c r="M322" s="244"/>
      <c r="N322" s="27"/>
      <c r="O322" s="27"/>
      <c r="P322" s="27"/>
      <c r="Q322" s="27"/>
    </row>
    <row r="323" spans="1:17" ht="12.75">
      <c r="A323" s="124"/>
      <c r="B323" s="272"/>
      <c r="C323" s="272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27"/>
      <c r="O323" s="27"/>
      <c r="P323" s="27"/>
      <c r="Q323" s="27"/>
    </row>
    <row r="324" spans="1:17" ht="12.75">
      <c r="A324" s="124"/>
      <c r="B324" s="270"/>
      <c r="C324" s="270"/>
      <c r="D324" s="183"/>
      <c r="E324" s="183"/>
      <c r="F324" s="183"/>
      <c r="G324" s="183"/>
      <c r="H324" s="183"/>
      <c r="I324" s="183"/>
      <c r="J324" s="183"/>
      <c r="K324" s="183"/>
      <c r="L324" s="183"/>
      <c r="M324" s="183"/>
      <c r="N324" s="27"/>
      <c r="O324" s="27"/>
      <c r="P324" s="27"/>
      <c r="Q324" s="27"/>
    </row>
    <row r="325" spans="1:17" ht="12.75">
      <c r="A325" s="124"/>
      <c r="B325" s="270"/>
      <c r="C325" s="270"/>
      <c r="D325" s="183"/>
      <c r="E325" s="183"/>
      <c r="F325" s="183"/>
      <c r="G325" s="183"/>
      <c r="H325" s="183"/>
      <c r="I325" s="183"/>
      <c r="J325" s="183"/>
      <c r="K325" s="183"/>
      <c r="L325" s="183"/>
      <c r="M325" s="183"/>
      <c r="N325" s="27"/>
      <c r="O325" s="27"/>
      <c r="P325" s="27"/>
      <c r="Q325" s="27"/>
    </row>
    <row r="326" spans="1:17" ht="12.75">
      <c r="A326" s="124"/>
      <c r="B326" s="270"/>
      <c r="C326" s="270"/>
      <c r="D326" s="183"/>
      <c r="E326" s="183"/>
      <c r="F326" s="183"/>
      <c r="G326" s="183"/>
      <c r="H326" s="183"/>
      <c r="I326" s="183"/>
      <c r="J326" s="183"/>
      <c r="K326" s="183"/>
      <c r="L326" s="183"/>
      <c r="M326" s="183"/>
      <c r="N326" s="27"/>
      <c r="O326" s="27"/>
      <c r="P326" s="27"/>
      <c r="Q326" s="27"/>
    </row>
    <row r="327" spans="1:17" ht="12.75">
      <c r="A327" s="124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</row>
    <row r="328" spans="1:17" ht="12.75">
      <c r="A328" s="124"/>
      <c r="B328" s="243"/>
      <c r="C328" s="243"/>
      <c r="D328" s="243"/>
      <c r="E328" s="243"/>
      <c r="F328" s="243"/>
      <c r="G328" s="243"/>
      <c r="H328" s="243"/>
      <c r="I328" s="243"/>
      <c r="J328" s="243"/>
      <c r="K328" s="243"/>
      <c r="L328" s="243"/>
      <c r="M328" s="243"/>
      <c r="N328" s="27"/>
      <c r="O328" s="27"/>
      <c r="P328" s="27"/>
      <c r="Q328" s="27"/>
    </row>
    <row r="329" spans="1:17" ht="12.75">
      <c r="A329" s="124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</row>
    <row r="330" spans="1:17" ht="12.75">
      <c r="A330" s="124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24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24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24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24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24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24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24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24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24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24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24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24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24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24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24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24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24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24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24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124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124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124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24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24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24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24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24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24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24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24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24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24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24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24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24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24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24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24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24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24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24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</sheetData>
  <sheetProtection/>
  <mergeCells count="84">
    <mergeCell ref="B31:B42"/>
    <mergeCell ref="B43:C43"/>
    <mergeCell ref="B53:B55"/>
    <mergeCell ref="D87:E87"/>
    <mergeCell ref="B48:C49"/>
    <mergeCell ref="B50:B52"/>
    <mergeCell ref="E63:F63"/>
    <mergeCell ref="D322:E322"/>
    <mergeCell ref="H322:I322"/>
    <mergeCell ref="B242:C242"/>
    <mergeCell ref="F322:G322"/>
    <mergeCell ref="B322:C323"/>
    <mergeCell ref="K2:L2"/>
    <mergeCell ref="D24:E24"/>
    <mergeCell ref="F24:G24"/>
    <mergeCell ref="H24:I24"/>
    <mergeCell ref="B2:J2"/>
    <mergeCell ref="B91:C91"/>
    <mergeCell ref="F87:I87"/>
    <mergeCell ref="J87:K88"/>
    <mergeCell ref="H88:I88"/>
    <mergeCell ref="K62:L63"/>
    <mergeCell ref="D88:E88"/>
    <mergeCell ref="F88:G88"/>
    <mergeCell ref="E62:F62"/>
    <mergeCell ref="B62:D62"/>
    <mergeCell ref="G63:H63"/>
    <mergeCell ref="I63:J63"/>
    <mergeCell ref="H48:I48"/>
    <mergeCell ref="D47:E47"/>
    <mergeCell ref="F47:I47"/>
    <mergeCell ref="J47:K48"/>
    <mergeCell ref="D48:E48"/>
    <mergeCell ref="F48:G48"/>
    <mergeCell ref="G62:J62"/>
    <mergeCell ref="B118:M118"/>
    <mergeCell ref="B119:M119"/>
    <mergeCell ref="B116:C116"/>
    <mergeCell ref="M214:N214"/>
    <mergeCell ref="B213:M213"/>
    <mergeCell ref="H151:I151"/>
    <mergeCell ref="L151:M151"/>
    <mergeCell ref="B120:M120"/>
    <mergeCell ref="B117:M117"/>
    <mergeCell ref="B153:B155"/>
    <mergeCell ref="J240:K240"/>
    <mergeCell ref="K214:L214"/>
    <mergeCell ref="A135:A146"/>
    <mergeCell ref="B240:C241"/>
    <mergeCell ref="G214:H214"/>
    <mergeCell ref="B156:B158"/>
    <mergeCell ref="D151:E151"/>
    <mergeCell ref="F151:G151"/>
    <mergeCell ref="B151:C152"/>
    <mergeCell ref="B325:C325"/>
    <mergeCell ref="D240:E240"/>
    <mergeCell ref="L322:M322"/>
    <mergeCell ref="A123:A134"/>
    <mergeCell ref="F240:G240"/>
    <mergeCell ref="I214:J214"/>
    <mergeCell ref="J151:K151"/>
    <mergeCell ref="B214:D214"/>
    <mergeCell ref="E214:F214"/>
    <mergeCell ref="H240:I240"/>
    <mergeCell ref="B89:C89"/>
    <mergeCell ref="B90:C90"/>
    <mergeCell ref="B92:C92"/>
    <mergeCell ref="B328:M328"/>
    <mergeCell ref="B243:C243"/>
    <mergeCell ref="B244:C244"/>
    <mergeCell ref="L240:M240"/>
    <mergeCell ref="B326:C326"/>
    <mergeCell ref="B324:C324"/>
    <mergeCell ref="J322:K322"/>
    <mergeCell ref="B26:B29"/>
    <mergeCell ref="B30:C30"/>
    <mergeCell ref="B6:L8"/>
    <mergeCell ref="D23:E23"/>
    <mergeCell ref="F23:I23"/>
    <mergeCell ref="J23:K24"/>
    <mergeCell ref="B24:C24"/>
    <mergeCell ref="F10:L11"/>
    <mergeCell ref="F15:L16"/>
    <mergeCell ref="F13:L14"/>
  </mergeCells>
  <printOptions/>
  <pageMargins left="0.75" right="0.75" top="1" bottom="0.48" header="0" footer="0"/>
  <pageSetup horizontalDpi="300" verticalDpi="300" orientation="portrait" paperSize="9" scale="54" r:id="rId1"/>
  <rowBreaks count="3" manualBreakCount="3">
    <brk id="94" min="1" max="11" man="1"/>
    <brk id="208" max="15" man="1"/>
    <brk id="27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Traillanca Ruiz Osvaldo</cp:lastModifiedBy>
  <dcterms:created xsi:type="dcterms:W3CDTF">2012-01-24T17:26:22Z</dcterms:created>
  <dcterms:modified xsi:type="dcterms:W3CDTF">2012-01-24T19:46:26Z</dcterms:modified>
  <cp:category/>
  <cp:version/>
  <cp:contentType/>
  <cp:contentStatus/>
</cp:coreProperties>
</file>