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795" windowHeight="11505" activeTab="2"/>
  </bookViews>
  <sheets>
    <sheet name="RWOP" sheetId="1" r:id="rId1"/>
    <sheet name="RW$" sheetId="2" r:id="rId2"/>
    <sheet name="RWUS$" sheetId="3" r:id="rId3"/>
  </sheets>
  <definedNames>
    <definedName name="_xlfn.BAHTTEXT" hidden="1">#NAME?</definedName>
    <definedName name="_xlnm.Print_Area" localSheetId="1">'RW$'!$B$2:$L$149</definedName>
    <definedName name="_xlnm.Print_Area" localSheetId="0">'RWOP'!$B$2:$L$94</definedName>
    <definedName name="_xlnm.Print_Area" localSheetId="2">'RWUS$'!$B$2:$L$148</definedName>
  </definedNames>
  <calcPr fullCalcOnLoad="1"/>
</workbook>
</file>

<file path=xl/comments2.xml><?xml version="1.0" encoding="utf-8"?>
<comments xmlns="http://schemas.openxmlformats.org/spreadsheetml/2006/main">
  <authors>
    <author>Superintendencia de Valores y Seguros</author>
  </authors>
  <commentList>
    <comment ref="G71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A partir de 3 de septiembre</t>
        </r>
      </text>
    </comment>
    <comment ref="J29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A partir  de 3 de septiembre. Habría que eliminar los 2 primeros días de septiembre</t>
        </r>
      </text>
    </comment>
    <comment ref="J33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46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comments3.xml><?xml version="1.0" encoding="utf-8"?>
<comments xmlns="http://schemas.openxmlformats.org/spreadsheetml/2006/main">
  <authors>
    <author>Superintendencia de Valores y Seguros</author>
  </authors>
  <commentList>
    <comment ref="J29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A partir  de 3 de septiembre. Habría que eliminar los 2 primeros días de septiembre</t>
        </r>
      </text>
    </comment>
    <comment ref="J33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46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<sst xmlns="http://schemas.openxmlformats.org/spreadsheetml/2006/main" count="475" uniqueCount="121">
  <si>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</si>
  <si>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</si>
  <si>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</si>
  <si>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</si>
  <si>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</si>
  <si>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</si>
  <si>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</si>
  <si>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t>RV</t>
  </si>
  <si>
    <t>PH</t>
  </si>
  <si>
    <t>INFORMACIÓN EN MILES DE UF</t>
  </si>
  <si>
    <t>PM</t>
  </si>
  <si>
    <t>Montos Liquidados por CCLV - Información Mensual</t>
  </si>
  <si>
    <t>Contraparte Central</t>
  </si>
  <si>
    <t>Cámara de Compensación</t>
  </si>
  <si>
    <t>TOTAL</t>
  </si>
  <si>
    <t>Año</t>
  </si>
  <si>
    <t>Mes</t>
  </si>
  <si>
    <t>Montos Aceptados</t>
  </si>
  <si>
    <t>Saldos Netos Liquidados</t>
  </si>
  <si>
    <t>Montos 
Aceptados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</si>
  <si>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</si>
  <si>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</si>
  <si>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</si>
  <si>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</si>
  <si>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</si>
  <si>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</si>
  <si>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</si>
  <si>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</si>
  <si>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</si>
  <si>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</si>
  <si>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</si>
  <si>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</si>
  <si>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</si>
  <si>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</si>
  <si>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</si>
  <si>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</si>
  <si>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</si>
  <si>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</si>
  <si>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</si>
  <si>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</si>
  <si>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Jul</t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</si>
  <si>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</si>
  <si>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</si>
  <si>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</si>
  <si>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</si>
  <si>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</si>
  <si>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</si>
  <si>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</si>
  <si>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</si>
  <si>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</si>
  <si>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</si>
  <si>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</si>
  <si>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r>
      <t xml:space="preserve">Montos Aceptados: </t>
    </r>
    <r>
      <rPr>
        <sz val="10"/>
        <rFont val="Arial Narrow"/>
        <family val="2"/>
      </rPr>
      <t>corresponde a los montos de las operaciones aceptadas por el respectivo sistema. Se considera tanto la parte compradora como vendedora de la operación.</t>
    </r>
  </si>
  <si>
    <r>
      <t>Saldos Netos Liquidados:</t>
    </r>
    <r>
      <rPr>
        <sz val="10"/>
        <rFont val="Arial Narrow"/>
        <family val="2"/>
      </rPr>
      <t>corresponde a los saldos deudores netos liquidados, los que son determinados por la compensación multilateral.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</si>
  <si>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</si>
  <si>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 xml:space="preserve">BANCOESTADO SA CORREDORES DE BOLSA    </t>
  </si>
  <si>
    <t xml:space="preserve">SANTANDER SA CORREDORES DE BOLSA      </t>
  </si>
  <si>
    <t xml:space="preserve">BBVA CORREDORES DE BOLSA LTDA          </t>
  </si>
  <si>
    <t xml:space="preserve">BANCHILE CORREDORES DE BOLSA SA       </t>
  </si>
  <si>
    <t xml:space="preserve">BCI CORREDOR DE BOLSA SA              </t>
  </si>
  <si>
    <t>BICE INVERSIONES CORREDORES DE BOLSA SA</t>
  </si>
  <si>
    <t xml:space="preserve">CORPBANCA CORREDORES DE BOLSA SA      </t>
  </si>
  <si>
    <t xml:space="preserve">LARRAIN VIAL SA CORREDORA DE BOLSA    </t>
  </si>
  <si>
    <t xml:space="preserve">SCOTIA CORREDORA DE BOLSA CHILE SA    </t>
  </si>
  <si>
    <t xml:space="preserve">CELFIN CAPITAL SA CORREDORES DE BOLSA </t>
  </si>
  <si>
    <t xml:space="preserve">IM TRUST SA CORREDORES DE BOLSA     </t>
  </si>
  <si>
    <t xml:space="preserve">DEUTSCHE SECURITIES C DE BOLSA LTDA   </t>
  </si>
  <si>
    <t xml:space="preserve">EUROAMERICA CORREDORES DE BOLSA SA    </t>
  </si>
  <si>
    <t>VALORES SECURITY SACORREDORES DE BOLSA</t>
  </si>
  <si>
    <t xml:space="preserve">PENTA CORREDORES DE BOLSA SA          </t>
  </si>
  <si>
    <t xml:space="preserve">CHG CORREDORES DE BOLSA SA            </t>
  </si>
  <si>
    <t xml:space="preserve">CONSORCIO CORREDORES DE BOLSA SA      </t>
  </si>
  <si>
    <t xml:space="preserve">MBI CORREDORES DE BOLSA SA            </t>
  </si>
  <si>
    <t xml:space="preserve">MERRILL LYNCH CORREDORES DE BOLSA SA  </t>
  </si>
  <si>
    <t xml:space="preserve">NEGOCIOS Y VALORES SA C DE BOLSA     </t>
  </si>
  <si>
    <t xml:space="preserve">MUNITA, CRUZAT Y CLARO SA C DE BOLSA </t>
  </si>
  <si>
    <t xml:space="preserve">MOLINA Y SWETT SA CORREDORES DE BOLSA </t>
  </si>
  <si>
    <t xml:space="preserve">CRUZ DEL SUR CORREDORA DE BOLSA SA    </t>
  </si>
  <si>
    <t xml:space="preserve">FIT RESEARCH CORREDORES DE BOLSA SA   </t>
  </si>
  <si>
    <t xml:space="preserve">TANNER CORREDORES DE BOLSA SA         </t>
  </si>
  <si>
    <t xml:space="preserve">GBM CORREDORES DE BOLSA LIMITADA        </t>
  </si>
  <si>
    <t xml:space="preserve">FINANZAS Y NEGOCIOS SA  C DE BOLSA   </t>
  </si>
  <si>
    <t xml:space="preserve">UGARTE Y CIA CORREDORES DE BOLSA SA  </t>
  </si>
  <si>
    <t xml:space="preserve">K2 CORREDORES DE BOLSA SA             </t>
  </si>
  <si>
    <t xml:space="preserve">CB CORREDORES DE BOLSA SA             </t>
  </si>
  <si>
    <t xml:space="preserve">JAIME LARRAIN Y CIA C DE BOLSA LTDA  </t>
  </si>
  <si>
    <t xml:space="preserve">MONEDA CORREDORES DE BOLSA LTDA        </t>
  </si>
  <si>
    <t xml:space="preserve">LIRA Y CIA CORREDORES DE BOLSA LTDA   </t>
  </si>
  <si>
    <t>VANTRUST CAPITAL CORREDORES DE BOLSA SA</t>
  </si>
  <si>
    <t xml:space="preserve">CHILEMARKET SA CORREDORES DE BOLSA    </t>
  </si>
  <si>
    <t xml:space="preserve">ETCHEGARAY SA CORREDORES DE BOLSA     </t>
  </si>
  <si>
    <t xml:space="preserve">VALENZUELA LAFOURCADE SA C DE BOLSA  </t>
  </si>
  <si>
    <t xml:space="preserve">YRARRAZAVAL Y CIA C DE BOLSA LTDA    </t>
  </si>
  <si>
    <t xml:space="preserve">ITAU CHILE CORREDOR DE BOLSA LIMITADA   </t>
  </si>
  <si>
    <t>OPERACIONES ACEPTADAS EN SISTEMAS DE COMPENSACIÓN Y LIQUIDACIÓN</t>
  </si>
  <si>
    <t>OCTUBRE 2011</t>
  </si>
  <si>
    <t>A contar de septiembre de 2010,  la sociedad CCLV, Contraparte Central reemplaza a la Bolsa de Comercio de Santiago en la labor de compensación y liquidación de las operaciones efectuadas en dicha bolsa y en la Bolsa Electrónica de Chile. Para lo anterior</t>
  </si>
  <si>
    <t>Operaciones Aceptadas por CCLV * - Información Mensual</t>
  </si>
  <si>
    <t>* Una punta</t>
  </si>
  <si>
    <t>Operaciones Ingresadas</t>
  </si>
  <si>
    <t>Operaciones Aceptadas</t>
  </si>
  <si>
    <t xml:space="preserve">Operaciones Aceptadas por CCLV * - Información Diaria </t>
  </si>
  <si>
    <t>03</t>
  </si>
  <si>
    <t>04</t>
  </si>
  <si>
    <t>05</t>
  </si>
  <si>
    <t>06</t>
  </si>
  <si>
    <t>07</t>
  </si>
  <si>
    <t>11</t>
  </si>
  <si>
    <t>12</t>
  </si>
  <si>
    <t>13</t>
  </si>
  <si>
    <t>14</t>
  </si>
  <si>
    <t>17</t>
  </si>
  <si>
    <t>18</t>
  </si>
  <si>
    <t>19</t>
  </si>
  <si>
    <t>20</t>
  </si>
  <si>
    <t>21</t>
  </si>
  <si>
    <t>24</t>
  </si>
  <si>
    <t>25</t>
  </si>
  <si>
    <t>26</t>
  </si>
  <si>
    <t>27</t>
  </si>
  <si>
    <t>28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</si>
</sst>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\ * #,##0_-;\-&quot;$&quot;\ * #,##0_-;_-&quot;$&quot;\ * &quot;-&quot;_-;_-@_-"/>
    <numFmt numFmtId="173" formatCode="_-&quot;$&quot;\ * #,##0.00_-;\-&quot;$&quot;\ * #,##0.00_-;_-&quot;$&quot;\ * &quot;-&quot;??_-;_-@_-"/>
    <numFmt numFmtId="174" formatCode="_-* #,##0_-;\-* #,##0_-;_-* &quot;-&quot;??_-;_-@_-"/>
    <numFmt numFmtId="175" formatCode="_-[$€-2]\ * #,##0.00_-;\-[$€-2]\ * #,##0.00_-;_-[$€-2]\ * &quot;-&quot;??_-"/>
    <numFmt numFmtId="176" formatCode="mmm"/>
    <numFmt numFmtId="177" formatCode="mmmm\ yyyy"/>
  </numFmts>
  <fonts count="20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8"/>
      <color indexed="8"/>
      <name val="Verdana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ck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0" fontId="10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6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/>
    </xf>
    <xf numFmtId="3" fontId="6" fillId="0" borderId="19" xfId="18" applyNumberFormat="1" applyFont="1" applyBorder="1" applyAlignment="1">
      <alignment horizontal="center" wrapText="1"/>
    </xf>
    <xf numFmtId="3" fontId="6" fillId="0" borderId="18" xfId="18" applyNumberFormat="1" applyFont="1" applyBorder="1" applyAlignment="1">
      <alignment horizontal="center" wrapText="1"/>
    </xf>
    <xf numFmtId="3" fontId="6" fillId="0" borderId="9" xfId="18" applyNumberFormat="1" applyFont="1" applyFill="1" applyBorder="1" applyAlignment="1">
      <alignment horizontal="center" wrapText="1"/>
    </xf>
    <xf numFmtId="3" fontId="6" fillId="0" borderId="20" xfId="18" applyNumberFormat="1" applyFont="1" applyFill="1" applyBorder="1" applyAlignment="1">
      <alignment horizontal="center" wrapText="1"/>
    </xf>
    <xf numFmtId="3" fontId="6" fillId="0" borderId="1" xfId="18" applyNumberFormat="1" applyFont="1" applyFill="1" applyBorder="1" applyAlignment="1">
      <alignment horizontal="center" wrapText="1"/>
    </xf>
    <xf numFmtId="3" fontId="6" fillId="0" borderId="19" xfId="0" applyNumberFormat="1" applyFont="1" applyFill="1" applyBorder="1" applyAlignment="1">
      <alignment horizontal="center" wrapText="1"/>
    </xf>
    <xf numFmtId="3" fontId="6" fillId="0" borderId="18" xfId="0" applyNumberFormat="1" applyFont="1" applyFill="1" applyBorder="1" applyAlignment="1">
      <alignment horizontal="center" wrapText="1"/>
    </xf>
    <xf numFmtId="3" fontId="6" fillId="0" borderId="9" xfId="18" applyNumberFormat="1" applyFont="1" applyBorder="1" applyAlignment="1">
      <alignment horizontal="center" wrapText="1"/>
    </xf>
    <xf numFmtId="3" fontId="6" fillId="0" borderId="20" xfId="18" applyNumberFormat="1" applyFont="1" applyBorder="1" applyAlignment="1">
      <alignment horizontal="center" wrapText="1"/>
    </xf>
    <xf numFmtId="3" fontId="6" fillId="0" borderId="1" xfId="18" applyNumberFormat="1" applyFont="1" applyBorder="1" applyAlignment="1">
      <alignment horizontal="center" wrapText="1"/>
    </xf>
    <xf numFmtId="3" fontId="6" fillId="0" borderId="19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0" fontId="6" fillId="0" borderId="21" xfId="0" applyFont="1" applyBorder="1" applyAlignment="1">
      <alignment/>
    </xf>
    <xf numFmtId="3" fontId="6" fillId="0" borderId="22" xfId="18" applyNumberFormat="1" applyFont="1" applyBorder="1" applyAlignment="1">
      <alignment horizontal="center" wrapText="1"/>
    </xf>
    <xf numFmtId="3" fontId="6" fillId="0" borderId="23" xfId="18" applyNumberFormat="1" applyFont="1" applyBorder="1" applyAlignment="1">
      <alignment horizontal="center" wrapText="1"/>
    </xf>
    <xf numFmtId="3" fontId="6" fillId="0" borderId="24" xfId="18" applyNumberFormat="1" applyFont="1" applyBorder="1" applyAlignment="1">
      <alignment horizontal="center" wrapText="1"/>
    </xf>
    <xf numFmtId="3" fontId="6" fillId="0" borderId="25" xfId="18" applyNumberFormat="1" applyFont="1" applyBorder="1" applyAlignment="1">
      <alignment horizontal="center" wrapText="1"/>
    </xf>
    <xf numFmtId="3" fontId="6" fillId="0" borderId="26" xfId="18" applyNumberFormat="1" applyFont="1" applyBorder="1" applyAlignment="1">
      <alignment horizontal="center" wrapText="1"/>
    </xf>
    <xf numFmtId="3" fontId="6" fillId="0" borderId="22" xfId="0" applyNumberFormat="1" applyFont="1" applyBorder="1" applyAlignment="1">
      <alignment horizontal="center" wrapText="1"/>
    </xf>
    <xf numFmtId="3" fontId="6" fillId="0" borderId="23" xfId="0" applyNumberFormat="1" applyFont="1" applyBorder="1" applyAlignment="1">
      <alignment horizontal="center" wrapText="1"/>
    </xf>
    <xf numFmtId="3" fontId="11" fillId="0" borderId="27" xfId="0" applyNumberFormat="1" applyFont="1" applyBorder="1" applyAlignment="1">
      <alignment horizontal="center" wrapText="1"/>
    </xf>
    <xf numFmtId="3" fontId="11" fillId="0" borderId="28" xfId="0" applyNumberFormat="1" applyFont="1" applyBorder="1" applyAlignment="1">
      <alignment horizontal="center" wrapText="1"/>
    </xf>
    <xf numFmtId="3" fontId="11" fillId="0" borderId="29" xfId="0" applyNumberFormat="1" applyFont="1" applyBorder="1" applyAlignment="1">
      <alignment horizontal="center" wrapText="1"/>
    </xf>
    <xf numFmtId="3" fontId="11" fillId="0" borderId="30" xfId="0" applyNumberFormat="1" applyFont="1" applyBorder="1" applyAlignment="1">
      <alignment horizontal="center" wrapText="1"/>
    </xf>
    <xf numFmtId="3" fontId="11" fillId="0" borderId="31" xfId="0" applyNumberFormat="1" applyFont="1" applyBorder="1" applyAlignment="1">
      <alignment horizontal="center" wrapText="1"/>
    </xf>
    <xf numFmtId="3" fontId="11" fillId="0" borderId="32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3" fontId="6" fillId="0" borderId="34" xfId="0" applyNumberFormat="1" applyFont="1" applyBorder="1" applyAlignment="1">
      <alignment horizontal="center" wrapText="1"/>
    </xf>
    <xf numFmtId="3" fontId="6" fillId="0" borderId="35" xfId="0" applyNumberFormat="1" applyFont="1" applyBorder="1" applyAlignment="1">
      <alignment horizontal="center" wrapText="1"/>
    </xf>
    <xf numFmtId="3" fontId="6" fillId="0" borderId="36" xfId="0" applyNumberFormat="1" applyFont="1" applyBorder="1" applyAlignment="1">
      <alignment horizontal="center" wrapText="1"/>
    </xf>
    <xf numFmtId="3" fontId="6" fillId="0" borderId="37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3" fontId="6" fillId="0" borderId="20" xfId="0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20" xfId="0" applyNumberFormat="1" applyFont="1" applyBorder="1" applyAlignment="1">
      <alignment horizontal="center" wrapText="1"/>
    </xf>
    <xf numFmtId="3" fontId="11" fillId="0" borderId="9" xfId="0" applyNumberFormat="1" applyFont="1" applyBorder="1" applyAlignment="1">
      <alignment horizontal="center" wrapText="1"/>
    </xf>
    <xf numFmtId="0" fontId="6" fillId="0" borderId="38" xfId="0" applyFont="1" applyBorder="1" applyAlignment="1">
      <alignment horizontal="left" wrapText="1"/>
    </xf>
    <xf numFmtId="3" fontId="11" fillId="0" borderId="39" xfId="0" applyNumberFormat="1" applyFont="1" applyBorder="1" applyAlignment="1">
      <alignment horizontal="center" wrapText="1"/>
    </xf>
    <xf numFmtId="3" fontId="11" fillId="0" borderId="21" xfId="0" applyNumberFormat="1" applyFont="1" applyBorder="1" applyAlignment="1">
      <alignment horizontal="center" wrapText="1"/>
    </xf>
    <xf numFmtId="3" fontId="11" fillId="0" borderId="40" xfId="0" applyNumberFormat="1" applyFont="1" applyBorder="1" applyAlignment="1">
      <alignment horizontal="center" wrapText="1"/>
    </xf>
    <xf numFmtId="3" fontId="11" fillId="0" borderId="41" xfId="0" applyNumberFormat="1" applyFont="1" applyBorder="1" applyAlignment="1">
      <alignment horizontal="center" wrapText="1"/>
    </xf>
    <xf numFmtId="3" fontId="11" fillId="0" borderId="11" xfId="0" applyNumberFormat="1" applyFont="1" applyBorder="1" applyAlignment="1">
      <alignment horizontal="center" wrapText="1"/>
    </xf>
    <xf numFmtId="3" fontId="11" fillId="0" borderId="42" xfId="0" applyNumberFormat="1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35" xfId="0" applyFont="1" applyBorder="1" applyAlignment="1">
      <alignment/>
    </xf>
    <xf numFmtId="174" fontId="0" fillId="0" borderId="37" xfId="18" applyNumberFormat="1" applyFill="1" applyBorder="1" applyAlignment="1">
      <alignment horizontal="center"/>
    </xf>
    <xf numFmtId="174" fontId="0" fillId="0" borderId="33" xfId="18" applyNumberFormat="1" applyFill="1" applyBorder="1" applyAlignment="1">
      <alignment horizontal="center"/>
    </xf>
    <xf numFmtId="174" fontId="0" fillId="0" borderId="34" xfId="18" applyNumberFormat="1" applyFill="1" applyBorder="1" applyAlignment="1">
      <alignment horizontal="center"/>
    </xf>
    <xf numFmtId="174" fontId="0" fillId="0" borderId="35" xfId="18" applyNumberFormat="1" applyFill="1" applyBorder="1" applyAlignment="1">
      <alignment horizontal="center"/>
    </xf>
    <xf numFmtId="0" fontId="11" fillId="0" borderId="18" xfId="0" applyFont="1" applyBorder="1" applyAlignment="1">
      <alignment/>
    </xf>
    <xf numFmtId="174" fontId="0" fillId="0" borderId="9" xfId="18" applyNumberFormat="1" applyFill="1" applyBorder="1" applyAlignment="1">
      <alignment horizontal="center"/>
    </xf>
    <xf numFmtId="174" fontId="0" fillId="0" borderId="1" xfId="18" applyNumberFormat="1" applyFill="1" applyBorder="1" applyAlignment="1">
      <alignment horizontal="center"/>
    </xf>
    <xf numFmtId="174" fontId="0" fillId="0" borderId="19" xfId="18" applyNumberFormat="1" applyFill="1" applyBorder="1" applyAlignment="1">
      <alignment horizontal="center"/>
    </xf>
    <xf numFmtId="174" fontId="0" fillId="0" borderId="18" xfId="18" applyNumberFormat="1" applyFill="1" applyBorder="1" applyAlignment="1">
      <alignment horizontal="center"/>
    </xf>
    <xf numFmtId="0" fontId="11" fillId="0" borderId="21" xfId="0" applyFont="1" applyBorder="1" applyAlignment="1">
      <alignment/>
    </xf>
    <xf numFmtId="174" fontId="0" fillId="0" borderId="41" xfId="18" applyNumberFormat="1" applyFill="1" applyBorder="1" applyAlignment="1">
      <alignment horizontal="center"/>
    </xf>
    <xf numFmtId="174" fontId="0" fillId="0" borderId="38" xfId="18" applyNumberFormat="1" applyFill="1" applyBorder="1" applyAlignment="1">
      <alignment horizontal="center"/>
    </xf>
    <xf numFmtId="174" fontId="0" fillId="0" borderId="39" xfId="18" applyNumberFormat="1" applyFill="1" applyBorder="1" applyAlignment="1">
      <alignment horizontal="center"/>
    </xf>
    <xf numFmtId="174" fontId="0" fillId="0" borderId="21" xfId="18" applyNumberFormat="1" applyFill="1" applyBorder="1" applyAlignment="1">
      <alignment horizontal="center"/>
    </xf>
    <xf numFmtId="174" fontId="6" fillId="0" borderId="0" xfId="0" applyNumberFormat="1" applyFont="1" applyAlignment="1">
      <alignment/>
    </xf>
    <xf numFmtId="17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11" fillId="0" borderId="43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4" fillId="0" borderId="34" xfId="0" applyFont="1" applyFill="1" applyBorder="1" applyAlignment="1">
      <alignment horizontal="right" wrapText="1"/>
    </xf>
    <xf numFmtId="0" fontId="14" fillId="0" borderId="36" xfId="0" applyFont="1" applyFill="1" applyBorder="1" applyAlignment="1">
      <alignment horizontal="right" wrapText="1"/>
    </xf>
    <xf numFmtId="0" fontId="6" fillId="0" borderId="35" xfId="0" applyFont="1" applyFill="1" applyBorder="1" applyAlignment="1">
      <alignment/>
    </xf>
    <xf numFmtId="174" fontId="6" fillId="0" borderId="34" xfId="18" applyNumberFormat="1" applyFont="1" applyFill="1" applyBorder="1" applyAlignment="1">
      <alignment/>
    </xf>
    <xf numFmtId="174" fontId="6" fillId="0" borderId="35" xfId="18" applyNumberFormat="1" applyFont="1" applyFill="1" applyBorder="1" applyAlignment="1">
      <alignment/>
    </xf>
    <xf numFmtId="174" fontId="6" fillId="0" borderId="36" xfId="18" applyNumberFormat="1" applyFont="1" applyFill="1" applyBorder="1" applyAlignment="1">
      <alignment/>
    </xf>
    <xf numFmtId="174" fontId="6" fillId="0" borderId="0" xfId="18" applyNumberFormat="1" applyFont="1" applyAlignment="1">
      <alignment/>
    </xf>
    <xf numFmtId="0" fontId="14" fillId="0" borderId="19" xfId="0" applyFont="1" applyFill="1" applyBorder="1" applyAlignment="1">
      <alignment horizontal="right" wrapText="1"/>
    </xf>
    <xf numFmtId="0" fontId="14" fillId="0" borderId="20" xfId="0" applyFont="1" applyFill="1" applyBorder="1" applyAlignment="1">
      <alignment horizontal="right" wrapText="1"/>
    </xf>
    <xf numFmtId="0" fontId="6" fillId="0" borderId="18" xfId="0" applyFont="1" applyFill="1" applyBorder="1" applyAlignment="1">
      <alignment/>
    </xf>
    <xf numFmtId="174" fontId="6" fillId="0" borderId="19" xfId="18" applyNumberFormat="1" applyFont="1" applyFill="1" applyBorder="1" applyAlignment="1">
      <alignment/>
    </xf>
    <xf numFmtId="174" fontId="6" fillId="0" borderId="18" xfId="18" applyNumberFormat="1" applyFont="1" applyFill="1" applyBorder="1" applyAlignment="1">
      <alignment/>
    </xf>
    <xf numFmtId="174" fontId="6" fillId="0" borderId="20" xfId="18" applyNumberFormat="1" applyFont="1" applyFill="1" applyBorder="1" applyAlignment="1">
      <alignment/>
    </xf>
    <xf numFmtId="174" fontId="6" fillId="0" borderId="0" xfId="18" applyNumberFormat="1" applyFont="1" applyFill="1" applyAlignment="1">
      <alignment/>
    </xf>
    <xf numFmtId="0" fontId="14" fillId="0" borderId="39" xfId="0" applyFont="1" applyFill="1" applyBorder="1" applyAlignment="1">
      <alignment horizontal="right" wrapText="1"/>
    </xf>
    <xf numFmtId="0" fontId="14" fillId="0" borderId="40" xfId="0" applyFont="1" applyFill="1" applyBorder="1" applyAlignment="1">
      <alignment horizontal="right" wrapText="1"/>
    </xf>
    <xf numFmtId="0" fontId="6" fillId="0" borderId="21" xfId="0" applyFont="1" applyFill="1" applyBorder="1" applyAlignment="1">
      <alignment/>
    </xf>
    <xf numFmtId="174" fontId="6" fillId="0" borderId="39" xfId="18" applyNumberFormat="1" applyFont="1" applyFill="1" applyBorder="1" applyAlignment="1">
      <alignment/>
    </xf>
    <xf numFmtId="174" fontId="6" fillId="0" borderId="21" xfId="18" applyNumberFormat="1" applyFont="1" applyFill="1" applyBorder="1" applyAlignment="1">
      <alignment/>
    </xf>
    <xf numFmtId="174" fontId="6" fillId="0" borderId="40" xfId="18" applyNumberFormat="1" applyFont="1" applyFill="1" applyBorder="1" applyAlignment="1">
      <alignment/>
    </xf>
    <xf numFmtId="0" fontId="14" fillId="0" borderId="44" xfId="0" applyFont="1" applyFill="1" applyBorder="1" applyAlignment="1">
      <alignment horizontal="right" wrapText="1"/>
    </xf>
    <xf numFmtId="0" fontId="6" fillId="0" borderId="44" xfId="0" applyFont="1" applyFill="1" applyBorder="1" applyAlignment="1">
      <alignment/>
    </xf>
    <xf numFmtId="174" fontId="6" fillId="0" borderId="44" xfId="18" applyNumberFormat="1" applyFont="1" applyFill="1" applyBorder="1" applyAlignment="1">
      <alignment/>
    </xf>
    <xf numFmtId="174" fontId="6" fillId="0" borderId="0" xfId="18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174" fontId="0" fillId="0" borderId="45" xfId="18" applyNumberFormat="1" applyFill="1" applyBorder="1" applyAlignment="1">
      <alignment horizontal="center"/>
    </xf>
    <xf numFmtId="174" fontId="0" fillId="0" borderId="46" xfId="18" applyNumberFormat="1" applyFill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9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47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0" fillId="0" borderId="33" xfId="0" applyFill="1" applyBorder="1" applyAlignment="1">
      <alignment/>
    </xf>
    <xf numFmtId="0" fontId="6" fillId="0" borderId="48" xfId="0" applyFont="1" applyFill="1" applyBorder="1" applyAlignment="1">
      <alignment horizontal="left" wrapText="1"/>
    </xf>
    <xf numFmtId="0" fontId="6" fillId="0" borderId="49" xfId="0" applyFont="1" applyBorder="1" applyAlignment="1">
      <alignment/>
    </xf>
    <xf numFmtId="174" fontId="6" fillId="0" borderId="50" xfId="18" applyNumberFormat="1" applyFont="1" applyFill="1" applyBorder="1" applyAlignment="1">
      <alignment horizontal="left" wrapText="1"/>
    </xf>
    <xf numFmtId="174" fontId="6" fillId="0" borderId="34" xfId="18" applyNumberFormat="1" applyFont="1" applyFill="1" applyBorder="1" applyAlignment="1">
      <alignment horizontal="left" wrapText="1"/>
    </xf>
    <xf numFmtId="174" fontId="6" fillId="0" borderId="35" xfId="18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174" fontId="6" fillId="0" borderId="0" xfId="18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9" xfId="0" applyFont="1" applyBorder="1" applyAlignment="1">
      <alignment/>
    </xf>
    <xf numFmtId="0" fontId="0" fillId="0" borderId="1" xfId="0" applyFill="1" applyBorder="1" applyAlignment="1">
      <alignment/>
    </xf>
    <xf numFmtId="0" fontId="6" fillId="0" borderId="2" xfId="0" applyFont="1" applyFill="1" applyBorder="1" applyAlignment="1">
      <alignment horizontal="left" wrapText="1"/>
    </xf>
    <xf numFmtId="0" fontId="6" fillId="0" borderId="51" xfId="0" applyFont="1" applyBorder="1" applyAlignment="1">
      <alignment/>
    </xf>
    <xf numFmtId="174" fontId="6" fillId="0" borderId="52" xfId="18" applyNumberFormat="1" applyFont="1" applyFill="1" applyBorder="1" applyAlignment="1">
      <alignment horizontal="left" wrapText="1"/>
    </xf>
    <xf numFmtId="174" fontId="6" fillId="0" borderId="19" xfId="18" applyNumberFormat="1" applyFont="1" applyFill="1" applyBorder="1" applyAlignment="1">
      <alignment horizontal="left" wrapText="1"/>
    </xf>
    <xf numFmtId="174" fontId="6" fillId="0" borderId="18" xfId="18" applyNumberFormat="1" applyFont="1" applyFill="1" applyBorder="1" applyAlignment="1">
      <alignment horizontal="left" wrapText="1"/>
    </xf>
    <xf numFmtId="174" fontId="6" fillId="0" borderId="52" xfId="0" applyNumberFormat="1" applyFont="1" applyFill="1" applyBorder="1" applyAlignment="1">
      <alignment horizontal="left" wrapText="1"/>
    </xf>
    <xf numFmtId="0" fontId="6" fillId="0" borderId="39" xfId="0" applyFont="1" applyBorder="1" applyAlignment="1">
      <alignment/>
    </xf>
    <xf numFmtId="0" fontId="0" fillId="0" borderId="38" xfId="0" applyFill="1" applyBorder="1" applyAlignment="1">
      <alignment/>
    </xf>
    <xf numFmtId="0" fontId="6" fillId="0" borderId="53" xfId="0" applyFont="1" applyFill="1" applyBorder="1" applyAlignment="1">
      <alignment horizontal="left" wrapText="1"/>
    </xf>
    <xf numFmtId="0" fontId="6" fillId="0" borderId="54" xfId="0" applyFont="1" applyBorder="1" applyAlignment="1">
      <alignment/>
    </xf>
    <xf numFmtId="174" fontId="6" fillId="0" borderId="55" xfId="18" applyNumberFormat="1" applyFont="1" applyFill="1" applyBorder="1" applyAlignment="1">
      <alignment horizontal="left" wrapText="1"/>
    </xf>
    <xf numFmtId="174" fontId="6" fillId="0" borderId="39" xfId="18" applyNumberFormat="1" applyFont="1" applyFill="1" applyBorder="1" applyAlignment="1">
      <alignment horizontal="left" wrapText="1"/>
    </xf>
    <xf numFmtId="174" fontId="6" fillId="0" borderId="21" xfId="18" applyNumberFormat="1" applyFont="1" applyFill="1" applyBorder="1" applyAlignment="1">
      <alignment horizontal="left" wrapText="1"/>
    </xf>
    <xf numFmtId="174" fontId="6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" fontId="6" fillId="0" borderId="0" xfId="18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174" fontId="1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74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4" fontId="0" fillId="0" borderId="0" xfId="18" applyNumberFormat="1" applyFill="1" applyBorder="1" applyAlignment="1">
      <alignment horizontal="center"/>
    </xf>
    <xf numFmtId="0" fontId="16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9" fillId="0" borderId="9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11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3" fontId="6" fillId="0" borderId="24" xfId="18" applyNumberFormat="1" applyFont="1" applyFill="1" applyBorder="1" applyAlignment="1">
      <alignment horizontal="center" wrapText="1"/>
    </xf>
    <xf numFmtId="3" fontId="6" fillId="0" borderId="25" xfId="18" applyNumberFormat="1" applyFont="1" applyFill="1" applyBorder="1" applyAlignment="1">
      <alignment horizontal="center" wrapText="1"/>
    </xf>
    <xf numFmtId="3" fontId="6" fillId="0" borderId="26" xfId="18" applyNumberFormat="1" applyFont="1" applyFill="1" applyBorder="1" applyAlignment="1">
      <alignment horizontal="center" wrapText="1"/>
    </xf>
    <xf numFmtId="3" fontId="6" fillId="0" borderId="22" xfId="0" applyNumberFormat="1" applyFont="1" applyFill="1" applyBorder="1" applyAlignment="1">
      <alignment horizontal="center" wrapText="1"/>
    </xf>
    <xf numFmtId="3" fontId="6" fillId="0" borderId="23" xfId="0" applyNumberFormat="1" applyFont="1" applyFill="1" applyBorder="1" applyAlignment="1">
      <alignment horizontal="center" wrapText="1"/>
    </xf>
    <xf numFmtId="3" fontId="11" fillId="0" borderId="12" xfId="0" applyNumberFormat="1" applyFont="1" applyBorder="1" applyAlignment="1">
      <alignment horizontal="center" wrapText="1"/>
    </xf>
    <xf numFmtId="3" fontId="11" fillId="0" borderId="7" xfId="0" applyNumberFormat="1" applyFont="1" applyFill="1" applyBorder="1" applyAlignment="1">
      <alignment horizontal="center" wrapText="1"/>
    </xf>
    <xf numFmtId="3" fontId="11" fillId="0" borderId="42" xfId="0" applyNumberFormat="1" applyFont="1" applyFill="1" applyBorder="1" applyAlignment="1">
      <alignment horizontal="center" wrapText="1"/>
    </xf>
    <xf numFmtId="3" fontId="11" fillId="0" borderId="56" xfId="0" applyNumberFormat="1" applyFont="1" applyFill="1" applyBorder="1" applyAlignment="1">
      <alignment horizontal="center" wrapText="1"/>
    </xf>
    <xf numFmtId="3" fontId="11" fillId="0" borderId="57" xfId="0" applyNumberFormat="1" applyFont="1" applyFill="1" applyBorder="1" applyAlignment="1">
      <alignment horizontal="center" wrapText="1"/>
    </xf>
    <xf numFmtId="3" fontId="11" fillId="0" borderId="11" xfId="0" applyNumberFormat="1" applyFont="1" applyFill="1" applyBorder="1" applyAlignment="1">
      <alignment horizontal="center" wrapText="1"/>
    </xf>
    <xf numFmtId="3" fontId="11" fillId="0" borderId="12" xfId="0" applyNumberFormat="1" applyFont="1" applyFill="1" applyBorder="1" applyAlignment="1">
      <alignment horizontal="center" wrapText="1"/>
    </xf>
    <xf numFmtId="3" fontId="6" fillId="0" borderId="39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6" fillId="0" borderId="40" xfId="0" applyNumberFormat="1" applyFont="1" applyBorder="1" applyAlignment="1">
      <alignment horizontal="center" wrapText="1"/>
    </xf>
    <xf numFmtId="3" fontId="6" fillId="0" borderId="41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26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58" xfId="0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NumberFormat="1" applyFill="1" applyBorder="1" applyAlignment="1">
      <alignment/>
    </xf>
    <xf numFmtId="14" fontId="13" fillId="2" borderId="0" xfId="0" applyNumberFormat="1" applyFont="1" applyFill="1" applyBorder="1" applyAlignment="1">
      <alignment/>
    </xf>
    <xf numFmtId="14" fontId="5" fillId="2" borderId="0" xfId="0" applyNumberFormat="1" applyFont="1" applyFill="1" applyBorder="1" applyAlignment="1">
      <alignment/>
    </xf>
    <xf numFmtId="14" fontId="13" fillId="2" borderId="0" xfId="0" applyNumberFormat="1" applyFont="1" applyFill="1" applyAlignment="1">
      <alignment/>
    </xf>
    <xf numFmtId="0" fontId="12" fillId="0" borderId="35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12" fillId="0" borderId="34" xfId="0" applyFont="1" applyFill="1" applyBorder="1" applyAlignment="1">
      <alignment wrapText="1"/>
    </xf>
    <xf numFmtId="0" fontId="5" fillId="0" borderId="0" xfId="0" applyFont="1" applyFill="1" applyAlignment="1">
      <alignment/>
    </xf>
    <xf numFmtId="3" fontId="11" fillId="0" borderId="43" xfId="0" applyNumberFormat="1" applyFont="1" applyFill="1" applyBorder="1" applyAlignment="1">
      <alignment horizontal="center" wrapText="1"/>
    </xf>
    <xf numFmtId="0" fontId="11" fillId="0" borderId="27" xfId="0" applyFont="1" applyFill="1" applyBorder="1" applyAlignment="1">
      <alignment/>
    </xf>
    <xf numFmtId="0" fontId="11" fillId="0" borderId="59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59" xfId="0" applyFont="1" applyFill="1" applyBorder="1" applyAlignment="1">
      <alignment horizontal="center" wrapText="1"/>
    </xf>
    <xf numFmtId="0" fontId="14" fillId="0" borderId="34" xfId="0" applyNumberFormat="1" applyFont="1" applyFill="1" applyBorder="1" applyAlignment="1">
      <alignment horizontal="center" wrapText="1"/>
    </xf>
    <xf numFmtId="0" fontId="14" fillId="0" borderId="36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/>
    </xf>
    <xf numFmtId="174" fontId="6" fillId="0" borderId="34" xfId="18" applyNumberFormat="1" applyFont="1" applyFill="1" applyBorder="1" applyAlignment="1">
      <alignment horizontal="center"/>
    </xf>
    <xf numFmtId="174" fontId="6" fillId="0" borderId="35" xfId="18" applyNumberFormat="1" applyFont="1" applyFill="1" applyBorder="1" applyAlignment="1">
      <alignment horizontal="center"/>
    </xf>
    <xf numFmtId="174" fontId="6" fillId="0" borderId="36" xfId="18" applyNumberFormat="1" applyFont="1" applyFill="1" applyBorder="1" applyAlignment="1">
      <alignment horizontal="center"/>
    </xf>
    <xf numFmtId="0" fontId="14" fillId="0" borderId="19" xfId="0" applyNumberFormat="1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174" fontId="6" fillId="0" borderId="19" xfId="18" applyNumberFormat="1" applyFont="1" applyFill="1" applyBorder="1" applyAlignment="1">
      <alignment horizontal="center"/>
    </xf>
    <xf numFmtId="174" fontId="6" fillId="0" borderId="18" xfId="18" applyNumberFormat="1" applyFont="1" applyFill="1" applyBorder="1" applyAlignment="1">
      <alignment horizontal="center"/>
    </xf>
    <xf numFmtId="174" fontId="6" fillId="0" borderId="20" xfId="18" applyNumberFormat="1" applyFont="1" applyFill="1" applyBorder="1" applyAlignment="1">
      <alignment horizontal="center"/>
    </xf>
    <xf numFmtId="0" fontId="14" fillId="0" borderId="39" xfId="0" applyNumberFormat="1" applyFont="1" applyFill="1" applyBorder="1" applyAlignment="1">
      <alignment horizontal="center" wrapText="1"/>
    </xf>
    <xf numFmtId="0" fontId="14" fillId="0" borderId="4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174" fontId="6" fillId="0" borderId="39" xfId="18" applyNumberFormat="1" applyFont="1" applyFill="1" applyBorder="1" applyAlignment="1">
      <alignment horizontal="center"/>
    </xf>
    <xf numFmtId="174" fontId="6" fillId="0" borderId="21" xfId="18" applyNumberFormat="1" applyFont="1" applyFill="1" applyBorder="1" applyAlignment="1">
      <alignment horizontal="center"/>
    </xf>
    <xf numFmtId="174" fontId="6" fillId="0" borderId="40" xfId="18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27" xfId="0" applyFont="1" applyBorder="1" applyAlignment="1">
      <alignment horizontal="center" vertical="center" textRotation="90" wrapText="1"/>
    </xf>
    <xf numFmtId="0" fontId="12" fillId="0" borderId="60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wrapText="1"/>
    </xf>
    <xf numFmtId="0" fontId="11" fillId="0" borderId="57" xfId="0" applyFont="1" applyBorder="1" applyAlignment="1">
      <alignment horizontal="center" wrapText="1"/>
    </xf>
    <xf numFmtId="0" fontId="9" fillId="0" borderId="26" xfId="0" applyFont="1" applyBorder="1" applyAlignment="1">
      <alignment horizontal="left" vertical="top" wrapText="1"/>
    </xf>
    <xf numFmtId="0" fontId="0" fillId="0" borderId="44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1" fillId="0" borderId="6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176" fontId="12" fillId="0" borderId="6" xfId="0" applyNumberFormat="1" applyFont="1" applyFill="1" applyBorder="1" applyAlignment="1">
      <alignment horizontal="center" wrapText="1"/>
    </xf>
    <xf numFmtId="176" fontId="12" fillId="0" borderId="8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76" fontId="1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43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12" fillId="0" borderId="19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textRotation="90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61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9" fillId="0" borderId="44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6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6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11" fillId="0" borderId="27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11" fillId="0" borderId="43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wrapText="1"/>
    </xf>
    <xf numFmtId="0" fontId="12" fillId="0" borderId="33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76" fontId="12" fillId="0" borderId="7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wrapText="1"/>
    </xf>
    <xf numFmtId="177" fontId="8" fillId="3" borderId="6" xfId="0" applyNumberFormat="1" applyFont="1" applyFill="1" applyBorder="1" applyAlignment="1">
      <alignment horizontal="center" vertical="center" wrapText="1"/>
    </xf>
    <xf numFmtId="177" fontId="0" fillId="3" borderId="8" xfId="0" applyNumberForma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2:Z394"/>
  <sheetViews>
    <sheetView showGridLines="0" zoomScale="85" zoomScaleNormal="85" workbookViewId="0" topLeftCell="A1">
      <selection activeCell="I25" sqref="I25"/>
    </sheetView>
  </sheetViews>
  <sheetFormatPr defaultColWidth="11.421875" defaultRowHeight="12.75"/>
  <cols>
    <col min="1" max="1" width="5.140625" style="231" customWidth="1"/>
    <col min="2" max="2" width="6.7109375" style="1" customWidth="1"/>
    <col min="3" max="4" width="13.57421875" style="1" customWidth="1"/>
    <col min="5" max="5" width="15.00390625" style="1" customWidth="1"/>
    <col min="6" max="6" width="17.140625" style="1" customWidth="1"/>
    <col min="7" max="7" width="16.140625" style="1" customWidth="1"/>
    <col min="8" max="9" width="14.8515625" style="1" customWidth="1"/>
    <col min="10" max="10" width="15.00390625" style="1" customWidth="1"/>
    <col min="11" max="11" width="14.2812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8.75" thickBot="1">
      <c r="B2" s="300" t="s">
        <v>94</v>
      </c>
      <c r="C2" s="301"/>
      <c r="D2" s="301"/>
      <c r="E2" s="301"/>
      <c r="F2" s="301"/>
      <c r="G2" s="301"/>
      <c r="H2" s="301"/>
      <c r="I2" s="301"/>
      <c r="J2" s="301"/>
      <c r="K2" s="298" t="s">
        <v>95</v>
      </c>
      <c r="L2" s="299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2:26" ht="15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3"/>
      <c r="Y3" s="3"/>
      <c r="Z3" s="3"/>
    </row>
    <row r="4" spans="2:26" ht="1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2"/>
      <c r="V4" s="2"/>
      <c r="W4" s="2"/>
      <c r="X4" s="3"/>
      <c r="Y4" s="3"/>
      <c r="Z4" s="3"/>
    </row>
    <row r="5" spans="2:26" ht="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  <c r="V5" s="2"/>
      <c r="W5" s="2"/>
      <c r="X5" s="3"/>
      <c r="Y5" s="3"/>
      <c r="Z5" s="3"/>
    </row>
    <row r="6" spans="2:26" ht="15" customHeight="1">
      <c r="B6" s="263" t="s">
        <v>96</v>
      </c>
      <c r="C6" s="264"/>
      <c r="D6" s="264"/>
      <c r="E6" s="264"/>
      <c r="F6" s="264"/>
      <c r="G6" s="264"/>
      <c r="H6" s="264"/>
      <c r="I6" s="264"/>
      <c r="J6" s="264"/>
      <c r="K6" s="264"/>
      <c r="L6" s="265"/>
      <c r="M6" s="5"/>
      <c r="N6" s="5"/>
      <c r="O6" s="6"/>
      <c r="P6" s="2"/>
      <c r="Q6" s="2"/>
      <c r="R6" s="2"/>
      <c r="S6" s="2"/>
      <c r="T6" s="2"/>
      <c r="U6" s="2"/>
      <c r="V6" s="2"/>
      <c r="W6" s="2"/>
      <c r="X6" s="3"/>
      <c r="Y6" s="3"/>
      <c r="Z6" s="3"/>
    </row>
    <row r="7" spans="2:26" ht="15" customHeight="1">
      <c r="B7" s="266"/>
      <c r="C7" s="267"/>
      <c r="D7" s="267"/>
      <c r="E7" s="267"/>
      <c r="F7" s="267"/>
      <c r="G7" s="267"/>
      <c r="H7" s="267"/>
      <c r="I7" s="267"/>
      <c r="J7" s="267"/>
      <c r="K7" s="267"/>
      <c r="L7" s="268"/>
      <c r="M7" s="5"/>
      <c r="N7" s="5"/>
      <c r="O7" s="6"/>
      <c r="P7" s="2"/>
      <c r="Q7" s="2"/>
      <c r="R7" s="2"/>
      <c r="S7" s="2"/>
      <c r="T7" s="2"/>
      <c r="U7" s="2"/>
      <c r="V7" s="2"/>
      <c r="W7" s="2"/>
      <c r="X7" s="3"/>
      <c r="Y7" s="3"/>
      <c r="Z7" s="3"/>
    </row>
    <row r="8" spans="2:26" ht="15" customHeight="1">
      <c r="B8" s="269"/>
      <c r="C8" s="270"/>
      <c r="D8" s="270"/>
      <c r="E8" s="270"/>
      <c r="F8" s="270"/>
      <c r="G8" s="270"/>
      <c r="H8" s="270"/>
      <c r="I8" s="270"/>
      <c r="J8" s="270"/>
      <c r="K8" s="270"/>
      <c r="L8" s="271"/>
      <c r="M8" s="5"/>
      <c r="N8" s="5"/>
      <c r="O8" s="6"/>
      <c r="P8" s="2"/>
      <c r="Q8" s="2"/>
      <c r="R8" s="2"/>
      <c r="S8" s="2"/>
      <c r="T8" s="2"/>
      <c r="U8" s="2"/>
      <c r="V8" s="2"/>
      <c r="W8" s="2"/>
      <c r="X8" s="3"/>
      <c r="Y8" s="3"/>
      <c r="Z8" s="3"/>
    </row>
    <row r="9" spans="2:26" ht="1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5"/>
      <c r="P9" s="2"/>
      <c r="Q9" s="2"/>
      <c r="R9" s="2"/>
      <c r="S9" s="2"/>
      <c r="T9" s="2"/>
      <c r="U9" s="2"/>
      <c r="V9" s="2"/>
      <c r="W9" s="2"/>
      <c r="X9" s="3"/>
      <c r="Y9" s="3"/>
      <c r="Z9" s="3"/>
    </row>
    <row r="10" spans="2:26" ht="15" customHeight="1">
      <c r="B10" s="8" t="s">
        <v>4</v>
      </c>
      <c r="C10" s="9"/>
      <c r="D10" s="9"/>
      <c r="E10" s="189"/>
      <c r="F10" s="263" t="s">
        <v>49</v>
      </c>
      <c r="G10" s="264"/>
      <c r="H10" s="264"/>
      <c r="I10" s="264"/>
      <c r="J10" s="264"/>
      <c r="K10" s="264"/>
      <c r="L10" s="265"/>
      <c r="M10" s="6"/>
      <c r="N10" s="6"/>
      <c r="O10" s="6"/>
      <c r="P10" s="2"/>
      <c r="Q10" s="2"/>
      <c r="R10" s="2"/>
      <c r="S10" s="2"/>
      <c r="T10" s="2"/>
      <c r="U10" s="2"/>
      <c r="V10" s="2"/>
      <c r="W10" s="2"/>
      <c r="X10" s="3"/>
      <c r="Y10" s="3"/>
      <c r="Z10" s="3"/>
    </row>
    <row r="11" spans="2:26" ht="15" customHeight="1">
      <c r="B11" s="10"/>
      <c r="C11" s="11"/>
      <c r="D11" s="11"/>
      <c r="E11" s="11"/>
      <c r="F11" s="269"/>
      <c r="G11" s="270"/>
      <c r="H11" s="270"/>
      <c r="I11" s="270"/>
      <c r="J11" s="270"/>
      <c r="K11" s="270"/>
      <c r="L11" s="271"/>
      <c r="M11" s="6"/>
      <c r="N11" s="6"/>
      <c r="O11" s="6"/>
      <c r="P11" s="2"/>
      <c r="Q11" s="2"/>
      <c r="R11" s="2"/>
      <c r="S11" s="2"/>
      <c r="T11" s="2"/>
      <c r="U11" s="2"/>
      <c r="V11" s="2"/>
      <c r="W11" s="2"/>
      <c r="X11" s="3"/>
      <c r="Y11" s="3"/>
      <c r="Z11" s="3"/>
    </row>
    <row r="12" spans="2:26" ht="15" customHeight="1">
      <c r="B12" s="10"/>
      <c r="C12" s="11"/>
      <c r="D12" s="11"/>
      <c r="E12" s="11"/>
      <c r="F12" s="11"/>
      <c r="G12" s="190"/>
      <c r="H12" s="190"/>
      <c r="I12" s="10"/>
      <c r="J12" s="11"/>
      <c r="K12" s="11"/>
      <c r="L12" s="11"/>
      <c r="M12" s="11"/>
      <c r="N12" s="5"/>
      <c r="O12" s="5"/>
      <c r="P12" s="2"/>
      <c r="Q12" s="2"/>
      <c r="R12" s="2"/>
      <c r="S12" s="2"/>
      <c r="T12" s="2"/>
      <c r="U12" s="2"/>
      <c r="V12" s="2"/>
      <c r="W12" s="2"/>
      <c r="X12" s="3"/>
      <c r="Y12" s="3"/>
      <c r="Z12" s="3"/>
    </row>
    <row r="13" spans="2:26" ht="15" customHeight="1">
      <c r="B13" s="8" t="s">
        <v>5</v>
      </c>
      <c r="C13" s="9"/>
      <c r="D13" s="9"/>
      <c r="E13" s="9"/>
      <c r="F13" s="263" t="s">
        <v>6</v>
      </c>
      <c r="G13" s="264"/>
      <c r="H13" s="264"/>
      <c r="I13" s="264"/>
      <c r="J13" s="264"/>
      <c r="K13" s="264"/>
      <c r="L13" s="265"/>
      <c r="M13" s="6"/>
      <c r="N13" s="6"/>
      <c r="O13" s="6"/>
      <c r="P13" s="2"/>
      <c r="Q13" s="2"/>
      <c r="R13" s="2"/>
      <c r="S13" s="2"/>
      <c r="T13" s="2"/>
      <c r="U13" s="2"/>
      <c r="V13" s="2"/>
      <c r="W13" s="2"/>
      <c r="X13" s="3"/>
      <c r="Y13" s="3"/>
      <c r="Z13" s="3"/>
    </row>
    <row r="14" spans="2:26" ht="15" customHeight="1">
      <c r="B14" s="10"/>
      <c r="C14" s="11"/>
      <c r="D14" s="11"/>
      <c r="E14" s="11"/>
      <c r="F14" s="266"/>
      <c r="G14" s="267"/>
      <c r="H14" s="267"/>
      <c r="I14" s="267"/>
      <c r="J14" s="267"/>
      <c r="K14" s="267"/>
      <c r="L14" s="268"/>
      <c r="M14" s="6"/>
      <c r="N14" s="6"/>
      <c r="O14" s="6"/>
      <c r="P14" s="2"/>
      <c r="Q14" s="2"/>
      <c r="R14" s="2"/>
      <c r="S14" s="2"/>
      <c r="T14" s="2"/>
      <c r="U14" s="2"/>
      <c r="V14" s="2"/>
      <c r="W14" s="2"/>
      <c r="X14" s="3"/>
      <c r="Y14" s="3"/>
      <c r="Z14" s="3"/>
    </row>
    <row r="15" spans="2:26" ht="15" customHeight="1">
      <c r="B15" s="10"/>
      <c r="C15" s="11"/>
      <c r="D15" s="11"/>
      <c r="E15" s="11"/>
      <c r="F15" s="302" t="s">
        <v>54</v>
      </c>
      <c r="G15" s="267"/>
      <c r="H15" s="267"/>
      <c r="I15" s="267"/>
      <c r="J15" s="267"/>
      <c r="K15" s="267"/>
      <c r="L15" s="268"/>
      <c r="M15" s="6"/>
      <c r="N15" s="6"/>
      <c r="O15" s="6"/>
      <c r="P15" s="2"/>
      <c r="Q15" s="2"/>
      <c r="R15" s="2"/>
      <c r="S15" s="2"/>
      <c r="T15" s="2"/>
      <c r="U15" s="2"/>
      <c r="V15" s="2"/>
      <c r="W15" s="2"/>
      <c r="X15" s="3"/>
      <c r="Y15" s="3"/>
      <c r="Z15" s="3"/>
    </row>
    <row r="16" spans="2:26" ht="15" customHeight="1">
      <c r="B16" s="10"/>
      <c r="C16" s="11"/>
      <c r="D16" s="11"/>
      <c r="E16" s="11"/>
      <c r="F16" s="266"/>
      <c r="G16" s="267"/>
      <c r="H16" s="267"/>
      <c r="I16" s="267"/>
      <c r="J16" s="267"/>
      <c r="K16" s="267"/>
      <c r="L16" s="268"/>
      <c r="M16" s="6"/>
      <c r="N16" s="6"/>
      <c r="O16" s="6"/>
      <c r="P16" s="2"/>
      <c r="Q16" s="2"/>
      <c r="R16" s="2"/>
      <c r="S16" s="2"/>
      <c r="T16" s="2"/>
      <c r="U16" s="2"/>
      <c r="V16" s="2"/>
      <c r="W16" s="2"/>
      <c r="X16" s="3"/>
      <c r="Y16" s="3"/>
      <c r="Z16" s="3"/>
    </row>
    <row r="17" spans="2:26" ht="15" customHeight="1">
      <c r="B17" s="10"/>
      <c r="C17" s="11"/>
      <c r="D17" s="11"/>
      <c r="E17" s="11"/>
      <c r="F17" s="12" t="s">
        <v>51</v>
      </c>
      <c r="G17" s="13"/>
      <c r="H17" s="13"/>
      <c r="I17" s="14"/>
      <c r="J17" s="15"/>
      <c r="K17" s="15"/>
      <c r="L17" s="16"/>
      <c r="M17" s="11"/>
      <c r="N17" s="5"/>
      <c r="O17" s="5"/>
      <c r="P17" s="2"/>
      <c r="Q17" s="2"/>
      <c r="R17" s="2"/>
      <c r="S17" s="2"/>
      <c r="T17" s="2"/>
      <c r="U17" s="2"/>
      <c r="V17" s="2"/>
      <c r="W17" s="2"/>
      <c r="X17" s="3"/>
      <c r="Y17" s="3"/>
      <c r="Z17" s="3"/>
    </row>
    <row r="18" spans="2:12" ht="12.75">
      <c r="B18" s="17"/>
      <c r="L18" s="18"/>
    </row>
    <row r="19" s="19" customFormat="1" ht="12.75">
      <c r="A19" s="231"/>
    </row>
    <row r="20" spans="1:15" s="19" customFormat="1" ht="12.75">
      <c r="A20" s="231"/>
      <c r="B20" s="23" t="s">
        <v>97</v>
      </c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6"/>
      <c r="N20" s="26"/>
      <c r="O20" s="26"/>
    </row>
    <row r="21" spans="1:2" s="19" customFormat="1" ht="12.75">
      <c r="A21" s="231"/>
      <c r="B21" s="19" t="s">
        <v>98</v>
      </c>
    </row>
    <row r="22" spans="1:2" s="19" customFormat="1" ht="13.5" thickBot="1">
      <c r="A22" s="231"/>
      <c r="B22" s="27"/>
    </row>
    <row r="23" spans="1:11" s="19" customFormat="1" ht="13.5" thickBot="1">
      <c r="A23" s="231"/>
      <c r="D23" s="272" t="s">
        <v>12</v>
      </c>
      <c r="E23" s="273"/>
      <c r="F23" s="274" t="s">
        <v>13</v>
      </c>
      <c r="G23" s="274"/>
      <c r="H23" s="274"/>
      <c r="I23" s="274"/>
      <c r="J23" s="275" t="s">
        <v>14</v>
      </c>
      <c r="K23" s="276"/>
    </row>
    <row r="24" spans="2:11" ht="13.5" thickBot="1">
      <c r="B24" s="279"/>
      <c r="C24" s="279"/>
      <c r="D24" s="290" t="s">
        <v>7</v>
      </c>
      <c r="E24" s="291"/>
      <c r="F24" s="292" t="s">
        <v>8</v>
      </c>
      <c r="G24" s="289"/>
      <c r="H24" s="289" t="s">
        <v>10</v>
      </c>
      <c r="I24" s="262"/>
      <c r="J24" s="277"/>
      <c r="K24" s="278"/>
    </row>
    <row r="25" spans="2:11" ht="36.75" customHeight="1" thickBot="1">
      <c r="B25" s="31" t="s">
        <v>15</v>
      </c>
      <c r="C25" s="32" t="s">
        <v>16</v>
      </c>
      <c r="D25" s="33" t="s">
        <v>99</v>
      </c>
      <c r="E25" s="34" t="s">
        <v>100</v>
      </c>
      <c r="F25" s="191" t="str">
        <f>+D25</f>
        <v>Operaciones Ingresadas</v>
      </c>
      <c r="G25" s="192" t="str">
        <f>+E25</f>
        <v>Operaciones Aceptadas</v>
      </c>
      <c r="H25" s="192" t="str">
        <f>+D25</f>
        <v>Operaciones Ingresadas</v>
      </c>
      <c r="I25" s="193" t="str">
        <f>+E25</f>
        <v>Operaciones Aceptadas</v>
      </c>
      <c r="J25" s="194" t="str">
        <f>+D25</f>
        <v>Operaciones Ingresadas</v>
      </c>
      <c r="K25" s="195" t="str">
        <f>+E25</f>
        <v>Operaciones Aceptadas</v>
      </c>
    </row>
    <row r="26" spans="2:11" ht="12.75">
      <c r="B26" s="258">
        <v>2010</v>
      </c>
      <c r="C26" s="38" t="s">
        <v>20</v>
      </c>
      <c r="D26" s="39">
        <v>205236</v>
      </c>
      <c r="E26" s="40">
        <v>204723</v>
      </c>
      <c r="F26" s="41">
        <v>50480</v>
      </c>
      <c r="G26" s="42">
        <v>49888</v>
      </c>
      <c r="H26" s="42">
        <v>12556</v>
      </c>
      <c r="I26" s="43">
        <v>12317</v>
      </c>
      <c r="J26" s="44">
        <f aca="true" t="shared" si="0" ref="J26:K29">+D26+F26+H26</f>
        <v>268272</v>
      </c>
      <c r="K26" s="45">
        <f t="shared" si="0"/>
        <v>266928</v>
      </c>
    </row>
    <row r="27" spans="2:11" ht="12.75">
      <c r="B27" s="259"/>
      <c r="C27" s="38" t="s">
        <v>21</v>
      </c>
      <c r="D27" s="39">
        <v>173436</v>
      </c>
      <c r="E27" s="40">
        <v>173165</v>
      </c>
      <c r="F27" s="41">
        <v>49823</v>
      </c>
      <c r="G27" s="42">
        <v>49290</v>
      </c>
      <c r="H27" s="42">
        <v>12732</v>
      </c>
      <c r="I27" s="43">
        <v>12610</v>
      </c>
      <c r="J27" s="44">
        <f t="shared" si="0"/>
        <v>235991</v>
      </c>
      <c r="K27" s="45">
        <f t="shared" si="0"/>
        <v>235065</v>
      </c>
    </row>
    <row r="28" spans="2:11" ht="12.75">
      <c r="B28" s="259"/>
      <c r="C28" s="38" t="s">
        <v>22</v>
      </c>
      <c r="D28" s="39">
        <v>200269</v>
      </c>
      <c r="E28" s="40">
        <v>200043</v>
      </c>
      <c r="F28" s="41">
        <v>50197</v>
      </c>
      <c r="G28" s="42">
        <v>49659</v>
      </c>
      <c r="H28" s="42">
        <v>14915</v>
      </c>
      <c r="I28" s="43">
        <v>14804</v>
      </c>
      <c r="J28" s="44">
        <f t="shared" si="0"/>
        <v>265381</v>
      </c>
      <c r="K28" s="45">
        <f t="shared" si="0"/>
        <v>264506</v>
      </c>
    </row>
    <row r="29" spans="2:11" ht="13.5" thickBot="1">
      <c r="B29" s="260"/>
      <c r="C29" s="51" t="s">
        <v>23</v>
      </c>
      <c r="D29" s="52">
        <v>179356</v>
      </c>
      <c r="E29" s="53">
        <v>179080</v>
      </c>
      <c r="F29" s="196">
        <v>53405</v>
      </c>
      <c r="G29" s="197">
        <v>52934</v>
      </c>
      <c r="H29" s="197">
        <v>10990</v>
      </c>
      <c r="I29" s="198">
        <v>10850</v>
      </c>
      <c r="J29" s="199">
        <f t="shared" si="0"/>
        <v>243751</v>
      </c>
      <c r="K29" s="200">
        <f t="shared" si="0"/>
        <v>242864</v>
      </c>
    </row>
    <row r="30" spans="2:11" ht="13.5" thickBot="1">
      <c r="B30" s="261">
        <f>+B26</f>
        <v>2010</v>
      </c>
      <c r="C30" s="262"/>
      <c r="D30" s="82">
        <f aca="true" t="shared" si="1" ref="D30:K30">SUM(D26:D29)</f>
        <v>758297</v>
      </c>
      <c r="E30" s="201">
        <f t="shared" si="1"/>
        <v>757011</v>
      </c>
      <c r="F30" s="206">
        <f t="shared" si="1"/>
        <v>203905</v>
      </c>
      <c r="G30" s="232">
        <f t="shared" si="1"/>
        <v>201771</v>
      </c>
      <c r="H30" s="232">
        <f t="shared" si="1"/>
        <v>51193</v>
      </c>
      <c r="I30" s="207">
        <f t="shared" si="1"/>
        <v>50581</v>
      </c>
      <c r="J30" s="206">
        <f t="shared" si="1"/>
        <v>1013395</v>
      </c>
      <c r="K30" s="207">
        <f t="shared" si="1"/>
        <v>1009363</v>
      </c>
    </row>
    <row r="31" spans="2:11" ht="12.75">
      <c r="B31" s="303">
        <v>2011</v>
      </c>
      <c r="C31" s="65" t="s">
        <v>24</v>
      </c>
      <c r="D31" s="66">
        <v>192452</v>
      </c>
      <c r="E31" s="67">
        <v>192261</v>
      </c>
      <c r="F31" s="66">
        <v>56378</v>
      </c>
      <c r="G31" s="68">
        <v>55923</v>
      </c>
      <c r="H31" s="68">
        <v>10728</v>
      </c>
      <c r="I31" s="67">
        <v>10553</v>
      </c>
      <c r="J31" s="44">
        <f aca="true" t="shared" si="2" ref="J31:J40">+D31+F31+H31</f>
        <v>259558</v>
      </c>
      <c r="K31" s="45">
        <f aca="true" t="shared" si="3" ref="K31:K40">+E31+G31+I31</f>
        <v>258737</v>
      </c>
    </row>
    <row r="32" spans="2:11" ht="12.75">
      <c r="B32" s="304"/>
      <c r="C32" s="70" t="s">
        <v>25</v>
      </c>
      <c r="D32" s="49">
        <v>157633</v>
      </c>
      <c r="E32" s="50">
        <v>157448</v>
      </c>
      <c r="F32" s="49">
        <v>47812</v>
      </c>
      <c r="G32" s="71">
        <v>47302</v>
      </c>
      <c r="H32" s="71">
        <v>9204</v>
      </c>
      <c r="I32" s="50">
        <v>9109</v>
      </c>
      <c r="J32" s="44">
        <f t="shared" si="2"/>
        <v>214649</v>
      </c>
      <c r="K32" s="45">
        <f t="shared" si="3"/>
        <v>213859</v>
      </c>
    </row>
    <row r="33" spans="2:11" ht="12.75">
      <c r="B33" s="304"/>
      <c r="C33" s="70" t="s">
        <v>26</v>
      </c>
      <c r="D33" s="49">
        <v>203570</v>
      </c>
      <c r="E33" s="50">
        <v>203314</v>
      </c>
      <c r="F33" s="49">
        <v>59851</v>
      </c>
      <c r="G33" s="71">
        <v>59181</v>
      </c>
      <c r="H33" s="71">
        <v>17363</v>
      </c>
      <c r="I33" s="50">
        <v>17162</v>
      </c>
      <c r="J33" s="44">
        <f t="shared" si="2"/>
        <v>280784</v>
      </c>
      <c r="K33" s="45">
        <f t="shared" si="3"/>
        <v>279657</v>
      </c>
    </row>
    <row r="34" spans="2:11" ht="12.75">
      <c r="B34" s="304"/>
      <c r="C34" s="70" t="s">
        <v>27</v>
      </c>
      <c r="D34" s="49">
        <v>149116</v>
      </c>
      <c r="E34" s="50">
        <v>148837</v>
      </c>
      <c r="F34" s="49">
        <v>53763</v>
      </c>
      <c r="G34" s="71">
        <v>53088</v>
      </c>
      <c r="H34" s="71">
        <v>11779</v>
      </c>
      <c r="I34" s="50">
        <v>11525</v>
      </c>
      <c r="J34" s="44">
        <f t="shared" si="2"/>
        <v>214658</v>
      </c>
      <c r="K34" s="45">
        <f t="shared" si="3"/>
        <v>213450</v>
      </c>
    </row>
    <row r="35" spans="2:11" ht="12.75">
      <c r="B35" s="304"/>
      <c r="C35" s="70" t="s">
        <v>28</v>
      </c>
      <c r="D35" s="49">
        <v>191206</v>
      </c>
      <c r="E35" s="50">
        <v>190755</v>
      </c>
      <c r="F35" s="49">
        <v>58256</v>
      </c>
      <c r="G35" s="71">
        <v>57761</v>
      </c>
      <c r="H35" s="71">
        <v>12494</v>
      </c>
      <c r="I35" s="50">
        <v>12308</v>
      </c>
      <c r="J35" s="44">
        <f t="shared" si="2"/>
        <v>261956</v>
      </c>
      <c r="K35" s="45">
        <f t="shared" si="3"/>
        <v>260824</v>
      </c>
    </row>
    <row r="36" spans="2:11" ht="12.75">
      <c r="B36" s="304"/>
      <c r="C36" s="70" t="s">
        <v>29</v>
      </c>
      <c r="D36" s="49">
        <v>209167</v>
      </c>
      <c r="E36" s="50">
        <v>208890</v>
      </c>
      <c r="F36" s="49">
        <v>56247</v>
      </c>
      <c r="G36" s="71">
        <v>55556</v>
      </c>
      <c r="H36" s="71">
        <v>11731</v>
      </c>
      <c r="I36" s="50">
        <v>11457</v>
      </c>
      <c r="J36" s="44">
        <f t="shared" si="2"/>
        <v>277145</v>
      </c>
      <c r="K36" s="45">
        <f t="shared" si="3"/>
        <v>275903</v>
      </c>
    </row>
    <row r="37" spans="2:11" ht="12.75">
      <c r="B37" s="304"/>
      <c r="C37" s="70" t="s">
        <v>30</v>
      </c>
      <c r="D37" s="49">
        <v>176040</v>
      </c>
      <c r="E37" s="50">
        <v>175711</v>
      </c>
      <c r="F37" s="49">
        <v>52179</v>
      </c>
      <c r="G37" s="71">
        <v>51854</v>
      </c>
      <c r="H37" s="71">
        <v>12591</v>
      </c>
      <c r="I37" s="50">
        <v>12343</v>
      </c>
      <c r="J37" s="44">
        <f t="shared" si="2"/>
        <v>240810</v>
      </c>
      <c r="K37" s="45">
        <f t="shared" si="3"/>
        <v>239908</v>
      </c>
    </row>
    <row r="38" spans="2:11" ht="12.75">
      <c r="B38" s="304"/>
      <c r="C38" s="70" t="s">
        <v>31</v>
      </c>
      <c r="D38" s="49">
        <v>238572</v>
      </c>
      <c r="E38" s="50">
        <v>238254</v>
      </c>
      <c r="F38" s="49">
        <v>65858</v>
      </c>
      <c r="G38" s="71">
        <v>65120</v>
      </c>
      <c r="H38" s="71">
        <v>25007</v>
      </c>
      <c r="I38" s="50">
        <v>24575</v>
      </c>
      <c r="J38" s="44">
        <f t="shared" si="2"/>
        <v>329437</v>
      </c>
      <c r="K38" s="45">
        <f t="shared" si="3"/>
        <v>327949</v>
      </c>
    </row>
    <row r="39" spans="2:11" ht="12.75">
      <c r="B39" s="304"/>
      <c r="C39" s="70" t="s">
        <v>20</v>
      </c>
      <c r="D39" s="49">
        <v>167046</v>
      </c>
      <c r="E39" s="50">
        <v>166844</v>
      </c>
      <c r="F39" s="49">
        <v>59879</v>
      </c>
      <c r="G39" s="71">
        <v>59255</v>
      </c>
      <c r="H39" s="71">
        <v>20269</v>
      </c>
      <c r="I39" s="50">
        <v>19816</v>
      </c>
      <c r="J39" s="44">
        <f t="shared" si="2"/>
        <v>247194</v>
      </c>
      <c r="K39" s="45">
        <f t="shared" si="3"/>
        <v>245915</v>
      </c>
    </row>
    <row r="40" spans="2:11" ht="12.75">
      <c r="B40" s="304"/>
      <c r="C40" s="70" t="s">
        <v>21</v>
      </c>
      <c r="D40" s="49">
        <v>173928</v>
      </c>
      <c r="E40" s="50">
        <v>173772</v>
      </c>
      <c r="F40" s="49">
        <v>52972</v>
      </c>
      <c r="G40" s="71">
        <v>52497</v>
      </c>
      <c r="H40" s="71">
        <v>16095</v>
      </c>
      <c r="I40" s="50">
        <v>15943</v>
      </c>
      <c r="J40" s="44">
        <f t="shared" si="2"/>
        <v>242995</v>
      </c>
      <c r="K40" s="45">
        <f t="shared" si="3"/>
        <v>242212</v>
      </c>
    </row>
    <row r="41" spans="2:11" ht="12.75">
      <c r="B41" s="304"/>
      <c r="C41" s="70" t="s">
        <v>22</v>
      </c>
      <c r="D41" s="49"/>
      <c r="E41" s="50"/>
      <c r="F41" s="49"/>
      <c r="G41" s="71"/>
      <c r="H41" s="71"/>
      <c r="I41" s="50"/>
      <c r="J41" s="44"/>
      <c r="K41" s="45"/>
    </row>
    <row r="42" spans="2:11" ht="13.5" thickBot="1">
      <c r="B42" s="305"/>
      <c r="C42" s="77" t="s">
        <v>23</v>
      </c>
      <c r="D42" s="78"/>
      <c r="E42" s="79"/>
      <c r="F42" s="78"/>
      <c r="G42" s="80"/>
      <c r="H42" s="80"/>
      <c r="I42" s="79"/>
      <c r="J42" s="81"/>
      <c r="K42" s="79"/>
    </row>
    <row r="43" spans="2:11" ht="13.5" thickBot="1">
      <c r="B43" s="261">
        <v>2011</v>
      </c>
      <c r="C43" s="262"/>
      <c r="D43" s="82">
        <f aca="true" t="shared" si="4" ref="D43:K43">SUM(D31:D42)</f>
        <v>1858730</v>
      </c>
      <c r="E43" s="82">
        <f t="shared" si="4"/>
        <v>1856086</v>
      </c>
      <c r="F43" s="82">
        <f t="shared" si="4"/>
        <v>563195</v>
      </c>
      <c r="G43" s="82">
        <f t="shared" si="4"/>
        <v>557537</v>
      </c>
      <c r="H43" s="82">
        <f t="shared" si="4"/>
        <v>147261</v>
      </c>
      <c r="I43" s="82">
        <f t="shared" si="4"/>
        <v>144791</v>
      </c>
      <c r="J43" s="82">
        <f t="shared" si="4"/>
        <v>2569186</v>
      </c>
      <c r="K43" s="83">
        <f t="shared" si="4"/>
        <v>2558414</v>
      </c>
    </row>
    <row r="44" spans="2:13" ht="12.75" customHeight="1">
      <c r="B44" s="212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</row>
    <row r="45" spans="2:13" ht="12.75" customHeight="1">
      <c r="B45" s="212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</row>
    <row r="46" spans="2:13" ht="13.5" thickBot="1">
      <c r="B46" s="30"/>
      <c r="C46" s="30"/>
      <c r="D46" s="84"/>
      <c r="E46" s="84"/>
      <c r="F46" s="84"/>
      <c r="G46" s="84"/>
      <c r="H46" s="84"/>
      <c r="I46" s="84"/>
      <c r="J46" s="84"/>
      <c r="K46" s="84"/>
      <c r="L46" s="84"/>
      <c r="M46" s="84"/>
    </row>
    <row r="47" spans="2:13" ht="13.5" thickBot="1">
      <c r="B47" s="30"/>
      <c r="C47" s="30"/>
      <c r="D47" s="272" t="s">
        <v>12</v>
      </c>
      <c r="E47" s="273"/>
      <c r="F47" s="274" t="s">
        <v>13</v>
      </c>
      <c r="G47" s="274"/>
      <c r="H47" s="274"/>
      <c r="I47" s="274"/>
      <c r="J47" s="275" t="s">
        <v>14</v>
      </c>
      <c r="K47" s="276"/>
      <c r="L47" s="84"/>
      <c r="M47" s="84"/>
    </row>
    <row r="48" spans="2:11" ht="13.5" thickBot="1">
      <c r="B48" s="296"/>
      <c r="C48" s="306"/>
      <c r="D48" s="290" t="s">
        <v>7</v>
      </c>
      <c r="E48" s="291"/>
      <c r="F48" s="292" t="s">
        <v>8</v>
      </c>
      <c r="G48" s="289"/>
      <c r="H48" s="289" t="s">
        <v>10</v>
      </c>
      <c r="I48" s="262"/>
      <c r="J48" s="277"/>
      <c r="K48" s="278"/>
    </row>
    <row r="49" spans="2:11" ht="26.25" thickBot="1">
      <c r="B49" s="306"/>
      <c r="C49" s="306"/>
      <c r="D49" s="85" t="s">
        <v>99</v>
      </c>
      <c r="E49" s="86" t="s">
        <v>100</v>
      </c>
      <c r="F49" s="87" t="s">
        <v>99</v>
      </c>
      <c r="G49" s="88" t="s">
        <v>100</v>
      </c>
      <c r="H49" s="87" t="s">
        <v>99</v>
      </c>
      <c r="I49" s="88" t="s">
        <v>100</v>
      </c>
      <c r="J49" s="87" t="s">
        <v>99</v>
      </c>
      <c r="K49" s="88" t="s">
        <v>100</v>
      </c>
    </row>
    <row r="50" spans="2:11" ht="12.75" customHeight="1">
      <c r="B50" s="258">
        <f>+B30</f>
        <v>2010</v>
      </c>
      <c r="C50" s="89" t="s">
        <v>32</v>
      </c>
      <c r="D50" s="90">
        <f aca="true" t="shared" si="5" ref="D50:K50">AVERAGE(D26:D29)</f>
        <v>189574.25</v>
      </c>
      <c r="E50" s="91">
        <f t="shared" si="5"/>
        <v>189252.75</v>
      </c>
      <c r="F50" s="92">
        <f t="shared" si="5"/>
        <v>50976.25</v>
      </c>
      <c r="G50" s="93">
        <f t="shared" si="5"/>
        <v>50442.75</v>
      </c>
      <c r="H50" s="92">
        <f t="shared" si="5"/>
        <v>12798.25</v>
      </c>
      <c r="I50" s="93">
        <f t="shared" si="5"/>
        <v>12645.25</v>
      </c>
      <c r="J50" s="92">
        <f t="shared" si="5"/>
        <v>253348.75</v>
      </c>
      <c r="K50" s="93">
        <f t="shared" si="5"/>
        <v>252340.75</v>
      </c>
    </row>
    <row r="51" spans="2:11" ht="12.75">
      <c r="B51" s="259"/>
      <c r="C51" s="94" t="s">
        <v>33</v>
      </c>
      <c r="D51" s="95">
        <f aca="true" t="shared" si="6" ref="D51:K51">MAX(D26:D29)</f>
        <v>205236</v>
      </c>
      <c r="E51" s="96">
        <f t="shared" si="6"/>
        <v>204723</v>
      </c>
      <c r="F51" s="97">
        <f t="shared" si="6"/>
        <v>53405</v>
      </c>
      <c r="G51" s="98">
        <f t="shared" si="6"/>
        <v>52934</v>
      </c>
      <c r="H51" s="97">
        <f t="shared" si="6"/>
        <v>14915</v>
      </c>
      <c r="I51" s="98">
        <f t="shared" si="6"/>
        <v>14804</v>
      </c>
      <c r="J51" s="97">
        <f t="shared" si="6"/>
        <v>268272</v>
      </c>
      <c r="K51" s="98">
        <f t="shared" si="6"/>
        <v>266928</v>
      </c>
    </row>
    <row r="52" spans="2:11" ht="13.5" thickBot="1">
      <c r="B52" s="260"/>
      <c r="C52" s="99" t="s">
        <v>34</v>
      </c>
      <c r="D52" s="100">
        <f aca="true" t="shared" si="7" ref="D52:K52">MIN(D26:D29)</f>
        <v>173436</v>
      </c>
      <c r="E52" s="101">
        <f t="shared" si="7"/>
        <v>173165</v>
      </c>
      <c r="F52" s="102">
        <f t="shared" si="7"/>
        <v>49823</v>
      </c>
      <c r="G52" s="103">
        <f t="shared" si="7"/>
        <v>49290</v>
      </c>
      <c r="H52" s="102">
        <f t="shared" si="7"/>
        <v>10990</v>
      </c>
      <c r="I52" s="103">
        <f t="shared" si="7"/>
        <v>10850</v>
      </c>
      <c r="J52" s="102">
        <f t="shared" si="7"/>
        <v>235991</v>
      </c>
      <c r="K52" s="103">
        <f t="shared" si="7"/>
        <v>235065</v>
      </c>
    </row>
    <row r="53" spans="2:13" ht="12.75">
      <c r="B53" s="258">
        <v>2011</v>
      </c>
      <c r="C53" s="89" t="s">
        <v>32</v>
      </c>
      <c r="D53" s="90">
        <f aca="true" t="shared" si="8" ref="D53:K53">AVERAGE(D31:D42)</f>
        <v>185873</v>
      </c>
      <c r="E53" s="91">
        <f t="shared" si="8"/>
        <v>185608.6</v>
      </c>
      <c r="F53" s="92">
        <f t="shared" si="8"/>
        <v>56319.5</v>
      </c>
      <c r="G53" s="93">
        <f t="shared" si="8"/>
        <v>55753.7</v>
      </c>
      <c r="H53" s="92">
        <f t="shared" si="8"/>
        <v>14726.1</v>
      </c>
      <c r="I53" s="93">
        <f t="shared" si="8"/>
        <v>14479.1</v>
      </c>
      <c r="J53" s="92">
        <f t="shared" si="8"/>
        <v>256918.6</v>
      </c>
      <c r="K53" s="93">
        <f t="shared" si="8"/>
        <v>255841.4</v>
      </c>
      <c r="L53" s="104"/>
      <c r="M53" s="104"/>
    </row>
    <row r="54" spans="2:14" ht="12.75">
      <c r="B54" s="259"/>
      <c r="C54" s="94" t="s">
        <v>33</v>
      </c>
      <c r="D54" s="95">
        <f aca="true" t="shared" si="9" ref="D54:K54">MAX(D31:D42)</f>
        <v>238572</v>
      </c>
      <c r="E54" s="96">
        <f t="shared" si="9"/>
        <v>238254</v>
      </c>
      <c r="F54" s="97">
        <f t="shared" si="9"/>
        <v>65858</v>
      </c>
      <c r="G54" s="98">
        <f t="shared" si="9"/>
        <v>65120</v>
      </c>
      <c r="H54" s="97">
        <f t="shared" si="9"/>
        <v>25007</v>
      </c>
      <c r="I54" s="98">
        <f t="shared" si="9"/>
        <v>24575</v>
      </c>
      <c r="J54" s="97">
        <f t="shared" si="9"/>
        <v>329437</v>
      </c>
      <c r="K54" s="98">
        <f t="shared" si="9"/>
        <v>327949</v>
      </c>
      <c r="L54" s="104"/>
      <c r="M54" s="104"/>
      <c r="N54" s="104"/>
    </row>
    <row r="55" spans="2:14" ht="13.5" thickBot="1">
      <c r="B55" s="260"/>
      <c r="C55" s="99" t="s">
        <v>34</v>
      </c>
      <c r="D55" s="100">
        <f aca="true" t="shared" si="10" ref="D55:K55">MIN(D31:D42)</f>
        <v>149116</v>
      </c>
      <c r="E55" s="101">
        <f t="shared" si="10"/>
        <v>148837</v>
      </c>
      <c r="F55" s="102">
        <f t="shared" si="10"/>
        <v>47812</v>
      </c>
      <c r="G55" s="103">
        <f t="shared" si="10"/>
        <v>47302</v>
      </c>
      <c r="H55" s="102">
        <f t="shared" si="10"/>
        <v>9204</v>
      </c>
      <c r="I55" s="103">
        <f t="shared" si="10"/>
        <v>9109</v>
      </c>
      <c r="J55" s="102">
        <f t="shared" si="10"/>
        <v>214649</v>
      </c>
      <c r="K55" s="103">
        <f t="shared" si="10"/>
        <v>213450</v>
      </c>
      <c r="L55" s="104"/>
      <c r="M55" s="104"/>
      <c r="N55" s="104"/>
    </row>
    <row r="56" spans="5:14" ht="12.75">
      <c r="E56" s="104"/>
      <c r="F56" s="104"/>
      <c r="G56" s="104"/>
      <c r="H56" s="104"/>
      <c r="I56" s="104"/>
      <c r="J56" s="104"/>
      <c r="K56" s="104"/>
      <c r="L56" s="104"/>
      <c r="M56" s="104"/>
      <c r="N56" s="104"/>
    </row>
    <row r="57" spans="5:14" ht="12.75"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2:15" ht="12.75">
      <c r="B58" s="19"/>
      <c r="C58" s="19"/>
      <c r="D58" s="19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9"/>
    </row>
    <row r="59" spans="2:15" ht="12.75">
      <c r="B59" s="23" t="s">
        <v>101</v>
      </c>
      <c r="C59" s="24"/>
      <c r="D59" s="24"/>
      <c r="E59" s="24"/>
      <c r="F59" s="24"/>
      <c r="G59" s="24"/>
      <c r="H59" s="24"/>
      <c r="I59" s="24"/>
      <c r="J59" s="24"/>
      <c r="K59" s="24"/>
      <c r="L59" s="25"/>
      <c r="M59" s="26"/>
      <c r="N59" s="26"/>
      <c r="O59" s="26"/>
    </row>
    <row r="60" spans="2:15" ht="12.75">
      <c r="B60" s="19" t="s">
        <v>98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9"/>
      <c r="O60" s="19"/>
    </row>
    <row r="61" spans="2:16" ht="13.5" thickBot="1">
      <c r="B61" s="19"/>
      <c r="C61" s="19"/>
      <c r="D61" s="19"/>
      <c r="E61" s="105"/>
      <c r="F61" s="105"/>
      <c r="G61" s="105"/>
      <c r="H61" s="105"/>
      <c r="I61" s="105"/>
      <c r="J61" s="105"/>
      <c r="K61" s="105"/>
      <c r="L61" s="105"/>
      <c r="M61" s="19"/>
      <c r="N61" s="19"/>
      <c r="O61" s="19"/>
      <c r="P61" s="19"/>
    </row>
    <row r="62" spans="2:14" ht="13.5" thickBot="1">
      <c r="B62" s="226"/>
      <c r="C62" s="226"/>
      <c r="D62" s="285"/>
      <c r="E62" s="272" t="s">
        <v>12</v>
      </c>
      <c r="F62" s="273"/>
      <c r="G62" s="274" t="s">
        <v>13</v>
      </c>
      <c r="H62" s="274"/>
      <c r="I62" s="274"/>
      <c r="J62" s="274"/>
      <c r="K62" s="275" t="s">
        <v>14</v>
      </c>
      <c r="L62" s="276"/>
      <c r="M62" s="19"/>
      <c r="N62" s="19"/>
    </row>
    <row r="63" spans="2:14" ht="13.5" thickBot="1">
      <c r="B63" s="107"/>
      <c r="C63" s="107"/>
      <c r="D63" s="108"/>
      <c r="E63" s="290" t="s">
        <v>7</v>
      </c>
      <c r="F63" s="291"/>
      <c r="G63" s="292" t="s">
        <v>8</v>
      </c>
      <c r="H63" s="289"/>
      <c r="I63" s="289" t="s">
        <v>10</v>
      </c>
      <c r="J63" s="262"/>
      <c r="K63" s="277"/>
      <c r="L63" s="278"/>
      <c r="M63" s="19"/>
      <c r="N63" s="19"/>
    </row>
    <row r="64" spans="2:13" ht="26.25" thickBot="1">
      <c r="B64" s="233" t="s">
        <v>37</v>
      </c>
      <c r="C64" s="234" t="s">
        <v>16</v>
      </c>
      <c r="D64" s="235" t="s">
        <v>15</v>
      </c>
      <c r="E64" s="236" t="s">
        <v>99</v>
      </c>
      <c r="F64" s="237" t="s">
        <v>100</v>
      </c>
      <c r="G64" s="236" t="s">
        <v>99</v>
      </c>
      <c r="H64" s="238" t="s">
        <v>100</v>
      </c>
      <c r="I64" s="238" t="s">
        <v>99</v>
      </c>
      <c r="J64" s="237" t="s">
        <v>100</v>
      </c>
      <c r="K64" s="236" t="s">
        <v>99</v>
      </c>
      <c r="L64" s="237" t="s">
        <v>100</v>
      </c>
      <c r="M64" s="19"/>
    </row>
    <row r="65" spans="2:14" ht="12.75">
      <c r="B65" s="239" t="s">
        <v>102</v>
      </c>
      <c r="C65" s="240" t="s">
        <v>21</v>
      </c>
      <c r="D65" s="241">
        <v>2011</v>
      </c>
      <c r="E65" s="242">
        <v>9180</v>
      </c>
      <c r="F65" s="243">
        <v>9167</v>
      </c>
      <c r="G65" s="242">
        <v>2814</v>
      </c>
      <c r="H65" s="244">
        <v>2800</v>
      </c>
      <c r="I65" s="244">
        <v>892</v>
      </c>
      <c r="J65" s="243">
        <v>872</v>
      </c>
      <c r="K65" s="242">
        <f aca="true" t="shared" si="11" ref="K65:K83">+E65+G65+I65</f>
        <v>12886</v>
      </c>
      <c r="L65" s="243">
        <f aca="true" t="shared" si="12" ref="L65:L83">+F65+H65+J65</f>
        <v>12839</v>
      </c>
      <c r="M65" s="105"/>
      <c r="N65" s="121"/>
    </row>
    <row r="66" spans="2:14" ht="12.75">
      <c r="B66" s="245" t="s">
        <v>103</v>
      </c>
      <c r="C66" s="246" t="s">
        <v>21</v>
      </c>
      <c r="D66" s="247">
        <v>2011</v>
      </c>
      <c r="E66" s="248">
        <v>12677</v>
      </c>
      <c r="F66" s="249">
        <v>12668</v>
      </c>
      <c r="G66" s="248">
        <v>2832</v>
      </c>
      <c r="H66" s="250">
        <v>2806</v>
      </c>
      <c r="I66" s="250">
        <v>1740</v>
      </c>
      <c r="J66" s="249">
        <v>1739</v>
      </c>
      <c r="K66" s="248">
        <f t="shared" si="11"/>
        <v>17249</v>
      </c>
      <c r="L66" s="249">
        <f t="shared" si="12"/>
        <v>17213</v>
      </c>
      <c r="M66" s="128"/>
      <c r="N66" s="121"/>
    </row>
    <row r="67" spans="2:14" ht="12.75">
      <c r="B67" s="245" t="s">
        <v>104</v>
      </c>
      <c r="C67" s="246" t="s">
        <v>21</v>
      </c>
      <c r="D67" s="247">
        <v>2011</v>
      </c>
      <c r="E67" s="248">
        <v>9139</v>
      </c>
      <c r="F67" s="249">
        <v>9135</v>
      </c>
      <c r="G67" s="248">
        <v>2764</v>
      </c>
      <c r="H67" s="250">
        <v>2732</v>
      </c>
      <c r="I67" s="250">
        <v>858</v>
      </c>
      <c r="J67" s="249">
        <v>839</v>
      </c>
      <c r="K67" s="248">
        <f t="shared" si="11"/>
        <v>12761</v>
      </c>
      <c r="L67" s="249">
        <f t="shared" si="12"/>
        <v>12706</v>
      </c>
      <c r="M67" s="128"/>
      <c r="N67" s="121"/>
    </row>
    <row r="68" spans="2:14" ht="12.75">
      <c r="B68" s="245" t="s">
        <v>105</v>
      </c>
      <c r="C68" s="246" t="s">
        <v>21</v>
      </c>
      <c r="D68" s="247">
        <v>2011</v>
      </c>
      <c r="E68" s="248">
        <v>9952</v>
      </c>
      <c r="F68" s="249">
        <v>9944</v>
      </c>
      <c r="G68" s="248">
        <v>2403</v>
      </c>
      <c r="H68" s="250">
        <v>2389</v>
      </c>
      <c r="I68" s="250">
        <v>846</v>
      </c>
      <c r="J68" s="249">
        <v>836</v>
      </c>
      <c r="K68" s="248">
        <f t="shared" si="11"/>
        <v>13201</v>
      </c>
      <c r="L68" s="249">
        <f t="shared" si="12"/>
        <v>13169</v>
      </c>
      <c r="M68" s="128"/>
      <c r="N68" s="121"/>
    </row>
    <row r="69" spans="2:14" ht="12.75">
      <c r="B69" s="245" t="s">
        <v>106</v>
      </c>
      <c r="C69" s="246" t="s">
        <v>21</v>
      </c>
      <c r="D69" s="247">
        <v>2011</v>
      </c>
      <c r="E69" s="248">
        <v>9078</v>
      </c>
      <c r="F69" s="249">
        <v>9074</v>
      </c>
      <c r="G69" s="248">
        <v>2738</v>
      </c>
      <c r="H69" s="250">
        <v>2732</v>
      </c>
      <c r="I69" s="250">
        <v>1063</v>
      </c>
      <c r="J69" s="249">
        <v>1055</v>
      </c>
      <c r="K69" s="248">
        <f t="shared" si="11"/>
        <v>12879</v>
      </c>
      <c r="L69" s="249">
        <f t="shared" si="12"/>
        <v>12861</v>
      </c>
      <c r="M69" s="128"/>
      <c r="N69" s="121"/>
    </row>
    <row r="70" spans="2:14" ht="12.75">
      <c r="B70" s="245" t="s">
        <v>107</v>
      </c>
      <c r="C70" s="246" t="s">
        <v>21</v>
      </c>
      <c r="D70" s="247">
        <v>2011</v>
      </c>
      <c r="E70" s="248">
        <v>8466</v>
      </c>
      <c r="F70" s="249">
        <v>8457</v>
      </c>
      <c r="G70" s="248">
        <v>2485</v>
      </c>
      <c r="H70" s="250">
        <v>2464</v>
      </c>
      <c r="I70" s="250">
        <v>554</v>
      </c>
      <c r="J70" s="249">
        <v>544</v>
      </c>
      <c r="K70" s="248">
        <f t="shared" si="11"/>
        <v>11505</v>
      </c>
      <c r="L70" s="249">
        <f t="shared" si="12"/>
        <v>11465</v>
      </c>
      <c r="M70" s="128"/>
      <c r="N70" s="121"/>
    </row>
    <row r="71" spans="2:14" ht="12.75">
      <c r="B71" s="245" t="s">
        <v>108</v>
      </c>
      <c r="C71" s="246" t="s">
        <v>21</v>
      </c>
      <c r="D71" s="247">
        <v>2011</v>
      </c>
      <c r="E71" s="248">
        <v>9236</v>
      </c>
      <c r="F71" s="249">
        <v>9230</v>
      </c>
      <c r="G71" s="248">
        <v>3457</v>
      </c>
      <c r="H71" s="250">
        <v>3449</v>
      </c>
      <c r="I71" s="250">
        <v>672</v>
      </c>
      <c r="J71" s="249">
        <v>659</v>
      </c>
      <c r="K71" s="248">
        <f t="shared" si="11"/>
        <v>13365</v>
      </c>
      <c r="L71" s="249">
        <f t="shared" si="12"/>
        <v>13338</v>
      </c>
      <c r="M71" s="128"/>
      <c r="N71" s="121"/>
    </row>
    <row r="72" spans="2:14" ht="12.75">
      <c r="B72" s="245" t="s">
        <v>109</v>
      </c>
      <c r="C72" s="246" t="s">
        <v>21</v>
      </c>
      <c r="D72" s="247">
        <v>2011</v>
      </c>
      <c r="E72" s="248">
        <v>8244</v>
      </c>
      <c r="F72" s="249">
        <v>8226</v>
      </c>
      <c r="G72" s="248">
        <v>2678</v>
      </c>
      <c r="H72" s="250">
        <v>2661</v>
      </c>
      <c r="I72" s="250">
        <v>1084</v>
      </c>
      <c r="J72" s="249">
        <v>1077</v>
      </c>
      <c r="K72" s="248">
        <f t="shared" si="11"/>
        <v>12006</v>
      </c>
      <c r="L72" s="249">
        <f t="shared" si="12"/>
        <v>11964</v>
      </c>
      <c r="M72" s="128"/>
      <c r="N72" s="121"/>
    </row>
    <row r="73" spans="2:14" ht="12.75">
      <c r="B73" s="245" t="s">
        <v>110</v>
      </c>
      <c r="C73" s="246" t="s">
        <v>21</v>
      </c>
      <c r="D73" s="247">
        <v>2011</v>
      </c>
      <c r="E73" s="248">
        <v>7774</v>
      </c>
      <c r="F73" s="249">
        <v>7755</v>
      </c>
      <c r="G73" s="248">
        <v>2488</v>
      </c>
      <c r="H73" s="250">
        <v>2469</v>
      </c>
      <c r="I73" s="250">
        <v>510</v>
      </c>
      <c r="J73" s="249">
        <v>504</v>
      </c>
      <c r="K73" s="248">
        <f t="shared" si="11"/>
        <v>10772</v>
      </c>
      <c r="L73" s="249">
        <f t="shared" si="12"/>
        <v>10728</v>
      </c>
      <c r="M73" s="128"/>
      <c r="N73" s="121"/>
    </row>
    <row r="74" spans="2:14" ht="12.75">
      <c r="B74" s="245" t="s">
        <v>111</v>
      </c>
      <c r="C74" s="246" t="s">
        <v>21</v>
      </c>
      <c r="D74" s="247">
        <v>2011</v>
      </c>
      <c r="E74" s="248">
        <v>6002</v>
      </c>
      <c r="F74" s="249">
        <v>5998</v>
      </c>
      <c r="G74" s="248">
        <v>2790</v>
      </c>
      <c r="H74" s="250">
        <v>2752</v>
      </c>
      <c r="I74" s="250">
        <v>518</v>
      </c>
      <c r="J74" s="249">
        <v>515</v>
      </c>
      <c r="K74" s="248">
        <f t="shared" si="11"/>
        <v>9310</v>
      </c>
      <c r="L74" s="249">
        <f t="shared" si="12"/>
        <v>9265</v>
      </c>
      <c r="M74" s="128"/>
      <c r="N74" s="121"/>
    </row>
    <row r="75" spans="2:14" ht="12.75">
      <c r="B75" s="245" t="s">
        <v>112</v>
      </c>
      <c r="C75" s="246" t="s">
        <v>21</v>
      </c>
      <c r="D75" s="247">
        <v>2011</v>
      </c>
      <c r="E75" s="248">
        <v>7604</v>
      </c>
      <c r="F75" s="249">
        <v>7598</v>
      </c>
      <c r="G75" s="248">
        <v>2402</v>
      </c>
      <c r="H75" s="250">
        <v>2366</v>
      </c>
      <c r="I75" s="250">
        <v>932</v>
      </c>
      <c r="J75" s="249">
        <v>932</v>
      </c>
      <c r="K75" s="248">
        <f t="shared" si="11"/>
        <v>10938</v>
      </c>
      <c r="L75" s="249">
        <f t="shared" si="12"/>
        <v>10896</v>
      </c>
      <c r="M75" s="128"/>
      <c r="N75" s="121"/>
    </row>
    <row r="76" spans="2:14" ht="12.75">
      <c r="B76" s="245" t="s">
        <v>113</v>
      </c>
      <c r="C76" s="246" t="s">
        <v>21</v>
      </c>
      <c r="D76" s="247">
        <v>2011</v>
      </c>
      <c r="E76" s="248">
        <v>8163</v>
      </c>
      <c r="F76" s="249">
        <v>8162</v>
      </c>
      <c r="G76" s="248">
        <v>2225</v>
      </c>
      <c r="H76" s="250">
        <v>2223</v>
      </c>
      <c r="I76" s="250">
        <v>791</v>
      </c>
      <c r="J76" s="249">
        <v>779</v>
      </c>
      <c r="K76" s="248">
        <f t="shared" si="11"/>
        <v>11179</v>
      </c>
      <c r="L76" s="249">
        <f t="shared" si="12"/>
        <v>11164</v>
      </c>
      <c r="M76" s="128"/>
      <c r="N76" s="121"/>
    </row>
    <row r="77" spans="2:14" ht="12.75">
      <c r="B77" s="245" t="s">
        <v>114</v>
      </c>
      <c r="C77" s="246" t="s">
        <v>21</v>
      </c>
      <c r="D77" s="247">
        <v>2011</v>
      </c>
      <c r="E77" s="248">
        <v>6826</v>
      </c>
      <c r="F77" s="249">
        <v>6822</v>
      </c>
      <c r="G77" s="248">
        <v>2978</v>
      </c>
      <c r="H77" s="250">
        <v>2961</v>
      </c>
      <c r="I77" s="250">
        <v>566</v>
      </c>
      <c r="J77" s="249">
        <v>566</v>
      </c>
      <c r="K77" s="248">
        <f t="shared" si="11"/>
        <v>10370</v>
      </c>
      <c r="L77" s="249">
        <f t="shared" si="12"/>
        <v>10349</v>
      </c>
      <c r="M77" s="128"/>
      <c r="N77" s="121"/>
    </row>
    <row r="78" spans="2:14" ht="12.75">
      <c r="B78" s="245" t="s">
        <v>115</v>
      </c>
      <c r="C78" s="246" t="s">
        <v>21</v>
      </c>
      <c r="D78" s="247">
        <v>2011</v>
      </c>
      <c r="E78" s="248">
        <v>7864</v>
      </c>
      <c r="F78" s="249">
        <v>7860</v>
      </c>
      <c r="G78" s="248">
        <v>2781</v>
      </c>
      <c r="H78" s="250">
        <v>2740</v>
      </c>
      <c r="I78" s="250">
        <v>686</v>
      </c>
      <c r="J78" s="249">
        <v>668</v>
      </c>
      <c r="K78" s="248">
        <f t="shared" si="11"/>
        <v>11331</v>
      </c>
      <c r="L78" s="249">
        <f t="shared" si="12"/>
        <v>11268</v>
      </c>
      <c r="M78" s="128"/>
      <c r="N78" s="121"/>
    </row>
    <row r="79" spans="2:14" ht="12.75">
      <c r="B79" s="245" t="s">
        <v>116</v>
      </c>
      <c r="C79" s="246" t="s">
        <v>21</v>
      </c>
      <c r="D79" s="247">
        <v>2011</v>
      </c>
      <c r="E79" s="248">
        <v>10064</v>
      </c>
      <c r="F79" s="249">
        <v>10058</v>
      </c>
      <c r="G79" s="248">
        <v>2435</v>
      </c>
      <c r="H79" s="250">
        <v>2410</v>
      </c>
      <c r="I79" s="250">
        <v>479</v>
      </c>
      <c r="J79" s="249">
        <v>479</v>
      </c>
      <c r="K79" s="248">
        <f t="shared" si="11"/>
        <v>12978</v>
      </c>
      <c r="L79" s="249">
        <f t="shared" si="12"/>
        <v>12947</v>
      </c>
      <c r="M79" s="128"/>
      <c r="N79" s="121"/>
    </row>
    <row r="80" spans="2:14" ht="12.75">
      <c r="B80" s="245" t="s">
        <v>117</v>
      </c>
      <c r="C80" s="246" t="s">
        <v>21</v>
      </c>
      <c r="D80" s="247">
        <v>2011</v>
      </c>
      <c r="E80" s="248">
        <v>9352</v>
      </c>
      <c r="F80" s="249">
        <v>9352</v>
      </c>
      <c r="G80" s="248">
        <v>2098</v>
      </c>
      <c r="H80" s="250">
        <v>2083</v>
      </c>
      <c r="I80" s="250">
        <v>814</v>
      </c>
      <c r="J80" s="249">
        <v>814</v>
      </c>
      <c r="K80" s="248">
        <f t="shared" si="11"/>
        <v>12264</v>
      </c>
      <c r="L80" s="249">
        <f t="shared" si="12"/>
        <v>12249</v>
      </c>
      <c r="M80" s="128"/>
      <c r="N80" s="121"/>
    </row>
    <row r="81" spans="2:14" ht="12.75">
      <c r="B81" s="245" t="s">
        <v>118</v>
      </c>
      <c r="C81" s="246" t="s">
        <v>21</v>
      </c>
      <c r="D81" s="247">
        <v>2011</v>
      </c>
      <c r="E81" s="248">
        <v>8430</v>
      </c>
      <c r="F81" s="249">
        <v>8427</v>
      </c>
      <c r="G81" s="248">
        <v>2633</v>
      </c>
      <c r="H81" s="250">
        <v>2595</v>
      </c>
      <c r="I81" s="250">
        <v>866</v>
      </c>
      <c r="J81" s="249">
        <v>861</v>
      </c>
      <c r="K81" s="248">
        <f t="shared" si="11"/>
        <v>11929</v>
      </c>
      <c r="L81" s="249">
        <f t="shared" si="12"/>
        <v>11883</v>
      </c>
      <c r="M81" s="128"/>
      <c r="N81" s="121"/>
    </row>
    <row r="82" spans="2:14" ht="12.75">
      <c r="B82" s="245" t="s">
        <v>119</v>
      </c>
      <c r="C82" s="246" t="s">
        <v>21</v>
      </c>
      <c r="D82" s="247">
        <v>2011</v>
      </c>
      <c r="E82" s="248">
        <v>16178</v>
      </c>
      <c r="F82" s="249">
        <v>16148</v>
      </c>
      <c r="G82" s="248">
        <v>2976</v>
      </c>
      <c r="H82" s="250">
        <v>2945</v>
      </c>
      <c r="I82" s="250">
        <v>1423</v>
      </c>
      <c r="J82" s="249">
        <v>1403</v>
      </c>
      <c r="K82" s="248">
        <f t="shared" si="11"/>
        <v>20577</v>
      </c>
      <c r="L82" s="249">
        <f t="shared" si="12"/>
        <v>20496</v>
      </c>
      <c r="M82" s="128"/>
      <c r="N82" s="121"/>
    </row>
    <row r="83" spans="2:14" ht="13.5" thickBot="1">
      <c r="B83" s="251" t="s">
        <v>120</v>
      </c>
      <c r="C83" s="252" t="s">
        <v>21</v>
      </c>
      <c r="D83" s="253">
        <v>2011</v>
      </c>
      <c r="E83" s="254">
        <v>9699</v>
      </c>
      <c r="F83" s="255">
        <v>9691</v>
      </c>
      <c r="G83" s="254">
        <v>4995</v>
      </c>
      <c r="H83" s="256">
        <v>4920</v>
      </c>
      <c r="I83" s="256">
        <v>801</v>
      </c>
      <c r="J83" s="255">
        <v>801</v>
      </c>
      <c r="K83" s="254">
        <f t="shared" si="11"/>
        <v>15495</v>
      </c>
      <c r="L83" s="255">
        <f t="shared" si="12"/>
        <v>15412</v>
      </c>
      <c r="M83" s="128"/>
      <c r="N83" s="121"/>
    </row>
    <row r="84" spans="2:13" ht="12.75" customHeight="1">
      <c r="B84" s="187"/>
      <c r="C84" s="187"/>
      <c r="D84" s="188"/>
      <c r="E84" s="138"/>
      <c r="F84" s="138"/>
      <c r="G84" s="138"/>
      <c r="H84" s="138"/>
      <c r="I84" s="138"/>
      <c r="J84" s="138"/>
      <c r="K84" s="138"/>
      <c r="L84" s="138"/>
      <c r="M84" s="19"/>
    </row>
    <row r="85" spans="2:15" ht="13.5" thickBot="1">
      <c r="B85" s="19"/>
      <c r="C85" s="19"/>
      <c r="D85" s="19"/>
      <c r="E85" s="128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2:15" ht="13.5" thickBot="1">
      <c r="B86" s="19"/>
      <c r="C86" s="19"/>
      <c r="D86" s="272" t="s">
        <v>12</v>
      </c>
      <c r="E86" s="273"/>
      <c r="F86" s="274" t="s">
        <v>13</v>
      </c>
      <c r="G86" s="274"/>
      <c r="H86" s="274"/>
      <c r="I86" s="274"/>
      <c r="J86" s="275" t="s">
        <v>14</v>
      </c>
      <c r="K86" s="276"/>
      <c r="L86" s="19"/>
      <c r="M86" s="19"/>
      <c r="N86" s="19"/>
      <c r="O86" s="19"/>
    </row>
    <row r="87" spans="2:13" ht="13.5" thickBot="1">
      <c r="B87" s="141"/>
      <c r="C87" s="141"/>
      <c r="D87" s="290" t="s">
        <v>7</v>
      </c>
      <c r="E87" s="291"/>
      <c r="F87" s="292" t="s">
        <v>8</v>
      </c>
      <c r="G87" s="289"/>
      <c r="H87" s="289" t="s">
        <v>10</v>
      </c>
      <c r="I87" s="262"/>
      <c r="J87" s="277"/>
      <c r="K87" s="278"/>
      <c r="L87" s="19"/>
      <c r="M87" s="19"/>
    </row>
    <row r="88" spans="2:13" ht="26.25" thickBot="1">
      <c r="B88" s="281" t="str">
        <f>+K2</f>
        <v>OCTUBRE 2011</v>
      </c>
      <c r="C88" s="282"/>
      <c r="D88" s="87" t="s">
        <v>99</v>
      </c>
      <c r="E88" s="214" t="s">
        <v>100</v>
      </c>
      <c r="F88" s="87" t="s">
        <v>99</v>
      </c>
      <c r="G88" s="88" t="s">
        <v>100</v>
      </c>
      <c r="H88" s="87" t="s">
        <v>99</v>
      </c>
      <c r="I88" s="88" t="s">
        <v>100</v>
      </c>
      <c r="J88" s="87" t="s">
        <v>99</v>
      </c>
      <c r="K88" s="88" t="s">
        <v>100</v>
      </c>
      <c r="L88" s="19"/>
      <c r="M88" s="19"/>
    </row>
    <row r="89" spans="2:13" ht="12.75">
      <c r="B89" s="230" t="s">
        <v>32</v>
      </c>
      <c r="C89" s="225"/>
      <c r="D89" s="92">
        <f aca="true" t="shared" si="13" ref="D89:K89">AVERAGE(E65:E83)</f>
        <v>9154.105263157895</v>
      </c>
      <c r="E89" s="93">
        <f t="shared" si="13"/>
        <v>9145.894736842105</v>
      </c>
      <c r="F89" s="92">
        <f t="shared" si="13"/>
        <v>2788</v>
      </c>
      <c r="G89" s="93">
        <f t="shared" si="13"/>
        <v>2763</v>
      </c>
      <c r="H89" s="92">
        <f t="shared" si="13"/>
        <v>847.1052631578947</v>
      </c>
      <c r="I89" s="93">
        <f t="shared" si="13"/>
        <v>839.1052631578947</v>
      </c>
      <c r="J89" s="92">
        <f t="shared" si="13"/>
        <v>12789.21052631579</v>
      </c>
      <c r="K89" s="93">
        <f t="shared" si="13"/>
        <v>12748</v>
      </c>
      <c r="L89" s="19"/>
      <c r="M89" s="19"/>
    </row>
    <row r="90" spans="2:13" ht="12.75">
      <c r="B90" s="293" t="s">
        <v>33</v>
      </c>
      <c r="C90" s="294"/>
      <c r="D90" s="97">
        <f aca="true" t="shared" si="14" ref="D90:K90">MAX(E65:E83)</f>
        <v>16178</v>
      </c>
      <c r="E90" s="98">
        <f t="shared" si="14"/>
        <v>16148</v>
      </c>
      <c r="F90" s="97">
        <f t="shared" si="14"/>
        <v>4995</v>
      </c>
      <c r="G90" s="98">
        <f t="shared" si="14"/>
        <v>4920</v>
      </c>
      <c r="H90" s="97">
        <f t="shared" si="14"/>
        <v>1740</v>
      </c>
      <c r="I90" s="98">
        <f t="shared" si="14"/>
        <v>1739</v>
      </c>
      <c r="J90" s="97">
        <f t="shared" si="14"/>
        <v>20577</v>
      </c>
      <c r="K90" s="98">
        <f t="shared" si="14"/>
        <v>20496</v>
      </c>
      <c r="L90" s="19"/>
      <c r="M90" s="19"/>
    </row>
    <row r="91" spans="2:13" ht="13.5" thickBot="1">
      <c r="B91" s="227" t="s">
        <v>34</v>
      </c>
      <c r="C91" s="228"/>
      <c r="D91" s="102">
        <f aca="true" t="shared" si="15" ref="D91:K91">MIN(E65:E83)</f>
        <v>6002</v>
      </c>
      <c r="E91" s="103">
        <f t="shared" si="15"/>
        <v>5998</v>
      </c>
      <c r="F91" s="102">
        <f t="shared" si="15"/>
        <v>2098</v>
      </c>
      <c r="G91" s="103">
        <f t="shared" si="15"/>
        <v>2083</v>
      </c>
      <c r="H91" s="102">
        <f t="shared" si="15"/>
        <v>479</v>
      </c>
      <c r="I91" s="103">
        <f t="shared" si="15"/>
        <v>479</v>
      </c>
      <c r="J91" s="102">
        <f t="shared" si="15"/>
        <v>9310</v>
      </c>
      <c r="K91" s="103">
        <f t="shared" si="15"/>
        <v>9265</v>
      </c>
      <c r="L91" s="19"/>
      <c r="M91" s="19"/>
    </row>
    <row r="92" spans="2:15" ht="12.7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5" spans="3:14" ht="12.75">
      <c r="C95" s="19"/>
      <c r="D95" s="19"/>
      <c r="E95" s="19"/>
      <c r="F95" s="105"/>
      <c r="G95" s="19"/>
      <c r="H95" s="19"/>
      <c r="I95" s="19"/>
      <c r="J95" s="19"/>
      <c r="K95" s="19"/>
      <c r="L95" s="19"/>
      <c r="M95" s="19"/>
      <c r="N95" s="19"/>
    </row>
    <row r="96" spans="2:14" ht="12.75">
      <c r="B96" s="106"/>
      <c r="C96" s="159"/>
      <c r="D96" s="159"/>
      <c r="E96" s="159"/>
      <c r="F96" s="178"/>
      <c r="G96" s="159"/>
      <c r="H96" s="159"/>
      <c r="I96" s="159"/>
      <c r="J96" s="159"/>
      <c r="K96" s="159"/>
      <c r="L96" s="159"/>
      <c r="M96" s="159"/>
      <c r="N96" s="159"/>
    </row>
    <row r="97" spans="2:14" ht="12.75">
      <c r="B97" s="106"/>
      <c r="C97" s="159"/>
      <c r="D97" s="159"/>
      <c r="E97" s="159"/>
      <c r="F97" s="160"/>
      <c r="G97" s="159"/>
      <c r="H97" s="159"/>
      <c r="I97" s="159"/>
      <c r="J97" s="159"/>
      <c r="K97" s="159"/>
      <c r="L97" s="159"/>
      <c r="M97" s="159"/>
      <c r="N97" s="161"/>
    </row>
    <row r="98" spans="2:14" ht="12.75">
      <c r="B98" s="106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61"/>
    </row>
    <row r="99" spans="2:14" ht="12.75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9"/>
    </row>
    <row r="100" spans="2:14" ht="12.75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9"/>
    </row>
    <row r="101" spans="2:15" ht="12.7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2:15" ht="12.7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="19" customFormat="1" ht="12.75">
      <c r="A103" s="231"/>
    </row>
    <row r="104" spans="1:17" ht="12.75">
      <c r="A104" s="257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ht="12.75">
      <c r="A105" s="257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 ht="12.75">
      <c r="A106" s="257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1:17" ht="12.75">
      <c r="A107" s="257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 ht="12.75">
      <c r="A108" s="257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17" ht="12.75">
      <c r="A109" s="257"/>
      <c r="B109" s="179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1:17" ht="12.75">
      <c r="A110" s="257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1:17" ht="12.75">
      <c r="A111" s="257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1:17" ht="12.75" customHeight="1">
      <c r="A112" s="257"/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6"/>
      <c r="O112" s="26"/>
      <c r="P112" s="26"/>
      <c r="Q112" s="26"/>
    </row>
    <row r="113" spans="1:17" ht="12.75">
      <c r="A113" s="257"/>
      <c r="B113" s="147"/>
      <c r="C113" s="14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26"/>
      <c r="O113" s="26"/>
      <c r="P113" s="26"/>
      <c r="Q113" s="26"/>
    </row>
    <row r="114" spans="1:17" ht="12.75" customHeight="1">
      <c r="A114" s="257"/>
      <c r="B114" s="280"/>
      <c r="C114" s="179"/>
      <c r="D114" s="180"/>
      <c r="E114" s="180"/>
      <c r="F114" s="180"/>
      <c r="G114" s="180"/>
      <c r="H114" s="180"/>
      <c r="I114" s="180"/>
      <c r="J114" s="180"/>
      <c r="K114" s="180"/>
      <c r="L114" s="181"/>
      <c r="M114" s="181"/>
      <c r="N114" s="26"/>
      <c r="O114" s="26"/>
      <c r="P114" s="26"/>
      <c r="Q114" s="26"/>
    </row>
    <row r="115" spans="1:17" ht="12.75">
      <c r="A115" s="257"/>
      <c r="B115" s="280"/>
      <c r="C115" s="179"/>
      <c r="D115" s="180"/>
      <c r="E115" s="180"/>
      <c r="F115" s="180"/>
      <c r="G115" s="180"/>
      <c r="H115" s="180"/>
      <c r="I115" s="180"/>
      <c r="J115" s="180"/>
      <c r="K115" s="180"/>
      <c r="L115" s="181"/>
      <c r="M115" s="181"/>
      <c r="N115" s="26"/>
      <c r="O115" s="26"/>
      <c r="P115" s="26"/>
      <c r="Q115" s="26"/>
    </row>
    <row r="116" spans="1:17" ht="12.75">
      <c r="A116" s="257"/>
      <c r="B116" s="280"/>
      <c r="C116" s="179"/>
      <c r="D116" s="180"/>
      <c r="E116" s="180"/>
      <c r="F116" s="180"/>
      <c r="G116" s="180"/>
      <c r="H116" s="180"/>
      <c r="I116" s="180"/>
      <c r="J116" s="180"/>
      <c r="K116" s="180"/>
      <c r="L116" s="181"/>
      <c r="M116" s="181"/>
      <c r="N116" s="26"/>
      <c r="O116" s="26"/>
      <c r="P116" s="26"/>
      <c r="Q116" s="26"/>
    </row>
    <row r="117" spans="1:17" ht="12.75">
      <c r="A117" s="257"/>
      <c r="B117" s="280"/>
      <c r="C117" s="179"/>
      <c r="D117" s="180"/>
      <c r="E117" s="180"/>
      <c r="F117" s="180"/>
      <c r="G117" s="180"/>
      <c r="H117" s="180"/>
      <c r="I117" s="180"/>
      <c r="J117" s="180"/>
      <c r="K117" s="180"/>
      <c r="L117" s="181"/>
      <c r="M117" s="181"/>
      <c r="N117" s="26"/>
      <c r="O117" s="26"/>
      <c r="P117" s="26"/>
      <c r="Q117" s="26"/>
    </row>
    <row r="118" spans="1:17" ht="12.75">
      <c r="A118" s="257"/>
      <c r="B118" s="280"/>
      <c r="C118" s="179"/>
      <c r="D118" s="180"/>
      <c r="E118" s="180"/>
      <c r="F118" s="180"/>
      <c r="G118" s="180"/>
      <c r="H118" s="180"/>
      <c r="I118" s="180"/>
      <c r="J118" s="180"/>
      <c r="K118" s="180"/>
      <c r="L118" s="181"/>
      <c r="M118" s="181"/>
      <c r="N118" s="26"/>
      <c r="O118" s="26"/>
      <c r="P118" s="26"/>
      <c r="Q118" s="26"/>
    </row>
    <row r="119" spans="1:17" ht="12.75">
      <c r="A119" s="257"/>
      <c r="B119" s="280"/>
      <c r="C119" s="179"/>
      <c r="D119" s="180"/>
      <c r="E119" s="180"/>
      <c r="F119" s="180"/>
      <c r="G119" s="180"/>
      <c r="H119" s="180"/>
      <c r="I119" s="180"/>
      <c r="J119" s="180"/>
      <c r="K119" s="180"/>
      <c r="L119" s="181"/>
      <c r="M119" s="181"/>
      <c r="N119" s="26"/>
      <c r="O119" s="26"/>
      <c r="P119" s="26"/>
      <c r="Q119" s="26"/>
    </row>
    <row r="120" spans="1:17" ht="12.75">
      <c r="A120" s="257"/>
      <c r="B120" s="280"/>
      <c r="C120" s="179"/>
      <c r="D120" s="180"/>
      <c r="E120" s="180"/>
      <c r="F120" s="180"/>
      <c r="G120" s="180"/>
      <c r="H120" s="180"/>
      <c r="I120" s="180"/>
      <c r="J120" s="180"/>
      <c r="K120" s="180"/>
      <c r="L120" s="181"/>
      <c r="M120" s="181"/>
      <c r="N120" s="26"/>
      <c r="O120" s="26"/>
      <c r="P120" s="26"/>
      <c r="Q120" s="26"/>
    </row>
    <row r="121" spans="1:17" ht="12.75">
      <c r="A121" s="257"/>
      <c r="B121" s="280"/>
      <c r="C121" s="179"/>
      <c r="D121" s="180"/>
      <c r="E121" s="180"/>
      <c r="F121" s="180"/>
      <c r="G121" s="180"/>
      <c r="H121" s="180"/>
      <c r="I121" s="180"/>
      <c r="J121" s="180"/>
      <c r="K121" s="180"/>
      <c r="L121" s="181"/>
      <c r="M121" s="181"/>
      <c r="N121" s="26"/>
      <c r="O121" s="26"/>
      <c r="P121" s="26"/>
      <c r="Q121" s="26"/>
    </row>
    <row r="122" spans="1:17" ht="12.75">
      <c r="A122" s="257"/>
      <c r="B122" s="280"/>
      <c r="C122" s="179"/>
      <c r="D122" s="180"/>
      <c r="E122" s="180"/>
      <c r="F122" s="180"/>
      <c r="G122" s="180"/>
      <c r="H122" s="180"/>
      <c r="I122" s="180"/>
      <c r="J122" s="180"/>
      <c r="K122" s="180"/>
      <c r="L122" s="181"/>
      <c r="M122" s="181"/>
      <c r="N122" s="26"/>
      <c r="O122" s="26"/>
      <c r="P122" s="26"/>
      <c r="Q122" s="26"/>
    </row>
    <row r="123" spans="1:17" ht="12.75">
      <c r="A123" s="257"/>
      <c r="B123" s="280"/>
      <c r="C123" s="179"/>
      <c r="D123" s="180"/>
      <c r="E123" s="180"/>
      <c r="F123" s="180"/>
      <c r="G123" s="180"/>
      <c r="H123" s="180"/>
      <c r="I123" s="180"/>
      <c r="J123" s="180"/>
      <c r="K123" s="180"/>
      <c r="L123" s="181"/>
      <c r="M123" s="181"/>
      <c r="N123" s="26"/>
      <c r="O123" s="26"/>
      <c r="P123" s="26"/>
      <c r="Q123" s="26"/>
    </row>
    <row r="124" spans="1:17" ht="12.75">
      <c r="A124" s="257"/>
      <c r="B124" s="280"/>
      <c r="C124" s="179"/>
      <c r="D124" s="180"/>
      <c r="E124" s="180"/>
      <c r="F124" s="180"/>
      <c r="G124" s="180"/>
      <c r="H124" s="180"/>
      <c r="I124" s="180"/>
      <c r="J124" s="180"/>
      <c r="K124" s="180"/>
      <c r="L124" s="181"/>
      <c r="M124" s="181"/>
      <c r="N124" s="26"/>
      <c r="O124" s="26"/>
      <c r="P124" s="26"/>
      <c r="Q124" s="26"/>
    </row>
    <row r="125" spans="1:17" ht="12.75">
      <c r="A125" s="257"/>
      <c r="B125" s="280"/>
      <c r="C125" s="179"/>
      <c r="D125" s="180"/>
      <c r="E125" s="180"/>
      <c r="F125" s="180"/>
      <c r="G125" s="180"/>
      <c r="H125" s="180"/>
      <c r="I125" s="180"/>
      <c r="J125" s="180"/>
      <c r="K125" s="180"/>
      <c r="L125" s="181"/>
      <c r="M125" s="181"/>
      <c r="N125" s="26"/>
      <c r="O125" s="26"/>
      <c r="P125" s="26"/>
      <c r="Q125" s="26"/>
    </row>
    <row r="126" spans="1:17" ht="12.75">
      <c r="A126" s="257"/>
      <c r="B126" s="226"/>
      <c r="C126" s="226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26"/>
      <c r="O126" s="26"/>
      <c r="P126" s="26"/>
      <c r="Q126" s="26"/>
    </row>
    <row r="127" spans="1:17" ht="12.75">
      <c r="A127" s="257"/>
      <c r="B127" s="280"/>
      <c r="C127" s="179"/>
      <c r="D127" s="180"/>
      <c r="E127" s="180"/>
      <c r="F127" s="180"/>
      <c r="G127" s="180"/>
      <c r="H127" s="180"/>
      <c r="I127" s="180"/>
      <c r="J127" s="180"/>
      <c r="K127" s="180"/>
      <c r="L127" s="181"/>
      <c r="M127" s="181"/>
      <c r="N127" s="26"/>
      <c r="O127" s="26"/>
      <c r="P127" s="26"/>
      <c r="Q127" s="26"/>
    </row>
    <row r="128" spans="1:17" ht="12.75">
      <c r="A128" s="257"/>
      <c r="B128" s="280"/>
      <c r="C128" s="179"/>
      <c r="D128" s="180"/>
      <c r="E128" s="180"/>
      <c r="F128" s="180"/>
      <c r="G128" s="180"/>
      <c r="H128" s="180"/>
      <c r="I128" s="180"/>
      <c r="J128" s="180"/>
      <c r="K128" s="180"/>
      <c r="L128" s="181"/>
      <c r="M128" s="181"/>
      <c r="N128" s="26"/>
      <c r="O128" s="26"/>
      <c r="P128" s="26"/>
      <c r="Q128" s="26"/>
    </row>
    <row r="129" spans="1:17" ht="12.75">
      <c r="A129" s="257"/>
      <c r="B129" s="280"/>
      <c r="C129" s="179"/>
      <c r="D129" s="180"/>
      <c r="E129" s="180"/>
      <c r="F129" s="180"/>
      <c r="G129" s="180"/>
      <c r="H129" s="180"/>
      <c r="I129" s="180"/>
      <c r="J129" s="180"/>
      <c r="K129" s="180"/>
      <c r="L129" s="181"/>
      <c r="M129" s="181"/>
      <c r="N129" s="26"/>
      <c r="O129" s="26"/>
      <c r="P129" s="26"/>
      <c r="Q129" s="26"/>
    </row>
    <row r="130" spans="1:17" ht="12.75">
      <c r="A130" s="257"/>
      <c r="B130" s="280"/>
      <c r="C130" s="179"/>
      <c r="D130" s="180"/>
      <c r="E130" s="180"/>
      <c r="F130" s="180"/>
      <c r="G130" s="180"/>
      <c r="H130" s="180"/>
      <c r="I130" s="180"/>
      <c r="J130" s="180"/>
      <c r="K130" s="180"/>
      <c r="L130" s="181"/>
      <c r="M130" s="181"/>
      <c r="N130" s="26"/>
      <c r="O130" s="26"/>
      <c r="P130" s="26"/>
      <c r="Q130" s="26"/>
    </row>
    <row r="131" spans="1:17" ht="12.75">
      <c r="A131" s="257"/>
      <c r="B131" s="280"/>
      <c r="C131" s="179"/>
      <c r="D131" s="180"/>
      <c r="E131" s="180"/>
      <c r="F131" s="180"/>
      <c r="G131" s="180"/>
      <c r="H131" s="180"/>
      <c r="I131" s="180"/>
      <c r="J131" s="180"/>
      <c r="K131" s="180"/>
      <c r="L131" s="181"/>
      <c r="M131" s="181"/>
      <c r="N131" s="26"/>
      <c r="O131" s="26"/>
      <c r="P131" s="26"/>
      <c r="Q131" s="26"/>
    </row>
    <row r="132" spans="1:17" ht="12.75">
      <c r="A132" s="257"/>
      <c r="B132" s="280"/>
      <c r="C132" s="179"/>
      <c r="D132" s="180"/>
      <c r="E132" s="180"/>
      <c r="F132" s="180"/>
      <c r="G132" s="180"/>
      <c r="H132" s="180"/>
      <c r="I132" s="180"/>
      <c r="J132" s="180"/>
      <c r="K132" s="180"/>
      <c r="L132" s="181"/>
      <c r="M132" s="181"/>
      <c r="N132" s="26"/>
      <c r="O132" s="26"/>
      <c r="P132" s="26"/>
      <c r="Q132" s="26"/>
    </row>
    <row r="133" spans="1:17" ht="12.75">
      <c r="A133" s="257"/>
      <c r="B133" s="280"/>
      <c r="C133" s="179"/>
      <c r="D133" s="180"/>
      <c r="E133" s="180"/>
      <c r="F133" s="180"/>
      <c r="G133" s="180"/>
      <c r="H133" s="180"/>
      <c r="I133" s="180"/>
      <c r="J133" s="180"/>
      <c r="K133" s="180"/>
      <c r="L133" s="181"/>
      <c r="M133" s="181"/>
      <c r="N133" s="26"/>
      <c r="O133" s="26"/>
      <c r="P133" s="26"/>
      <c r="Q133" s="26"/>
    </row>
    <row r="134" spans="1:17" ht="12.75">
      <c r="A134" s="257"/>
      <c r="B134" s="280"/>
      <c r="C134" s="179"/>
      <c r="D134" s="180"/>
      <c r="E134" s="180"/>
      <c r="F134" s="180"/>
      <c r="G134" s="180"/>
      <c r="H134" s="180"/>
      <c r="I134" s="180"/>
      <c r="J134" s="180"/>
      <c r="K134" s="180"/>
      <c r="L134" s="181"/>
      <c r="M134" s="181"/>
      <c r="N134" s="26"/>
      <c r="O134" s="26"/>
      <c r="P134" s="26"/>
      <c r="Q134" s="26"/>
    </row>
    <row r="135" spans="1:17" ht="12.75">
      <c r="A135" s="257"/>
      <c r="B135" s="280"/>
      <c r="C135" s="179"/>
      <c r="D135" s="180"/>
      <c r="E135" s="180"/>
      <c r="F135" s="180"/>
      <c r="G135" s="180"/>
      <c r="H135" s="180"/>
      <c r="I135" s="180"/>
      <c r="J135" s="180"/>
      <c r="K135" s="180"/>
      <c r="L135" s="181"/>
      <c r="M135" s="181"/>
      <c r="N135" s="26"/>
      <c r="O135" s="26"/>
      <c r="P135" s="26"/>
      <c r="Q135" s="26"/>
    </row>
    <row r="136" spans="1:17" ht="12.75">
      <c r="A136" s="257"/>
      <c r="B136" s="280"/>
      <c r="C136" s="179"/>
      <c r="D136" s="180"/>
      <c r="E136" s="180"/>
      <c r="F136" s="180"/>
      <c r="G136" s="180"/>
      <c r="H136" s="180"/>
      <c r="I136" s="180"/>
      <c r="J136" s="180"/>
      <c r="K136" s="180"/>
      <c r="L136" s="181"/>
      <c r="M136" s="181"/>
      <c r="N136" s="26"/>
      <c r="O136" s="26"/>
      <c r="P136" s="26"/>
      <c r="Q136" s="26"/>
    </row>
    <row r="137" spans="1:17" ht="12.75">
      <c r="A137" s="257"/>
      <c r="B137" s="280"/>
      <c r="C137" s="179"/>
      <c r="D137" s="180"/>
      <c r="E137" s="180"/>
      <c r="F137" s="180"/>
      <c r="G137" s="180"/>
      <c r="H137" s="180"/>
      <c r="I137" s="180"/>
      <c r="J137" s="180"/>
      <c r="K137" s="180"/>
      <c r="L137" s="181"/>
      <c r="M137" s="181"/>
      <c r="N137" s="26"/>
      <c r="O137" s="26"/>
      <c r="P137" s="26"/>
      <c r="Q137" s="26"/>
    </row>
    <row r="138" spans="1:17" ht="12.75">
      <c r="A138" s="257"/>
      <c r="B138" s="280"/>
      <c r="C138" s="179"/>
      <c r="D138" s="180"/>
      <c r="E138" s="180"/>
      <c r="F138" s="180"/>
      <c r="G138" s="180"/>
      <c r="H138" s="180"/>
      <c r="I138" s="180"/>
      <c r="J138" s="180"/>
      <c r="K138" s="180"/>
      <c r="L138" s="181"/>
      <c r="M138" s="181"/>
      <c r="N138" s="26"/>
      <c r="O138" s="26"/>
      <c r="P138" s="26"/>
      <c r="Q138" s="26"/>
    </row>
    <row r="139" spans="1:17" ht="12.75">
      <c r="A139" s="257"/>
      <c r="B139" s="226"/>
      <c r="C139" s="226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26"/>
      <c r="O139" s="26"/>
      <c r="P139" s="26"/>
      <c r="Q139" s="26"/>
    </row>
    <row r="140" spans="1:17" ht="12.75">
      <c r="A140" s="257"/>
      <c r="B140" s="288"/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6"/>
      <c r="O140" s="26"/>
      <c r="P140" s="26"/>
      <c r="Q140" s="26"/>
    </row>
    <row r="141" spans="1:17" ht="12.75">
      <c r="A141" s="257"/>
      <c r="B141" s="288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6"/>
      <c r="O141" s="26"/>
      <c r="P141" s="26"/>
      <c r="Q141" s="26"/>
    </row>
    <row r="142" spans="1:17" ht="12.75">
      <c r="A142" s="257"/>
      <c r="B142" s="288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6"/>
      <c r="O142" s="26"/>
      <c r="P142" s="26"/>
      <c r="Q142" s="26"/>
    </row>
    <row r="143" spans="1:17" ht="12.75">
      <c r="A143" s="257"/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6"/>
      <c r="O143" s="26"/>
      <c r="P143" s="26"/>
      <c r="Q143" s="26"/>
    </row>
    <row r="144" spans="1:17" ht="12.75">
      <c r="A144" s="257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26"/>
      <c r="O144" s="26"/>
      <c r="P144" s="26"/>
      <c r="Q144" s="26"/>
    </row>
    <row r="145" spans="1:17" ht="12.75">
      <c r="A145" s="257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26"/>
      <c r="O145" s="26"/>
      <c r="P145" s="26"/>
      <c r="Q145" s="26"/>
    </row>
    <row r="146" spans="1:17" ht="12.75">
      <c r="A146" s="284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26"/>
      <c r="O146" s="26"/>
      <c r="P146" s="26"/>
      <c r="Q146" s="26"/>
    </row>
    <row r="147" spans="1:17" ht="12.75">
      <c r="A147" s="284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26"/>
      <c r="O147" s="26"/>
      <c r="P147" s="26"/>
      <c r="Q147" s="26"/>
    </row>
    <row r="148" spans="1:17" ht="12.75">
      <c r="A148" s="284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26"/>
      <c r="O148" s="26"/>
      <c r="P148" s="26"/>
      <c r="Q148" s="26"/>
    </row>
    <row r="149" spans="1:17" ht="12.75">
      <c r="A149" s="284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26"/>
      <c r="O149" s="26"/>
      <c r="P149" s="26"/>
      <c r="Q149" s="26"/>
    </row>
    <row r="150" spans="1:17" ht="12.75">
      <c r="A150" s="284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26"/>
      <c r="O150" s="26"/>
      <c r="P150" s="26"/>
      <c r="Q150" s="26"/>
    </row>
    <row r="151" spans="1:17" ht="12.75">
      <c r="A151" s="284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26"/>
      <c r="O151" s="26"/>
      <c r="P151" s="26"/>
      <c r="Q151" s="26"/>
    </row>
    <row r="152" spans="1:17" ht="12.75">
      <c r="A152" s="284"/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26"/>
      <c r="O152" s="26"/>
      <c r="P152" s="26"/>
      <c r="Q152" s="26"/>
    </row>
    <row r="153" spans="1:17" ht="12.75">
      <c r="A153" s="284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26"/>
      <c r="O153" s="26"/>
      <c r="P153" s="26"/>
      <c r="Q153" s="26"/>
    </row>
    <row r="154" spans="1:17" ht="12.75">
      <c r="A154" s="284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26"/>
      <c r="O154" s="26"/>
      <c r="P154" s="26"/>
      <c r="Q154" s="26"/>
    </row>
    <row r="155" spans="1:17" ht="12.75">
      <c r="A155" s="284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26"/>
      <c r="O155" s="26"/>
      <c r="P155" s="26"/>
      <c r="Q155" s="26"/>
    </row>
    <row r="156" spans="1:17" ht="12.75">
      <c r="A156" s="284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26"/>
      <c r="O156" s="26"/>
      <c r="P156" s="26"/>
      <c r="Q156" s="26"/>
    </row>
    <row r="157" spans="1:17" ht="12.75">
      <c r="A157" s="284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26"/>
      <c r="O157" s="26"/>
      <c r="P157" s="26"/>
      <c r="Q157" s="26"/>
    </row>
    <row r="158" spans="1:17" ht="12.75">
      <c r="A158" s="284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26"/>
      <c r="O158" s="26"/>
      <c r="P158" s="26"/>
      <c r="Q158" s="26"/>
    </row>
    <row r="159" spans="1:17" ht="12.75">
      <c r="A159" s="284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26"/>
      <c r="O159" s="26"/>
      <c r="P159" s="26"/>
      <c r="Q159" s="26"/>
    </row>
    <row r="160" spans="1:17" ht="12.75">
      <c r="A160" s="284"/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26"/>
      <c r="O160" s="26"/>
      <c r="P160" s="26"/>
      <c r="Q160" s="26"/>
    </row>
    <row r="161" spans="1:17" ht="12.75">
      <c r="A161" s="284"/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26"/>
      <c r="O161" s="26"/>
      <c r="P161" s="26"/>
      <c r="Q161" s="26"/>
    </row>
    <row r="162" spans="1:17" ht="12.75">
      <c r="A162" s="284"/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26"/>
      <c r="O162" s="26"/>
      <c r="P162" s="26"/>
      <c r="Q162" s="26"/>
    </row>
    <row r="163" spans="1:17" ht="12.75">
      <c r="A163" s="284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26"/>
      <c r="O163" s="26"/>
      <c r="P163" s="26"/>
      <c r="Q163" s="26"/>
    </row>
    <row r="164" spans="1:17" ht="12.75">
      <c r="A164" s="284"/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26"/>
      <c r="O164" s="26"/>
      <c r="P164" s="26"/>
      <c r="Q164" s="26"/>
    </row>
    <row r="165" spans="1:17" ht="12.75">
      <c r="A165" s="284"/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26"/>
      <c r="O165" s="26"/>
      <c r="P165" s="26"/>
      <c r="Q165" s="26"/>
    </row>
    <row r="166" spans="1:17" ht="12.75">
      <c r="A166" s="284"/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26"/>
      <c r="O166" s="26"/>
      <c r="P166" s="26"/>
      <c r="Q166" s="26"/>
    </row>
    <row r="167" spans="1:17" ht="12.75">
      <c r="A167" s="284"/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26"/>
      <c r="O167" s="26"/>
      <c r="P167" s="26"/>
      <c r="Q167" s="26"/>
    </row>
    <row r="168" spans="1:17" ht="12.75">
      <c r="A168" s="284"/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26"/>
      <c r="O168" s="26"/>
      <c r="P168" s="26"/>
      <c r="Q168" s="26"/>
    </row>
    <row r="169" spans="1:17" ht="12.75">
      <c r="A169" s="284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26"/>
      <c r="O169" s="26"/>
      <c r="P169" s="26"/>
      <c r="Q169" s="26"/>
    </row>
    <row r="170" spans="1:17" ht="12.75">
      <c r="A170" s="257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26"/>
      <c r="O170" s="26"/>
      <c r="P170" s="26"/>
      <c r="Q170" s="26"/>
    </row>
    <row r="171" spans="1:17" ht="12.75">
      <c r="A171" s="257"/>
      <c r="B171" s="183"/>
      <c r="C171" s="183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26"/>
      <c r="O171" s="26"/>
      <c r="P171" s="26"/>
      <c r="Q171" s="26"/>
    </row>
    <row r="172" spans="1:17" ht="12.75">
      <c r="A172" s="257"/>
      <c r="B172" s="183"/>
      <c r="C172" s="183"/>
      <c r="D172" s="184"/>
      <c r="E172" s="184"/>
      <c r="F172" s="184"/>
      <c r="G172" s="184"/>
      <c r="H172" s="184"/>
      <c r="I172" s="184"/>
      <c r="J172" s="184"/>
      <c r="K172" s="184"/>
      <c r="L172" s="184"/>
      <c r="M172" s="184"/>
      <c r="N172" s="26"/>
      <c r="O172" s="26"/>
      <c r="P172" s="26"/>
      <c r="Q172" s="26"/>
    </row>
    <row r="173" spans="1:17" ht="12.75">
      <c r="A173" s="257"/>
      <c r="B173" s="183"/>
      <c r="C173" s="183"/>
      <c r="D173" s="184"/>
      <c r="E173" s="184"/>
      <c r="F173" s="184"/>
      <c r="G173" s="184"/>
      <c r="H173" s="184"/>
      <c r="I173" s="184"/>
      <c r="J173" s="184"/>
      <c r="K173" s="184"/>
      <c r="L173" s="184"/>
      <c r="M173" s="184"/>
      <c r="N173" s="26"/>
      <c r="O173" s="26"/>
      <c r="P173" s="26"/>
      <c r="Q173" s="26"/>
    </row>
    <row r="174" spans="1:17" ht="12.75">
      <c r="A174" s="257"/>
      <c r="B174" s="296"/>
      <c r="C174" s="297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6"/>
      <c r="O174" s="26"/>
      <c r="P174" s="26"/>
      <c r="Q174" s="26"/>
    </row>
    <row r="175" spans="1:17" ht="12.75">
      <c r="A175" s="257"/>
      <c r="B175" s="297"/>
      <c r="C175" s="29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26"/>
      <c r="O175" s="26"/>
      <c r="P175" s="26"/>
      <c r="Q175" s="26"/>
    </row>
    <row r="176" spans="1:17" ht="12.75" customHeight="1">
      <c r="A176" s="257"/>
      <c r="B176" s="280"/>
      <c r="C176" s="185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26"/>
      <c r="O176" s="26"/>
      <c r="P176" s="26"/>
      <c r="Q176" s="26"/>
    </row>
    <row r="177" spans="1:17" ht="12.75" customHeight="1">
      <c r="A177" s="257"/>
      <c r="B177" s="295"/>
      <c r="C177" s="185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26"/>
      <c r="O177" s="26"/>
      <c r="P177" s="26"/>
      <c r="Q177" s="26"/>
    </row>
    <row r="178" spans="1:17" ht="13.5" customHeight="1">
      <c r="A178" s="257"/>
      <c r="B178" s="295"/>
      <c r="C178" s="185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26"/>
      <c r="O178" s="26"/>
      <c r="P178" s="26"/>
      <c r="Q178" s="26"/>
    </row>
    <row r="179" spans="1:17" ht="12.75" customHeight="1">
      <c r="A179" s="257"/>
      <c r="B179" s="280"/>
      <c r="C179" s="185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26"/>
      <c r="O179" s="26"/>
      <c r="P179" s="26"/>
      <c r="Q179" s="26"/>
    </row>
    <row r="180" spans="1:17" ht="12.75" customHeight="1">
      <c r="A180" s="257"/>
      <c r="B180" s="295"/>
      <c r="C180" s="185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26"/>
      <c r="O180" s="26"/>
      <c r="P180" s="26"/>
      <c r="Q180" s="26"/>
    </row>
    <row r="181" spans="1:17" ht="13.5" customHeight="1">
      <c r="A181" s="257"/>
      <c r="B181" s="295"/>
      <c r="C181" s="185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26"/>
      <c r="O181" s="26"/>
      <c r="P181" s="26"/>
      <c r="Q181" s="26"/>
    </row>
    <row r="182" spans="1:17" ht="12.75">
      <c r="A182" s="257"/>
      <c r="B182" s="26"/>
      <c r="C182" s="26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26"/>
      <c r="O182" s="26"/>
      <c r="P182" s="26"/>
      <c r="Q182" s="26"/>
    </row>
    <row r="183" spans="1:17" ht="12.75">
      <c r="A183" s="257"/>
      <c r="B183" s="26"/>
      <c r="C183" s="26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26"/>
      <c r="O183" s="26"/>
      <c r="P183" s="26"/>
      <c r="Q183" s="26"/>
    </row>
    <row r="184" spans="1:17" ht="12.75">
      <c r="A184" s="257"/>
      <c r="B184" s="26"/>
      <c r="C184" s="26"/>
      <c r="D184" s="184"/>
      <c r="E184" s="184"/>
      <c r="F184" s="184"/>
      <c r="G184" s="184"/>
      <c r="H184" s="184"/>
      <c r="I184" s="184"/>
      <c r="J184" s="184"/>
      <c r="K184" s="184"/>
      <c r="L184" s="184"/>
      <c r="M184" s="184"/>
      <c r="N184" s="26"/>
      <c r="O184" s="26"/>
      <c r="P184" s="26"/>
      <c r="Q184" s="26"/>
    </row>
    <row r="185" spans="1:17" ht="12.75">
      <c r="A185" s="257"/>
      <c r="B185" s="26"/>
      <c r="C185" s="26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26"/>
      <c r="O185" s="26"/>
      <c r="P185" s="26"/>
      <c r="Q185" s="26"/>
    </row>
    <row r="186" spans="1:17" ht="12.75">
      <c r="A186" s="257"/>
      <c r="B186" s="26"/>
      <c r="C186" s="26"/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  <c r="N186" s="26"/>
      <c r="O186" s="26"/>
      <c r="P186" s="26"/>
      <c r="Q186" s="26"/>
    </row>
    <row r="187" spans="1:17" ht="12.75">
      <c r="A187" s="257"/>
      <c r="B187" s="26"/>
      <c r="C187" s="26"/>
      <c r="D187" s="184"/>
      <c r="E187" s="184"/>
      <c r="F187" s="184"/>
      <c r="G187" s="184"/>
      <c r="H187" s="184"/>
      <c r="I187" s="184"/>
      <c r="J187" s="184"/>
      <c r="K187" s="184"/>
      <c r="L187" s="184"/>
      <c r="M187" s="184"/>
      <c r="N187" s="26"/>
      <c r="O187" s="26"/>
      <c r="P187" s="26"/>
      <c r="Q187" s="26"/>
    </row>
    <row r="188" spans="1:17" ht="12.75">
      <c r="A188" s="257"/>
      <c r="B188" s="26"/>
      <c r="C188" s="26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26"/>
      <c r="O188" s="26"/>
      <c r="P188" s="26"/>
      <c r="Q188" s="26"/>
    </row>
    <row r="189" spans="1:17" ht="12.75">
      <c r="A189" s="257"/>
      <c r="B189" s="26"/>
      <c r="C189" s="26"/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26"/>
      <c r="O189" s="26"/>
      <c r="P189" s="26"/>
      <c r="Q189" s="26"/>
    </row>
    <row r="190" spans="1:17" ht="12.75">
      <c r="A190" s="257"/>
      <c r="B190" s="26"/>
      <c r="C190" s="26"/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26"/>
      <c r="O190" s="26"/>
      <c r="P190" s="26"/>
      <c r="Q190" s="26"/>
    </row>
    <row r="191" spans="1:17" ht="12.75">
      <c r="A191" s="257"/>
      <c r="B191" s="26"/>
      <c r="C191" s="26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26"/>
      <c r="O191" s="26"/>
      <c r="P191" s="26"/>
      <c r="Q191" s="26"/>
    </row>
    <row r="192" spans="1:17" ht="12.75">
      <c r="A192" s="257"/>
      <c r="B192" s="26"/>
      <c r="C192" s="26"/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  <c r="N192" s="26"/>
      <c r="O192" s="26"/>
      <c r="P192" s="26"/>
      <c r="Q192" s="26"/>
    </row>
    <row r="193" spans="1:17" ht="12.75">
      <c r="A193" s="257"/>
      <c r="B193" s="26"/>
      <c r="C193" s="26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26"/>
      <c r="O193" s="26"/>
      <c r="P193" s="26"/>
      <c r="Q193" s="26"/>
    </row>
    <row r="194" spans="1:17" ht="12.75">
      <c r="A194" s="257"/>
      <c r="B194" s="26"/>
      <c r="C194" s="26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  <c r="N194" s="26"/>
      <c r="O194" s="26"/>
      <c r="P194" s="26"/>
      <c r="Q194" s="26"/>
    </row>
    <row r="195" spans="1:17" ht="12.75">
      <c r="A195" s="257"/>
      <c r="B195" s="26"/>
      <c r="C195" s="26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26"/>
      <c r="O195" s="26"/>
      <c r="P195" s="26"/>
      <c r="Q195" s="26"/>
    </row>
    <row r="196" spans="1:17" ht="12.75">
      <c r="A196" s="257"/>
      <c r="B196" s="26"/>
      <c r="C196" s="26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26"/>
      <c r="O196" s="26"/>
      <c r="P196" s="26"/>
      <c r="Q196" s="26"/>
    </row>
    <row r="197" spans="1:17" ht="12.75">
      <c r="A197" s="257"/>
      <c r="B197" s="26"/>
      <c r="C197" s="26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26"/>
      <c r="O197" s="26"/>
      <c r="P197" s="26"/>
      <c r="Q197" s="26"/>
    </row>
    <row r="198" spans="1:17" ht="12.75">
      <c r="A198" s="257"/>
      <c r="B198" s="26"/>
      <c r="C198" s="26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26"/>
      <c r="O198" s="26"/>
      <c r="P198" s="26"/>
      <c r="Q198" s="26"/>
    </row>
    <row r="199" spans="1:17" ht="12.75">
      <c r="A199" s="257"/>
      <c r="B199" s="26"/>
      <c r="C199" s="26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26"/>
      <c r="O199" s="26"/>
      <c r="P199" s="26"/>
      <c r="Q199" s="26"/>
    </row>
    <row r="200" spans="1:17" ht="12.75">
      <c r="A200" s="257"/>
      <c r="B200" s="26"/>
      <c r="C200" s="26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26"/>
      <c r="O200" s="26"/>
      <c r="P200" s="26"/>
      <c r="Q200" s="26"/>
    </row>
    <row r="201" spans="1:17" ht="12.75">
      <c r="A201" s="257"/>
      <c r="B201" s="26"/>
      <c r="C201" s="26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26"/>
      <c r="O201" s="26"/>
      <c r="P201" s="26"/>
      <c r="Q201" s="26"/>
    </row>
    <row r="202" spans="1:17" ht="12.75">
      <c r="A202" s="257"/>
      <c r="B202" s="26"/>
      <c r="C202" s="26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26"/>
      <c r="O202" s="26"/>
      <c r="P202" s="26"/>
      <c r="Q202" s="26"/>
    </row>
    <row r="203" spans="1:17" ht="12.75">
      <c r="A203" s="257"/>
      <c r="B203" s="26"/>
      <c r="C203" s="26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26"/>
      <c r="O203" s="26"/>
      <c r="P203" s="26"/>
      <c r="Q203" s="26"/>
    </row>
    <row r="204" spans="1:17" ht="12.75">
      <c r="A204" s="257"/>
      <c r="B204" s="26"/>
      <c r="C204" s="26"/>
      <c r="D204" s="184"/>
      <c r="E204" s="184"/>
      <c r="F204" s="184"/>
      <c r="G204" s="184"/>
      <c r="H204" s="184"/>
      <c r="I204" s="184"/>
      <c r="J204" s="184"/>
      <c r="K204" s="184"/>
      <c r="L204" s="184"/>
      <c r="M204" s="184"/>
      <c r="N204" s="26"/>
      <c r="O204" s="26"/>
      <c r="P204" s="26"/>
      <c r="Q204" s="26"/>
    </row>
    <row r="205" spans="1:17" ht="12.75">
      <c r="A205" s="257"/>
      <c r="B205" s="26"/>
      <c r="C205" s="26"/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26"/>
      <c r="O205" s="26"/>
      <c r="P205" s="26"/>
      <c r="Q205" s="26"/>
    </row>
    <row r="206" spans="1:17" ht="12.75">
      <c r="A206" s="257"/>
      <c r="B206" s="26"/>
      <c r="C206" s="26"/>
      <c r="D206" s="184"/>
      <c r="E206" s="184"/>
      <c r="F206" s="184"/>
      <c r="G206" s="184"/>
      <c r="H206" s="184"/>
      <c r="I206" s="184"/>
      <c r="J206" s="184"/>
      <c r="K206" s="184"/>
      <c r="L206" s="184"/>
      <c r="M206" s="184"/>
      <c r="N206" s="26"/>
      <c r="O206" s="26"/>
      <c r="P206" s="26"/>
      <c r="Q206" s="26"/>
    </row>
    <row r="207" spans="1:17" ht="12.75">
      <c r="A207" s="257"/>
      <c r="B207" s="26"/>
      <c r="C207" s="26"/>
      <c r="D207" s="184"/>
      <c r="E207" s="184"/>
      <c r="F207" s="184"/>
      <c r="G207" s="184"/>
      <c r="H207" s="184"/>
      <c r="I207" s="184"/>
      <c r="J207" s="184"/>
      <c r="K207" s="184"/>
      <c r="L207" s="184"/>
      <c r="M207" s="184"/>
      <c r="N207" s="26"/>
      <c r="O207" s="26"/>
      <c r="P207" s="26"/>
      <c r="Q207" s="26"/>
    </row>
    <row r="208" spans="1:17" ht="12.75">
      <c r="A208" s="257"/>
      <c r="B208" s="26"/>
      <c r="C208" s="26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26"/>
      <c r="O208" s="26"/>
      <c r="P208" s="26"/>
      <c r="Q208" s="26"/>
    </row>
    <row r="209" spans="1:17" ht="12.75">
      <c r="A209" s="257"/>
      <c r="B209" s="26"/>
      <c r="C209" s="26"/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26"/>
      <c r="O209" s="26"/>
      <c r="P209" s="26"/>
      <c r="Q209" s="26"/>
    </row>
    <row r="210" spans="1:17" ht="12.75">
      <c r="A210" s="257"/>
      <c r="B210" s="26"/>
      <c r="C210" s="26"/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26"/>
      <c r="O210" s="26"/>
      <c r="P210" s="26"/>
      <c r="Q210" s="26"/>
    </row>
    <row r="211" spans="1:17" ht="12.75">
      <c r="A211" s="257"/>
      <c r="B211" s="26"/>
      <c r="C211" s="26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26"/>
      <c r="O211" s="26"/>
      <c r="P211" s="26"/>
      <c r="Q211" s="26"/>
    </row>
    <row r="212" spans="1:17" ht="12.75">
      <c r="A212" s="257"/>
      <c r="B212" s="26"/>
      <c r="C212" s="26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26"/>
      <c r="O212" s="26"/>
      <c r="P212" s="26"/>
      <c r="Q212" s="26"/>
    </row>
    <row r="213" spans="1:17" ht="12.75">
      <c r="A213" s="257"/>
      <c r="B213" s="26"/>
      <c r="C213" s="26"/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  <c r="N213" s="26"/>
      <c r="O213" s="26"/>
      <c r="P213" s="26"/>
      <c r="Q213" s="26"/>
    </row>
    <row r="214" spans="1:17" ht="12.75">
      <c r="A214" s="257"/>
      <c r="B214" s="26"/>
      <c r="C214" s="26"/>
      <c r="D214" s="184"/>
      <c r="E214" s="184"/>
      <c r="F214" s="184"/>
      <c r="G214" s="184"/>
      <c r="H214" s="184"/>
      <c r="I214" s="184"/>
      <c r="J214" s="184"/>
      <c r="K214" s="184"/>
      <c r="L214" s="184"/>
      <c r="M214" s="184"/>
      <c r="N214" s="26"/>
      <c r="O214" s="26"/>
      <c r="P214" s="26"/>
      <c r="Q214" s="26"/>
    </row>
    <row r="215" spans="1:17" ht="12.75">
      <c r="A215" s="257"/>
      <c r="B215" s="26"/>
      <c r="C215" s="26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26"/>
      <c r="O215" s="26"/>
      <c r="P215" s="26"/>
      <c r="Q215" s="26"/>
    </row>
    <row r="216" spans="1:17" ht="12.75">
      <c r="A216" s="257"/>
      <c r="B216" s="26"/>
      <c r="C216" s="26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26"/>
      <c r="O216" s="26"/>
      <c r="P216" s="26"/>
      <c r="Q216" s="26"/>
    </row>
    <row r="217" spans="1:17" ht="12.75">
      <c r="A217" s="257"/>
      <c r="B217" s="26"/>
      <c r="C217" s="26"/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  <c r="N217" s="26"/>
      <c r="O217" s="26"/>
      <c r="P217" s="26"/>
      <c r="Q217" s="26"/>
    </row>
    <row r="218" spans="1:17" ht="12.75">
      <c r="A218" s="257"/>
      <c r="B218" s="26"/>
      <c r="C218" s="26"/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26"/>
      <c r="O218" s="26"/>
      <c r="P218" s="26"/>
      <c r="Q218" s="26"/>
    </row>
    <row r="219" spans="1:17" ht="12.75">
      <c r="A219" s="257"/>
      <c r="B219" s="26"/>
      <c r="C219" s="26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26"/>
      <c r="O219" s="26"/>
      <c r="P219" s="26"/>
      <c r="Q219" s="26"/>
    </row>
    <row r="220" spans="1:17" ht="12.75">
      <c r="A220" s="257"/>
      <c r="B220" s="26"/>
      <c r="C220" s="26"/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26"/>
      <c r="O220" s="26"/>
      <c r="P220" s="26"/>
      <c r="Q220" s="26"/>
    </row>
    <row r="221" spans="1:17" ht="12.75">
      <c r="A221" s="257"/>
      <c r="B221" s="26"/>
      <c r="C221" s="26"/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26"/>
      <c r="O221" s="26"/>
      <c r="P221" s="26"/>
      <c r="Q221" s="26"/>
    </row>
    <row r="222" spans="1:17" ht="12.75">
      <c r="A222" s="257"/>
      <c r="B222" s="26"/>
      <c r="C222" s="26"/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26"/>
      <c r="O222" s="26"/>
      <c r="P222" s="26"/>
      <c r="Q222" s="26"/>
    </row>
    <row r="223" spans="1:17" ht="12.75">
      <c r="A223" s="257"/>
      <c r="B223" s="26"/>
      <c r="C223" s="26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26"/>
      <c r="O223" s="26"/>
      <c r="P223" s="26"/>
      <c r="Q223" s="26"/>
    </row>
    <row r="224" spans="1:17" ht="12.75">
      <c r="A224" s="257"/>
      <c r="B224" s="26"/>
      <c r="C224" s="26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26"/>
      <c r="O224" s="26"/>
      <c r="P224" s="26"/>
      <c r="Q224" s="26"/>
    </row>
    <row r="225" spans="1:17" ht="12.75">
      <c r="A225" s="257"/>
      <c r="B225" s="26"/>
      <c r="C225" s="26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26"/>
      <c r="O225" s="26"/>
      <c r="P225" s="26"/>
      <c r="Q225" s="26"/>
    </row>
    <row r="226" spans="1:17" ht="12.75">
      <c r="A226" s="257"/>
      <c r="B226" s="26"/>
      <c r="C226" s="26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26"/>
      <c r="O226" s="26"/>
      <c r="P226" s="26"/>
      <c r="Q226" s="26"/>
    </row>
    <row r="227" spans="1:17" ht="12.75">
      <c r="A227" s="257"/>
      <c r="B227" s="26"/>
      <c r="C227" s="26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26"/>
      <c r="O227" s="26"/>
      <c r="P227" s="26"/>
      <c r="Q227" s="26"/>
    </row>
    <row r="228" spans="1:17" ht="12.75">
      <c r="A228" s="257"/>
      <c r="B228" s="26"/>
      <c r="C228" s="26"/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  <c r="N228" s="26"/>
      <c r="O228" s="26"/>
      <c r="P228" s="26"/>
      <c r="Q228" s="26"/>
    </row>
    <row r="229" spans="1:17" ht="12.75">
      <c r="A229" s="257"/>
      <c r="B229" s="26"/>
      <c r="C229" s="26"/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26"/>
      <c r="O229" s="26"/>
      <c r="P229" s="26"/>
      <c r="Q229" s="26"/>
    </row>
    <row r="230" spans="1:17" ht="12.75">
      <c r="A230" s="257"/>
      <c r="B230" s="26"/>
      <c r="C230" s="26"/>
      <c r="D230" s="184"/>
      <c r="E230" s="184"/>
      <c r="F230" s="184"/>
      <c r="G230" s="184"/>
      <c r="H230" s="184"/>
      <c r="I230" s="184"/>
      <c r="J230" s="184"/>
      <c r="K230" s="184"/>
      <c r="L230" s="184"/>
      <c r="M230" s="184"/>
      <c r="N230" s="26"/>
      <c r="O230" s="26"/>
      <c r="P230" s="26"/>
      <c r="Q230" s="26"/>
    </row>
    <row r="231" spans="1:17" ht="12.75">
      <c r="A231" s="257"/>
      <c r="B231" s="26"/>
      <c r="C231" s="26"/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26"/>
      <c r="O231" s="26"/>
      <c r="P231" s="26"/>
      <c r="Q231" s="26"/>
    </row>
    <row r="232" spans="1:17" ht="12.75">
      <c r="A232" s="257"/>
      <c r="B232" s="26"/>
      <c r="C232" s="26"/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26"/>
      <c r="O232" s="26"/>
      <c r="P232" s="26"/>
      <c r="Q232" s="26"/>
    </row>
    <row r="233" spans="1:17" ht="12.75">
      <c r="A233" s="257"/>
      <c r="B233" s="179"/>
      <c r="C233" s="26"/>
      <c r="D233" s="26"/>
      <c r="E233" s="26"/>
      <c r="F233" s="26"/>
      <c r="G233" s="26"/>
      <c r="H233" s="184"/>
      <c r="I233" s="184"/>
      <c r="J233" s="184"/>
      <c r="K233" s="184"/>
      <c r="L233" s="184"/>
      <c r="M233" s="184"/>
      <c r="N233" s="184"/>
      <c r="O233" s="26"/>
      <c r="P233" s="26"/>
      <c r="Q233" s="26"/>
    </row>
    <row r="234" spans="1:17" ht="12.75">
      <c r="A234" s="257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</row>
    <row r="235" spans="1:17" ht="12.75">
      <c r="A235" s="257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1:17" ht="12.75">
      <c r="A236" s="257"/>
      <c r="B236" s="229"/>
      <c r="C236" s="229"/>
      <c r="D236" s="229"/>
      <c r="E236" s="229"/>
      <c r="F236" s="229"/>
      <c r="G236" s="229"/>
      <c r="H236" s="229"/>
      <c r="I236" s="229"/>
      <c r="J236" s="229"/>
      <c r="K236" s="229"/>
      <c r="L236" s="229"/>
      <c r="M236" s="229"/>
      <c r="N236" s="26"/>
      <c r="O236" s="26"/>
      <c r="P236" s="26"/>
      <c r="Q236" s="26"/>
    </row>
    <row r="237" spans="1:17" ht="12.75">
      <c r="A237" s="257"/>
      <c r="B237" s="226"/>
      <c r="C237" s="226"/>
      <c r="D237" s="285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6"/>
      <c r="P237" s="26"/>
      <c r="Q237" s="26"/>
    </row>
    <row r="238" spans="1:17" ht="12.75">
      <c r="A238" s="257"/>
      <c r="B238" s="179"/>
      <c r="C238" s="179"/>
      <c r="D238" s="179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26"/>
      <c r="P238" s="26"/>
      <c r="Q238" s="26"/>
    </row>
    <row r="239" spans="1:17" ht="12.75">
      <c r="A239" s="257"/>
      <c r="B239" s="187"/>
      <c r="C239" s="187"/>
      <c r="D239" s="18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26"/>
      <c r="P239" s="26"/>
      <c r="Q239" s="26"/>
    </row>
    <row r="240" spans="1:17" ht="12.75">
      <c r="A240" s="257"/>
      <c r="B240" s="187"/>
      <c r="C240" s="187"/>
      <c r="D240" s="188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26"/>
      <c r="P240" s="26"/>
      <c r="Q240" s="26"/>
    </row>
    <row r="241" spans="1:17" ht="12.75">
      <c r="A241" s="257"/>
      <c r="B241" s="187"/>
      <c r="C241" s="187"/>
      <c r="D241" s="18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26"/>
      <c r="P241" s="26"/>
      <c r="Q241" s="26"/>
    </row>
    <row r="242" spans="1:17" ht="12.75">
      <c r="A242" s="257"/>
      <c r="B242" s="187"/>
      <c r="C242" s="187"/>
      <c r="D242" s="18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26"/>
      <c r="P242" s="26"/>
      <c r="Q242" s="26"/>
    </row>
    <row r="243" spans="1:17" ht="12.75">
      <c r="A243" s="257"/>
      <c r="B243" s="187"/>
      <c r="C243" s="187"/>
      <c r="D243" s="188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26"/>
      <c r="P243" s="26"/>
      <c r="Q243" s="26"/>
    </row>
    <row r="244" spans="1:17" ht="12.75">
      <c r="A244" s="257"/>
      <c r="B244" s="187"/>
      <c r="C244" s="187"/>
      <c r="D244" s="18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26"/>
      <c r="P244" s="26"/>
      <c r="Q244" s="26"/>
    </row>
    <row r="245" spans="1:17" ht="12.75">
      <c r="A245" s="257"/>
      <c r="B245" s="187"/>
      <c r="C245" s="187"/>
      <c r="D245" s="18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26"/>
      <c r="P245" s="26"/>
      <c r="Q245" s="26"/>
    </row>
    <row r="246" spans="1:17" ht="12.75">
      <c r="A246" s="257"/>
      <c r="B246" s="187"/>
      <c r="C246" s="187"/>
      <c r="D246" s="18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26"/>
      <c r="P246" s="26"/>
      <c r="Q246" s="26"/>
    </row>
    <row r="247" spans="1:17" ht="12.75">
      <c r="A247" s="257"/>
      <c r="B247" s="187"/>
      <c r="C247" s="187"/>
      <c r="D247" s="188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26"/>
      <c r="P247" s="26"/>
      <c r="Q247" s="26"/>
    </row>
    <row r="248" spans="1:17" ht="12.75">
      <c r="A248" s="257"/>
      <c r="B248" s="187"/>
      <c r="C248" s="187"/>
      <c r="D248" s="18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26"/>
      <c r="P248" s="26"/>
      <c r="Q248" s="26"/>
    </row>
    <row r="249" spans="1:17" ht="12.75">
      <c r="A249" s="257"/>
      <c r="B249" s="187"/>
      <c r="C249" s="187"/>
      <c r="D249" s="18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26"/>
      <c r="P249" s="26"/>
      <c r="Q249" s="26"/>
    </row>
    <row r="250" spans="1:17" ht="12.75">
      <c r="A250" s="257"/>
      <c r="B250" s="187"/>
      <c r="C250" s="187"/>
      <c r="D250" s="18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26"/>
      <c r="P250" s="26"/>
      <c r="Q250" s="26"/>
    </row>
    <row r="251" spans="1:17" ht="12.75">
      <c r="A251" s="257"/>
      <c r="B251" s="187"/>
      <c r="C251" s="187"/>
      <c r="D251" s="18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26"/>
      <c r="P251" s="26"/>
      <c r="Q251" s="26"/>
    </row>
    <row r="252" spans="1:17" ht="12.75">
      <c r="A252" s="257"/>
      <c r="B252" s="187"/>
      <c r="C252" s="187"/>
      <c r="D252" s="18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26"/>
      <c r="P252" s="26"/>
      <c r="Q252" s="26"/>
    </row>
    <row r="253" spans="1:17" ht="12.75">
      <c r="A253" s="257"/>
      <c r="B253" s="187"/>
      <c r="C253" s="187"/>
      <c r="D253" s="188"/>
      <c r="E253" s="138"/>
      <c r="F253" s="138"/>
      <c r="G253" s="138"/>
      <c r="H253" s="138"/>
      <c r="I253" s="138"/>
      <c r="J253" s="138"/>
      <c r="K253" s="138"/>
      <c r="L253" s="138"/>
      <c r="M253" s="138"/>
      <c r="N253" s="138"/>
      <c r="O253" s="26"/>
      <c r="P253" s="26"/>
      <c r="Q253" s="26"/>
    </row>
    <row r="254" spans="1:17" ht="12.75">
      <c r="A254" s="257"/>
      <c r="B254" s="187"/>
      <c r="C254" s="187"/>
      <c r="D254" s="18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26"/>
      <c r="P254" s="26"/>
      <c r="Q254" s="26"/>
    </row>
    <row r="255" spans="1:17" ht="12.75">
      <c r="A255" s="257"/>
      <c r="B255" s="187"/>
      <c r="C255" s="187"/>
      <c r="D255" s="18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26"/>
      <c r="P255" s="26"/>
      <c r="Q255" s="26"/>
    </row>
    <row r="256" spans="1:17" ht="12.75">
      <c r="A256" s="257"/>
      <c r="B256" s="187"/>
      <c r="C256" s="187"/>
      <c r="D256" s="18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26"/>
      <c r="P256" s="26"/>
      <c r="Q256" s="26"/>
    </row>
    <row r="257" spans="1:17" ht="12.75">
      <c r="A257" s="257"/>
      <c r="B257" s="187"/>
      <c r="C257" s="187"/>
      <c r="D257" s="18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26"/>
      <c r="P257" s="26"/>
      <c r="Q257" s="26"/>
    </row>
    <row r="258" spans="1:17" ht="12.75">
      <c r="A258" s="257"/>
      <c r="B258" s="187"/>
      <c r="C258" s="187"/>
      <c r="D258" s="18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26"/>
      <c r="P258" s="26"/>
      <c r="Q258" s="26"/>
    </row>
    <row r="259" spans="1:17" ht="12.75">
      <c r="A259" s="257"/>
      <c r="B259" s="187"/>
      <c r="C259" s="187"/>
      <c r="D259" s="18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26"/>
      <c r="P259" s="26"/>
      <c r="Q259" s="26"/>
    </row>
    <row r="260" spans="1:17" ht="12.75">
      <c r="A260" s="257"/>
      <c r="B260" s="187"/>
      <c r="C260" s="187"/>
      <c r="D260" s="18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26"/>
      <c r="P260" s="26"/>
      <c r="Q260" s="26"/>
    </row>
    <row r="261" spans="1:17" ht="12.75">
      <c r="A261" s="257"/>
      <c r="B261" s="187"/>
      <c r="C261" s="187"/>
      <c r="D261" s="188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26"/>
      <c r="P261" s="26"/>
      <c r="Q261" s="26"/>
    </row>
    <row r="262" spans="1:17" ht="12.75">
      <c r="A262" s="257"/>
      <c r="B262" s="26"/>
      <c r="C262" s="26"/>
      <c r="D262" s="26"/>
      <c r="E262" s="26"/>
      <c r="F262" s="138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</row>
    <row r="263" spans="1:17" ht="12.75">
      <c r="A263" s="257"/>
      <c r="B263" s="286"/>
      <c r="C263" s="287"/>
      <c r="D263" s="226"/>
      <c r="E263" s="226"/>
      <c r="F263" s="226"/>
      <c r="G263" s="226"/>
      <c r="H263" s="226"/>
      <c r="I263" s="226"/>
      <c r="J263" s="226"/>
      <c r="K263" s="226"/>
      <c r="L263" s="226"/>
      <c r="M263" s="226"/>
      <c r="N263" s="26"/>
      <c r="O263" s="26"/>
      <c r="P263" s="26"/>
      <c r="Q263" s="26"/>
    </row>
    <row r="264" spans="1:17" ht="12.75">
      <c r="A264" s="257"/>
      <c r="B264" s="287"/>
      <c r="C264" s="28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26"/>
      <c r="O264" s="26"/>
      <c r="P264" s="26"/>
      <c r="Q264" s="26"/>
    </row>
    <row r="265" spans="1:17" ht="12.75">
      <c r="A265" s="257"/>
      <c r="B265" s="283"/>
      <c r="C265" s="283"/>
      <c r="D265" s="186"/>
      <c r="E265" s="186"/>
      <c r="F265" s="186"/>
      <c r="G265" s="186"/>
      <c r="H265" s="186"/>
      <c r="I265" s="186"/>
      <c r="J265" s="186"/>
      <c r="K265" s="186"/>
      <c r="L265" s="186"/>
      <c r="M265" s="186"/>
      <c r="N265" s="26"/>
      <c r="O265" s="26"/>
      <c r="P265" s="26"/>
      <c r="Q265" s="26"/>
    </row>
    <row r="266" spans="1:17" ht="12.75">
      <c r="A266" s="257"/>
      <c r="B266" s="283"/>
      <c r="C266" s="283"/>
      <c r="D266" s="186"/>
      <c r="E266" s="186"/>
      <c r="F266" s="186"/>
      <c r="G266" s="186"/>
      <c r="H266" s="186"/>
      <c r="I266" s="186"/>
      <c r="J266" s="186"/>
      <c r="K266" s="186"/>
      <c r="L266" s="186"/>
      <c r="M266" s="186"/>
      <c r="N266" s="26"/>
      <c r="O266" s="26"/>
      <c r="P266" s="26"/>
      <c r="Q266" s="26"/>
    </row>
    <row r="267" spans="1:17" ht="12.75">
      <c r="A267" s="257"/>
      <c r="B267" s="283"/>
      <c r="C267" s="283"/>
      <c r="D267" s="186"/>
      <c r="E267" s="186"/>
      <c r="F267" s="186"/>
      <c r="G267" s="186"/>
      <c r="H267" s="186"/>
      <c r="I267" s="186"/>
      <c r="J267" s="186"/>
      <c r="K267" s="186"/>
      <c r="L267" s="186"/>
      <c r="M267" s="186"/>
      <c r="N267" s="26"/>
      <c r="O267" s="26"/>
      <c r="P267" s="26"/>
      <c r="Q267" s="26"/>
    </row>
    <row r="268" spans="1:17" ht="12.75">
      <c r="A268" s="257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</row>
    <row r="269" spans="1:17" ht="12.75">
      <c r="A269" s="257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</row>
    <row r="270" spans="1:17" ht="12.75">
      <c r="A270" s="257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</row>
    <row r="271" spans="1:17" ht="12.75">
      <c r="A271" s="257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</row>
    <row r="272" spans="1:17" ht="12.75">
      <c r="A272" s="257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</row>
    <row r="273" spans="1:17" ht="12.75">
      <c r="A273" s="257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4" spans="1:17" ht="12.75">
      <c r="A274" s="257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</row>
    <row r="275" spans="1:17" ht="12.75">
      <c r="A275" s="257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1:17" ht="12.75">
      <c r="A276" s="257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</row>
    <row r="277" spans="1:17" ht="12.75">
      <c r="A277" s="257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</row>
    <row r="278" spans="1:17" ht="12.75">
      <c r="A278" s="257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</row>
    <row r="279" spans="1:17" ht="12.75">
      <c r="A279" s="257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</row>
    <row r="280" spans="1:17" ht="12.75">
      <c r="A280" s="257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</row>
    <row r="281" spans="1:17" ht="12.75">
      <c r="A281" s="257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</row>
    <row r="282" spans="1:17" ht="12.75">
      <c r="A282" s="257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</row>
    <row r="283" spans="1:17" ht="12.75">
      <c r="A283" s="257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</row>
    <row r="284" spans="1:17" ht="12.75">
      <c r="A284" s="257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</row>
    <row r="285" spans="1:17" ht="12.75">
      <c r="A285" s="257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</row>
    <row r="286" spans="1:17" ht="12.75">
      <c r="A286" s="257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</row>
    <row r="287" spans="1:17" ht="12.75">
      <c r="A287" s="257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</row>
    <row r="288" spans="1:17" ht="12.75">
      <c r="A288" s="257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</row>
    <row r="289" spans="1:17" ht="12.75">
      <c r="A289" s="257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</row>
    <row r="290" spans="1:17" ht="12.75">
      <c r="A290" s="257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</row>
    <row r="291" spans="1:17" ht="12.75">
      <c r="A291" s="257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</row>
    <row r="292" spans="1:17" ht="12.75">
      <c r="A292" s="257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</row>
    <row r="293" spans="1:17" ht="12.75">
      <c r="A293" s="257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</row>
    <row r="294" spans="1:17" ht="12.75">
      <c r="A294" s="257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</row>
    <row r="295" spans="1:17" ht="12.75">
      <c r="A295" s="257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1:17" ht="12.75">
      <c r="A296" s="257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</row>
    <row r="297" spans="1:17" ht="12.75">
      <c r="A297" s="257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</row>
    <row r="298" spans="1:17" ht="12.75">
      <c r="A298" s="257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</row>
    <row r="299" spans="1:17" ht="12.75">
      <c r="A299" s="257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</row>
    <row r="300" spans="1:17" ht="12.75">
      <c r="A300" s="257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</row>
    <row r="301" spans="1:17" ht="12.75">
      <c r="A301" s="257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</row>
    <row r="302" spans="1:17" ht="12.75">
      <c r="A302" s="257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</row>
    <row r="303" spans="1:17" ht="12.75">
      <c r="A303" s="257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</row>
    <row r="304" spans="1:17" ht="12.75">
      <c r="A304" s="257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</row>
    <row r="305" spans="1:17" ht="12.75">
      <c r="A305" s="257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</row>
    <row r="306" spans="1:17" ht="12.75">
      <c r="A306" s="257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</row>
    <row r="307" spans="1:17" ht="12.75">
      <c r="A307" s="257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</row>
    <row r="308" spans="1:17" ht="12.75">
      <c r="A308" s="257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</row>
    <row r="309" spans="1:17" ht="12.75">
      <c r="A309" s="257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</row>
    <row r="310" spans="1:17" ht="12.75">
      <c r="A310" s="257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</row>
    <row r="311" spans="1:17" ht="12.75">
      <c r="A311" s="257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</row>
    <row r="312" spans="1:17" ht="12.75">
      <c r="A312" s="257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</row>
    <row r="313" spans="1:17" ht="12.75">
      <c r="A313" s="257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</row>
    <row r="314" spans="1:17" ht="12.75">
      <c r="A314" s="257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</row>
    <row r="315" spans="1:17" ht="12.75">
      <c r="A315" s="257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</row>
    <row r="316" spans="1:17" ht="12.75">
      <c r="A316" s="257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</row>
    <row r="317" spans="1:17" ht="12.75">
      <c r="A317" s="257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</row>
    <row r="318" spans="1:17" ht="12.75">
      <c r="A318" s="257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</row>
    <row r="319" spans="1:17" ht="12.75">
      <c r="A319" s="257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</row>
    <row r="320" spans="1:17" ht="12.75">
      <c r="A320" s="257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</row>
    <row r="321" spans="1:17" ht="12.75">
      <c r="A321" s="257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</row>
    <row r="322" spans="1:17" ht="12.75">
      <c r="A322" s="257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</row>
    <row r="323" spans="1:17" ht="12.75">
      <c r="A323" s="257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</row>
    <row r="324" spans="1:17" ht="12.75">
      <c r="A324" s="257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</row>
    <row r="325" spans="1:17" ht="12.75">
      <c r="A325" s="257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</row>
    <row r="326" spans="1:17" ht="12.75">
      <c r="A326" s="257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</row>
    <row r="327" spans="1:17" ht="12.75">
      <c r="A327" s="257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</row>
    <row r="328" spans="1:17" ht="12.75">
      <c r="A328" s="257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</row>
    <row r="329" spans="1:17" ht="12.75">
      <c r="A329" s="257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</row>
    <row r="330" spans="1:17" ht="12.75">
      <c r="A330" s="257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</row>
    <row r="331" spans="1:17" ht="12.75">
      <c r="A331" s="257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</row>
    <row r="332" spans="1:17" ht="12.75">
      <c r="A332" s="257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</row>
    <row r="333" spans="1:17" ht="12.75">
      <c r="A333" s="257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</row>
    <row r="334" spans="1:17" ht="12.75">
      <c r="A334" s="257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</row>
    <row r="335" spans="1:17" ht="12.75">
      <c r="A335" s="257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</row>
    <row r="336" spans="1:17" ht="12.75">
      <c r="A336" s="257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</row>
    <row r="337" spans="1:17" ht="12.75">
      <c r="A337" s="257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</row>
    <row r="338" spans="1:17" ht="12.75">
      <c r="A338" s="257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</row>
    <row r="339" spans="1:17" ht="12.75">
      <c r="A339" s="257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</row>
    <row r="340" spans="1:17" ht="12.75">
      <c r="A340" s="257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</row>
    <row r="341" spans="1:17" ht="12.75">
      <c r="A341" s="257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</row>
    <row r="342" spans="1:17" ht="12.75">
      <c r="A342" s="257"/>
      <c r="B342" s="179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</row>
    <row r="343" spans="1:17" ht="12.75">
      <c r="A343" s="257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</row>
    <row r="344" spans="1:17" ht="12.75">
      <c r="A344" s="257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</row>
    <row r="345" spans="1:17" ht="12.75">
      <c r="A345" s="257"/>
      <c r="B345" s="286"/>
      <c r="C345" s="287"/>
      <c r="D345" s="226"/>
      <c r="E345" s="226"/>
      <c r="F345" s="226"/>
      <c r="G345" s="226"/>
      <c r="H345" s="226"/>
      <c r="I345" s="226"/>
      <c r="J345" s="226"/>
      <c r="K345" s="226"/>
      <c r="L345" s="226"/>
      <c r="M345" s="226"/>
      <c r="N345" s="26"/>
      <c r="O345" s="26"/>
      <c r="P345" s="26"/>
      <c r="Q345" s="26"/>
    </row>
    <row r="346" spans="1:17" ht="12.75">
      <c r="A346" s="257"/>
      <c r="B346" s="287"/>
      <c r="C346" s="28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26"/>
      <c r="O346" s="26"/>
      <c r="P346" s="26"/>
      <c r="Q346" s="26"/>
    </row>
    <row r="347" spans="1:17" ht="12.75">
      <c r="A347" s="257"/>
      <c r="B347" s="283"/>
      <c r="C347" s="283"/>
      <c r="D347" s="186"/>
      <c r="E347" s="186"/>
      <c r="F347" s="186"/>
      <c r="G347" s="186"/>
      <c r="H347" s="186"/>
      <c r="I347" s="186"/>
      <c r="J347" s="186"/>
      <c r="K347" s="186"/>
      <c r="L347" s="186"/>
      <c r="M347" s="186"/>
      <c r="N347" s="26"/>
      <c r="O347" s="26"/>
      <c r="P347" s="26"/>
      <c r="Q347" s="26"/>
    </row>
    <row r="348" spans="1:17" ht="12.75">
      <c r="A348" s="257"/>
      <c r="B348" s="283"/>
      <c r="C348" s="283"/>
      <c r="D348" s="186"/>
      <c r="E348" s="186"/>
      <c r="F348" s="186"/>
      <c r="G348" s="186"/>
      <c r="H348" s="186"/>
      <c r="I348" s="186"/>
      <c r="J348" s="186"/>
      <c r="K348" s="186"/>
      <c r="L348" s="186"/>
      <c r="M348" s="186"/>
      <c r="N348" s="26"/>
      <c r="O348" s="26"/>
      <c r="P348" s="26"/>
      <c r="Q348" s="26"/>
    </row>
    <row r="349" spans="1:17" ht="12.75">
      <c r="A349" s="257"/>
      <c r="B349" s="283"/>
      <c r="C349" s="283"/>
      <c r="D349" s="186"/>
      <c r="E349" s="186"/>
      <c r="F349" s="186"/>
      <c r="G349" s="186"/>
      <c r="H349" s="186"/>
      <c r="I349" s="186"/>
      <c r="J349" s="186"/>
      <c r="K349" s="186"/>
      <c r="L349" s="186"/>
      <c r="M349" s="186"/>
      <c r="N349" s="26"/>
      <c r="O349" s="26"/>
      <c r="P349" s="26"/>
      <c r="Q349" s="26"/>
    </row>
    <row r="350" spans="1:17" ht="12.75">
      <c r="A350" s="257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</row>
    <row r="351" spans="1:17" ht="12.75">
      <c r="A351" s="257"/>
      <c r="B351" s="229"/>
      <c r="C351" s="229"/>
      <c r="D351" s="229"/>
      <c r="E351" s="229"/>
      <c r="F351" s="229"/>
      <c r="G351" s="229"/>
      <c r="H351" s="229"/>
      <c r="I351" s="229"/>
      <c r="J351" s="229"/>
      <c r="K351" s="229"/>
      <c r="L351" s="229"/>
      <c r="M351" s="229"/>
      <c r="N351" s="26"/>
      <c r="O351" s="26"/>
      <c r="P351" s="26"/>
      <c r="Q351" s="26"/>
    </row>
    <row r="352" spans="1:17" ht="12.75">
      <c r="A352" s="257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</row>
    <row r="353" spans="1:17" ht="12.75">
      <c r="A353" s="257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</row>
    <row r="354" spans="1:17" ht="12.75">
      <c r="A354" s="257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</row>
    <row r="355" spans="1:17" ht="12.75">
      <c r="A355" s="257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</row>
    <row r="356" spans="1:17" ht="12.75">
      <c r="A356" s="257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</row>
    <row r="357" spans="1:17" ht="12.75">
      <c r="A357" s="257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</row>
    <row r="358" spans="1:17" ht="12.75">
      <c r="A358" s="257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</row>
    <row r="359" spans="1:17" ht="12.75">
      <c r="A359" s="257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</row>
    <row r="360" spans="1:17" ht="12.75">
      <c r="A360" s="257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</row>
    <row r="361" spans="1:17" ht="12.75">
      <c r="A361" s="257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</row>
    <row r="362" spans="1:17" ht="12.75">
      <c r="A362" s="257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</row>
    <row r="363" spans="1:17" ht="12.75">
      <c r="A363" s="257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</row>
    <row r="364" spans="1:17" ht="12.75">
      <c r="A364" s="257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</row>
    <row r="365" spans="1:17" ht="12.75">
      <c r="A365" s="257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</row>
    <row r="366" spans="1:17" ht="12.75">
      <c r="A366" s="257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</row>
    <row r="367" spans="1:17" ht="12.75">
      <c r="A367" s="257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</row>
    <row r="368" spans="1:17" ht="12.75">
      <c r="A368" s="257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</row>
    <row r="369" spans="1:17" ht="12.75">
      <c r="A369" s="257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</row>
    <row r="370" spans="1:17" ht="12.75">
      <c r="A370" s="257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</row>
    <row r="371" spans="1:17" ht="12.75">
      <c r="A371" s="257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</row>
    <row r="372" spans="1:17" ht="12.75">
      <c r="A372" s="257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</row>
    <row r="373" spans="1:17" ht="12.75">
      <c r="A373" s="257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</row>
    <row r="374" spans="1:17" ht="12.75">
      <c r="A374" s="257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</row>
    <row r="375" spans="1:17" ht="12.75">
      <c r="A375" s="257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</row>
    <row r="376" spans="1:17" ht="12.75">
      <c r="A376" s="257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</row>
    <row r="377" spans="1:17" ht="12.75">
      <c r="A377" s="257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</row>
    <row r="378" spans="1:17" ht="12.75">
      <c r="A378" s="257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</row>
    <row r="379" spans="1:17" ht="12.75">
      <c r="A379" s="257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</row>
    <row r="380" spans="1:17" ht="12.75">
      <c r="A380" s="257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</row>
    <row r="381" spans="1:17" ht="12.75">
      <c r="A381" s="257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</row>
    <row r="382" spans="1:17" ht="12.75">
      <c r="A382" s="257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</row>
    <row r="383" spans="1:17" ht="12.75">
      <c r="A383" s="257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</row>
    <row r="384" spans="1:17" ht="12.75">
      <c r="A384" s="257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</row>
    <row r="385" spans="1:17" ht="12.75">
      <c r="A385" s="257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</row>
    <row r="386" spans="1:17" ht="12.75">
      <c r="A386" s="257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</row>
    <row r="387" spans="1:17" ht="12.75">
      <c r="A387" s="257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</row>
    <row r="388" spans="1:17" ht="12.75">
      <c r="A388" s="257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</row>
    <row r="389" spans="1:17" ht="12.75">
      <c r="A389" s="257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</row>
    <row r="390" spans="1:17" ht="12.75">
      <c r="A390" s="257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</row>
    <row r="391" spans="1:17" ht="12.75">
      <c r="A391" s="257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</row>
    <row r="392" spans="1:17" ht="12.75">
      <c r="A392" s="257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</row>
    <row r="393" spans="1:17" ht="12.75">
      <c r="A393" s="257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</row>
    <row r="394" spans="1:17" ht="12.75">
      <c r="A394" s="257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</row>
  </sheetData>
  <mergeCells count="93">
    <mergeCell ref="B31:B42"/>
    <mergeCell ref="B43:C43"/>
    <mergeCell ref="B53:B55"/>
    <mergeCell ref="D86:E86"/>
    <mergeCell ref="B48:C49"/>
    <mergeCell ref="K2:L2"/>
    <mergeCell ref="D24:E24"/>
    <mergeCell ref="F24:G24"/>
    <mergeCell ref="H24:I24"/>
    <mergeCell ref="B2:J2"/>
    <mergeCell ref="F15:L16"/>
    <mergeCell ref="F13:L14"/>
    <mergeCell ref="B176:B178"/>
    <mergeCell ref="B179:B181"/>
    <mergeCell ref="D174:E174"/>
    <mergeCell ref="F174:G174"/>
    <mergeCell ref="B174:C175"/>
    <mergeCell ref="D345:E345"/>
    <mergeCell ref="H345:I345"/>
    <mergeCell ref="B265:C265"/>
    <mergeCell ref="F345:G345"/>
    <mergeCell ref="B345:C346"/>
    <mergeCell ref="B143:M143"/>
    <mergeCell ref="B126:C126"/>
    <mergeCell ref="B127:B138"/>
    <mergeCell ref="B140:M140"/>
    <mergeCell ref="H174:I174"/>
    <mergeCell ref="L174:M174"/>
    <mergeCell ref="D112:E112"/>
    <mergeCell ref="B50:B52"/>
    <mergeCell ref="G62:J62"/>
    <mergeCell ref="B90:C90"/>
    <mergeCell ref="F112:G112"/>
    <mergeCell ref="F86:I86"/>
    <mergeCell ref="J86:K87"/>
    <mergeCell ref="H87:I87"/>
    <mergeCell ref="K62:L63"/>
    <mergeCell ref="D87:E87"/>
    <mergeCell ref="F87:G87"/>
    <mergeCell ref="E62:F62"/>
    <mergeCell ref="B62:D62"/>
    <mergeCell ref="E63:F63"/>
    <mergeCell ref="G63:H63"/>
    <mergeCell ref="I63:J63"/>
    <mergeCell ref="H48:I48"/>
    <mergeCell ref="D47:E47"/>
    <mergeCell ref="F47:I47"/>
    <mergeCell ref="J47:K48"/>
    <mergeCell ref="D48:E48"/>
    <mergeCell ref="F48:G48"/>
    <mergeCell ref="B263:C264"/>
    <mergeCell ref="G237:H237"/>
    <mergeCell ref="L112:M112"/>
    <mergeCell ref="H112:I112"/>
    <mergeCell ref="J112:K112"/>
    <mergeCell ref="B141:M141"/>
    <mergeCell ref="B142:M142"/>
    <mergeCell ref="B139:C139"/>
    <mergeCell ref="M237:N237"/>
    <mergeCell ref="B236:M236"/>
    <mergeCell ref="A146:A157"/>
    <mergeCell ref="F263:G263"/>
    <mergeCell ref="I237:J237"/>
    <mergeCell ref="J174:K174"/>
    <mergeCell ref="B237:D237"/>
    <mergeCell ref="E237:F237"/>
    <mergeCell ref="H263:I263"/>
    <mergeCell ref="J263:K263"/>
    <mergeCell ref="K237:L237"/>
    <mergeCell ref="A158:A169"/>
    <mergeCell ref="B351:M351"/>
    <mergeCell ref="B266:C266"/>
    <mergeCell ref="B267:C267"/>
    <mergeCell ref="L263:M263"/>
    <mergeCell ref="B349:C349"/>
    <mergeCell ref="B347:C347"/>
    <mergeCell ref="J345:K345"/>
    <mergeCell ref="B348:C348"/>
    <mergeCell ref="D263:E263"/>
    <mergeCell ref="L345:M345"/>
    <mergeCell ref="B114:B125"/>
    <mergeCell ref="B88:C88"/>
    <mergeCell ref="B89:C89"/>
    <mergeCell ref="B112:C112"/>
    <mergeCell ref="B91:C91"/>
    <mergeCell ref="B26:B29"/>
    <mergeCell ref="B30:C30"/>
    <mergeCell ref="B6:L8"/>
    <mergeCell ref="D23:E23"/>
    <mergeCell ref="F23:I23"/>
    <mergeCell ref="J23:K24"/>
    <mergeCell ref="B24:C24"/>
    <mergeCell ref="F10:L11"/>
  </mergeCells>
  <printOptions/>
  <pageMargins left="0.75" right="0.75" top="1" bottom="0.48" header="0" footer="0"/>
  <pageSetup horizontalDpi="300" verticalDpi="300" orientation="portrait" paperSize="9" scale="54" r:id="rId1"/>
  <rowBreaks count="4" manualBreakCount="4">
    <brk id="93" min="1" max="11" man="1"/>
    <brk id="101" max="255" man="1"/>
    <brk id="231" max="15" man="1"/>
    <brk id="29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2:Z449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5.28125" style="217" customWidth="1"/>
    <col min="2" max="2" width="6.7109375" style="1" customWidth="1"/>
    <col min="3" max="4" width="13.57421875" style="1" customWidth="1"/>
    <col min="5" max="5" width="19.57421875" style="1" customWidth="1"/>
    <col min="6" max="6" width="17.140625" style="1" customWidth="1"/>
    <col min="7" max="7" width="16.140625" style="1" customWidth="1"/>
    <col min="8" max="8" width="14.8515625" style="1" customWidth="1"/>
    <col min="9" max="9" width="14.57421875" style="1" customWidth="1"/>
    <col min="10" max="10" width="15.00390625" style="1" customWidth="1"/>
    <col min="11" max="11" width="14.2812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8.75" thickBot="1">
      <c r="B2" s="300" t="s">
        <v>0</v>
      </c>
      <c r="C2" s="301"/>
      <c r="D2" s="301"/>
      <c r="E2" s="301"/>
      <c r="F2" s="301"/>
      <c r="G2" s="301"/>
      <c r="H2" s="301"/>
      <c r="I2" s="301"/>
      <c r="J2" s="301"/>
      <c r="K2" s="331">
        <v>40817</v>
      </c>
      <c r="L2" s="33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2:26" ht="15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3"/>
      <c r="Y3" s="3"/>
      <c r="Z3" s="3"/>
    </row>
    <row r="4" spans="2:26" ht="1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2"/>
      <c r="V4" s="2"/>
      <c r="W4" s="2"/>
      <c r="X4" s="3"/>
      <c r="Y4" s="3"/>
      <c r="Z4" s="3"/>
    </row>
    <row r="5" spans="2:26" ht="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  <c r="V5" s="2"/>
      <c r="W5" s="2"/>
      <c r="X5" s="3"/>
      <c r="Y5" s="3"/>
      <c r="Z5" s="3"/>
    </row>
    <row r="6" spans="2:26" ht="15" customHeight="1">
      <c r="B6" s="263" t="s">
        <v>2</v>
      </c>
      <c r="C6" s="307"/>
      <c r="D6" s="307"/>
      <c r="E6" s="307"/>
      <c r="F6" s="307"/>
      <c r="G6" s="307"/>
      <c r="H6" s="307"/>
      <c r="I6" s="307"/>
      <c r="J6" s="307"/>
      <c r="K6" s="307"/>
      <c r="L6" s="308"/>
      <c r="M6" s="5"/>
      <c r="N6" s="5"/>
      <c r="O6" s="6"/>
      <c r="P6" s="2"/>
      <c r="Q6" s="2"/>
      <c r="R6" s="2"/>
      <c r="S6" s="2"/>
      <c r="T6" s="2"/>
      <c r="U6" s="2"/>
      <c r="V6" s="2"/>
      <c r="W6" s="2"/>
      <c r="X6" s="3"/>
      <c r="Y6" s="3"/>
      <c r="Z6" s="3"/>
    </row>
    <row r="7" spans="2:26" ht="15" customHeight="1">
      <c r="B7" s="309"/>
      <c r="C7" s="310"/>
      <c r="D7" s="310"/>
      <c r="E7" s="310"/>
      <c r="F7" s="310"/>
      <c r="G7" s="310"/>
      <c r="H7" s="310"/>
      <c r="I7" s="310"/>
      <c r="J7" s="310"/>
      <c r="K7" s="310"/>
      <c r="L7" s="311"/>
      <c r="M7" s="5"/>
      <c r="N7" s="5"/>
      <c r="O7" s="6"/>
      <c r="P7" s="2"/>
      <c r="Q7" s="2"/>
      <c r="R7" s="2"/>
      <c r="S7" s="2"/>
      <c r="T7" s="2"/>
      <c r="U7" s="2"/>
      <c r="V7" s="2"/>
      <c r="W7" s="2"/>
      <c r="X7" s="3"/>
      <c r="Y7" s="3"/>
      <c r="Z7" s="3"/>
    </row>
    <row r="8" spans="2:26" ht="15" customHeight="1">
      <c r="B8" s="312" t="s">
        <v>3</v>
      </c>
      <c r="C8" s="313"/>
      <c r="D8" s="313"/>
      <c r="E8" s="313"/>
      <c r="F8" s="313"/>
      <c r="G8" s="313"/>
      <c r="H8" s="313"/>
      <c r="I8" s="313"/>
      <c r="J8" s="313"/>
      <c r="K8" s="313"/>
      <c r="L8" s="314"/>
      <c r="M8" s="5"/>
      <c r="N8" s="5"/>
      <c r="O8" s="6"/>
      <c r="P8" s="2"/>
      <c r="Q8" s="2"/>
      <c r="R8" s="2"/>
      <c r="S8" s="2"/>
      <c r="T8" s="2"/>
      <c r="U8" s="2"/>
      <c r="V8" s="2"/>
      <c r="W8" s="2"/>
      <c r="X8" s="3"/>
      <c r="Y8" s="3"/>
      <c r="Z8" s="3"/>
    </row>
    <row r="9" spans="2:26" ht="1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5"/>
      <c r="P9" s="2"/>
      <c r="Q9" s="2"/>
      <c r="R9" s="2"/>
      <c r="S9" s="2"/>
      <c r="T9" s="2"/>
      <c r="U9" s="2"/>
      <c r="V9" s="2"/>
      <c r="W9" s="2"/>
      <c r="X9" s="3"/>
      <c r="Y9" s="3"/>
      <c r="Z9" s="3"/>
    </row>
    <row r="10" spans="2:26" ht="15" customHeight="1">
      <c r="B10" s="8" t="s">
        <v>4</v>
      </c>
      <c r="C10" s="9"/>
      <c r="D10" s="9"/>
      <c r="E10" s="9"/>
      <c r="F10" s="263" t="s">
        <v>49</v>
      </c>
      <c r="G10" s="264"/>
      <c r="H10" s="264"/>
      <c r="I10" s="264"/>
      <c r="J10" s="264"/>
      <c r="K10" s="264"/>
      <c r="L10" s="265"/>
      <c r="M10" s="6"/>
      <c r="N10" s="6"/>
      <c r="O10" s="6"/>
      <c r="P10" s="2"/>
      <c r="Q10" s="2"/>
      <c r="R10" s="2"/>
      <c r="S10" s="2"/>
      <c r="T10" s="2"/>
      <c r="U10" s="2"/>
      <c r="V10" s="2"/>
      <c r="W10" s="2"/>
      <c r="X10" s="3"/>
      <c r="Y10" s="3"/>
      <c r="Z10" s="3"/>
    </row>
    <row r="11" spans="2:26" ht="15" customHeight="1">
      <c r="B11" s="10"/>
      <c r="C11" s="11"/>
      <c r="D11" s="11"/>
      <c r="E11" s="11"/>
      <c r="F11" s="269"/>
      <c r="G11" s="270"/>
      <c r="H11" s="270"/>
      <c r="I11" s="270"/>
      <c r="J11" s="270"/>
      <c r="K11" s="270"/>
      <c r="L11" s="271"/>
      <c r="M11" s="6"/>
      <c r="N11" s="6"/>
      <c r="O11" s="6"/>
      <c r="P11" s="2"/>
      <c r="Q11" s="2"/>
      <c r="R11" s="2"/>
      <c r="S11" s="2"/>
      <c r="T11" s="2"/>
      <c r="U11" s="2"/>
      <c r="V11" s="2"/>
      <c r="W11" s="2"/>
      <c r="X11" s="3"/>
      <c r="Y11" s="3"/>
      <c r="Z11" s="3"/>
    </row>
    <row r="12" spans="2:26" ht="15" customHeight="1">
      <c r="B12" s="10"/>
      <c r="C12" s="11"/>
      <c r="D12" s="11"/>
      <c r="E12" s="11"/>
      <c r="F12" s="6"/>
      <c r="G12" s="6"/>
      <c r="H12" s="6"/>
      <c r="I12" s="6"/>
      <c r="J12" s="6"/>
      <c r="K12" s="6"/>
      <c r="L12" s="6"/>
      <c r="M12" s="6"/>
      <c r="N12" s="6"/>
      <c r="O12" s="6"/>
      <c r="P12" s="2"/>
      <c r="Q12" s="2"/>
      <c r="R12" s="2"/>
      <c r="S12" s="2"/>
      <c r="T12" s="2"/>
      <c r="U12" s="2"/>
      <c r="V12" s="2"/>
      <c r="W12" s="2"/>
      <c r="X12" s="3"/>
      <c r="Y12" s="3"/>
      <c r="Z12" s="3"/>
    </row>
    <row r="13" spans="2:26" ht="15" customHeight="1">
      <c r="B13" s="8" t="s">
        <v>5</v>
      </c>
      <c r="C13" s="9"/>
      <c r="D13" s="9"/>
      <c r="E13" s="9"/>
      <c r="F13" s="263" t="s">
        <v>6</v>
      </c>
      <c r="G13" s="264"/>
      <c r="H13" s="264"/>
      <c r="I13" s="264"/>
      <c r="J13" s="264"/>
      <c r="K13" s="264"/>
      <c r="L13" s="265"/>
      <c r="M13" s="6"/>
      <c r="N13" s="6"/>
      <c r="O13" s="6"/>
      <c r="P13" s="2"/>
      <c r="Q13" s="2"/>
      <c r="R13" s="2"/>
      <c r="S13" s="2"/>
      <c r="T13" s="2"/>
      <c r="U13" s="2"/>
      <c r="V13" s="2"/>
      <c r="W13" s="2"/>
      <c r="X13" s="3"/>
      <c r="Y13" s="3"/>
      <c r="Z13" s="3"/>
    </row>
    <row r="14" spans="2:26" ht="15" customHeight="1">
      <c r="B14" s="10"/>
      <c r="C14" s="11"/>
      <c r="D14" s="11"/>
      <c r="E14" s="11"/>
      <c r="F14" s="266"/>
      <c r="G14" s="267"/>
      <c r="H14" s="267"/>
      <c r="I14" s="267"/>
      <c r="J14" s="267"/>
      <c r="K14" s="267"/>
      <c r="L14" s="268"/>
      <c r="M14" s="6"/>
      <c r="N14" s="6"/>
      <c r="O14" s="6"/>
      <c r="P14" s="2"/>
      <c r="Q14" s="2"/>
      <c r="R14" s="2"/>
      <c r="S14" s="2"/>
      <c r="T14" s="2"/>
      <c r="U14" s="2"/>
      <c r="V14" s="2"/>
      <c r="W14" s="2"/>
      <c r="X14" s="3"/>
      <c r="Y14" s="3"/>
      <c r="Z14" s="3"/>
    </row>
    <row r="15" spans="2:26" ht="15" customHeight="1">
      <c r="B15" s="10"/>
      <c r="C15" s="11"/>
      <c r="D15" s="11"/>
      <c r="E15" s="11"/>
      <c r="F15" s="302" t="s">
        <v>50</v>
      </c>
      <c r="G15" s="267"/>
      <c r="H15" s="267"/>
      <c r="I15" s="267"/>
      <c r="J15" s="267"/>
      <c r="K15" s="267"/>
      <c r="L15" s="268"/>
      <c r="M15" s="6"/>
      <c r="N15" s="6"/>
      <c r="O15" s="6"/>
      <c r="P15" s="2"/>
      <c r="Q15" s="2"/>
      <c r="R15" s="2"/>
      <c r="S15" s="2"/>
      <c r="T15" s="2"/>
      <c r="U15" s="2"/>
      <c r="V15" s="2"/>
      <c r="W15" s="2"/>
      <c r="X15" s="3"/>
      <c r="Y15" s="3"/>
      <c r="Z15" s="3"/>
    </row>
    <row r="16" spans="2:26" ht="15" customHeight="1">
      <c r="B16" s="10"/>
      <c r="C16" s="11"/>
      <c r="D16" s="11"/>
      <c r="E16" s="11"/>
      <c r="F16" s="266"/>
      <c r="G16" s="267"/>
      <c r="H16" s="267"/>
      <c r="I16" s="267"/>
      <c r="J16" s="267"/>
      <c r="K16" s="267"/>
      <c r="L16" s="268"/>
      <c r="M16" s="6"/>
      <c r="N16" s="6"/>
      <c r="O16" s="6"/>
      <c r="P16" s="2"/>
      <c r="Q16" s="2"/>
      <c r="R16" s="2"/>
      <c r="S16" s="2"/>
      <c r="T16" s="2"/>
      <c r="U16" s="2"/>
      <c r="V16" s="2"/>
      <c r="W16" s="2"/>
      <c r="X16" s="3"/>
      <c r="Y16" s="3"/>
      <c r="Z16" s="3"/>
    </row>
    <row r="17" spans="2:26" ht="15" customHeight="1">
      <c r="B17" s="10"/>
      <c r="C17" s="11"/>
      <c r="D17" s="11"/>
      <c r="E17" s="11"/>
      <c r="F17" s="12" t="s">
        <v>51</v>
      </c>
      <c r="G17" s="13"/>
      <c r="H17" s="13"/>
      <c r="I17" s="14"/>
      <c r="J17" s="15"/>
      <c r="K17" s="15"/>
      <c r="L17" s="16"/>
      <c r="M17" s="11"/>
      <c r="N17" s="5"/>
      <c r="O17" s="5"/>
      <c r="P17" s="2"/>
      <c r="Q17" s="2"/>
      <c r="R17" s="2"/>
      <c r="S17" s="2"/>
      <c r="T17" s="2"/>
      <c r="U17" s="2"/>
      <c r="V17" s="2"/>
      <c r="W17" s="2"/>
      <c r="X17" s="3"/>
      <c r="Y17" s="3"/>
      <c r="Z17" s="3"/>
    </row>
    <row r="18" spans="2:12" ht="12.75">
      <c r="B18" s="17"/>
      <c r="C18"/>
      <c r="L18" s="18"/>
    </row>
    <row r="19" ht="12.75">
      <c r="H19" s="18"/>
    </row>
    <row r="20" s="19" customFormat="1" ht="13.5" thickBot="1">
      <c r="A20" s="217"/>
    </row>
    <row r="21" spans="1:4" s="19" customFormat="1" ht="13.5" thickBot="1">
      <c r="A21" s="217"/>
      <c r="B21" s="20" t="s">
        <v>9</v>
      </c>
      <c r="C21" s="21"/>
      <c r="D21" s="22"/>
    </row>
    <row r="22" s="19" customFormat="1" ht="12.75">
      <c r="A22" s="217"/>
    </row>
    <row r="23" spans="1:15" s="19" customFormat="1" ht="12.75">
      <c r="A23" s="217"/>
      <c r="B23" s="23" t="s">
        <v>11</v>
      </c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6"/>
      <c r="N23" s="26"/>
      <c r="O23" s="26"/>
    </row>
    <row r="24" spans="1:2" s="19" customFormat="1" ht="12.75">
      <c r="A24" s="217"/>
      <c r="B24" s="27"/>
    </row>
    <row r="25" spans="1:2" s="19" customFormat="1" ht="13.5" thickBot="1">
      <c r="A25" s="217"/>
      <c r="B25" s="27"/>
    </row>
    <row r="26" spans="1:11" s="19" customFormat="1" ht="13.5" thickBot="1">
      <c r="A26" s="217"/>
      <c r="D26" s="272" t="s">
        <v>12</v>
      </c>
      <c r="E26" s="273"/>
      <c r="F26" s="274" t="s">
        <v>13</v>
      </c>
      <c r="G26" s="274"/>
      <c r="H26" s="274"/>
      <c r="I26" s="274"/>
      <c r="J26" s="275" t="s">
        <v>14</v>
      </c>
      <c r="K26" s="276"/>
    </row>
    <row r="27" spans="2:11" ht="13.5" thickBot="1">
      <c r="B27" s="279"/>
      <c r="C27" s="279"/>
      <c r="D27" s="290" t="s">
        <v>7</v>
      </c>
      <c r="E27" s="291"/>
      <c r="F27" s="292" t="s">
        <v>8</v>
      </c>
      <c r="G27" s="289"/>
      <c r="H27" s="289" t="s">
        <v>10</v>
      </c>
      <c r="I27" s="262"/>
      <c r="J27" s="277"/>
      <c r="K27" s="278"/>
    </row>
    <row r="28" spans="2:11" ht="36.75" customHeight="1" thickBot="1">
      <c r="B28" s="31" t="s">
        <v>15</v>
      </c>
      <c r="C28" s="32" t="s">
        <v>16</v>
      </c>
      <c r="D28" s="33" t="s">
        <v>17</v>
      </c>
      <c r="E28" s="34" t="s">
        <v>18</v>
      </c>
      <c r="F28" s="35" t="s">
        <v>19</v>
      </c>
      <c r="G28" s="36" t="s">
        <v>18</v>
      </c>
      <c r="H28" s="36" t="s">
        <v>17</v>
      </c>
      <c r="I28" s="37" t="s">
        <v>18</v>
      </c>
      <c r="J28" s="33" t="s">
        <v>17</v>
      </c>
      <c r="K28" s="34" t="s">
        <v>18</v>
      </c>
    </row>
    <row r="29" spans="2:11" ht="12.75">
      <c r="B29" s="258">
        <v>2010</v>
      </c>
      <c r="C29" s="38" t="s">
        <v>20</v>
      </c>
      <c r="D29" s="39">
        <v>161557.76306157297</v>
      </c>
      <c r="E29" s="40">
        <v>14454.296143430678</v>
      </c>
      <c r="F29" s="41">
        <v>767259.6213686551</v>
      </c>
      <c r="G29" s="42">
        <v>123300.61209552572</v>
      </c>
      <c r="H29" s="42">
        <v>303792.637103362</v>
      </c>
      <c r="I29" s="43">
        <v>43717.7433809415</v>
      </c>
      <c r="J29" s="44">
        <v>1232610.02153359</v>
      </c>
      <c r="K29" s="45">
        <v>181472.65161989792</v>
      </c>
    </row>
    <row r="30" spans="2:11" ht="12.75">
      <c r="B30" s="333"/>
      <c r="C30" s="38" t="s">
        <v>21</v>
      </c>
      <c r="D30" s="39">
        <v>134649.21072358525</v>
      </c>
      <c r="E30" s="40">
        <v>12117.398266245253</v>
      </c>
      <c r="F30" s="46">
        <v>761030.6837080744</v>
      </c>
      <c r="G30" s="47">
        <v>107484.24703425942</v>
      </c>
      <c r="H30" s="47">
        <v>298768.1193654307</v>
      </c>
      <c r="I30" s="48">
        <v>45121.0195307291</v>
      </c>
      <c r="J30" s="49">
        <v>1194448.0137970904</v>
      </c>
      <c r="K30" s="50">
        <v>164722.6648312338</v>
      </c>
    </row>
    <row r="31" spans="2:11" ht="12.75">
      <c r="B31" s="333"/>
      <c r="C31" s="38" t="s">
        <v>22</v>
      </c>
      <c r="D31" s="39">
        <v>162107.0005302853</v>
      </c>
      <c r="E31" s="40">
        <v>15152.76945620639</v>
      </c>
      <c r="F31" s="46">
        <v>741812.4651809566</v>
      </c>
      <c r="G31" s="47">
        <v>96590.0682260236</v>
      </c>
      <c r="H31" s="47">
        <v>330205.2095078606</v>
      </c>
      <c r="I31" s="48">
        <v>46134.576185584854</v>
      </c>
      <c r="J31" s="49">
        <v>1234124.6752191025</v>
      </c>
      <c r="K31" s="50">
        <v>157877.41386781484</v>
      </c>
    </row>
    <row r="32" spans="2:11" ht="13.5" thickBot="1">
      <c r="B32" s="334"/>
      <c r="C32" s="51" t="s">
        <v>23</v>
      </c>
      <c r="D32" s="52">
        <v>157027.66447342682</v>
      </c>
      <c r="E32" s="53">
        <v>12636.011657058805</v>
      </c>
      <c r="F32" s="54">
        <v>812190.4177145322</v>
      </c>
      <c r="G32" s="55">
        <v>106464.98863078488</v>
      </c>
      <c r="H32" s="55">
        <v>256315.65753810867</v>
      </c>
      <c r="I32" s="56">
        <v>40567.74439568748</v>
      </c>
      <c r="J32" s="57">
        <v>1225533.7397260678</v>
      </c>
      <c r="K32" s="58">
        <v>159668.74468353117</v>
      </c>
    </row>
    <row r="33" spans="2:11" ht="13.5" thickBot="1">
      <c r="B33" s="315">
        <v>2010</v>
      </c>
      <c r="C33" s="316"/>
      <c r="D33" s="59">
        <v>615341.6387888703</v>
      </c>
      <c r="E33" s="60">
        <v>54360.47552294113</v>
      </c>
      <c r="F33" s="61">
        <v>3082293.1879722187</v>
      </c>
      <c r="G33" s="62">
        <v>433839.9159865937</v>
      </c>
      <c r="H33" s="63">
        <v>1189081.623514762</v>
      </c>
      <c r="I33" s="64">
        <v>175541.08349294294</v>
      </c>
      <c r="J33" s="59">
        <v>4886716.4502758505</v>
      </c>
      <c r="K33" s="60">
        <v>663741.4750024776</v>
      </c>
    </row>
    <row r="34" spans="2:11" ht="12.75">
      <c r="B34" s="303">
        <v>2011</v>
      </c>
      <c r="C34" s="65" t="s">
        <v>24</v>
      </c>
      <c r="D34" s="66">
        <v>148144.22082628185</v>
      </c>
      <c r="E34" s="67">
        <v>12486.558892007175</v>
      </c>
      <c r="F34" s="66">
        <v>804017.0338753532</v>
      </c>
      <c r="G34" s="68">
        <v>119257.9744294609</v>
      </c>
      <c r="H34" s="68">
        <v>246879.8164690095</v>
      </c>
      <c r="I34" s="67">
        <v>40482.23862431162</v>
      </c>
      <c r="J34" s="69">
        <v>1199041.0711706446</v>
      </c>
      <c r="K34" s="67">
        <v>172226.77194577968</v>
      </c>
    </row>
    <row r="35" spans="2:11" ht="12.75">
      <c r="B35" s="304"/>
      <c r="C35" s="70" t="s">
        <v>25</v>
      </c>
      <c r="D35" s="49">
        <v>135442.02174890472</v>
      </c>
      <c r="E35" s="50">
        <v>15889.321921965531</v>
      </c>
      <c r="F35" s="49">
        <v>698080.3154734664</v>
      </c>
      <c r="G35" s="71">
        <v>101672.55638997951</v>
      </c>
      <c r="H35" s="71">
        <v>197816.38390871344</v>
      </c>
      <c r="I35" s="50">
        <v>26125.45853305775</v>
      </c>
      <c r="J35" s="72">
        <v>1031338.7211310846</v>
      </c>
      <c r="K35" s="50">
        <v>143687.3368450028</v>
      </c>
    </row>
    <row r="36" spans="2:11" ht="12.75">
      <c r="B36" s="304"/>
      <c r="C36" s="70" t="s">
        <v>26</v>
      </c>
      <c r="D36" s="49">
        <v>148709.60814840303</v>
      </c>
      <c r="E36" s="50">
        <v>12648.212331423812</v>
      </c>
      <c r="F36" s="49">
        <v>851539.1595083941</v>
      </c>
      <c r="G36" s="71">
        <v>127120.9790890688</v>
      </c>
      <c r="H36" s="71">
        <v>426858.2768441448</v>
      </c>
      <c r="I36" s="50">
        <v>61476.372888935126</v>
      </c>
      <c r="J36" s="72">
        <v>1427107.0445009419</v>
      </c>
      <c r="K36" s="50">
        <v>201245.56430942775</v>
      </c>
    </row>
    <row r="37" spans="2:11" ht="12.75">
      <c r="B37" s="304"/>
      <c r="C37" s="70" t="s">
        <v>27</v>
      </c>
      <c r="D37" s="49">
        <v>127054.1009926717</v>
      </c>
      <c r="E37" s="50">
        <v>9305.119417300066</v>
      </c>
      <c r="F37" s="49">
        <v>811120.7167476318</v>
      </c>
      <c r="G37" s="71">
        <v>120918.64942614498</v>
      </c>
      <c r="H37" s="71">
        <v>274472.2334032602</v>
      </c>
      <c r="I37" s="50">
        <v>34600.06104399736</v>
      </c>
      <c r="J37" s="72">
        <v>1212647.0511435636</v>
      </c>
      <c r="K37" s="50">
        <v>164823.8298874424</v>
      </c>
    </row>
    <row r="38" spans="2:11" ht="12.75">
      <c r="B38" s="304"/>
      <c r="C38" s="70" t="s">
        <v>28</v>
      </c>
      <c r="D38" s="49">
        <v>161428.33286443047</v>
      </c>
      <c r="E38" s="50">
        <v>14743.307721764482</v>
      </c>
      <c r="F38" s="49">
        <v>861109.4307812386</v>
      </c>
      <c r="G38" s="71">
        <v>139181.51526680417</v>
      </c>
      <c r="H38" s="71">
        <v>346137.9026610264</v>
      </c>
      <c r="I38" s="50">
        <v>58520.52587162143</v>
      </c>
      <c r="J38" s="72">
        <v>1368675.6663066954</v>
      </c>
      <c r="K38" s="50">
        <v>212445.34886019008</v>
      </c>
    </row>
    <row r="39" spans="2:11" ht="12.75">
      <c r="B39" s="304"/>
      <c r="C39" s="70" t="s">
        <v>29</v>
      </c>
      <c r="D39" s="49">
        <v>192094.93474246358</v>
      </c>
      <c r="E39" s="50">
        <v>16400.382585905772</v>
      </c>
      <c r="F39" s="49">
        <v>828642.8794879954</v>
      </c>
      <c r="G39" s="71">
        <v>119786.74340299633</v>
      </c>
      <c r="H39" s="71">
        <v>272798.51032754686</v>
      </c>
      <c r="I39" s="50">
        <v>45898.66885747511</v>
      </c>
      <c r="J39" s="72">
        <v>1293536.324558006</v>
      </c>
      <c r="K39" s="50">
        <v>182085.79484637722</v>
      </c>
    </row>
    <row r="40" spans="2:11" ht="12.75">
      <c r="B40" s="304"/>
      <c r="C40" s="70" t="s">
        <v>30</v>
      </c>
      <c r="D40" s="49">
        <v>120456.28901731932</v>
      </c>
      <c r="E40" s="50">
        <v>10237.41450401289</v>
      </c>
      <c r="F40" s="49">
        <v>788790.2494014265</v>
      </c>
      <c r="G40" s="71">
        <v>112984.94119741455</v>
      </c>
      <c r="H40" s="71">
        <v>339543.20003096334</v>
      </c>
      <c r="I40" s="50">
        <v>52796.290145345374</v>
      </c>
      <c r="J40" s="72">
        <v>1248789.738449709</v>
      </c>
      <c r="K40" s="50">
        <v>176018.6458467728</v>
      </c>
    </row>
    <row r="41" spans="2:11" ht="12.75">
      <c r="B41" s="304"/>
      <c r="C41" s="70" t="s">
        <v>31</v>
      </c>
      <c r="D41" s="49">
        <v>155602.25590459566</v>
      </c>
      <c r="E41" s="50">
        <v>13187.553827323422</v>
      </c>
      <c r="F41" s="49">
        <v>1085460.5357833926</v>
      </c>
      <c r="G41" s="71">
        <v>133150.2871244099</v>
      </c>
      <c r="H41" s="71">
        <v>567694.9291664194</v>
      </c>
      <c r="I41" s="50">
        <v>82153.99339629189</v>
      </c>
      <c r="J41" s="72">
        <v>1808757.7208544076</v>
      </c>
      <c r="K41" s="50">
        <v>228491.8343480252</v>
      </c>
    </row>
    <row r="42" spans="2:11" ht="12.75">
      <c r="B42" s="304"/>
      <c r="C42" s="70" t="s">
        <v>20</v>
      </c>
      <c r="D42" s="49">
        <v>117324.25440803898</v>
      </c>
      <c r="E42" s="50">
        <v>11812.311480406808</v>
      </c>
      <c r="F42" s="49">
        <v>1003661.4740316868</v>
      </c>
      <c r="G42" s="71">
        <v>144167.36513504002</v>
      </c>
      <c r="H42" s="71">
        <v>453740.6082092096</v>
      </c>
      <c r="I42" s="50">
        <v>63539.661060069564</v>
      </c>
      <c r="J42" s="72">
        <v>1574726.3366489352</v>
      </c>
      <c r="K42" s="50">
        <v>219519.3376755164</v>
      </c>
    </row>
    <row r="43" spans="2:11" ht="12.75">
      <c r="B43" s="304"/>
      <c r="C43" s="70" t="s">
        <v>21</v>
      </c>
      <c r="D43" s="49">
        <v>110706.6576468502</v>
      </c>
      <c r="E43" s="50">
        <v>9011.007070022391</v>
      </c>
      <c r="F43" s="49">
        <v>866712.0279614426</v>
      </c>
      <c r="G43" s="71">
        <v>130152.40233023578</v>
      </c>
      <c r="H43" s="71">
        <v>366251.28757554403</v>
      </c>
      <c r="I43" s="50">
        <v>48540.463391082914</v>
      </c>
      <c r="J43" s="72">
        <v>1343669.9731838368</v>
      </c>
      <c r="K43" s="50">
        <v>187703.8727913411</v>
      </c>
    </row>
    <row r="44" spans="2:11" ht="12.75">
      <c r="B44" s="304"/>
      <c r="C44" s="70" t="s">
        <v>22</v>
      </c>
      <c r="D44" s="73" t="s">
        <v>39</v>
      </c>
      <c r="E44" s="74" t="s">
        <v>39</v>
      </c>
      <c r="F44" s="73" t="s">
        <v>39</v>
      </c>
      <c r="G44" s="75" t="s">
        <v>39</v>
      </c>
      <c r="H44" s="75" t="s">
        <v>39</v>
      </c>
      <c r="I44" s="74" t="s">
        <v>39</v>
      </c>
      <c r="J44" s="76" t="s">
        <v>39</v>
      </c>
      <c r="K44" s="74" t="s">
        <v>39</v>
      </c>
    </row>
    <row r="45" spans="2:11" ht="13.5" thickBot="1">
      <c r="B45" s="305"/>
      <c r="C45" s="77" t="s">
        <v>23</v>
      </c>
      <c r="D45" s="78" t="s">
        <v>39</v>
      </c>
      <c r="E45" s="79" t="s">
        <v>39</v>
      </c>
      <c r="F45" s="78" t="s">
        <v>39</v>
      </c>
      <c r="G45" s="80" t="s">
        <v>39</v>
      </c>
      <c r="H45" s="80" t="s">
        <v>39</v>
      </c>
      <c r="I45" s="79" t="s">
        <v>39</v>
      </c>
      <c r="J45" s="81" t="s">
        <v>39</v>
      </c>
      <c r="K45" s="79" t="s">
        <v>39</v>
      </c>
    </row>
    <row r="46" spans="2:11" ht="13.5" thickBot="1">
      <c r="B46" s="261">
        <v>2011</v>
      </c>
      <c r="C46" s="262"/>
      <c r="D46" s="82">
        <v>1416962.6762999594</v>
      </c>
      <c r="E46" s="82">
        <v>125721.18975213236</v>
      </c>
      <c r="F46" s="82">
        <v>8599133.823052028</v>
      </c>
      <c r="G46" s="82">
        <v>1248393.413791555</v>
      </c>
      <c r="H46" s="82">
        <v>3492193.1485958374</v>
      </c>
      <c r="I46" s="82">
        <v>514133.73381218815</v>
      </c>
      <c r="J46" s="82">
        <v>13508289.647947824</v>
      </c>
      <c r="K46" s="83">
        <v>1888248.3373558756</v>
      </c>
    </row>
    <row r="47" spans="2:13" ht="12.75">
      <c r="B47" s="317" t="s">
        <v>52</v>
      </c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</row>
    <row r="48" spans="2:13" ht="12.75">
      <c r="B48" s="317" t="s">
        <v>53</v>
      </c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</row>
    <row r="49" spans="2:13" ht="12.75"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</row>
    <row r="50" spans="2:13" ht="12.75"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</row>
    <row r="51" spans="2:13" ht="13.5" thickBot="1">
      <c r="B51" s="30"/>
      <c r="C51" s="30"/>
      <c r="D51" s="84"/>
      <c r="E51" s="84"/>
      <c r="F51" s="84"/>
      <c r="G51" s="84"/>
      <c r="H51" s="84"/>
      <c r="I51" s="84"/>
      <c r="J51" s="84"/>
      <c r="K51" s="84"/>
      <c r="L51" s="84"/>
      <c r="M51" s="84"/>
    </row>
    <row r="52" spans="2:13" ht="13.5" thickBot="1">
      <c r="B52" s="30"/>
      <c r="C52" s="30"/>
      <c r="D52" s="272" t="s">
        <v>12</v>
      </c>
      <c r="E52" s="273"/>
      <c r="F52" s="274" t="s">
        <v>13</v>
      </c>
      <c r="G52" s="274"/>
      <c r="H52" s="274"/>
      <c r="I52" s="274"/>
      <c r="J52" s="275" t="s">
        <v>14</v>
      </c>
      <c r="K52" s="276"/>
      <c r="L52" s="84"/>
      <c r="M52" s="84"/>
    </row>
    <row r="53" spans="2:11" ht="13.5" thickBot="1">
      <c r="B53" s="296"/>
      <c r="C53" s="297"/>
      <c r="D53" s="290" t="s">
        <v>7</v>
      </c>
      <c r="E53" s="291"/>
      <c r="F53" s="292" t="s">
        <v>8</v>
      </c>
      <c r="G53" s="289"/>
      <c r="H53" s="289" t="s">
        <v>10</v>
      </c>
      <c r="I53" s="262"/>
      <c r="J53" s="277"/>
      <c r="K53" s="278"/>
    </row>
    <row r="54" spans="2:11" ht="39" thickBot="1">
      <c r="B54" s="297"/>
      <c r="C54" s="297"/>
      <c r="D54" s="85" t="s">
        <v>17</v>
      </c>
      <c r="E54" s="86" t="s">
        <v>18</v>
      </c>
      <c r="F54" s="87" t="s">
        <v>19</v>
      </c>
      <c r="G54" s="88" t="s">
        <v>18</v>
      </c>
      <c r="H54" s="87" t="s">
        <v>17</v>
      </c>
      <c r="I54" s="88" t="s">
        <v>18</v>
      </c>
      <c r="J54" s="87" t="s">
        <v>17</v>
      </c>
      <c r="K54" s="88" t="s">
        <v>18</v>
      </c>
    </row>
    <row r="55" spans="2:11" ht="12.75" customHeight="1">
      <c r="B55" s="258">
        <v>2010</v>
      </c>
      <c r="C55" s="89" t="s">
        <v>32</v>
      </c>
      <c r="D55" s="90">
        <v>153835.40969721758</v>
      </c>
      <c r="E55" s="91">
        <v>13590.118880735283</v>
      </c>
      <c r="F55" s="92">
        <v>770573.2969930547</v>
      </c>
      <c r="G55" s="93">
        <v>108459.97899664842</v>
      </c>
      <c r="H55" s="92">
        <v>297270.4058786905</v>
      </c>
      <c r="I55" s="93">
        <v>43885.270873235735</v>
      </c>
      <c r="J55" s="92">
        <v>1221679.1125689626</v>
      </c>
      <c r="K55" s="93">
        <v>165935.3687506194</v>
      </c>
    </row>
    <row r="56" spans="2:11" ht="12.75">
      <c r="B56" s="259"/>
      <c r="C56" s="94" t="s">
        <v>33</v>
      </c>
      <c r="D56" s="95">
        <v>162107.0005302853</v>
      </c>
      <c r="E56" s="96">
        <v>15152.76945620639</v>
      </c>
      <c r="F56" s="97">
        <v>812190.4177145322</v>
      </c>
      <c r="G56" s="98">
        <v>123300.61209552572</v>
      </c>
      <c r="H56" s="97">
        <v>330205.2095078606</v>
      </c>
      <c r="I56" s="98">
        <v>46134.576185584854</v>
      </c>
      <c r="J56" s="97">
        <v>1234124.6752191025</v>
      </c>
      <c r="K56" s="98">
        <v>181472.65161989792</v>
      </c>
    </row>
    <row r="57" spans="2:11" ht="13.5" thickBot="1">
      <c r="B57" s="260"/>
      <c r="C57" s="99" t="s">
        <v>34</v>
      </c>
      <c r="D57" s="100">
        <v>134649.21072358525</v>
      </c>
      <c r="E57" s="101">
        <v>12117.398266245253</v>
      </c>
      <c r="F57" s="102">
        <v>741812.4651809566</v>
      </c>
      <c r="G57" s="103">
        <v>96590.0682260236</v>
      </c>
      <c r="H57" s="102">
        <v>256315.65753810867</v>
      </c>
      <c r="I57" s="103">
        <v>40567.74439568748</v>
      </c>
      <c r="J57" s="102">
        <v>1194448.0137970904</v>
      </c>
      <c r="K57" s="103">
        <v>157877.41386781484</v>
      </c>
    </row>
    <row r="58" spans="2:13" ht="12.75">
      <c r="B58" s="258">
        <v>2011</v>
      </c>
      <c r="C58" s="89" t="s">
        <v>32</v>
      </c>
      <c r="D58" s="90">
        <v>141696.26762999594</v>
      </c>
      <c r="E58" s="91">
        <v>12572.118975213236</v>
      </c>
      <c r="F58" s="92">
        <v>859913.3823052028</v>
      </c>
      <c r="G58" s="93">
        <v>124839.34137915549</v>
      </c>
      <c r="H58" s="92">
        <v>349219.31485958374</v>
      </c>
      <c r="I58" s="93">
        <v>51413.373381218815</v>
      </c>
      <c r="J58" s="92">
        <v>1350828.9647947825</v>
      </c>
      <c r="K58" s="93">
        <v>188824.83373558757</v>
      </c>
      <c r="L58" s="104"/>
      <c r="M58" s="104"/>
    </row>
    <row r="59" spans="2:14" ht="12.75">
      <c r="B59" s="259"/>
      <c r="C59" s="94" t="s">
        <v>33</v>
      </c>
      <c r="D59" s="95">
        <v>192094.93474246358</v>
      </c>
      <c r="E59" s="96">
        <v>16400.382585905772</v>
      </c>
      <c r="F59" s="97">
        <v>1085460.5357833926</v>
      </c>
      <c r="G59" s="98">
        <v>144167.36513504002</v>
      </c>
      <c r="H59" s="97">
        <v>567694.9291664194</v>
      </c>
      <c r="I59" s="98">
        <v>82153.99339629189</v>
      </c>
      <c r="J59" s="97">
        <v>1808757.7208544076</v>
      </c>
      <c r="K59" s="98">
        <v>228491.8343480252</v>
      </c>
      <c r="L59" s="104"/>
      <c r="M59" s="104"/>
      <c r="N59" s="104"/>
    </row>
    <row r="60" spans="2:14" ht="13.5" thickBot="1">
      <c r="B60" s="260"/>
      <c r="C60" s="99" t="s">
        <v>34</v>
      </c>
      <c r="D60" s="100">
        <v>110706.6576468502</v>
      </c>
      <c r="E60" s="101">
        <v>9011.007070022391</v>
      </c>
      <c r="F60" s="102">
        <v>698080.3154734664</v>
      </c>
      <c r="G60" s="103">
        <v>101672.55638997951</v>
      </c>
      <c r="H60" s="102">
        <v>197816.38390871344</v>
      </c>
      <c r="I60" s="103">
        <v>26125.45853305775</v>
      </c>
      <c r="J60" s="102">
        <v>1031338.7211310846</v>
      </c>
      <c r="K60" s="103">
        <v>143687.3368450028</v>
      </c>
      <c r="L60" s="104"/>
      <c r="M60" s="104"/>
      <c r="N60" s="104"/>
    </row>
    <row r="61" spans="5:14" ht="12.75">
      <c r="E61" s="104"/>
      <c r="F61" s="104"/>
      <c r="G61" s="104"/>
      <c r="H61" s="104"/>
      <c r="I61" s="104"/>
      <c r="J61" s="104"/>
      <c r="K61" s="104"/>
      <c r="L61" s="104"/>
      <c r="M61" s="104"/>
      <c r="N61" s="104"/>
    </row>
    <row r="62" spans="5:14" ht="12.75">
      <c r="E62" s="104"/>
      <c r="F62" s="104"/>
      <c r="G62" s="104"/>
      <c r="H62" s="104"/>
      <c r="I62" s="104"/>
      <c r="J62" s="104"/>
      <c r="K62" s="104"/>
      <c r="L62" s="104"/>
      <c r="M62" s="104"/>
      <c r="N62" s="104"/>
    </row>
    <row r="63" spans="2:15" ht="12.75">
      <c r="B63" s="19"/>
      <c r="C63" s="19"/>
      <c r="D63" s="19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9"/>
    </row>
    <row r="64" spans="2:15" ht="12.75">
      <c r="B64" s="23" t="s">
        <v>35</v>
      </c>
      <c r="C64" s="24"/>
      <c r="D64" s="24"/>
      <c r="E64" s="24"/>
      <c r="F64" s="24"/>
      <c r="G64" s="24"/>
      <c r="H64" s="24"/>
      <c r="I64" s="24"/>
      <c r="J64" s="24"/>
      <c r="K64" s="24"/>
      <c r="L64" s="25"/>
      <c r="M64" s="26"/>
      <c r="N64" s="26"/>
      <c r="O64" s="26"/>
    </row>
    <row r="65" spans="2:15" ht="12.75">
      <c r="B65" s="229" t="s">
        <v>36</v>
      </c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19"/>
      <c r="O65" s="19"/>
    </row>
    <row r="66" spans="2:16" ht="12.75">
      <c r="B66" s="19"/>
      <c r="C66" s="19"/>
      <c r="D66" s="19"/>
      <c r="E66" s="105"/>
      <c r="F66" s="105"/>
      <c r="G66" s="105"/>
      <c r="H66" s="105"/>
      <c r="I66" s="105"/>
      <c r="J66" s="105"/>
      <c r="K66" s="105"/>
      <c r="L66" s="105"/>
      <c r="M66" s="19"/>
      <c r="N66" s="19"/>
      <c r="O66" s="19"/>
      <c r="P66" s="19"/>
    </row>
    <row r="67" spans="5:16" ht="13.5" thickBot="1">
      <c r="E67" s="104"/>
      <c r="G67" s="19"/>
      <c r="H67" s="19"/>
      <c r="I67" s="19"/>
      <c r="J67" s="19"/>
      <c r="K67" s="19"/>
      <c r="L67" s="19"/>
      <c r="N67" s="19"/>
      <c r="O67" s="19"/>
      <c r="P67" s="19"/>
    </row>
    <row r="68" spans="2:14" ht="13.5" thickBot="1">
      <c r="B68" s="226"/>
      <c r="C68" s="226"/>
      <c r="D68" s="285"/>
      <c r="E68" s="272" t="s">
        <v>12</v>
      </c>
      <c r="F68" s="273"/>
      <c r="G68" s="274" t="s">
        <v>13</v>
      </c>
      <c r="H68" s="274"/>
      <c r="I68" s="274"/>
      <c r="J68" s="274"/>
      <c r="K68" s="326" t="s">
        <v>14</v>
      </c>
      <c r="L68" s="327"/>
      <c r="M68" s="19"/>
      <c r="N68" s="19"/>
    </row>
    <row r="69" spans="2:14" ht="13.5" thickBot="1">
      <c r="B69" s="107"/>
      <c r="C69" s="107"/>
      <c r="D69" s="108"/>
      <c r="E69" s="290" t="s">
        <v>7</v>
      </c>
      <c r="F69" s="291"/>
      <c r="G69" s="330" t="s">
        <v>8</v>
      </c>
      <c r="H69" s="320"/>
      <c r="I69" s="320" t="s">
        <v>10</v>
      </c>
      <c r="J69" s="321"/>
      <c r="K69" s="328"/>
      <c r="L69" s="329"/>
      <c r="M69" s="19"/>
      <c r="N69" s="19"/>
    </row>
    <row r="70" spans="1:13" ht="26.25" thickBot="1">
      <c r="A70" s="217" t="s">
        <v>37</v>
      </c>
      <c r="B70" s="110" t="s">
        <v>37</v>
      </c>
      <c r="C70" s="111" t="s">
        <v>16</v>
      </c>
      <c r="D70" s="112" t="s">
        <v>15</v>
      </c>
      <c r="E70" s="113" t="s">
        <v>17</v>
      </c>
      <c r="F70" s="114" t="s">
        <v>18</v>
      </c>
      <c r="G70" s="113" t="s">
        <v>38</v>
      </c>
      <c r="H70" s="109" t="s">
        <v>18</v>
      </c>
      <c r="I70" s="109" t="s">
        <v>17</v>
      </c>
      <c r="J70" s="114" t="s">
        <v>18</v>
      </c>
      <c r="K70" s="113" t="s">
        <v>17</v>
      </c>
      <c r="L70" s="114" t="s">
        <v>18</v>
      </c>
      <c r="M70" s="19"/>
    </row>
    <row r="71" spans="1:14" ht="12.75">
      <c r="A71" s="224">
        <v>40819</v>
      </c>
      <c r="B71" s="115">
        <v>3</v>
      </c>
      <c r="C71" s="116">
        <v>10</v>
      </c>
      <c r="D71" s="117">
        <v>2011</v>
      </c>
      <c r="E71" s="118">
        <v>5116.98491334909</v>
      </c>
      <c r="F71" s="119">
        <v>377.34966512362223</v>
      </c>
      <c r="G71" s="118">
        <v>46861.958881286715</v>
      </c>
      <c r="H71" s="120">
        <v>5481.050651040009</v>
      </c>
      <c r="I71" s="120">
        <v>14125.530061752059</v>
      </c>
      <c r="J71" s="119">
        <v>1215.23139230997</v>
      </c>
      <c r="K71" s="118">
        <v>66104.47385638786</v>
      </c>
      <c r="L71" s="119">
        <v>7073.631708473601</v>
      </c>
      <c r="M71" s="105"/>
      <c r="N71" s="121"/>
    </row>
    <row r="72" spans="1:14" ht="12.75">
      <c r="A72" s="224">
        <v>40820</v>
      </c>
      <c r="B72" s="122">
        <v>4</v>
      </c>
      <c r="C72" s="123">
        <v>10</v>
      </c>
      <c r="D72" s="124">
        <v>2011</v>
      </c>
      <c r="E72" s="125">
        <v>6279.597173474186</v>
      </c>
      <c r="F72" s="126">
        <v>789.7898861187498</v>
      </c>
      <c r="G72" s="125">
        <v>47003.59587538689</v>
      </c>
      <c r="H72" s="127">
        <v>9686.105393497757</v>
      </c>
      <c r="I72" s="127">
        <v>15808.221892358944</v>
      </c>
      <c r="J72" s="126">
        <v>1700.882716573071</v>
      </c>
      <c r="K72" s="125">
        <v>69091.41494122002</v>
      </c>
      <c r="L72" s="126">
        <v>12176.777996189578</v>
      </c>
      <c r="M72" s="128"/>
      <c r="N72" s="121"/>
    </row>
    <row r="73" spans="1:14" ht="12.75">
      <c r="A73" s="224">
        <v>40821</v>
      </c>
      <c r="B73" s="122">
        <v>5</v>
      </c>
      <c r="C73" s="123">
        <v>10</v>
      </c>
      <c r="D73" s="124">
        <v>2011</v>
      </c>
      <c r="E73" s="125">
        <v>4933.007436233029</v>
      </c>
      <c r="F73" s="126">
        <v>520.7841277619185</v>
      </c>
      <c r="G73" s="125">
        <v>41158.05245853545</v>
      </c>
      <c r="H73" s="127">
        <v>5427.659796221802</v>
      </c>
      <c r="I73" s="127">
        <v>36885.08487585388</v>
      </c>
      <c r="J73" s="126">
        <v>5297.594886789385</v>
      </c>
      <c r="K73" s="125">
        <v>82976.14477062236</v>
      </c>
      <c r="L73" s="126">
        <v>11246.038810773105</v>
      </c>
      <c r="M73" s="128"/>
      <c r="N73" s="121"/>
    </row>
    <row r="74" spans="1:14" ht="12.75">
      <c r="A74" s="224">
        <v>40822</v>
      </c>
      <c r="B74" s="122">
        <v>6</v>
      </c>
      <c r="C74" s="123">
        <v>10</v>
      </c>
      <c r="D74" s="124">
        <v>2011</v>
      </c>
      <c r="E74" s="125">
        <v>7560.378893153416</v>
      </c>
      <c r="F74" s="126">
        <v>970.7443767630515</v>
      </c>
      <c r="G74" s="125">
        <v>31463.416447123433</v>
      </c>
      <c r="H74" s="127">
        <v>5411.226419795582</v>
      </c>
      <c r="I74" s="127">
        <v>24562.214871298384</v>
      </c>
      <c r="J74" s="126">
        <v>3479.54583079793</v>
      </c>
      <c r="K74" s="125">
        <v>63586.01021157523</v>
      </c>
      <c r="L74" s="126">
        <v>9861.516627356565</v>
      </c>
      <c r="M74" s="128"/>
      <c r="N74" s="121"/>
    </row>
    <row r="75" spans="1:14" ht="12.75">
      <c r="A75" s="224">
        <v>40823</v>
      </c>
      <c r="B75" s="122">
        <v>7</v>
      </c>
      <c r="C75" s="123">
        <v>10</v>
      </c>
      <c r="D75" s="124">
        <v>2011</v>
      </c>
      <c r="E75" s="125">
        <v>5454.873869486149</v>
      </c>
      <c r="F75" s="126">
        <v>312.27184986570825</v>
      </c>
      <c r="G75" s="125">
        <v>41271.58162471422</v>
      </c>
      <c r="H75" s="127">
        <v>11550.4620585798</v>
      </c>
      <c r="I75" s="127">
        <v>24956.919898560365</v>
      </c>
      <c r="J75" s="126">
        <v>6667.485106400369</v>
      </c>
      <c r="K75" s="125">
        <v>71683.37539276073</v>
      </c>
      <c r="L75" s="126">
        <v>18530.21901484588</v>
      </c>
      <c r="M75" s="128"/>
      <c r="N75" s="121"/>
    </row>
    <row r="76" spans="1:14" ht="12.75">
      <c r="A76" s="224">
        <v>40827</v>
      </c>
      <c r="B76" s="122">
        <v>11</v>
      </c>
      <c r="C76" s="123">
        <v>10</v>
      </c>
      <c r="D76" s="124">
        <v>2011</v>
      </c>
      <c r="E76" s="125">
        <v>7657.923129746014</v>
      </c>
      <c r="F76" s="126">
        <v>726.5483180887553</v>
      </c>
      <c r="G76" s="125">
        <v>42823.27512804675</v>
      </c>
      <c r="H76" s="127">
        <v>7773.838943002236</v>
      </c>
      <c r="I76" s="127">
        <v>34578.44917748265</v>
      </c>
      <c r="J76" s="126">
        <v>4566.118995804924</v>
      </c>
      <c r="K76" s="125">
        <v>85059.64743527542</v>
      </c>
      <c r="L76" s="126">
        <v>13066.506256895917</v>
      </c>
      <c r="M76" s="128"/>
      <c r="N76" s="121"/>
    </row>
    <row r="77" spans="1:14" ht="12.75">
      <c r="A77" s="224">
        <v>40828</v>
      </c>
      <c r="B77" s="122">
        <v>12</v>
      </c>
      <c r="C77" s="123">
        <v>10</v>
      </c>
      <c r="D77" s="124">
        <v>2011</v>
      </c>
      <c r="E77" s="125">
        <v>4617.839339350925</v>
      </c>
      <c r="F77" s="126">
        <v>455.926805242754</v>
      </c>
      <c r="G77" s="125">
        <v>52689.042165932806</v>
      </c>
      <c r="H77" s="127">
        <v>6195.293274887904</v>
      </c>
      <c r="I77" s="127">
        <v>12203.269044599168</v>
      </c>
      <c r="J77" s="126">
        <v>1678.1735640534732</v>
      </c>
      <c r="K77" s="125">
        <v>69510.1505498829</v>
      </c>
      <c r="L77" s="126">
        <v>8329.39364418413</v>
      </c>
      <c r="M77" s="128"/>
      <c r="N77" s="121"/>
    </row>
    <row r="78" spans="1:14" ht="12.75">
      <c r="A78" s="224">
        <v>40829</v>
      </c>
      <c r="B78" s="122">
        <v>13</v>
      </c>
      <c r="C78" s="123">
        <v>10</v>
      </c>
      <c r="D78" s="124">
        <v>2011</v>
      </c>
      <c r="E78" s="125">
        <v>4593.231924595485</v>
      </c>
      <c r="F78" s="126">
        <v>391.8758172164686</v>
      </c>
      <c r="G78" s="125">
        <v>37931.561676238634</v>
      </c>
      <c r="H78" s="127">
        <v>4664.49326544483</v>
      </c>
      <c r="I78" s="127">
        <v>17067.046065573322</v>
      </c>
      <c r="J78" s="126">
        <v>1318.020077622293</v>
      </c>
      <c r="K78" s="125">
        <v>59591.83966640744</v>
      </c>
      <c r="L78" s="126">
        <v>6374.389160283592</v>
      </c>
      <c r="M78" s="128"/>
      <c r="N78" s="121"/>
    </row>
    <row r="79" spans="1:14" ht="12.75">
      <c r="A79" s="224">
        <v>40830</v>
      </c>
      <c r="B79" s="122">
        <v>14</v>
      </c>
      <c r="C79" s="123">
        <v>10</v>
      </c>
      <c r="D79" s="124">
        <v>2011</v>
      </c>
      <c r="E79" s="125">
        <v>5428.818880482823</v>
      </c>
      <c r="F79" s="126">
        <v>488.7100332023657</v>
      </c>
      <c r="G79" s="125">
        <v>40859.348060412965</v>
      </c>
      <c r="H79" s="127">
        <v>7599.215861603431</v>
      </c>
      <c r="I79" s="127">
        <v>21865.106271885594</v>
      </c>
      <c r="J79" s="126">
        <v>2651.134933661048</v>
      </c>
      <c r="K79" s="125">
        <v>68153.27321278138</v>
      </c>
      <c r="L79" s="126">
        <v>10739.060828466845</v>
      </c>
      <c r="M79" s="128"/>
      <c r="N79" s="121"/>
    </row>
    <row r="80" spans="1:14" ht="12.75">
      <c r="A80" s="224">
        <v>40833</v>
      </c>
      <c r="B80" s="122">
        <v>17</v>
      </c>
      <c r="C80" s="123">
        <v>10</v>
      </c>
      <c r="D80" s="124">
        <v>2011</v>
      </c>
      <c r="E80" s="125">
        <v>6686.342474398357</v>
      </c>
      <c r="F80" s="126">
        <v>474.2125491005135</v>
      </c>
      <c r="G80" s="125">
        <v>50854.1878567623</v>
      </c>
      <c r="H80" s="127">
        <v>10375.228941632568</v>
      </c>
      <c r="I80" s="127">
        <v>10006.704628903726</v>
      </c>
      <c r="J80" s="126">
        <v>1074.8780739313283</v>
      </c>
      <c r="K80" s="125">
        <v>67547.23496006438</v>
      </c>
      <c r="L80" s="126">
        <v>11924.319564664409</v>
      </c>
      <c r="M80" s="128"/>
      <c r="N80" s="121"/>
    </row>
    <row r="81" spans="1:14" ht="12.75">
      <c r="A81" s="224">
        <v>40834</v>
      </c>
      <c r="B81" s="122">
        <v>18</v>
      </c>
      <c r="C81" s="123">
        <v>10</v>
      </c>
      <c r="D81" s="124">
        <v>2011</v>
      </c>
      <c r="E81" s="125">
        <v>5466.226609272004</v>
      </c>
      <c r="F81" s="126">
        <v>377.68504964230345</v>
      </c>
      <c r="G81" s="125">
        <v>39303.504376229735</v>
      </c>
      <c r="H81" s="127">
        <v>3995.6560939894275</v>
      </c>
      <c r="I81" s="127">
        <v>8364.768183590386</v>
      </c>
      <c r="J81" s="126">
        <v>1029.8942000108805</v>
      </c>
      <c r="K81" s="125">
        <v>53134.49916909212</v>
      </c>
      <c r="L81" s="126">
        <v>5403.235343642611</v>
      </c>
      <c r="M81" s="128"/>
      <c r="N81" s="121"/>
    </row>
    <row r="82" spans="1:14" ht="12.75">
      <c r="A82" s="224">
        <v>40835</v>
      </c>
      <c r="B82" s="122">
        <v>19</v>
      </c>
      <c r="C82" s="123">
        <v>10</v>
      </c>
      <c r="D82" s="124">
        <v>2011</v>
      </c>
      <c r="E82" s="125">
        <v>3330.127290487663</v>
      </c>
      <c r="F82" s="126">
        <v>361.01711858068523</v>
      </c>
      <c r="G82" s="125">
        <v>39940.88381962122</v>
      </c>
      <c r="H82" s="127">
        <v>5432.799012481104</v>
      </c>
      <c r="I82" s="127">
        <v>18712.73681846306</v>
      </c>
      <c r="J82" s="126">
        <v>2327.721048757216</v>
      </c>
      <c r="K82" s="125">
        <v>61983.74792857194</v>
      </c>
      <c r="L82" s="126">
        <v>8121.537179819004</v>
      </c>
      <c r="M82" s="128"/>
      <c r="N82" s="121"/>
    </row>
    <row r="83" spans="1:14" ht="12.75">
      <c r="A83" s="224">
        <v>40836</v>
      </c>
      <c r="B83" s="122">
        <v>20</v>
      </c>
      <c r="C83" s="123">
        <v>10</v>
      </c>
      <c r="D83" s="124">
        <v>2011</v>
      </c>
      <c r="E83" s="125">
        <v>4754.435894565577</v>
      </c>
      <c r="F83" s="126">
        <v>338.1285696740071</v>
      </c>
      <c r="G83" s="125">
        <v>55746.88609012503</v>
      </c>
      <c r="H83" s="127">
        <v>8394.053425032516</v>
      </c>
      <c r="I83" s="127">
        <v>16335.888907087725</v>
      </c>
      <c r="J83" s="126">
        <v>2574.7111605762993</v>
      </c>
      <c r="K83" s="125">
        <v>76837.21089177833</v>
      </c>
      <c r="L83" s="126">
        <v>11306.893155282823</v>
      </c>
      <c r="M83" s="128"/>
      <c r="N83" s="121"/>
    </row>
    <row r="84" spans="1:14" ht="12.75">
      <c r="A84" s="224">
        <v>40837</v>
      </c>
      <c r="B84" s="122">
        <v>21</v>
      </c>
      <c r="C84" s="123">
        <v>10</v>
      </c>
      <c r="D84" s="124">
        <v>2011</v>
      </c>
      <c r="E84" s="125">
        <v>6185.749323219346</v>
      </c>
      <c r="F84" s="126">
        <v>319.18189238482995</v>
      </c>
      <c r="G84" s="125">
        <v>51546.58910399235</v>
      </c>
      <c r="H84" s="127">
        <v>6482.377435751037</v>
      </c>
      <c r="I84" s="127">
        <v>13167.703718113415</v>
      </c>
      <c r="J84" s="126">
        <v>1368.06942780304</v>
      </c>
      <c r="K84" s="125">
        <v>70900.0421453251</v>
      </c>
      <c r="L84" s="126">
        <v>8169.6287559389075</v>
      </c>
      <c r="M84" s="128"/>
      <c r="N84" s="121"/>
    </row>
    <row r="85" spans="1:14" ht="12.75">
      <c r="A85" s="224">
        <v>40840</v>
      </c>
      <c r="B85" s="122">
        <v>24</v>
      </c>
      <c r="C85" s="123">
        <v>10</v>
      </c>
      <c r="D85" s="124">
        <v>2011</v>
      </c>
      <c r="E85" s="125">
        <v>4389.954427218502</v>
      </c>
      <c r="F85" s="126">
        <v>305.298769333895</v>
      </c>
      <c r="G85" s="125">
        <v>37646.63218953672</v>
      </c>
      <c r="H85" s="127">
        <v>4072.5095737598</v>
      </c>
      <c r="I85" s="127">
        <v>17226.282680181714</v>
      </c>
      <c r="J85" s="126">
        <v>1780.7316315882445</v>
      </c>
      <c r="K85" s="125">
        <v>59262.86929693694</v>
      </c>
      <c r="L85" s="126">
        <v>6158.5399746819385</v>
      </c>
      <c r="M85" s="128"/>
      <c r="N85" s="121"/>
    </row>
    <row r="86" spans="1:14" ht="12.75">
      <c r="A86" s="224">
        <v>40841</v>
      </c>
      <c r="B86" s="122">
        <v>25</v>
      </c>
      <c r="C86" s="123">
        <v>10</v>
      </c>
      <c r="D86" s="124">
        <v>2011</v>
      </c>
      <c r="E86" s="125">
        <v>5402.309460232353</v>
      </c>
      <c r="F86" s="126">
        <v>470.0241339694285</v>
      </c>
      <c r="G86" s="125">
        <v>34589.091841966445</v>
      </c>
      <c r="H86" s="127">
        <v>4937.2476294285325</v>
      </c>
      <c r="I86" s="127">
        <v>8570.161117347781</v>
      </c>
      <c r="J86" s="126">
        <v>1199.3531956988857</v>
      </c>
      <c r="K86" s="125">
        <v>48561.56241954658</v>
      </c>
      <c r="L86" s="126">
        <v>6606.624959096846</v>
      </c>
      <c r="M86" s="128"/>
      <c r="N86" s="121"/>
    </row>
    <row r="87" spans="1:14" ht="12.75">
      <c r="A87" s="224">
        <v>40842</v>
      </c>
      <c r="B87" s="122">
        <v>26</v>
      </c>
      <c r="C87" s="123">
        <v>10</v>
      </c>
      <c r="D87" s="124">
        <v>2011</v>
      </c>
      <c r="E87" s="125">
        <v>10515.602397332994</v>
      </c>
      <c r="F87" s="126">
        <v>428.9621706032859</v>
      </c>
      <c r="G87" s="125">
        <v>40101.506916940474</v>
      </c>
      <c r="H87" s="127">
        <v>5766.404774653506</v>
      </c>
      <c r="I87" s="127">
        <v>22346.807914802946</v>
      </c>
      <c r="J87" s="126">
        <v>2336.914341346931</v>
      </c>
      <c r="K87" s="125">
        <v>72963.91722907641</v>
      </c>
      <c r="L87" s="126">
        <v>8532.281286603724</v>
      </c>
      <c r="M87" s="128"/>
      <c r="N87" s="121"/>
    </row>
    <row r="88" spans="1:14" ht="12.75">
      <c r="A88" s="224">
        <v>40843</v>
      </c>
      <c r="B88" s="122">
        <v>27</v>
      </c>
      <c r="C88" s="123">
        <v>10</v>
      </c>
      <c r="D88" s="124">
        <v>2011</v>
      </c>
      <c r="E88" s="125">
        <v>6071.629833461297</v>
      </c>
      <c r="F88" s="126">
        <v>525.0187648485091</v>
      </c>
      <c r="G88" s="125">
        <v>44226.38391028242</v>
      </c>
      <c r="H88" s="127">
        <v>7284.0390889262735</v>
      </c>
      <c r="I88" s="127">
        <v>19198.320321723728</v>
      </c>
      <c r="J88" s="126">
        <v>3108.213471083434</v>
      </c>
      <c r="K88" s="125">
        <v>69496.33406546744</v>
      </c>
      <c r="L88" s="126">
        <v>10917.271324858217</v>
      </c>
      <c r="M88" s="128"/>
      <c r="N88" s="121"/>
    </row>
    <row r="89" spans="1:14" ht="13.5" thickBot="1">
      <c r="A89" s="224">
        <v>40844</v>
      </c>
      <c r="B89" s="129">
        <v>28</v>
      </c>
      <c r="C89" s="130">
        <v>10</v>
      </c>
      <c r="D89" s="131">
        <v>2011</v>
      </c>
      <c r="E89" s="132">
        <v>6261.624376790982</v>
      </c>
      <c r="F89" s="133">
        <v>377.47717250154005</v>
      </c>
      <c r="G89" s="132">
        <v>90694.52953830817</v>
      </c>
      <c r="H89" s="134">
        <v>9622.740690507668</v>
      </c>
      <c r="I89" s="134">
        <v>30270.07112596528</v>
      </c>
      <c r="J89" s="133">
        <v>3165.789336274193</v>
      </c>
      <c r="K89" s="132">
        <v>127226.22504106443</v>
      </c>
      <c r="L89" s="133">
        <v>13166.0071992834</v>
      </c>
      <c r="M89" s="128"/>
      <c r="N89" s="121"/>
    </row>
    <row r="90" spans="1:14" s="26" customFormat="1" ht="12.75">
      <c r="A90" s="222"/>
      <c r="B90" s="135"/>
      <c r="C90" s="135"/>
      <c r="D90" s="136"/>
      <c r="E90" s="137"/>
      <c r="F90" s="137"/>
      <c r="G90" s="137"/>
      <c r="H90" s="137"/>
      <c r="I90" s="137"/>
      <c r="J90" s="137"/>
      <c r="K90" s="137"/>
      <c r="L90" s="137"/>
      <c r="M90" s="138"/>
      <c r="N90" s="138"/>
    </row>
    <row r="91" spans="1:12" s="26" customFormat="1" ht="12.75" customHeight="1">
      <c r="A91" s="222"/>
      <c r="B91" s="139"/>
      <c r="C91" s="139"/>
      <c r="E91" s="138"/>
      <c r="F91" s="138"/>
      <c r="G91" s="138"/>
      <c r="H91" s="138"/>
      <c r="I91" s="138"/>
      <c r="J91" s="138"/>
      <c r="K91" s="138"/>
      <c r="L91" s="138"/>
    </row>
    <row r="92" spans="1:14" s="26" customFormat="1" ht="12.75">
      <c r="A92" s="218"/>
      <c r="B92" s="139"/>
      <c r="C92" s="139"/>
      <c r="E92" s="138"/>
      <c r="F92" s="138"/>
      <c r="G92" s="138"/>
      <c r="H92" s="138"/>
      <c r="I92" s="138"/>
      <c r="J92" s="138"/>
      <c r="K92" s="138"/>
      <c r="L92" s="138"/>
      <c r="M92" s="138"/>
      <c r="N92" s="138"/>
    </row>
    <row r="93" spans="1:15" s="140" customFormat="1" ht="13.5" thickBot="1">
      <c r="A93" s="218"/>
      <c r="B93" s="26" t="s">
        <v>39</v>
      </c>
      <c r="C93" s="26" t="s">
        <v>39</v>
      </c>
      <c r="D93" s="26" t="s">
        <v>39</v>
      </c>
      <c r="E93" s="138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2:15" ht="13.5" thickBot="1">
      <c r="B94" s="19"/>
      <c r="C94" s="19"/>
      <c r="D94" s="272" t="s">
        <v>12</v>
      </c>
      <c r="E94" s="273"/>
      <c r="F94" s="274" t="s">
        <v>13</v>
      </c>
      <c r="G94" s="274"/>
      <c r="H94" s="274"/>
      <c r="I94" s="273"/>
      <c r="J94" s="275" t="s">
        <v>14</v>
      </c>
      <c r="K94" s="276"/>
      <c r="L94" s="19"/>
      <c r="M94" s="19"/>
      <c r="N94" s="19"/>
      <c r="O94" s="19"/>
    </row>
    <row r="95" spans="2:13" ht="13.5" thickBot="1">
      <c r="B95" s="141"/>
      <c r="C95" s="141"/>
      <c r="D95" s="290" t="s">
        <v>7</v>
      </c>
      <c r="E95" s="291"/>
      <c r="F95" s="292" t="s">
        <v>8</v>
      </c>
      <c r="G95" s="289"/>
      <c r="H95" s="289" t="s">
        <v>10</v>
      </c>
      <c r="I95" s="319"/>
      <c r="J95" s="277"/>
      <c r="K95" s="278"/>
      <c r="L95" s="19"/>
      <c r="M95" s="19"/>
    </row>
    <row r="96" spans="2:13" ht="26.25" thickBot="1">
      <c r="B96" s="281" t="s">
        <v>40</v>
      </c>
      <c r="C96" s="325"/>
      <c r="D96" s="113" t="s">
        <v>17</v>
      </c>
      <c r="E96" s="114" t="s">
        <v>18</v>
      </c>
      <c r="F96" s="142" t="s">
        <v>19</v>
      </c>
      <c r="G96" s="88" t="s">
        <v>18</v>
      </c>
      <c r="H96" s="87" t="s">
        <v>17</v>
      </c>
      <c r="I96" s="88" t="s">
        <v>18</v>
      </c>
      <c r="J96" s="87" t="s">
        <v>17</v>
      </c>
      <c r="K96" s="88" t="s">
        <v>18</v>
      </c>
      <c r="L96" s="19"/>
      <c r="M96" s="19"/>
    </row>
    <row r="97" spans="2:13" ht="12.75">
      <c r="B97" s="230" t="s">
        <v>32</v>
      </c>
      <c r="C97" s="323"/>
      <c r="D97" s="143">
        <v>5826.666191939483</v>
      </c>
      <c r="E97" s="144">
        <v>474.2635300011784</v>
      </c>
      <c r="F97" s="90">
        <v>45616.422524286456</v>
      </c>
      <c r="G97" s="93">
        <v>6850.126438433462</v>
      </c>
      <c r="H97" s="92">
        <v>19276.383556607583</v>
      </c>
      <c r="I97" s="93">
        <v>2554.7612311096273</v>
      </c>
      <c r="J97" s="92">
        <v>70719.47227283353</v>
      </c>
      <c r="K97" s="93">
        <v>9879.151199544267</v>
      </c>
      <c r="L97" s="19"/>
      <c r="M97" s="19"/>
    </row>
    <row r="98" spans="2:13" ht="12.75">
      <c r="B98" s="293" t="s">
        <v>33</v>
      </c>
      <c r="C98" s="324"/>
      <c r="D98" s="97">
        <v>10515.602397332994</v>
      </c>
      <c r="E98" s="98">
        <v>970.7443767630515</v>
      </c>
      <c r="F98" s="95">
        <v>90694.52953830817</v>
      </c>
      <c r="G98" s="98">
        <v>11550.4620585798</v>
      </c>
      <c r="H98" s="97">
        <v>36885.08487585388</v>
      </c>
      <c r="I98" s="98">
        <v>6667.485106400369</v>
      </c>
      <c r="J98" s="97">
        <v>127226.22504106443</v>
      </c>
      <c r="K98" s="98">
        <v>18530.21901484588</v>
      </c>
      <c r="L98" s="19"/>
      <c r="M98" s="19"/>
    </row>
    <row r="99" spans="2:13" ht="13.5" thickBot="1">
      <c r="B99" s="227" t="s">
        <v>34</v>
      </c>
      <c r="C99" s="322"/>
      <c r="D99" s="102">
        <v>3330.127290487663</v>
      </c>
      <c r="E99" s="103">
        <v>305.298769333895</v>
      </c>
      <c r="F99" s="100">
        <v>31463.416447123433</v>
      </c>
      <c r="G99" s="103">
        <v>3995.6560939894275</v>
      </c>
      <c r="H99" s="102">
        <v>8364.768183590386</v>
      </c>
      <c r="I99" s="103">
        <v>1029.8942000108805</v>
      </c>
      <c r="J99" s="102">
        <v>48561.56241954658</v>
      </c>
      <c r="K99" s="103">
        <v>5403.235343642611</v>
      </c>
      <c r="L99" s="19"/>
      <c r="M99" s="19"/>
    </row>
    <row r="100" spans="2:15" ht="12.7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3" spans="2:15" ht="12.75">
      <c r="B103" s="23" t="s">
        <v>41</v>
      </c>
      <c r="C103" s="145"/>
      <c r="D103" s="145"/>
      <c r="E103" s="145"/>
      <c r="F103" s="145"/>
      <c r="G103" s="145"/>
      <c r="H103" s="145"/>
      <c r="I103" s="145"/>
      <c r="J103" s="145"/>
      <c r="K103" s="145"/>
      <c r="L103" s="146"/>
      <c r="M103" s="140"/>
      <c r="N103" s="26"/>
      <c r="O103" s="140"/>
    </row>
    <row r="104" spans="1:14" ht="12.75">
      <c r="A104" s="219"/>
      <c r="B104" s="1" t="s">
        <v>42</v>
      </c>
      <c r="N104" s="19"/>
    </row>
    <row r="105" spans="1:14" ht="12" customHeight="1">
      <c r="A105" s="219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9"/>
    </row>
    <row r="106" spans="1:14" ht="16.5" customHeight="1" thickBot="1">
      <c r="A106" s="219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9"/>
    </row>
    <row r="107" spans="1:14" ht="28.5" customHeight="1" thickBot="1">
      <c r="A107" s="219"/>
      <c r="B107" s="106"/>
      <c r="C107" s="106"/>
      <c r="D107" s="106"/>
      <c r="E107" s="106"/>
      <c r="F107" s="29" t="s">
        <v>14</v>
      </c>
      <c r="G107" s="28" t="s">
        <v>43</v>
      </c>
      <c r="H107" s="335" t="s">
        <v>13</v>
      </c>
      <c r="I107" s="336"/>
      <c r="K107" s="147"/>
      <c r="L107" s="147"/>
      <c r="M107" s="147"/>
      <c r="N107" s="19"/>
    </row>
    <row r="108" spans="2:14" ht="16.5" customHeight="1" thickBot="1">
      <c r="B108" s="106"/>
      <c r="C108" s="106"/>
      <c r="D108" s="106"/>
      <c r="E108" s="106"/>
      <c r="F108" s="148"/>
      <c r="G108" s="149" t="s">
        <v>7</v>
      </c>
      <c r="H108" s="150" t="s">
        <v>8</v>
      </c>
      <c r="I108" s="150" t="s">
        <v>10</v>
      </c>
      <c r="K108" s="151"/>
      <c r="L108" s="140"/>
      <c r="M108" s="151"/>
      <c r="N108" s="19"/>
    </row>
    <row r="109" spans="1:17" ht="12.75">
      <c r="A109" s="221"/>
      <c r="B109" s="152">
        <v>1</v>
      </c>
      <c r="C109" s="153" t="s">
        <v>55</v>
      </c>
      <c r="D109" s="154"/>
      <c r="E109" s="155"/>
      <c r="F109" s="156">
        <v>273088.97750015464</v>
      </c>
      <c r="G109" s="157">
        <v>319.12037821406057</v>
      </c>
      <c r="H109" s="157">
        <v>198138.52575130877</v>
      </c>
      <c r="I109" s="158">
        <v>74631.33137063184</v>
      </c>
      <c r="J109" s="106"/>
      <c r="K109" s="159"/>
      <c r="L109" s="160"/>
      <c r="M109" s="159"/>
      <c r="N109" s="161"/>
      <c r="O109" s="162"/>
      <c r="P109" s="162"/>
      <c r="Q109" s="162"/>
    </row>
    <row r="110" spans="1:17" ht="12.75">
      <c r="A110" s="221"/>
      <c r="B110" s="163">
        <v>2</v>
      </c>
      <c r="C110" s="164" t="s">
        <v>56</v>
      </c>
      <c r="D110" s="165"/>
      <c r="E110" s="166"/>
      <c r="F110" s="167">
        <v>246833.92606330683</v>
      </c>
      <c r="G110" s="167">
        <v>9870.927316753192</v>
      </c>
      <c r="H110" s="168">
        <v>145654.23881761055</v>
      </c>
      <c r="I110" s="169">
        <v>91308.7599289431</v>
      </c>
      <c r="J110" s="106"/>
      <c r="K110" s="159"/>
      <c r="L110" s="160"/>
      <c r="M110" s="159"/>
      <c r="N110" s="161"/>
      <c r="O110" s="162"/>
      <c r="P110" s="162"/>
      <c r="Q110" s="162"/>
    </row>
    <row r="111" spans="1:17" ht="12.75">
      <c r="A111" s="221"/>
      <c r="B111" s="163">
        <v>3</v>
      </c>
      <c r="C111" s="164" t="s">
        <v>57</v>
      </c>
      <c r="D111" s="165"/>
      <c r="E111" s="166"/>
      <c r="F111" s="167">
        <v>192943.08155845964</v>
      </c>
      <c r="G111" s="167">
        <v>1532.7541663261582</v>
      </c>
      <c r="H111" s="168">
        <v>139007.41831561874</v>
      </c>
      <c r="I111" s="169">
        <v>52402.90907651474</v>
      </c>
      <c r="J111" s="106"/>
      <c r="K111" s="159"/>
      <c r="L111" s="160"/>
      <c r="M111" s="159"/>
      <c r="N111" s="161"/>
      <c r="O111" s="162"/>
      <c r="P111" s="162"/>
      <c r="Q111" s="162"/>
    </row>
    <row r="112" spans="1:17" ht="12.75">
      <c r="A112" s="221"/>
      <c r="B112" s="163">
        <v>4</v>
      </c>
      <c r="C112" s="164" t="s">
        <v>58</v>
      </c>
      <c r="D112" s="165"/>
      <c r="E112" s="166"/>
      <c r="F112" s="167">
        <v>122378.92412174746</v>
      </c>
      <c r="G112" s="167">
        <v>12297.424408753102</v>
      </c>
      <c r="H112" s="168">
        <v>93497.50897928825</v>
      </c>
      <c r="I112" s="169">
        <v>16583.990733706116</v>
      </c>
      <c r="J112" s="106"/>
      <c r="K112" s="159"/>
      <c r="L112" s="160"/>
      <c r="M112" s="159"/>
      <c r="N112" s="161"/>
      <c r="O112" s="162"/>
      <c r="P112" s="162"/>
      <c r="Q112" s="162"/>
    </row>
    <row r="113" spans="1:17" ht="12.75">
      <c r="A113" s="221"/>
      <c r="B113" s="163">
        <v>5</v>
      </c>
      <c r="C113" s="164" t="s">
        <v>59</v>
      </c>
      <c r="D113" s="165"/>
      <c r="E113" s="166"/>
      <c r="F113" s="170">
        <v>99382.55603669838</v>
      </c>
      <c r="G113" s="167">
        <v>7450.245356658839</v>
      </c>
      <c r="H113" s="168">
        <v>64387.849842420794</v>
      </c>
      <c r="I113" s="169">
        <v>27544.460837618753</v>
      </c>
      <c r="J113" s="106"/>
      <c r="K113" s="159"/>
      <c r="L113" s="160"/>
      <c r="M113" s="159"/>
      <c r="N113" s="161"/>
      <c r="O113" s="162"/>
      <c r="P113" s="162"/>
      <c r="Q113" s="162"/>
    </row>
    <row r="114" spans="1:17" ht="12.75">
      <c r="A114" s="221"/>
      <c r="B114" s="163">
        <v>6</v>
      </c>
      <c r="C114" s="164" t="s">
        <v>60</v>
      </c>
      <c r="D114" s="165"/>
      <c r="E114" s="166"/>
      <c r="F114" s="167">
        <v>75697.08437302242</v>
      </c>
      <c r="G114" s="167">
        <v>4382.385353385899</v>
      </c>
      <c r="H114" s="168">
        <v>39729.220582973096</v>
      </c>
      <c r="I114" s="169">
        <v>31585.478436663416</v>
      </c>
      <c r="J114" s="106"/>
      <c r="K114" s="159"/>
      <c r="L114" s="160"/>
      <c r="M114" s="159"/>
      <c r="N114" s="161"/>
      <c r="O114" s="162"/>
      <c r="P114" s="162"/>
      <c r="Q114" s="162"/>
    </row>
    <row r="115" spans="1:17" ht="12.75">
      <c r="A115" s="221"/>
      <c r="B115" s="163">
        <v>7</v>
      </c>
      <c r="C115" s="164" t="s">
        <v>61</v>
      </c>
      <c r="D115" s="165"/>
      <c r="E115" s="166"/>
      <c r="F115" s="167">
        <v>51200.80343990613</v>
      </c>
      <c r="G115" s="167">
        <v>2654.7671755620618</v>
      </c>
      <c r="H115" s="168">
        <v>36081.373871092466</v>
      </c>
      <c r="I115" s="169">
        <v>12464.662393251601</v>
      </c>
      <c r="J115" s="106"/>
      <c r="K115" s="159"/>
      <c r="L115" s="160"/>
      <c r="M115" s="159"/>
      <c r="N115" s="161"/>
      <c r="O115" s="162"/>
      <c r="P115" s="162"/>
      <c r="Q115" s="162"/>
    </row>
    <row r="116" spans="1:17" ht="12.75">
      <c r="A116" s="221"/>
      <c r="B116" s="163">
        <v>8</v>
      </c>
      <c r="C116" s="164" t="s">
        <v>62</v>
      </c>
      <c r="D116" s="165"/>
      <c r="E116" s="166"/>
      <c r="F116" s="167">
        <v>47769.416243018924</v>
      </c>
      <c r="G116" s="167">
        <v>16906.503129540648</v>
      </c>
      <c r="H116" s="168">
        <v>17561.72573861357</v>
      </c>
      <c r="I116" s="169">
        <v>13301.187374864707</v>
      </c>
      <c r="J116" s="106"/>
      <c r="K116" s="159"/>
      <c r="L116" s="160"/>
      <c r="M116" s="159"/>
      <c r="N116" s="161"/>
      <c r="O116" s="162"/>
      <c r="P116" s="162"/>
      <c r="Q116" s="162"/>
    </row>
    <row r="117" spans="1:17" ht="12.75">
      <c r="A117" s="221"/>
      <c r="B117" s="163">
        <v>9</v>
      </c>
      <c r="C117" s="164" t="s">
        <v>63</v>
      </c>
      <c r="D117" s="165"/>
      <c r="E117" s="166"/>
      <c r="F117" s="167">
        <v>46256.509322493526</v>
      </c>
      <c r="G117" s="167">
        <v>234.9224644604162</v>
      </c>
      <c r="H117" s="168">
        <v>44266.69202368732</v>
      </c>
      <c r="I117" s="169">
        <v>1754.8948343457891</v>
      </c>
      <c r="J117" s="106"/>
      <c r="K117" s="159"/>
      <c r="L117" s="160"/>
      <c r="M117" s="159"/>
      <c r="N117" s="161"/>
      <c r="O117" s="162"/>
      <c r="P117" s="162"/>
      <c r="Q117" s="162"/>
    </row>
    <row r="118" spans="1:17" ht="12.75">
      <c r="A118" s="221"/>
      <c r="B118" s="163">
        <v>10</v>
      </c>
      <c r="C118" s="164" t="s">
        <v>64</v>
      </c>
      <c r="D118" s="165"/>
      <c r="E118" s="166"/>
      <c r="F118" s="167">
        <v>32237.144046776935</v>
      </c>
      <c r="G118" s="167">
        <v>12421.457808232106</v>
      </c>
      <c r="H118" s="168">
        <v>14809.71068843072</v>
      </c>
      <c r="I118" s="169">
        <v>5005.9755501141135</v>
      </c>
      <c r="J118" s="106"/>
      <c r="K118" s="159"/>
      <c r="L118" s="160"/>
      <c r="M118" s="159"/>
      <c r="N118" s="161"/>
      <c r="O118" s="162"/>
      <c r="P118" s="162"/>
      <c r="Q118" s="162"/>
    </row>
    <row r="119" spans="1:17" ht="12.75">
      <c r="A119" s="221"/>
      <c r="B119" s="163">
        <v>11</v>
      </c>
      <c r="C119" s="164" t="s">
        <v>65</v>
      </c>
      <c r="D119" s="165"/>
      <c r="E119" s="166"/>
      <c r="F119" s="167">
        <v>27279.70455960735</v>
      </c>
      <c r="G119" s="167">
        <v>5370.282254242611</v>
      </c>
      <c r="H119" s="168">
        <v>8142.6563225168675</v>
      </c>
      <c r="I119" s="169">
        <v>13766.765982847872</v>
      </c>
      <c r="J119" s="106"/>
      <c r="K119" s="159"/>
      <c r="L119" s="160"/>
      <c r="M119" s="159"/>
      <c r="N119" s="161"/>
      <c r="O119" s="162"/>
      <c r="P119" s="162"/>
      <c r="Q119" s="162"/>
    </row>
    <row r="120" spans="1:17" ht="12.75">
      <c r="A120" s="221"/>
      <c r="B120" s="163">
        <v>12</v>
      </c>
      <c r="C120" s="164" t="s">
        <v>66</v>
      </c>
      <c r="D120" s="165"/>
      <c r="E120" s="166"/>
      <c r="F120" s="167">
        <v>26107.217736941115</v>
      </c>
      <c r="G120" s="167">
        <v>4234.066560660327</v>
      </c>
      <c r="H120" s="168">
        <v>19851.81126192951</v>
      </c>
      <c r="I120" s="169">
        <v>2021.3399143512786</v>
      </c>
      <c r="J120" s="106"/>
      <c r="K120" s="159"/>
      <c r="L120" s="160"/>
      <c r="M120" s="159"/>
      <c r="N120" s="161"/>
      <c r="O120" s="162"/>
      <c r="P120" s="162"/>
      <c r="Q120" s="162"/>
    </row>
    <row r="121" spans="1:17" ht="12.75">
      <c r="A121" s="221"/>
      <c r="B121" s="163">
        <v>13</v>
      </c>
      <c r="C121" s="164" t="s">
        <v>67</v>
      </c>
      <c r="D121" s="165"/>
      <c r="E121" s="166"/>
      <c r="F121" s="167">
        <v>20179.176130940647</v>
      </c>
      <c r="G121" s="167">
        <v>2774.0944396211403</v>
      </c>
      <c r="H121" s="168">
        <v>9277.688947507446</v>
      </c>
      <c r="I121" s="169">
        <v>8127.392743812062</v>
      </c>
      <c r="J121" s="106"/>
      <c r="K121" s="159"/>
      <c r="L121" s="160"/>
      <c r="M121" s="159"/>
      <c r="N121" s="161"/>
      <c r="O121" s="162"/>
      <c r="P121" s="162"/>
      <c r="Q121" s="162"/>
    </row>
    <row r="122" spans="1:17" ht="12.75">
      <c r="A122" s="221"/>
      <c r="B122" s="163">
        <v>14</v>
      </c>
      <c r="C122" s="164" t="s">
        <v>68</v>
      </c>
      <c r="D122" s="165"/>
      <c r="E122" s="166"/>
      <c r="F122" s="167">
        <v>17030.81426372365</v>
      </c>
      <c r="G122" s="167">
        <v>8910.27888295372</v>
      </c>
      <c r="H122" s="168">
        <v>6293.147343682515</v>
      </c>
      <c r="I122" s="169">
        <v>1827.388037087414</v>
      </c>
      <c r="J122" s="106"/>
      <c r="K122" s="159"/>
      <c r="L122" s="160"/>
      <c r="M122" s="159"/>
      <c r="N122" s="161"/>
      <c r="O122" s="162"/>
      <c r="P122" s="162"/>
      <c r="Q122" s="162"/>
    </row>
    <row r="123" spans="1:17" ht="12.75">
      <c r="A123" s="221"/>
      <c r="B123" s="163">
        <v>15</v>
      </c>
      <c r="C123" s="164" t="s">
        <v>69</v>
      </c>
      <c r="D123" s="165"/>
      <c r="E123" s="166"/>
      <c r="F123" s="167">
        <v>12342.297951830094</v>
      </c>
      <c r="G123" s="167">
        <v>2573.597483900059</v>
      </c>
      <c r="H123" s="168">
        <v>8747.090596461858</v>
      </c>
      <c r="I123" s="169">
        <v>1021.6098714681774</v>
      </c>
      <c r="J123" s="106"/>
      <c r="K123" s="159"/>
      <c r="L123" s="160"/>
      <c r="M123" s="159"/>
      <c r="N123" s="161"/>
      <c r="O123" s="162"/>
      <c r="P123" s="162"/>
      <c r="Q123" s="162"/>
    </row>
    <row r="124" spans="1:17" ht="12.75">
      <c r="A124" s="221"/>
      <c r="B124" s="163">
        <v>16</v>
      </c>
      <c r="C124" s="164" t="s">
        <v>70</v>
      </c>
      <c r="D124" s="165"/>
      <c r="E124" s="166"/>
      <c r="F124" s="167">
        <v>7249.295984071893</v>
      </c>
      <c r="G124" s="167">
        <v>889.3520159129869</v>
      </c>
      <c r="H124" s="168">
        <v>4312.2384344471475</v>
      </c>
      <c r="I124" s="169">
        <v>2047.705533711759</v>
      </c>
      <c r="J124" s="106"/>
      <c r="K124" s="159"/>
      <c r="L124" s="160"/>
      <c r="M124" s="159"/>
      <c r="N124" s="161"/>
      <c r="O124" s="162"/>
      <c r="P124" s="162"/>
      <c r="Q124" s="162"/>
    </row>
    <row r="125" spans="1:17" ht="12.75">
      <c r="A125" s="220"/>
      <c r="B125" s="163">
        <v>17</v>
      </c>
      <c r="C125" s="164" t="s">
        <v>71</v>
      </c>
      <c r="D125" s="165"/>
      <c r="E125" s="166"/>
      <c r="F125" s="167">
        <v>6530.533693974293</v>
      </c>
      <c r="G125" s="167">
        <v>1482.8495841027234</v>
      </c>
      <c r="H125" s="168">
        <v>3531.461106096254</v>
      </c>
      <c r="I125" s="169">
        <v>1516.2230037753154</v>
      </c>
      <c r="J125" s="106"/>
      <c r="K125" s="159"/>
      <c r="L125" s="160"/>
      <c r="M125" s="159"/>
      <c r="N125" s="161"/>
      <c r="O125" s="162"/>
      <c r="P125" s="162"/>
      <c r="Q125" s="162"/>
    </row>
    <row r="126" spans="1:17" ht="12.75">
      <c r="A126" s="221"/>
      <c r="B126" s="163">
        <v>18</v>
      </c>
      <c r="C126" s="164" t="s">
        <v>72</v>
      </c>
      <c r="D126" s="165"/>
      <c r="E126" s="166"/>
      <c r="F126" s="167">
        <v>6152.49288344291</v>
      </c>
      <c r="G126" s="167">
        <v>1056.5516417097817</v>
      </c>
      <c r="H126" s="168">
        <v>4148.872875167096</v>
      </c>
      <c r="I126" s="169">
        <v>947.0683665660329</v>
      </c>
      <c r="J126" s="106"/>
      <c r="K126" s="159"/>
      <c r="L126" s="160"/>
      <c r="M126" s="159"/>
      <c r="N126" s="161"/>
      <c r="O126" s="162"/>
      <c r="P126" s="162"/>
      <c r="Q126" s="162"/>
    </row>
    <row r="127" spans="1:17" ht="12.75">
      <c r="A127" s="221"/>
      <c r="B127" s="163">
        <v>19</v>
      </c>
      <c r="C127" s="164" t="s">
        <v>73</v>
      </c>
      <c r="D127" s="165"/>
      <c r="E127" s="166"/>
      <c r="F127" s="167">
        <v>6081.029739772818</v>
      </c>
      <c r="G127" s="167">
        <v>6006.40413369397</v>
      </c>
      <c r="H127" s="168">
        <v>74.6256060788485</v>
      </c>
      <c r="I127" s="169">
        <v>0</v>
      </c>
      <c r="J127" s="106"/>
      <c r="K127" s="159"/>
      <c r="L127" s="160"/>
      <c r="M127" s="159"/>
      <c r="N127" s="161"/>
      <c r="O127" s="162"/>
      <c r="P127" s="162"/>
      <c r="Q127" s="162"/>
    </row>
    <row r="128" spans="1:17" ht="12.75">
      <c r="A128" s="221"/>
      <c r="B128" s="163">
        <v>20</v>
      </c>
      <c r="C128" s="164" t="s">
        <v>74</v>
      </c>
      <c r="D128" s="165"/>
      <c r="E128" s="166"/>
      <c r="F128" s="167">
        <v>6074.808632551851</v>
      </c>
      <c r="G128" s="167">
        <v>1378.156001146383</v>
      </c>
      <c r="H128" s="168">
        <v>4127.191549210158</v>
      </c>
      <c r="I128" s="169">
        <v>569.4610821953102</v>
      </c>
      <c r="J128" s="106"/>
      <c r="K128" s="159"/>
      <c r="L128" s="160"/>
      <c r="M128" s="159"/>
      <c r="N128" s="161"/>
      <c r="O128" s="162"/>
      <c r="P128" s="162"/>
      <c r="Q128" s="162"/>
    </row>
    <row r="129" spans="1:17" ht="12.75">
      <c r="A129" s="221"/>
      <c r="B129" s="163">
        <v>21</v>
      </c>
      <c r="C129" s="164" t="s">
        <v>75</v>
      </c>
      <c r="D129" s="165"/>
      <c r="E129" s="166"/>
      <c r="F129" s="167">
        <v>4430.029178610475</v>
      </c>
      <c r="G129" s="167">
        <v>65.13187573159357</v>
      </c>
      <c r="H129" s="168">
        <v>727.0598191479845</v>
      </c>
      <c r="I129" s="169">
        <v>3637.837483730897</v>
      </c>
      <c r="J129" s="106"/>
      <c r="K129" s="159"/>
      <c r="L129" s="160"/>
      <c r="M129" s="159"/>
      <c r="N129" s="161"/>
      <c r="O129" s="162"/>
      <c r="P129" s="162"/>
      <c r="Q129" s="162"/>
    </row>
    <row r="130" spans="1:17" ht="12.75">
      <c r="A130" s="221"/>
      <c r="B130" s="163">
        <v>22</v>
      </c>
      <c r="C130" s="164" t="s">
        <v>76</v>
      </c>
      <c r="D130" s="165"/>
      <c r="E130" s="166"/>
      <c r="F130" s="167">
        <v>3653.8373129535616</v>
      </c>
      <c r="G130" s="167">
        <v>183.80036924432733</v>
      </c>
      <c r="H130" s="168">
        <v>715.1186873437899</v>
      </c>
      <c r="I130" s="169">
        <v>2754.9182563654444</v>
      </c>
      <c r="J130" s="106"/>
      <c r="K130" s="159"/>
      <c r="L130" s="160"/>
      <c r="M130" s="159"/>
      <c r="N130" s="161"/>
      <c r="O130" s="162"/>
      <c r="P130" s="162"/>
      <c r="Q130" s="162"/>
    </row>
    <row r="131" spans="1:17" ht="12.75">
      <c r="A131" s="221"/>
      <c r="B131" s="163">
        <v>23</v>
      </c>
      <c r="C131" s="164" t="s">
        <v>77</v>
      </c>
      <c r="D131" s="165"/>
      <c r="E131" s="166"/>
      <c r="F131" s="167">
        <v>3609.5872959677436</v>
      </c>
      <c r="G131" s="167">
        <v>1634.005670245488</v>
      </c>
      <c r="H131" s="168">
        <v>755.608029135194</v>
      </c>
      <c r="I131" s="169">
        <v>1219.9735965870611</v>
      </c>
      <c r="J131" s="106"/>
      <c r="K131" s="159"/>
      <c r="L131" s="160"/>
      <c r="M131" s="159"/>
      <c r="N131" s="161"/>
      <c r="O131" s="162"/>
      <c r="P131" s="162"/>
      <c r="Q131" s="162"/>
    </row>
    <row r="132" spans="1:17" ht="12.75">
      <c r="A132" s="221"/>
      <c r="B132" s="163">
        <v>24</v>
      </c>
      <c r="C132" s="164" t="s">
        <v>78</v>
      </c>
      <c r="D132" s="165"/>
      <c r="E132" s="166"/>
      <c r="F132" s="167">
        <v>3189.5926596391455</v>
      </c>
      <c r="G132" s="167">
        <v>2865.0523021819654</v>
      </c>
      <c r="H132" s="168">
        <v>324.54035745718</v>
      </c>
      <c r="I132" s="169">
        <v>0</v>
      </c>
      <c r="J132" s="106"/>
      <c r="K132" s="159"/>
      <c r="L132" s="160"/>
      <c r="M132" s="159"/>
      <c r="N132" s="161"/>
      <c r="O132" s="162"/>
      <c r="P132" s="162"/>
      <c r="Q132" s="162"/>
    </row>
    <row r="133" spans="1:17" ht="12.75">
      <c r="A133" s="221"/>
      <c r="B133" s="163">
        <v>25</v>
      </c>
      <c r="C133" s="164" t="s">
        <v>79</v>
      </c>
      <c r="D133" s="165"/>
      <c r="E133" s="166"/>
      <c r="F133" s="167">
        <v>1821.622805627939</v>
      </c>
      <c r="G133" s="167">
        <v>421.0889265466145</v>
      </c>
      <c r="H133" s="168">
        <v>1248.1497416165153</v>
      </c>
      <c r="I133" s="169">
        <v>152.38413746480927</v>
      </c>
      <c r="J133" s="106"/>
      <c r="K133" s="159"/>
      <c r="L133" s="160"/>
      <c r="M133" s="159"/>
      <c r="N133" s="161"/>
      <c r="O133" s="162"/>
      <c r="P133" s="162"/>
      <c r="Q133" s="162"/>
    </row>
    <row r="134" spans="1:17" ht="12.75">
      <c r="A134" s="221"/>
      <c r="B134" s="163">
        <v>26</v>
      </c>
      <c r="C134" s="164" t="s">
        <v>80</v>
      </c>
      <c r="D134" s="165"/>
      <c r="E134" s="166"/>
      <c r="F134" s="167">
        <v>1148.7730741214393</v>
      </c>
      <c r="G134" s="167">
        <v>1148.7730741214393</v>
      </c>
      <c r="H134" s="168">
        <v>0</v>
      </c>
      <c r="I134" s="169">
        <v>0</v>
      </c>
      <c r="J134" s="106"/>
      <c r="K134" s="159"/>
      <c r="L134" s="160"/>
      <c r="M134" s="159"/>
      <c r="N134" s="161"/>
      <c r="O134" s="162"/>
      <c r="P134" s="162"/>
      <c r="Q134" s="162"/>
    </row>
    <row r="135" spans="1:17" ht="12.75">
      <c r="A135" s="221"/>
      <c r="B135" s="163">
        <v>27</v>
      </c>
      <c r="C135" s="164" t="s">
        <v>81</v>
      </c>
      <c r="D135" s="165"/>
      <c r="E135" s="166"/>
      <c r="F135" s="167">
        <v>749.4622961746251</v>
      </c>
      <c r="G135" s="167">
        <v>322.00767962497264</v>
      </c>
      <c r="H135" s="168">
        <v>369.8855876231112</v>
      </c>
      <c r="I135" s="169">
        <v>57.569028926541236</v>
      </c>
      <c r="J135" s="106"/>
      <c r="K135" s="159"/>
      <c r="L135" s="160"/>
      <c r="M135" s="159"/>
      <c r="N135" s="161"/>
      <c r="O135" s="162"/>
      <c r="P135" s="162"/>
      <c r="Q135" s="162"/>
    </row>
    <row r="136" spans="1:17" ht="12.75">
      <c r="A136" s="221"/>
      <c r="B136" s="163">
        <v>28</v>
      </c>
      <c r="C136" s="164" t="s">
        <v>82</v>
      </c>
      <c r="D136" s="165"/>
      <c r="E136" s="166"/>
      <c r="F136" s="167">
        <v>597.4169536892878</v>
      </c>
      <c r="G136" s="167">
        <v>233.77391840030225</v>
      </c>
      <c r="H136" s="168">
        <v>363.6430352889855</v>
      </c>
      <c r="I136" s="169">
        <v>0</v>
      </c>
      <c r="J136" s="106"/>
      <c r="K136" s="159"/>
      <c r="L136" s="160"/>
      <c r="M136" s="159"/>
      <c r="N136" s="161"/>
      <c r="O136" s="162"/>
      <c r="P136" s="162"/>
      <c r="Q136" s="162"/>
    </row>
    <row r="137" spans="1:17" ht="12.75">
      <c r="A137" s="221"/>
      <c r="B137" s="163">
        <v>29</v>
      </c>
      <c r="C137" s="164" t="s">
        <v>83</v>
      </c>
      <c r="D137" s="165"/>
      <c r="E137" s="166"/>
      <c r="F137" s="167">
        <v>475.3801910893904</v>
      </c>
      <c r="G137" s="167">
        <v>61.002639985952484</v>
      </c>
      <c r="H137" s="168">
        <v>414.3775511034379</v>
      </c>
      <c r="I137" s="169">
        <v>0</v>
      </c>
      <c r="J137" s="106"/>
      <c r="K137" s="159"/>
      <c r="L137" s="160"/>
      <c r="M137" s="159"/>
      <c r="N137" s="161"/>
      <c r="O137" s="162"/>
      <c r="P137" s="162"/>
      <c r="Q137" s="162"/>
    </row>
    <row r="138" spans="1:17" ht="12.75">
      <c r="A138" s="221"/>
      <c r="B138" s="163">
        <v>30</v>
      </c>
      <c r="C138" s="164" t="s">
        <v>84</v>
      </c>
      <c r="D138" s="165"/>
      <c r="E138" s="166"/>
      <c r="F138" s="167">
        <v>327.1985451881141</v>
      </c>
      <c r="G138" s="167">
        <v>327.1985451881141</v>
      </c>
      <c r="H138" s="168">
        <v>0</v>
      </c>
      <c r="I138" s="169">
        <v>0</v>
      </c>
      <c r="J138" s="106"/>
      <c r="K138" s="159"/>
      <c r="L138" s="160"/>
      <c r="M138" s="159"/>
      <c r="N138" s="161"/>
      <c r="O138" s="162"/>
      <c r="P138" s="162"/>
      <c r="Q138" s="162"/>
    </row>
    <row r="139" spans="1:17" ht="12.75">
      <c r="A139" s="221"/>
      <c r="B139" s="163">
        <v>31</v>
      </c>
      <c r="C139" s="164" t="s">
        <v>85</v>
      </c>
      <c r="D139" s="165"/>
      <c r="E139" s="166"/>
      <c r="F139" s="167">
        <v>275.1109535330114</v>
      </c>
      <c r="G139" s="167">
        <v>235.61293409752443</v>
      </c>
      <c r="H139" s="168">
        <v>39.49801943548695</v>
      </c>
      <c r="I139" s="169">
        <v>0</v>
      </c>
      <c r="J139" s="106"/>
      <c r="K139" s="159"/>
      <c r="L139" s="160"/>
      <c r="M139" s="159"/>
      <c r="N139" s="161"/>
      <c r="O139" s="162"/>
      <c r="P139" s="162"/>
      <c r="Q139" s="162"/>
    </row>
    <row r="140" spans="1:17" ht="12.75">
      <c r="A140" s="221"/>
      <c r="B140" s="163">
        <v>32</v>
      </c>
      <c r="C140" s="164" t="s">
        <v>86</v>
      </c>
      <c r="D140" s="165"/>
      <c r="E140" s="166"/>
      <c r="F140" s="167">
        <v>195.88152831386944</v>
      </c>
      <c r="G140" s="167">
        <v>195.88152831386944</v>
      </c>
      <c r="H140" s="168">
        <v>0</v>
      </c>
      <c r="I140" s="169">
        <v>0</v>
      </c>
      <c r="J140" s="106"/>
      <c r="K140" s="159"/>
      <c r="L140" s="160"/>
      <c r="M140" s="159"/>
      <c r="N140" s="161"/>
      <c r="O140" s="162"/>
      <c r="P140" s="162"/>
      <c r="Q140" s="162"/>
    </row>
    <row r="141" spans="1:17" ht="12.75">
      <c r="A141" s="221"/>
      <c r="B141" s="163">
        <v>33</v>
      </c>
      <c r="C141" s="164" t="s">
        <v>87</v>
      </c>
      <c r="D141" s="165"/>
      <c r="E141" s="166"/>
      <c r="F141" s="167">
        <v>149.84098106754584</v>
      </c>
      <c r="G141" s="167">
        <v>149.84098106754584</v>
      </c>
      <c r="H141" s="168">
        <v>0</v>
      </c>
      <c r="I141" s="169">
        <v>0</v>
      </c>
      <c r="J141" s="106"/>
      <c r="K141" s="159"/>
      <c r="L141" s="159"/>
      <c r="M141" s="159"/>
      <c r="N141" s="161"/>
      <c r="O141" s="162"/>
      <c r="P141" s="162"/>
      <c r="Q141" s="162"/>
    </row>
    <row r="142" spans="1:17" ht="12.75">
      <c r="A142" s="221"/>
      <c r="B142" s="163">
        <v>34</v>
      </c>
      <c r="C142" s="164" t="s">
        <v>88</v>
      </c>
      <c r="D142" s="165"/>
      <c r="E142" s="166"/>
      <c r="F142" s="167">
        <v>115.6510765023352</v>
      </c>
      <c r="G142" s="167">
        <v>2.5525973532721915</v>
      </c>
      <c r="H142" s="168">
        <v>113.09847914906301</v>
      </c>
      <c r="I142" s="169">
        <v>0</v>
      </c>
      <c r="J142" s="106"/>
      <c r="K142" s="159"/>
      <c r="L142" s="159"/>
      <c r="M142" s="159"/>
      <c r="N142" s="161"/>
      <c r="O142" s="162"/>
      <c r="P142" s="162"/>
      <c r="Q142" s="162"/>
    </row>
    <row r="143" spans="1:17" ht="12.75">
      <c r="A143" s="221"/>
      <c r="B143" s="163">
        <v>35</v>
      </c>
      <c r="C143" s="164" t="s">
        <v>89</v>
      </c>
      <c r="D143" s="165"/>
      <c r="E143" s="166"/>
      <c r="F143" s="167">
        <v>44.81189758015757</v>
      </c>
      <c r="G143" s="167">
        <v>44.81189758015757</v>
      </c>
      <c r="H143" s="168">
        <v>0</v>
      </c>
      <c r="I143" s="169">
        <v>0</v>
      </c>
      <c r="J143" s="106"/>
      <c r="K143" s="159"/>
      <c r="L143" s="159"/>
      <c r="M143" s="159"/>
      <c r="N143" s="161"/>
      <c r="O143" s="162"/>
      <c r="P143" s="162"/>
      <c r="Q143" s="162"/>
    </row>
    <row r="144" spans="1:17" ht="12.75">
      <c r="A144" s="221"/>
      <c r="B144" s="163">
        <v>36</v>
      </c>
      <c r="C144" s="164" t="s">
        <v>90</v>
      </c>
      <c r="D144" s="165"/>
      <c r="E144" s="166"/>
      <c r="F144" s="167">
        <v>24.77187253922227</v>
      </c>
      <c r="G144" s="167">
        <v>24.77187253922227</v>
      </c>
      <c r="H144" s="168">
        <v>0</v>
      </c>
      <c r="I144" s="169">
        <v>0</v>
      </c>
      <c r="J144" s="106"/>
      <c r="K144" s="159"/>
      <c r="L144" s="159"/>
      <c r="M144" s="159"/>
      <c r="N144" s="161"/>
      <c r="O144" s="162"/>
      <c r="P144" s="162"/>
      <c r="Q144" s="162"/>
    </row>
    <row r="145" spans="1:17" ht="12.75">
      <c r="A145" s="221"/>
      <c r="B145" s="163">
        <v>37</v>
      </c>
      <c r="C145" s="164" t="s">
        <v>91</v>
      </c>
      <c r="D145" s="165"/>
      <c r="E145" s="166"/>
      <c r="F145" s="167">
        <v>22.604061166378603</v>
      </c>
      <c r="G145" s="167">
        <v>22.604061166378603</v>
      </c>
      <c r="H145" s="168">
        <v>0</v>
      </c>
      <c r="I145" s="169">
        <v>0</v>
      </c>
      <c r="J145" s="106"/>
      <c r="K145" s="159"/>
      <c r="L145" s="159"/>
      <c r="M145" s="159"/>
      <c r="N145" s="161"/>
      <c r="O145" s="162"/>
      <c r="P145" s="162"/>
      <c r="Q145" s="162"/>
    </row>
    <row r="146" spans="1:17" ht="12.75">
      <c r="A146" s="221"/>
      <c r="B146" s="163">
        <v>37</v>
      </c>
      <c r="C146" s="164" t="s">
        <v>92</v>
      </c>
      <c r="D146" s="165"/>
      <c r="E146" s="166"/>
      <c r="F146" s="167">
        <v>17.61082432247011</v>
      </c>
      <c r="G146" s="167">
        <v>17.61082432247011</v>
      </c>
      <c r="H146" s="168">
        <v>0</v>
      </c>
      <c r="I146" s="169">
        <v>0</v>
      </c>
      <c r="J146" s="106"/>
      <c r="K146" s="159"/>
      <c r="L146" s="159"/>
      <c r="M146" s="159"/>
      <c r="N146" s="161"/>
      <c r="O146" s="162"/>
      <c r="P146" s="162"/>
      <c r="Q146" s="162"/>
    </row>
    <row r="147" spans="2:14" ht="13.5" thickBot="1">
      <c r="B147" s="171">
        <v>39</v>
      </c>
      <c r="C147" s="172" t="s">
        <v>93</v>
      </c>
      <c r="D147" s="173"/>
      <c r="E147" s="174"/>
      <c r="F147" s="175">
        <v>4.995393308795077</v>
      </c>
      <c r="G147" s="175">
        <v>4.995393308795077</v>
      </c>
      <c r="H147" s="176">
        <v>0</v>
      </c>
      <c r="I147" s="177">
        <v>0</v>
      </c>
      <c r="J147" s="106"/>
      <c r="K147" s="106"/>
      <c r="L147" s="106"/>
      <c r="M147" s="106"/>
      <c r="N147" s="19"/>
    </row>
    <row r="148" spans="2:14" ht="12.75">
      <c r="B148" s="159" t="s">
        <v>44</v>
      </c>
      <c r="C148" s="19"/>
      <c r="D148" s="19"/>
      <c r="E148" s="19"/>
      <c r="F148" s="105"/>
      <c r="G148" s="19"/>
      <c r="H148" s="19"/>
      <c r="I148" s="19"/>
      <c r="J148" s="19"/>
      <c r="K148" s="19"/>
      <c r="L148" s="19"/>
      <c r="M148" s="19"/>
      <c r="N148" s="19"/>
    </row>
    <row r="149" spans="2:14" ht="12.75">
      <c r="B149" s="159" t="s">
        <v>45</v>
      </c>
      <c r="C149" s="159"/>
      <c r="D149" s="159"/>
      <c r="E149" s="159"/>
      <c r="F149" s="178"/>
      <c r="G149" s="159"/>
      <c r="H149" s="159"/>
      <c r="I149" s="159"/>
      <c r="J149" s="159"/>
      <c r="K149" s="159"/>
      <c r="L149" s="159"/>
      <c r="M149" s="159"/>
      <c r="N149" s="159"/>
    </row>
    <row r="150" spans="2:14" ht="12.75">
      <c r="B150" s="106"/>
      <c r="C150" s="159"/>
      <c r="D150" s="159"/>
      <c r="E150" s="159"/>
      <c r="F150" s="160"/>
      <c r="G150" s="159"/>
      <c r="H150" s="159"/>
      <c r="I150" s="159"/>
      <c r="J150" s="159"/>
      <c r="K150" s="159"/>
      <c r="L150" s="159"/>
      <c r="M150" s="159"/>
      <c r="N150" s="161"/>
    </row>
    <row r="151" spans="2:14" ht="12.75">
      <c r="B151" s="106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61"/>
    </row>
    <row r="152" spans="2:14" ht="12.75"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9"/>
    </row>
    <row r="153" spans="2:14" ht="12.75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9"/>
    </row>
    <row r="154" spans="2:15" ht="12.7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</row>
    <row r="155" spans="2:15" ht="12.7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</row>
    <row r="156" spans="1:16" ht="12.75">
      <c r="A156" s="218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</row>
    <row r="157" spans="1:16" ht="12.75">
      <c r="A157" s="218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</row>
    <row r="158" spans="1:16" ht="12.75">
      <c r="A158" s="218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</row>
    <row r="159" spans="1:16" ht="12.75">
      <c r="A159" s="218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</row>
    <row r="160" spans="1:16" ht="12.75">
      <c r="A160" s="218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</row>
    <row r="161" spans="1:16" ht="12.75">
      <c r="A161" s="218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</row>
    <row r="162" spans="1:16" ht="12.75">
      <c r="A162" s="218"/>
      <c r="B162" s="179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</row>
    <row r="163" spans="1:16" ht="12.75">
      <c r="A163" s="218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</row>
    <row r="164" spans="1:16" ht="12.75">
      <c r="A164" s="218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</row>
    <row r="165" spans="1:16" ht="12.75" customHeight="1">
      <c r="A165" s="218"/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6"/>
      <c r="O165" s="26"/>
      <c r="P165" s="26"/>
    </row>
    <row r="166" spans="1:16" ht="12.75">
      <c r="A166" s="218"/>
      <c r="B166" s="147"/>
      <c r="C166" s="14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26"/>
      <c r="O166" s="26"/>
      <c r="P166" s="26"/>
    </row>
    <row r="167" spans="1:16" ht="12.75" customHeight="1">
      <c r="A167" s="218"/>
      <c r="B167" s="280"/>
      <c r="C167" s="179"/>
      <c r="D167" s="180"/>
      <c r="E167" s="180"/>
      <c r="F167" s="180"/>
      <c r="G167" s="180"/>
      <c r="H167" s="180"/>
      <c r="I167" s="180"/>
      <c r="J167" s="180"/>
      <c r="K167" s="180"/>
      <c r="L167" s="181"/>
      <c r="M167" s="181"/>
      <c r="N167" s="26"/>
      <c r="O167" s="26"/>
      <c r="P167" s="26"/>
    </row>
    <row r="168" spans="1:16" ht="12.75">
      <c r="A168" s="218"/>
      <c r="B168" s="280"/>
      <c r="C168" s="179"/>
      <c r="D168" s="180"/>
      <c r="E168" s="180"/>
      <c r="F168" s="180"/>
      <c r="G168" s="180"/>
      <c r="H168" s="180"/>
      <c r="I168" s="180"/>
      <c r="J168" s="180"/>
      <c r="K168" s="180"/>
      <c r="L168" s="181"/>
      <c r="M168" s="181"/>
      <c r="N168" s="26"/>
      <c r="O168" s="26"/>
      <c r="P168" s="26"/>
    </row>
    <row r="169" spans="1:16" ht="12.75">
      <c r="A169" s="218"/>
      <c r="B169" s="280"/>
      <c r="C169" s="179"/>
      <c r="D169" s="180"/>
      <c r="E169" s="180"/>
      <c r="F169" s="180"/>
      <c r="G169" s="180"/>
      <c r="H169" s="180"/>
      <c r="I169" s="180"/>
      <c r="J169" s="180"/>
      <c r="K169" s="180"/>
      <c r="L169" s="181"/>
      <c r="M169" s="181"/>
      <c r="N169" s="26"/>
      <c r="O169" s="26"/>
      <c r="P169" s="26"/>
    </row>
    <row r="170" spans="1:16" ht="12.75">
      <c r="A170" s="218"/>
      <c r="B170" s="280"/>
      <c r="C170" s="179"/>
      <c r="D170" s="180"/>
      <c r="E170" s="180"/>
      <c r="F170" s="180"/>
      <c r="G170" s="180"/>
      <c r="H170" s="180"/>
      <c r="I170" s="180"/>
      <c r="J170" s="180"/>
      <c r="K170" s="180"/>
      <c r="L170" s="181"/>
      <c r="M170" s="181"/>
      <c r="N170" s="26"/>
      <c r="O170" s="26"/>
      <c r="P170" s="26"/>
    </row>
    <row r="171" spans="1:16" ht="12.75">
      <c r="A171" s="218"/>
      <c r="B171" s="280"/>
      <c r="C171" s="179"/>
      <c r="D171" s="180"/>
      <c r="E171" s="180"/>
      <c r="F171" s="180"/>
      <c r="G171" s="180"/>
      <c r="H171" s="180"/>
      <c r="I171" s="180"/>
      <c r="J171" s="180"/>
      <c r="K171" s="180"/>
      <c r="L171" s="181"/>
      <c r="M171" s="181"/>
      <c r="N171" s="26"/>
      <c r="O171" s="26"/>
      <c r="P171" s="26"/>
    </row>
    <row r="172" spans="1:16" ht="12.75">
      <c r="A172" s="218"/>
      <c r="B172" s="280"/>
      <c r="C172" s="179"/>
      <c r="D172" s="180"/>
      <c r="E172" s="180"/>
      <c r="F172" s="180"/>
      <c r="G172" s="180"/>
      <c r="H172" s="180"/>
      <c r="I172" s="180"/>
      <c r="J172" s="180"/>
      <c r="K172" s="180"/>
      <c r="L172" s="181"/>
      <c r="M172" s="181"/>
      <c r="N172" s="26"/>
      <c r="O172" s="26"/>
      <c r="P172" s="26"/>
    </row>
    <row r="173" spans="1:16" ht="12.75">
      <c r="A173" s="218"/>
      <c r="B173" s="280"/>
      <c r="C173" s="179"/>
      <c r="D173" s="180"/>
      <c r="E173" s="180"/>
      <c r="F173" s="180"/>
      <c r="G173" s="180"/>
      <c r="H173" s="180"/>
      <c r="I173" s="180"/>
      <c r="J173" s="180"/>
      <c r="K173" s="180"/>
      <c r="L173" s="181"/>
      <c r="M173" s="181"/>
      <c r="N173" s="26"/>
      <c r="O173" s="26"/>
      <c r="P173" s="26"/>
    </row>
    <row r="174" spans="1:16" ht="12.75">
      <c r="A174" s="218"/>
      <c r="B174" s="280"/>
      <c r="C174" s="179"/>
      <c r="D174" s="180"/>
      <c r="E174" s="180"/>
      <c r="F174" s="180"/>
      <c r="G174" s="180"/>
      <c r="H174" s="180"/>
      <c r="I174" s="180"/>
      <c r="J174" s="180"/>
      <c r="K174" s="180"/>
      <c r="L174" s="181"/>
      <c r="M174" s="181"/>
      <c r="N174" s="26"/>
      <c r="O174" s="26"/>
      <c r="P174" s="26"/>
    </row>
    <row r="175" spans="1:16" ht="12.75">
      <c r="A175" s="218"/>
      <c r="B175" s="280"/>
      <c r="C175" s="179"/>
      <c r="D175" s="180"/>
      <c r="E175" s="180"/>
      <c r="F175" s="180"/>
      <c r="G175" s="180"/>
      <c r="H175" s="180"/>
      <c r="I175" s="180"/>
      <c r="J175" s="180"/>
      <c r="K175" s="180"/>
      <c r="L175" s="181"/>
      <c r="M175" s="181"/>
      <c r="N175" s="26"/>
      <c r="O175" s="26"/>
      <c r="P175" s="26"/>
    </row>
    <row r="176" spans="1:16" ht="12.75">
      <c r="A176" s="218"/>
      <c r="B176" s="280"/>
      <c r="C176" s="179"/>
      <c r="D176" s="180"/>
      <c r="E176" s="180"/>
      <c r="F176" s="180"/>
      <c r="G176" s="180"/>
      <c r="H176" s="180"/>
      <c r="I176" s="180"/>
      <c r="J176" s="180"/>
      <c r="K176" s="180"/>
      <c r="L176" s="181"/>
      <c r="M176" s="181"/>
      <c r="N176" s="26"/>
      <c r="O176" s="26"/>
      <c r="P176" s="26"/>
    </row>
    <row r="177" spans="1:16" ht="12.75">
      <c r="A177" s="218"/>
      <c r="B177" s="280"/>
      <c r="C177" s="179"/>
      <c r="D177" s="180"/>
      <c r="E177" s="180"/>
      <c r="F177" s="180"/>
      <c r="G177" s="180"/>
      <c r="H177" s="180"/>
      <c r="I177" s="180"/>
      <c r="J177" s="180"/>
      <c r="K177" s="180"/>
      <c r="L177" s="181"/>
      <c r="M177" s="181"/>
      <c r="N177" s="26"/>
      <c r="O177" s="26"/>
      <c r="P177" s="26"/>
    </row>
    <row r="178" spans="1:16" ht="12.75">
      <c r="A178" s="218"/>
      <c r="B178" s="280"/>
      <c r="C178" s="179"/>
      <c r="D178" s="180"/>
      <c r="E178" s="180"/>
      <c r="F178" s="180"/>
      <c r="G178" s="180"/>
      <c r="H178" s="180"/>
      <c r="I178" s="180"/>
      <c r="J178" s="180"/>
      <c r="K178" s="180"/>
      <c r="L178" s="181"/>
      <c r="M178" s="181"/>
      <c r="N178" s="26"/>
      <c r="O178" s="26"/>
      <c r="P178" s="26"/>
    </row>
    <row r="179" spans="1:16" ht="12.75">
      <c r="A179" s="218"/>
      <c r="B179" s="226"/>
      <c r="C179" s="226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26"/>
      <c r="O179" s="26"/>
      <c r="P179" s="26"/>
    </row>
    <row r="180" spans="1:16" ht="12.75">
      <c r="A180" s="218"/>
      <c r="B180" s="280"/>
      <c r="C180" s="179"/>
      <c r="D180" s="180"/>
      <c r="E180" s="180"/>
      <c r="F180" s="180"/>
      <c r="G180" s="180"/>
      <c r="H180" s="180"/>
      <c r="I180" s="180"/>
      <c r="J180" s="180"/>
      <c r="K180" s="180"/>
      <c r="L180" s="181"/>
      <c r="M180" s="181"/>
      <c r="N180" s="26"/>
      <c r="O180" s="26"/>
      <c r="P180" s="26"/>
    </row>
    <row r="181" spans="1:16" ht="12.75">
      <c r="A181" s="218"/>
      <c r="B181" s="280"/>
      <c r="C181" s="179"/>
      <c r="D181" s="180"/>
      <c r="E181" s="180"/>
      <c r="F181" s="180"/>
      <c r="G181" s="180"/>
      <c r="H181" s="180"/>
      <c r="I181" s="180"/>
      <c r="J181" s="180"/>
      <c r="K181" s="180"/>
      <c r="L181" s="181"/>
      <c r="M181" s="181"/>
      <c r="N181" s="26"/>
      <c r="O181" s="26"/>
      <c r="P181" s="26"/>
    </row>
    <row r="182" spans="1:16" ht="12.75">
      <c r="A182" s="218"/>
      <c r="B182" s="280"/>
      <c r="C182" s="179"/>
      <c r="D182" s="180"/>
      <c r="E182" s="180"/>
      <c r="F182" s="180"/>
      <c r="G182" s="180"/>
      <c r="H182" s="180"/>
      <c r="I182" s="180"/>
      <c r="J182" s="180"/>
      <c r="K182" s="180"/>
      <c r="L182" s="181"/>
      <c r="M182" s="181"/>
      <c r="N182" s="26"/>
      <c r="O182" s="26"/>
      <c r="P182" s="26"/>
    </row>
    <row r="183" spans="1:16" ht="12.75">
      <c r="A183" s="218"/>
      <c r="B183" s="280"/>
      <c r="C183" s="179"/>
      <c r="D183" s="180"/>
      <c r="E183" s="180"/>
      <c r="F183" s="180"/>
      <c r="G183" s="180"/>
      <c r="H183" s="180"/>
      <c r="I183" s="180"/>
      <c r="J183" s="180"/>
      <c r="K183" s="180"/>
      <c r="L183" s="181"/>
      <c r="M183" s="181"/>
      <c r="N183" s="26"/>
      <c r="O183" s="26"/>
      <c r="P183" s="26"/>
    </row>
    <row r="184" spans="1:16" ht="12.75">
      <c r="A184" s="218"/>
      <c r="B184" s="280"/>
      <c r="C184" s="179"/>
      <c r="D184" s="180"/>
      <c r="E184" s="180"/>
      <c r="F184" s="180"/>
      <c r="G184" s="180"/>
      <c r="H184" s="180"/>
      <c r="I184" s="180"/>
      <c r="J184" s="180"/>
      <c r="K184" s="180"/>
      <c r="L184" s="181"/>
      <c r="M184" s="181"/>
      <c r="N184" s="26"/>
      <c r="O184" s="26"/>
      <c r="P184" s="26"/>
    </row>
    <row r="185" spans="1:16" ht="12.75">
      <c r="A185" s="218"/>
      <c r="B185" s="280"/>
      <c r="C185" s="179"/>
      <c r="D185" s="180"/>
      <c r="E185" s="180"/>
      <c r="F185" s="180"/>
      <c r="G185" s="180"/>
      <c r="H185" s="180"/>
      <c r="I185" s="180"/>
      <c r="J185" s="180"/>
      <c r="K185" s="180"/>
      <c r="L185" s="181"/>
      <c r="M185" s="181"/>
      <c r="N185" s="26"/>
      <c r="O185" s="26"/>
      <c r="P185" s="26"/>
    </row>
    <row r="186" spans="1:16" ht="12.75">
      <c r="A186" s="218"/>
      <c r="B186" s="280"/>
      <c r="C186" s="179"/>
      <c r="D186" s="180"/>
      <c r="E186" s="180"/>
      <c r="F186" s="180"/>
      <c r="G186" s="180"/>
      <c r="H186" s="180"/>
      <c r="I186" s="180"/>
      <c r="J186" s="180"/>
      <c r="K186" s="180"/>
      <c r="L186" s="181"/>
      <c r="M186" s="181"/>
      <c r="N186" s="26"/>
      <c r="O186" s="26"/>
      <c r="P186" s="26"/>
    </row>
    <row r="187" spans="1:16" ht="12.75">
      <c r="A187" s="218"/>
      <c r="B187" s="280"/>
      <c r="C187" s="179"/>
      <c r="D187" s="180"/>
      <c r="E187" s="180"/>
      <c r="F187" s="180"/>
      <c r="G187" s="180"/>
      <c r="H187" s="180"/>
      <c r="I187" s="180"/>
      <c r="J187" s="180"/>
      <c r="K187" s="180"/>
      <c r="L187" s="181"/>
      <c r="M187" s="181"/>
      <c r="N187" s="26"/>
      <c r="O187" s="26"/>
      <c r="P187" s="26"/>
    </row>
    <row r="188" spans="1:16" ht="12.75">
      <c r="A188" s="218"/>
      <c r="B188" s="280"/>
      <c r="C188" s="179"/>
      <c r="D188" s="180"/>
      <c r="E188" s="180"/>
      <c r="F188" s="180"/>
      <c r="G188" s="180"/>
      <c r="H188" s="180"/>
      <c r="I188" s="180"/>
      <c r="J188" s="180"/>
      <c r="K188" s="180"/>
      <c r="L188" s="181"/>
      <c r="M188" s="181"/>
      <c r="N188" s="26"/>
      <c r="O188" s="26"/>
      <c r="P188" s="26"/>
    </row>
    <row r="189" spans="1:16" ht="12.75">
      <c r="A189" s="218"/>
      <c r="B189" s="280"/>
      <c r="C189" s="179"/>
      <c r="D189" s="180"/>
      <c r="E189" s="180"/>
      <c r="F189" s="180"/>
      <c r="G189" s="180"/>
      <c r="H189" s="180"/>
      <c r="I189" s="180"/>
      <c r="J189" s="180"/>
      <c r="K189" s="180"/>
      <c r="L189" s="181"/>
      <c r="M189" s="181"/>
      <c r="N189" s="26"/>
      <c r="O189" s="26"/>
      <c r="P189" s="26"/>
    </row>
    <row r="190" spans="1:16" ht="12.75">
      <c r="A190" s="218"/>
      <c r="B190" s="280"/>
      <c r="C190" s="179"/>
      <c r="D190" s="180"/>
      <c r="E190" s="180"/>
      <c r="F190" s="180"/>
      <c r="G190" s="180"/>
      <c r="H190" s="180"/>
      <c r="I190" s="180"/>
      <c r="J190" s="180"/>
      <c r="K190" s="180"/>
      <c r="L190" s="181"/>
      <c r="M190" s="181"/>
      <c r="N190" s="26"/>
      <c r="O190" s="26"/>
      <c r="P190" s="26"/>
    </row>
    <row r="191" spans="1:16" ht="12.75">
      <c r="A191" s="218"/>
      <c r="B191" s="280"/>
      <c r="C191" s="179"/>
      <c r="D191" s="180"/>
      <c r="E191" s="180"/>
      <c r="F191" s="180"/>
      <c r="G191" s="180"/>
      <c r="H191" s="180"/>
      <c r="I191" s="180"/>
      <c r="J191" s="180"/>
      <c r="K191" s="180"/>
      <c r="L191" s="181"/>
      <c r="M191" s="181"/>
      <c r="N191" s="26"/>
      <c r="O191" s="26"/>
      <c r="P191" s="26"/>
    </row>
    <row r="192" spans="1:16" ht="12.75">
      <c r="A192" s="218"/>
      <c r="B192" s="226"/>
      <c r="C192" s="226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26"/>
      <c r="O192" s="26"/>
      <c r="P192" s="26"/>
    </row>
    <row r="193" spans="1:16" ht="12.75">
      <c r="A193" s="218"/>
      <c r="B193" s="288"/>
      <c r="C193" s="229"/>
      <c r="D193" s="229"/>
      <c r="E193" s="229"/>
      <c r="F193" s="229"/>
      <c r="G193" s="229"/>
      <c r="H193" s="229"/>
      <c r="I193" s="229"/>
      <c r="J193" s="229"/>
      <c r="K193" s="229"/>
      <c r="L193" s="229"/>
      <c r="M193" s="229"/>
      <c r="N193" s="26"/>
      <c r="O193" s="26"/>
      <c r="P193" s="26"/>
    </row>
    <row r="194" spans="1:16" ht="12.75">
      <c r="A194" s="218"/>
      <c r="B194" s="288"/>
      <c r="C194" s="229"/>
      <c r="D194" s="229"/>
      <c r="E194" s="229"/>
      <c r="F194" s="229"/>
      <c r="G194" s="229"/>
      <c r="H194" s="229"/>
      <c r="I194" s="229"/>
      <c r="J194" s="229"/>
      <c r="K194" s="229"/>
      <c r="L194" s="229"/>
      <c r="M194" s="229"/>
      <c r="N194" s="26"/>
      <c r="O194" s="26"/>
      <c r="P194" s="26"/>
    </row>
    <row r="195" spans="1:16" ht="12.75">
      <c r="A195" s="218"/>
      <c r="B195" s="288"/>
      <c r="C195" s="229"/>
      <c r="D195" s="229"/>
      <c r="E195" s="229"/>
      <c r="F195" s="229"/>
      <c r="G195" s="229"/>
      <c r="H195" s="229"/>
      <c r="I195" s="229"/>
      <c r="J195" s="229"/>
      <c r="K195" s="229"/>
      <c r="L195" s="229"/>
      <c r="M195" s="229"/>
      <c r="N195" s="26"/>
      <c r="O195" s="26"/>
      <c r="P195" s="26"/>
    </row>
    <row r="196" spans="1:16" ht="12.75">
      <c r="A196" s="218"/>
      <c r="B196" s="229"/>
      <c r="C196" s="229"/>
      <c r="D196" s="229"/>
      <c r="E196" s="229"/>
      <c r="F196" s="229"/>
      <c r="G196" s="229"/>
      <c r="H196" s="229"/>
      <c r="I196" s="229"/>
      <c r="J196" s="229"/>
      <c r="K196" s="229"/>
      <c r="L196" s="229"/>
      <c r="M196" s="229"/>
      <c r="N196" s="26"/>
      <c r="O196" s="26"/>
      <c r="P196" s="26"/>
    </row>
    <row r="197" spans="1:16" ht="12.75">
      <c r="A197" s="218"/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26"/>
      <c r="O197" s="26"/>
      <c r="P197" s="26"/>
    </row>
    <row r="198" spans="1:16" ht="12.75">
      <c r="A198" s="218"/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26"/>
      <c r="O198" s="26"/>
      <c r="P198" s="26"/>
    </row>
    <row r="199" spans="1:16" ht="12.75">
      <c r="A199" s="218"/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26"/>
      <c r="O199" s="26"/>
      <c r="P199" s="26"/>
    </row>
    <row r="200" spans="1:16" ht="12.75">
      <c r="A200" s="218"/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26"/>
      <c r="O200" s="26"/>
      <c r="P200" s="26"/>
    </row>
    <row r="201" spans="1:16" ht="12.75">
      <c r="A201" s="218"/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26"/>
      <c r="O201" s="26"/>
      <c r="P201" s="26"/>
    </row>
    <row r="202" spans="1:16" ht="12.75">
      <c r="A202" s="218"/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26"/>
      <c r="O202" s="26"/>
      <c r="P202" s="26"/>
    </row>
    <row r="203" spans="1:16" ht="12.75">
      <c r="A203" s="218"/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26"/>
      <c r="O203" s="26"/>
      <c r="P203" s="26"/>
    </row>
    <row r="204" spans="1:16" ht="12.75">
      <c r="A204" s="218"/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26"/>
      <c r="O204" s="26"/>
      <c r="P204" s="26"/>
    </row>
    <row r="205" spans="1:16" ht="12.75">
      <c r="A205" s="218"/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26"/>
      <c r="O205" s="26"/>
      <c r="P205" s="26"/>
    </row>
    <row r="206" spans="1:16" ht="12.75">
      <c r="A206" s="218"/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26"/>
      <c r="O206" s="26"/>
      <c r="P206" s="26"/>
    </row>
    <row r="207" spans="1:16" ht="12.75">
      <c r="A207" s="218"/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26"/>
      <c r="O207" s="26"/>
      <c r="P207" s="26"/>
    </row>
    <row r="208" spans="1:16" ht="12.75">
      <c r="A208" s="218"/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26"/>
      <c r="O208" s="26"/>
      <c r="P208" s="26"/>
    </row>
    <row r="209" spans="1:16" ht="12.75">
      <c r="A209" s="218"/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26"/>
      <c r="O209" s="26"/>
      <c r="P209" s="26"/>
    </row>
    <row r="210" spans="1:16" ht="12.75">
      <c r="A210" s="218"/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26"/>
      <c r="O210" s="26"/>
      <c r="P210" s="26"/>
    </row>
    <row r="211" spans="1:16" ht="12.75">
      <c r="A211" s="218"/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26"/>
      <c r="O211" s="26"/>
      <c r="P211" s="26"/>
    </row>
    <row r="212" spans="1:16" ht="12.75">
      <c r="A212" s="218"/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26"/>
      <c r="O212" s="26"/>
      <c r="P212" s="26"/>
    </row>
    <row r="213" spans="1:16" ht="12.75">
      <c r="A213" s="218"/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26"/>
      <c r="O213" s="26"/>
      <c r="P213" s="26"/>
    </row>
    <row r="214" spans="1:16" ht="12.75">
      <c r="A214" s="218"/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26"/>
      <c r="O214" s="26"/>
      <c r="P214" s="26"/>
    </row>
    <row r="215" spans="1:16" ht="12.75">
      <c r="A215" s="218"/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26"/>
      <c r="O215" s="26"/>
      <c r="P215" s="26"/>
    </row>
    <row r="216" spans="1:16" ht="12.75">
      <c r="A216" s="218"/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26"/>
      <c r="O216" s="26"/>
      <c r="P216" s="26"/>
    </row>
    <row r="217" spans="1:16" ht="12.75">
      <c r="A217" s="218"/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26"/>
      <c r="O217" s="26"/>
      <c r="P217" s="26"/>
    </row>
    <row r="218" spans="1:16" ht="12.75">
      <c r="A218" s="218"/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26"/>
      <c r="O218" s="26"/>
      <c r="P218" s="26"/>
    </row>
    <row r="219" spans="1:16" ht="12.75">
      <c r="A219" s="218"/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26"/>
      <c r="O219" s="26"/>
      <c r="P219" s="26"/>
    </row>
    <row r="220" spans="1:16" ht="12.75">
      <c r="A220" s="218"/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26"/>
      <c r="O220" s="26"/>
      <c r="P220" s="26"/>
    </row>
    <row r="221" spans="1:16" ht="12.75">
      <c r="A221" s="218"/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26"/>
      <c r="O221" s="26"/>
      <c r="P221" s="26"/>
    </row>
    <row r="222" spans="1:16" ht="12.75">
      <c r="A222" s="218"/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26"/>
      <c r="O222" s="26"/>
      <c r="P222" s="26"/>
    </row>
    <row r="223" spans="1:16" ht="12.75">
      <c r="A223" s="218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26"/>
      <c r="O223" s="26"/>
      <c r="P223" s="26"/>
    </row>
    <row r="224" spans="1:16" ht="12.75">
      <c r="A224" s="218"/>
      <c r="B224" s="183"/>
      <c r="C224" s="183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26"/>
      <c r="O224" s="26"/>
      <c r="P224" s="26"/>
    </row>
    <row r="225" spans="1:16" ht="12.75">
      <c r="A225" s="218"/>
      <c r="B225" s="183"/>
      <c r="C225" s="183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26"/>
      <c r="O225" s="26"/>
      <c r="P225" s="26"/>
    </row>
    <row r="226" spans="1:16" ht="12.75">
      <c r="A226" s="218"/>
      <c r="B226" s="183"/>
      <c r="C226" s="183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26"/>
      <c r="O226" s="26"/>
      <c r="P226" s="26"/>
    </row>
    <row r="227" spans="1:16" ht="12.75">
      <c r="A227" s="218"/>
      <c r="B227" s="296"/>
      <c r="C227" s="297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6"/>
      <c r="O227" s="26"/>
      <c r="P227" s="26"/>
    </row>
    <row r="228" spans="1:16" ht="12.75">
      <c r="A228" s="218"/>
      <c r="B228" s="297"/>
      <c r="C228" s="29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26"/>
      <c r="O228" s="26"/>
      <c r="P228" s="26"/>
    </row>
    <row r="229" spans="1:16" ht="12.75" customHeight="1">
      <c r="A229" s="218"/>
      <c r="B229" s="280"/>
      <c r="C229" s="185"/>
      <c r="D229" s="186"/>
      <c r="E229" s="186"/>
      <c r="F229" s="186"/>
      <c r="G229" s="186"/>
      <c r="H229" s="186"/>
      <c r="I229" s="186"/>
      <c r="J229" s="186"/>
      <c r="K229" s="186"/>
      <c r="L229" s="186"/>
      <c r="M229" s="186"/>
      <c r="N229" s="26"/>
      <c r="O229" s="26"/>
      <c r="P229" s="26"/>
    </row>
    <row r="230" spans="1:16" ht="12.75" customHeight="1">
      <c r="A230" s="218"/>
      <c r="B230" s="295"/>
      <c r="C230" s="185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26"/>
      <c r="O230" s="26"/>
      <c r="P230" s="26"/>
    </row>
    <row r="231" spans="1:16" ht="13.5" customHeight="1">
      <c r="A231" s="218"/>
      <c r="B231" s="295"/>
      <c r="C231" s="185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26"/>
      <c r="O231" s="26"/>
      <c r="P231" s="26"/>
    </row>
    <row r="232" spans="1:16" ht="12.75" customHeight="1">
      <c r="A232" s="218"/>
      <c r="B232" s="280"/>
      <c r="C232" s="185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26"/>
      <c r="O232" s="26"/>
      <c r="P232" s="26"/>
    </row>
    <row r="233" spans="1:16" ht="12.75" customHeight="1">
      <c r="A233" s="218"/>
      <c r="B233" s="295"/>
      <c r="C233" s="185"/>
      <c r="D233" s="186"/>
      <c r="E233" s="186"/>
      <c r="F233" s="186"/>
      <c r="G233" s="186"/>
      <c r="H233" s="186"/>
      <c r="I233" s="186"/>
      <c r="J233" s="186"/>
      <c r="K233" s="186"/>
      <c r="L233" s="186"/>
      <c r="M233" s="186"/>
      <c r="N233" s="26"/>
      <c r="O233" s="26"/>
      <c r="P233" s="26"/>
    </row>
    <row r="234" spans="1:16" ht="13.5" customHeight="1">
      <c r="A234" s="218"/>
      <c r="B234" s="295"/>
      <c r="C234" s="185"/>
      <c r="D234" s="186"/>
      <c r="E234" s="186"/>
      <c r="F234" s="186"/>
      <c r="G234" s="186"/>
      <c r="H234" s="186"/>
      <c r="I234" s="186"/>
      <c r="J234" s="186"/>
      <c r="K234" s="186"/>
      <c r="L234" s="186"/>
      <c r="M234" s="186"/>
      <c r="N234" s="26"/>
      <c r="O234" s="26"/>
      <c r="P234" s="26"/>
    </row>
    <row r="235" spans="1:16" ht="12.75">
      <c r="A235" s="218"/>
      <c r="B235" s="26"/>
      <c r="C235" s="26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26"/>
      <c r="O235" s="26"/>
      <c r="P235" s="26"/>
    </row>
    <row r="236" spans="1:16" ht="12.75">
      <c r="A236" s="218"/>
      <c r="B236" s="26"/>
      <c r="C236" s="26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26"/>
      <c r="O236" s="26"/>
      <c r="P236" s="26"/>
    </row>
    <row r="237" spans="1:16" ht="12.75">
      <c r="A237" s="218"/>
      <c r="B237" s="26"/>
      <c r="C237" s="26"/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26"/>
      <c r="O237" s="26"/>
      <c r="P237" s="26"/>
    </row>
    <row r="238" spans="1:16" ht="12.75">
      <c r="A238" s="218"/>
      <c r="B238" s="26"/>
      <c r="C238" s="26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26"/>
      <c r="O238" s="26"/>
      <c r="P238" s="26"/>
    </row>
    <row r="239" spans="1:16" ht="12.75">
      <c r="A239" s="218"/>
      <c r="B239" s="26"/>
      <c r="C239" s="26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26"/>
      <c r="O239" s="26"/>
      <c r="P239" s="26"/>
    </row>
    <row r="240" spans="1:16" ht="12.75">
      <c r="A240" s="218"/>
      <c r="B240" s="26"/>
      <c r="C240" s="26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26"/>
      <c r="O240" s="26"/>
      <c r="P240" s="26"/>
    </row>
    <row r="241" spans="1:16" ht="12.75">
      <c r="A241" s="218"/>
      <c r="B241" s="26"/>
      <c r="C241" s="26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26"/>
      <c r="O241" s="26"/>
      <c r="P241" s="26"/>
    </row>
    <row r="242" spans="1:16" ht="12.75">
      <c r="A242" s="218"/>
      <c r="B242" s="26"/>
      <c r="C242" s="26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26"/>
      <c r="O242" s="26"/>
      <c r="P242" s="26"/>
    </row>
    <row r="243" spans="1:16" ht="12.75">
      <c r="A243" s="218"/>
      <c r="B243" s="26"/>
      <c r="C243" s="26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26"/>
      <c r="O243" s="26"/>
      <c r="P243" s="26"/>
    </row>
    <row r="244" spans="1:16" ht="12.75">
      <c r="A244" s="218"/>
      <c r="B244" s="26"/>
      <c r="C244" s="26"/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26"/>
      <c r="O244" s="26"/>
      <c r="P244" s="26"/>
    </row>
    <row r="245" spans="1:16" ht="12.75">
      <c r="A245" s="218"/>
      <c r="B245" s="26"/>
      <c r="C245" s="26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26"/>
      <c r="O245" s="26"/>
      <c r="P245" s="26"/>
    </row>
    <row r="246" spans="1:16" ht="12.75">
      <c r="A246" s="218"/>
      <c r="B246" s="26"/>
      <c r="C246" s="26"/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26"/>
      <c r="O246" s="26"/>
      <c r="P246" s="26"/>
    </row>
    <row r="247" spans="1:16" ht="12.75">
      <c r="A247" s="218"/>
      <c r="B247" s="26"/>
      <c r="C247" s="26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26"/>
      <c r="O247" s="26"/>
      <c r="P247" s="26"/>
    </row>
    <row r="248" spans="1:16" ht="12.75">
      <c r="A248" s="218"/>
      <c r="B248" s="26"/>
      <c r="C248" s="26"/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  <c r="N248" s="26"/>
      <c r="O248" s="26"/>
      <c r="P248" s="26"/>
    </row>
    <row r="249" spans="1:16" ht="12.75">
      <c r="A249" s="218"/>
      <c r="B249" s="26"/>
      <c r="C249" s="26"/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  <c r="N249" s="26"/>
      <c r="O249" s="26"/>
      <c r="P249" s="26"/>
    </row>
    <row r="250" spans="1:16" ht="12.75">
      <c r="A250" s="218"/>
      <c r="B250" s="26"/>
      <c r="C250" s="26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26"/>
      <c r="O250" s="26"/>
      <c r="P250" s="26"/>
    </row>
    <row r="251" spans="1:16" ht="12.75">
      <c r="A251" s="218"/>
      <c r="B251" s="26"/>
      <c r="C251" s="26"/>
      <c r="D251" s="184"/>
      <c r="E251" s="184"/>
      <c r="F251" s="184"/>
      <c r="G251" s="184"/>
      <c r="H251" s="184"/>
      <c r="I251" s="184"/>
      <c r="J251" s="184"/>
      <c r="K251" s="184"/>
      <c r="L251" s="184"/>
      <c r="M251" s="184"/>
      <c r="N251" s="26"/>
      <c r="O251" s="26"/>
      <c r="P251" s="26"/>
    </row>
    <row r="252" spans="1:16" ht="12.75">
      <c r="A252" s="218"/>
      <c r="B252" s="26"/>
      <c r="C252" s="26"/>
      <c r="D252" s="184"/>
      <c r="E252" s="184"/>
      <c r="F252" s="184"/>
      <c r="G252" s="184"/>
      <c r="H252" s="184"/>
      <c r="I252" s="184"/>
      <c r="J252" s="184"/>
      <c r="K252" s="184"/>
      <c r="L252" s="184"/>
      <c r="M252" s="184"/>
      <c r="N252" s="26"/>
      <c r="O252" s="26"/>
      <c r="P252" s="26"/>
    </row>
    <row r="253" spans="1:16" ht="12.75">
      <c r="A253" s="218"/>
      <c r="B253" s="26"/>
      <c r="C253" s="26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26"/>
      <c r="O253" s="26"/>
      <c r="P253" s="26"/>
    </row>
    <row r="254" spans="1:16" ht="12.75">
      <c r="A254" s="218"/>
      <c r="B254" s="26"/>
      <c r="C254" s="26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26"/>
      <c r="O254" s="26"/>
      <c r="P254" s="26"/>
    </row>
    <row r="255" spans="1:16" ht="12.75">
      <c r="A255" s="218"/>
      <c r="B255" s="26"/>
      <c r="C255" s="26"/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26"/>
      <c r="O255" s="26"/>
      <c r="P255" s="26"/>
    </row>
    <row r="256" spans="1:16" ht="12.75">
      <c r="A256" s="218"/>
      <c r="B256" s="26"/>
      <c r="C256" s="26"/>
      <c r="D256" s="184"/>
      <c r="E256" s="184"/>
      <c r="F256" s="184"/>
      <c r="G256" s="184"/>
      <c r="H256" s="184"/>
      <c r="I256" s="184"/>
      <c r="J256" s="184"/>
      <c r="K256" s="184"/>
      <c r="L256" s="184"/>
      <c r="M256" s="184"/>
      <c r="N256" s="26"/>
      <c r="O256" s="26"/>
      <c r="P256" s="26"/>
    </row>
    <row r="257" spans="1:16" ht="12.75">
      <c r="A257" s="218"/>
      <c r="B257" s="26"/>
      <c r="C257" s="26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26"/>
      <c r="O257" s="26"/>
      <c r="P257" s="26"/>
    </row>
    <row r="258" spans="1:16" ht="12.75">
      <c r="A258" s="218"/>
      <c r="B258" s="26"/>
      <c r="C258" s="26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26"/>
      <c r="O258" s="26"/>
      <c r="P258" s="26"/>
    </row>
    <row r="259" spans="1:16" ht="12.75">
      <c r="A259" s="218"/>
      <c r="B259" s="26"/>
      <c r="C259" s="26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26"/>
      <c r="O259" s="26"/>
      <c r="P259" s="26"/>
    </row>
    <row r="260" spans="1:16" ht="12.75">
      <c r="A260" s="218"/>
      <c r="B260" s="26"/>
      <c r="C260" s="26"/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26"/>
      <c r="O260" s="26"/>
      <c r="P260" s="26"/>
    </row>
    <row r="261" spans="1:16" ht="12.75">
      <c r="A261" s="218"/>
      <c r="B261" s="26"/>
      <c r="C261" s="26"/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  <c r="N261" s="26"/>
      <c r="O261" s="26"/>
      <c r="P261" s="26"/>
    </row>
    <row r="262" spans="1:16" ht="12.75">
      <c r="A262" s="218"/>
      <c r="B262" s="26"/>
      <c r="C262" s="26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26"/>
      <c r="O262" s="26"/>
      <c r="P262" s="26"/>
    </row>
    <row r="263" spans="1:16" ht="12.75">
      <c r="A263" s="218"/>
      <c r="B263" s="26"/>
      <c r="C263" s="26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  <c r="N263" s="26"/>
      <c r="O263" s="26"/>
      <c r="P263" s="26"/>
    </row>
    <row r="264" spans="1:16" ht="12.75">
      <c r="A264" s="218"/>
      <c r="B264" s="26"/>
      <c r="C264" s="26"/>
      <c r="D264" s="184"/>
      <c r="E264" s="184"/>
      <c r="F264" s="184"/>
      <c r="G264" s="184"/>
      <c r="H264" s="184"/>
      <c r="I264" s="184"/>
      <c r="J264" s="184"/>
      <c r="K264" s="184"/>
      <c r="L264" s="184"/>
      <c r="M264" s="184"/>
      <c r="N264" s="26"/>
      <c r="O264" s="26"/>
      <c r="P264" s="26"/>
    </row>
    <row r="265" spans="1:16" ht="12.75">
      <c r="A265" s="218"/>
      <c r="B265" s="26"/>
      <c r="C265" s="26"/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26"/>
      <c r="O265" s="26"/>
      <c r="P265" s="26"/>
    </row>
    <row r="266" spans="1:16" ht="12.75">
      <c r="A266" s="218"/>
      <c r="B266" s="26"/>
      <c r="C266" s="26"/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26"/>
      <c r="O266" s="26"/>
      <c r="P266" s="26"/>
    </row>
    <row r="267" spans="1:16" ht="12.75">
      <c r="A267" s="218"/>
      <c r="B267" s="26"/>
      <c r="C267" s="26"/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26"/>
      <c r="O267" s="26"/>
      <c r="P267" s="26"/>
    </row>
    <row r="268" spans="1:16" ht="12.75">
      <c r="A268" s="218"/>
      <c r="B268" s="26"/>
      <c r="C268" s="26"/>
      <c r="D268" s="184"/>
      <c r="E268" s="184"/>
      <c r="F268" s="184"/>
      <c r="G268" s="184"/>
      <c r="H268" s="184"/>
      <c r="I268" s="184"/>
      <c r="J268" s="184"/>
      <c r="K268" s="184"/>
      <c r="L268" s="184"/>
      <c r="M268" s="184"/>
      <c r="N268" s="26"/>
      <c r="O268" s="26"/>
      <c r="P268" s="26"/>
    </row>
    <row r="269" spans="1:16" ht="12.75">
      <c r="A269" s="218"/>
      <c r="B269" s="26"/>
      <c r="C269" s="26"/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26"/>
      <c r="O269" s="26"/>
      <c r="P269" s="26"/>
    </row>
    <row r="270" spans="1:16" ht="12.75">
      <c r="A270" s="218"/>
      <c r="B270" s="26"/>
      <c r="C270" s="26"/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26"/>
      <c r="O270" s="26"/>
      <c r="P270" s="26"/>
    </row>
    <row r="271" spans="1:16" ht="12.75">
      <c r="A271" s="218"/>
      <c r="B271" s="26"/>
      <c r="C271" s="26"/>
      <c r="D271" s="184"/>
      <c r="E271" s="184"/>
      <c r="F271" s="184"/>
      <c r="G271" s="184"/>
      <c r="H271" s="184"/>
      <c r="I271" s="184"/>
      <c r="J271" s="184"/>
      <c r="K271" s="184"/>
      <c r="L271" s="184"/>
      <c r="M271" s="184"/>
      <c r="N271" s="26"/>
      <c r="O271" s="26"/>
      <c r="P271" s="26"/>
    </row>
    <row r="272" spans="1:16" ht="12.75">
      <c r="A272" s="218"/>
      <c r="B272" s="26"/>
      <c r="C272" s="26"/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  <c r="N272" s="26"/>
      <c r="O272" s="26"/>
      <c r="P272" s="26"/>
    </row>
    <row r="273" spans="1:16" ht="12.75">
      <c r="A273" s="218"/>
      <c r="B273" s="26"/>
      <c r="C273" s="26"/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  <c r="N273" s="26"/>
      <c r="O273" s="26"/>
      <c r="P273" s="26"/>
    </row>
    <row r="274" spans="1:16" ht="12.75">
      <c r="A274" s="218"/>
      <c r="B274" s="26"/>
      <c r="C274" s="26"/>
      <c r="D274" s="184"/>
      <c r="E274" s="184"/>
      <c r="F274" s="184"/>
      <c r="G274" s="184"/>
      <c r="H274" s="184"/>
      <c r="I274" s="184"/>
      <c r="J274" s="184"/>
      <c r="K274" s="184"/>
      <c r="L274" s="184"/>
      <c r="M274" s="184"/>
      <c r="N274" s="26"/>
      <c r="O274" s="26"/>
      <c r="P274" s="26"/>
    </row>
    <row r="275" spans="1:16" ht="12.75">
      <c r="A275" s="218"/>
      <c r="B275" s="26"/>
      <c r="C275" s="26"/>
      <c r="D275" s="184"/>
      <c r="E275" s="184"/>
      <c r="F275" s="184"/>
      <c r="G275" s="184"/>
      <c r="H275" s="184"/>
      <c r="I275" s="184"/>
      <c r="J275" s="184"/>
      <c r="K275" s="184"/>
      <c r="L275" s="184"/>
      <c r="M275" s="184"/>
      <c r="N275" s="26"/>
      <c r="O275" s="26"/>
      <c r="P275" s="26"/>
    </row>
    <row r="276" spans="1:16" ht="12.75">
      <c r="A276" s="218"/>
      <c r="B276" s="26"/>
      <c r="C276" s="26"/>
      <c r="D276" s="184"/>
      <c r="E276" s="184"/>
      <c r="F276" s="184"/>
      <c r="G276" s="184"/>
      <c r="H276" s="184"/>
      <c r="I276" s="184"/>
      <c r="J276" s="184"/>
      <c r="K276" s="184"/>
      <c r="L276" s="184"/>
      <c r="M276" s="184"/>
      <c r="N276" s="26"/>
      <c r="O276" s="26"/>
      <c r="P276" s="26"/>
    </row>
    <row r="277" spans="1:16" ht="12.75">
      <c r="A277" s="218"/>
      <c r="B277" s="26"/>
      <c r="C277" s="26"/>
      <c r="D277" s="184"/>
      <c r="E277" s="184"/>
      <c r="F277" s="184"/>
      <c r="G277" s="184"/>
      <c r="H277" s="184"/>
      <c r="I277" s="184"/>
      <c r="J277" s="184"/>
      <c r="K277" s="184"/>
      <c r="L277" s="184"/>
      <c r="M277" s="184"/>
      <c r="N277" s="26"/>
      <c r="O277" s="26"/>
      <c r="P277" s="26"/>
    </row>
    <row r="278" spans="1:16" ht="12.75">
      <c r="A278" s="218"/>
      <c r="B278" s="26"/>
      <c r="C278" s="26"/>
      <c r="D278" s="184"/>
      <c r="E278" s="184"/>
      <c r="F278" s="184"/>
      <c r="G278" s="184"/>
      <c r="H278" s="184"/>
      <c r="I278" s="184"/>
      <c r="J278" s="184"/>
      <c r="K278" s="184"/>
      <c r="L278" s="184"/>
      <c r="M278" s="184"/>
      <c r="N278" s="26"/>
      <c r="O278" s="26"/>
      <c r="P278" s="26"/>
    </row>
    <row r="279" spans="1:16" ht="12.75">
      <c r="A279" s="218"/>
      <c r="B279" s="26"/>
      <c r="C279" s="26"/>
      <c r="D279" s="184"/>
      <c r="E279" s="184"/>
      <c r="F279" s="184"/>
      <c r="G279" s="184"/>
      <c r="H279" s="184"/>
      <c r="I279" s="184"/>
      <c r="J279" s="184"/>
      <c r="K279" s="184"/>
      <c r="L279" s="184"/>
      <c r="M279" s="184"/>
      <c r="N279" s="26"/>
      <c r="O279" s="26"/>
      <c r="P279" s="26"/>
    </row>
    <row r="280" spans="1:16" ht="12.75">
      <c r="A280" s="218"/>
      <c r="B280" s="26"/>
      <c r="C280" s="26"/>
      <c r="D280" s="184"/>
      <c r="E280" s="184"/>
      <c r="F280" s="184"/>
      <c r="G280" s="184"/>
      <c r="H280" s="184"/>
      <c r="I280" s="184"/>
      <c r="J280" s="184"/>
      <c r="K280" s="184"/>
      <c r="L280" s="184"/>
      <c r="M280" s="184"/>
      <c r="N280" s="26"/>
      <c r="O280" s="26"/>
      <c r="P280" s="26"/>
    </row>
    <row r="281" spans="1:16" ht="12.75">
      <c r="A281" s="218"/>
      <c r="B281" s="26"/>
      <c r="C281" s="26"/>
      <c r="D281" s="184"/>
      <c r="E281" s="184"/>
      <c r="F281" s="184"/>
      <c r="G281" s="184"/>
      <c r="H281" s="184"/>
      <c r="I281" s="184"/>
      <c r="J281" s="184"/>
      <c r="K281" s="184"/>
      <c r="L281" s="184"/>
      <c r="M281" s="184"/>
      <c r="N281" s="26"/>
      <c r="O281" s="26"/>
      <c r="P281" s="26"/>
    </row>
    <row r="282" spans="1:16" ht="12.75">
      <c r="A282" s="218"/>
      <c r="B282" s="26"/>
      <c r="C282" s="26"/>
      <c r="D282" s="184"/>
      <c r="E282" s="184"/>
      <c r="F282" s="184"/>
      <c r="G282" s="184"/>
      <c r="H282" s="184"/>
      <c r="I282" s="184"/>
      <c r="J282" s="184"/>
      <c r="K282" s="184"/>
      <c r="L282" s="184"/>
      <c r="M282" s="184"/>
      <c r="N282" s="26"/>
      <c r="O282" s="26"/>
      <c r="P282" s="26"/>
    </row>
    <row r="283" spans="1:16" ht="12.75">
      <c r="A283" s="218"/>
      <c r="B283" s="26"/>
      <c r="C283" s="26"/>
      <c r="D283" s="184"/>
      <c r="E283" s="184"/>
      <c r="F283" s="184"/>
      <c r="G283" s="184"/>
      <c r="H283" s="184"/>
      <c r="I283" s="184"/>
      <c r="J283" s="184"/>
      <c r="K283" s="184"/>
      <c r="L283" s="184"/>
      <c r="M283" s="184"/>
      <c r="N283" s="26"/>
      <c r="O283" s="26"/>
      <c r="P283" s="26"/>
    </row>
    <row r="284" spans="1:16" ht="12.75">
      <c r="A284" s="218"/>
      <c r="B284" s="26"/>
      <c r="C284" s="26"/>
      <c r="D284" s="184"/>
      <c r="E284" s="184"/>
      <c r="F284" s="184"/>
      <c r="G284" s="184"/>
      <c r="H284" s="184"/>
      <c r="I284" s="184"/>
      <c r="J284" s="184"/>
      <c r="K284" s="184"/>
      <c r="L284" s="184"/>
      <c r="M284" s="184"/>
      <c r="N284" s="26"/>
      <c r="O284" s="26"/>
      <c r="P284" s="26"/>
    </row>
    <row r="285" spans="1:16" ht="12.75">
      <c r="A285" s="218"/>
      <c r="B285" s="26"/>
      <c r="C285" s="26"/>
      <c r="D285" s="184"/>
      <c r="E285" s="184"/>
      <c r="F285" s="184"/>
      <c r="G285" s="184"/>
      <c r="H285" s="184"/>
      <c r="I285" s="184"/>
      <c r="J285" s="184"/>
      <c r="K285" s="184"/>
      <c r="L285" s="184"/>
      <c r="M285" s="184"/>
      <c r="N285" s="26"/>
      <c r="O285" s="26"/>
      <c r="P285" s="26"/>
    </row>
    <row r="286" spans="1:16" ht="12.75">
      <c r="A286" s="218"/>
      <c r="B286" s="179"/>
      <c r="C286" s="26"/>
      <c r="D286" s="26"/>
      <c r="E286" s="26"/>
      <c r="F286" s="26"/>
      <c r="G286" s="26"/>
      <c r="H286" s="184"/>
      <c r="I286" s="184"/>
      <c r="J286" s="184"/>
      <c r="K286" s="184"/>
      <c r="L286" s="184"/>
      <c r="M286" s="184"/>
      <c r="N286" s="184"/>
      <c r="O286" s="26"/>
      <c r="P286" s="26"/>
    </row>
    <row r="287" spans="1:16" ht="12.75">
      <c r="A287" s="218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</row>
    <row r="288" spans="1:16" ht="12.75">
      <c r="A288" s="218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</row>
    <row r="289" spans="1:16" ht="12.75">
      <c r="A289" s="218"/>
      <c r="B289" s="229"/>
      <c r="C289" s="229"/>
      <c r="D289" s="229"/>
      <c r="E289" s="229"/>
      <c r="F289" s="229"/>
      <c r="G289" s="229"/>
      <c r="H289" s="229"/>
      <c r="I289" s="229"/>
      <c r="J289" s="229"/>
      <c r="K289" s="229"/>
      <c r="L289" s="229"/>
      <c r="M289" s="229"/>
      <c r="N289" s="26"/>
      <c r="O289" s="26"/>
      <c r="P289" s="26"/>
    </row>
    <row r="290" spans="1:16" ht="12.75">
      <c r="A290" s="218"/>
      <c r="B290" s="226"/>
      <c r="C290" s="226"/>
      <c r="D290" s="285"/>
      <c r="E290" s="226"/>
      <c r="F290" s="226"/>
      <c r="G290" s="226"/>
      <c r="H290" s="226"/>
      <c r="I290" s="226"/>
      <c r="J290" s="226"/>
      <c r="K290" s="226"/>
      <c r="L290" s="226"/>
      <c r="M290" s="226"/>
      <c r="N290" s="226"/>
      <c r="O290" s="26"/>
      <c r="P290" s="26"/>
    </row>
    <row r="291" spans="1:16" ht="12.75">
      <c r="A291" s="218"/>
      <c r="B291" s="179"/>
      <c r="C291" s="179"/>
      <c r="D291" s="179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26"/>
      <c r="P291" s="26"/>
    </row>
    <row r="292" spans="1:16" ht="12.75">
      <c r="A292" s="222"/>
      <c r="B292" s="187"/>
      <c r="C292" s="187"/>
      <c r="D292" s="188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26"/>
      <c r="P292" s="26"/>
    </row>
    <row r="293" spans="1:16" ht="12.75">
      <c r="A293" s="222"/>
      <c r="B293" s="187"/>
      <c r="C293" s="187"/>
      <c r="D293" s="18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26"/>
      <c r="P293" s="26"/>
    </row>
    <row r="294" spans="1:16" ht="12.75">
      <c r="A294" s="222"/>
      <c r="B294" s="187"/>
      <c r="C294" s="187"/>
      <c r="D294" s="18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26"/>
      <c r="P294" s="26"/>
    </row>
    <row r="295" spans="1:16" ht="12.75">
      <c r="A295" s="222"/>
      <c r="B295" s="187"/>
      <c r="C295" s="187"/>
      <c r="D295" s="18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26"/>
      <c r="P295" s="26"/>
    </row>
    <row r="296" spans="1:16" ht="12.75">
      <c r="A296" s="222"/>
      <c r="B296" s="187"/>
      <c r="C296" s="187"/>
      <c r="D296" s="18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26"/>
      <c r="P296" s="26"/>
    </row>
    <row r="297" spans="1:16" ht="12.75">
      <c r="A297" s="222"/>
      <c r="B297" s="187"/>
      <c r="C297" s="187"/>
      <c r="D297" s="188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26"/>
      <c r="P297" s="26"/>
    </row>
    <row r="298" spans="1:16" ht="12.75">
      <c r="A298" s="222"/>
      <c r="B298" s="187"/>
      <c r="C298" s="187"/>
      <c r="D298" s="18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26"/>
      <c r="P298" s="26"/>
    </row>
    <row r="299" spans="1:16" ht="12.75">
      <c r="A299" s="222"/>
      <c r="B299" s="187"/>
      <c r="C299" s="187"/>
      <c r="D299" s="18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26"/>
      <c r="P299" s="26"/>
    </row>
    <row r="300" spans="1:16" ht="12.75">
      <c r="A300" s="222"/>
      <c r="B300" s="187"/>
      <c r="C300" s="187"/>
      <c r="D300" s="18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26"/>
      <c r="P300" s="26"/>
    </row>
    <row r="301" spans="1:16" ht="12.75">
      <c r="A301" s="222"/>
      <c r="B301" s="187"/>
      <c r="C301" s="187"/>
      <c r="D301" s="188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26"/>
      <c r="P301" s="26"/>
    </row>
    <row r="302" spans="1:16" ht="12.75">
      <c r="A302" s="222"/>
      <c r="B302" s="187"/>
      <c r="C302" s="187"/>
      <c r="D302" s="18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26"/>
      <c r="P302" s="26"/>
    </row>
    <row r="303" spans="1:16" ht="12.75">
      <c r="A303" s="222"/>
      <c r="B303" s="187"/>
      <c r="C303" s="187"/>
      <c r="D303" s="18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26"/>
      <c r="P303" s="26"/>
    </row>
    <row r="304" spans="1:16" ht="12.75">
      <c r="A304" s="222"/>
      <c r="B304" s="187"/>
      <c r="C304" s="187"/>
      <c r="D304" s="18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26"/>
      <c r="P304" s="26"/>
    </row>
    <row r="305" spans="1:16" ht="12.75">
      <c r="A305" s="222"/>
      <c r="B305" s="187"/>
      <c r="C305" s="187"/>
      <c r="D305" s="18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26"/>
      <c r="P305" s="26"/>
    </row>
    <row r="306" spans="1:16" ht="12.75">
      <c r="A306" s="222"/>
      <c r="B306" s="187"/>
      <c r="C306" s="187"/>
      <c r="D306" s="18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26"/>
      <c r="P306" s="26"/>
    </row>
    <row r="307" spans="1:16" ht="12.75">
      <c r="A307" s="222"/>
      <c r="B307" s="187"/>
      <c r="C307" s="187"/>
      <c r="D307" s="18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26"/>
      <c r="P307" s="26"/>
    </row>
    <row r="308" spans="1:16" ht="12.75">
      <c r="A308" s="222"/>
      <c r="B308" s="187"/>
      <c r="C308" s="187"/>
      <c r="D308" s="18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26"/>
      <c r="P308" s="26"/>
    </row>
    <row r="309" spans="1:16" ht="12.75">
      <c r="A309" s="222"/>
      <c r="B309" s="187"/>
      <c r="C309" s="187"/>
      <c r="D309" s="18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26"/>
      <c r="P309" s="26"/>
    </row>
    <row r="310" spans="1:16" ht="12.75">
      <c r="A310" s="222"/>
      <c r="B310" s="187"/>
      <c r="C310" s="187"/>
      <c r="D310" s="18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26"/>
      <c r="P310" s="26"/>
    </row>
    <row r="311" spans="1:16" ht="12.75">
      <c r="A311" s="222"/>
      <c r="B311" s="187"/>
      <c r="C311" s="187"/>
      <c r="D311" s="18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26"/>
      <c r="P311" s="26"/>
    </row>
    <row r="312" spans="1:16" ht="12.75">
      <c r="A312" s="222"/>
      <c r="B312" s="187"/>
      <c r="C312" s="187"/>
      <c r="D312" s="18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26"/>
      <c r="P312" s="26"/>
    </row>
    <row r="313" spans="1:16" ht="12.75">
      <c r="A313" s="223"/>
      <c r="B313" s="187"/>
      <c r="C313" s="187"/>
      <c r="D313" s="18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26"/>
      <c r="P313" s="26"/>
    </row>
    <row r="314" spans="1:16" ht="12.75">
      <c r="A314" s="223"/>
      <c r="B314" s="187"/>
      <c r="C314" s="187"/>
      <c r="D314" s="18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26"/>
      <c r="P314" s="26"/>
    </row>
    <row r="315" spans="1:16" ht="12.75">
      <c r="A315" s="218"/>
      <c r="B315" s="26"/>
      <c r="C315" s="26"/>
      <c r="D315" s="26"/>
      <c r="E315" s="26"/>
      <c r="F315" s="138"/>
      <c r="G315" s="26"/>
      <c r="H315" s="26"/>
      <c r="I315" s="26"/>
      <c r="J315" s="26"/>
      <c r="K315" s="26"/>
      <c r="L315" s="26"/>
      <c r="M315" s="26"/>
      <c r="N315" s="26"/>
      <c r="O315" s="26"/>
      <c r="P315" s="26"/>
    </row>
    <row r="316" spans="1:16" ht="12.75">
      <c r="A316" s="218"/>
      <c r="B316" s="286"/>
      <c r="C316" s="287"/>
      <c r="D316" s="226"/>
      <c r="E316" s="226"/>
      <c r="F316" s="226"/>
      <c r="G316" s="226"/>
      <c r="H316" s="226"/>
      <c r="I316" s="226"/>
      <c r="J316" s="226"/>
      <c r="K316" s="226"/>
      <c r="L316" s="226"/>
      <c r="M316" s="226"/>
      <c r="N316" s="26"/>
      <c r="O316" s="26"/>
      <c r="P316" s="26"/>
    </row>
    <row r="317" spans="1:16" ht="12.75">
      <c r="A317" s="218"/>
      <c r="B317" s="287"/>
      <c r="C317" s="28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26"/>
      <c r="O317" s="26"/>
      <c r="P317" s="26"/>
    </row>
    <row r="318" spans="1:16" ht="12.75">
      <c r="A318" s="218"/>
      <c r="B318" s="283"/>
      <c r="C318" s="283"/>
      <c r="D318" s="186"/>
      <c r="E318" s="186"/>
      <c r="F318" s="186"/>
      <c r="G318" s="186"/>
      <c r="H318" s="186"/>
      <c r="I318" s="186"/>
      <c r="J318" s="186"/>
      <c r="K318" s="186"/>
      <c r="L318" s="186"/>
      <c r="M318" s="186"/>
      <c r="N318" s="26"/>
      <c r="O318" s="26"/>
      <c r="P318" s="26"/>
    </row>
    <row r="319" spans="1:16" ht="12.75">
      <c r="A319" s="218"/>
      <c r="B319" s="283"/>
      <c r="C319" s="283"/>
      <c r="D319" s="186"/>
      <c r="E319" s="186"/>
      <c r="F319" s="186"/>
      <c r="G319" s="186"/>
      <c r="H319" s="186"/>
      <c r="I319" s="186"/>
      <c r="J319" s="186"/>
      <c r="K319" s="186"/>
      <c r="L319" s="186"/>
      <c r="M319" s="186"/>
      <c r="N319" s="26"/>
      <c r="O319" s="26"/>
      <c r="P319" s="26"/>
    </row>
    <row r="320" spans="1:16" ht="12.75">
      <c r="A320" s="218"/>
      <c r="B320" s="283"/>
      <c r="C320" s="283"/>
      <c r="D320" s="186"/>
      <c r="E320" s="186"/>
      <c r="F320" s="186"/>
      <c r="G320" s="186"/>
      <c r="H320" s="186"/>
      <c r="I320" s="186"/>
      <c r="J320" s="186"/>
      <c r="K320" s="186"/>
      <c r="L320" s="186"/>
      <c r="M320" s="186"/>
      <c r="N320" s="26"/>
      <c r="O320" s="26"/>
      <c r="P320" s="26"/>
    </row>
    <row r="321" spans="1:16" ht="12.75">
      <c r="A321" s="218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</row>
    <row r="322" spans="1:16" ht="12.75">
      <c r="A322" s="218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</row>
    <row r="323" spans="1:16" ht="12.75">
      <c r="A323" s="218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</row>
    <row r="324" spans="1:16" ht="12.75">
      <c r="A324" s="218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</row>
    <row r="325" spans="1:16" ht="12.75">
      <c r="A325" s="218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</row>
    <row r="326" spans="1:16" ht="12.75">
      <c r="A326" s="218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</row>
    <row r="327" spans="1:16" ht="12.75">
      <c r="A327" s="218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</row>
    <row r="328" spans="1:16" ht="12.75">
      <c r="A328" s="218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</row>
    <row r="329" spans="1:16" ht="12.75">
      <c r="A329" s="218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</row>
    <row r="330" spans="1:16" ht="12.75">
      <c r="A330" s="218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</row>
    <row r="331" spans="1:16" ht="12.75">
      <c r="A331" s="218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</row>
    <row r="332" spans="1:16" ht="12.75">
      <c r="A332" s="218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</row>
    <row r="333" spans="1:16" ht="12.75">
      <c r="A333" s="218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</row>
    <row r="334" spans="1:16" ht="12.75">
      <c r="A334" s="218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</row>
    <row r="335" spans="1:16" ht="12.75">
      <c r="A335" s="218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</row>
    <row r="336" spans="1:16" ht="12.75">
      <c r="A336" s="218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</row>
    <row r="337" spans="1:16" ht="12.75">
      <c r="A337" s="218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</row>
    <row r="338" spans="1:16" ht="12.75">
      <c r="A338" s="218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</row>
    <row r="339" spans="1:16" ht="12.75">
      <c r="A339" s="218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</row>
    <row r="340" spans="1:16" ht="12.75">
      <c r="A340" s="218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</row>
    <row r="341" spans="1:16" ht="12.75">
      <c r="A341" s="218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</row>
    <row r="342" spans="1:16" ht="12.75">
      <c r="A342" s="218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</row>
    <row r="343" spans="1:16" ht="12.75">
      <c r="A343" s="218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</row>
    <row r="344" spans="1:16" ht="12.75">
      <c r="A344" s="218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</row>
    <row r="345" spans="1:16" ht="12.75">
      <c r="A345" s="218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</row>
    <row r="346" spans="1:16" ht="12.75">
      <c r="A346" s="218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</row>
    <row r="347" spans="1:16" ht="12.75">
      <c r="A347" s="218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</row>
    <row r="348" spans="1:16" ht="12.75">
      <c r="A348" s="218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</row>
    <row r="349" spans="1:16" ht="12.75">
      <c r="A349" s="218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</row>
    <row r="350" spans="1:16" ht="12.75">
      <c r="A350" s="218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</row>
    <row r="351" spans="1:16" ht="12.75">
      <c r="A351" s="218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</row>
    <row r="352" spans="1:16" ht="12.75">
      <c r="A352" s="218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</row>
    <row r="353" spans="1:16" ht="12.75">
      <c r="A353" s="218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</row>
    <row r="354" spans="1:16" ht="12.75">
      <c r="A354" s="218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</row>
    <row r="355" spans="1:16" ht="12.75">
      <c r="A355" s="218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</row>
    <row r="356" spans="1:16" ht="12.75">
      <c r="A356" s="218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</row>
    <row r="357" spans="1:16" ht="12.75">
      <c r="A357" s="218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</row>
    <row r="358" spans="1:16" ht="12.75">
      <c r="A358" s="218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</row>
    <row r="359" spans="1:16" ht="12.75">
      <c r="A359" s="218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</row>
    <row r="360" spans="1:16" ht="12.75">
      <c r="A360" s="218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</row>
    <row r="361" spans="1:16" ht="12.75">
      <c r="A361" s="218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</row>
    <row r="362" spans="1:16" ht="12.75">
      <c r="A362" s="218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</row>
    <row r="363" spans="1:16" ht="12.75">
      <c r="A363" s="218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</row>
    <row r="364" spans="1:16" ht="12.75">
      <c r="A364" s="218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</row>
    <row r="365" spans="1:16" ht="12.75">
      <c r="A365" s="218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</row>
    <row r="366" spans="1:16" ht="12.75">
      <c r="A366" s="218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</row>
    <row r="367" spans="1:16" ht="12.75">
      <c r="A367" s="218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</row>
    <row r="368" spans="1:16" ht="12.75">
      <c r="A368" s="218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</row>
    <row r="369" spans="1:16" ht="12.75">
      <c r="A369" s="218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</row>
    <row r="370" spans="1:16" ht="12.75">
      <c r="A370" s="218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</row>
    <row r="371" spans="1:16" ht="12.75">
      <c r="A371" s="218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</row>
    <row r="372" spans="1:16" ht="12.75">
      <c r="A372" s="218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</row>
    <row r="373" spans="1:16" ht="12.75">
      <c r="A373" s="218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</row>
    <row r="374" spans="1:16" ht="12.75">
      <c r="A374" s="218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</row>
    <row r="375" spans="1:16" ht="12.75">
      <c r="A375" s="218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</row>
    <row r="376" spans="1:16" ht="12.75">
      <c r="A376" s="218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</row>
    <row r="377" spans="1:16" ht="12.75">
      <c r="A377" s="218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</row>
    <row r="378" spans="1:16" ht="12.75">
      <c r="A378" s="218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</row>
    <row r="379" spans="1:16" ht="12.75">
      <c r="A379" s="218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</row>
    <row r="380" spans="1:16" ht="12.75">
      <c r="A380" s="218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</row>
    <row r="381" spans="1:16" ht="12.75">
      <c r="A381" s="218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</row>
    <row r="382" spans="1:16" ht="12.75">
      <c r="A382" s="218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</row>
    <row r="383" spans="1:16" ht="12.75">
      <c r="A383" s="218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</row>
    <row r="384" spans="1:16" ht="12.75">
      <c r="A384" s="218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</row>
    <row r="385" spans="1:16" ht="12.75">
      <c r="A385" s="218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</row>
    <row r="386" spans="1:16" ht="12.75">
      <c r="A386" s="218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</row>
    <row r="387" spans="1:16" ht="12.75">
      <c r="A387" s="218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</row>
    <row r="388" spans="1:16" ht="12.75">
      <c r="A388" s="218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</row>
    <row r="389" spans="1:16" ht="12.75">
      <c r="A389" s="218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</row>
    <row r="390" spans="1:16" ht="12.75">
      <c r="A390" s="218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</row>
    <row r="391" spans="1:16" ht="12.75">
      <c r="A391" s="218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</row>
    <row r="392" spans="1:16" ht="12.75">
      <c r="A392" s="218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</row>
    <row r="393" spans="1:16" ht="12.75">
      <c r="A393" s="218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</row>
    <row r="394" spans="1:16" ht="12.75">
      <c r="A394" s="218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</row>
    <row r="395" spans="1:16" ht="12.75">
      <c r="A395" s="218"/>
      <c r="B395" s="179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</row>
    <row r="396" spans="1:16" ht="12.75">
      <c r="A396" s="218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</row>
    <row r="397" spans="1:16" ht="12.75">
      <c r="A397" s="218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</row>
    <row r="398" spans="1:16" ht="12.75">
      <c r="A398" s="218"/>
      <c r="B398" s="286"/>
      <c r="C398" s="287"/>
      <c r="D398" s="226"/>
      <c r="E398" s="226"/>
      <c r="F398" s="226"/>
      <c r="G398" s="226"/>
      <c r="H398" s="226"/>
      <c r="I398" s="226"/>
      <c r="J398" s="226"/>
      <c r="K398" s="226"/>
      <c r="L398" s="226"/>
      <c r="M398" s="226"/>
      <c r="N398" s="26"/>
      <c r="O398" s="26"/>
      <c r="P398" s="26"/>
    </row>
    <row r="399" spans="1:16" ht="12.75">
      <c r="A399" s="218"/>
      <c r="B399" s="287"/>
      <c r="C399" s="28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26"/>
      <c r="O399" s="26"/>
      <c r="P399" s="26"/>
    </row>
    <row r="400" spans="1:16" ht="12.75">
      <c r="A400" s="218"/>
      <c r="B400" s="283"/>
      <c r="C400" s="283"/>
      <c r="D400" s="186"/>
      <c r="E400" s="186"/>
      <c r="F400" s="186"/>
      <c r="G400" s="186"/>
      <c r="H400" s="186"/>
      <c r="I400" s="186"/>
      <c r="J400" s="186"/>
      <c r="K400" s="186"/>
      <c r="L400" s="186"/>
      <c r="M400" s="186"/>
      <c r="N400" s="26"/>
      <c r="O400" s="26"/>
      <c r="P400" s="26"/>
    </row>
    <row r="401" spans="1:16" ht="12.75">
      <c r="A401" s="218"/>
      <c r="B401" s="283"/>
      <c r="C401" s="283"/>
      <c r="D401" s="186"/>
      <c r="E401" s="186"/>
      <c r="F401" s="186"/>
      <c r="G401" s="186"/>
      <c r="H401" s="186"/>
      <c r="I401" s="186"/>
      <c r="J401" s="186"/>
      <c r="K401" s="186"/>
      <c r="L401" s="186"/>
      <c r="M401" s="186"/>
      <c r="N401" s="26"/>
      <c r="O401" s="26"/>
      <c r="P401" s="26"/>
    </row>
    <row r="402" spans="1:16" ht="12.75">
      <c r="A402" s="218"/>
      <c r="B402" s="283"/>
      <c r="C402" s="283"/>
      <c r="D402" s="186"/>
      <c r="E402" s="186"/>
      <c r="F402" s="186"/>
      <c r="G402" s="186"/>
      <c r="H402" s="186"/>
      <c r="I402" s="186"/>
      <c r="J402" s="186"/>
      <c r="K402" s="186"/>
      <c r="L402" s="186"/>
      <c r="M402" s="186"/>
      <c r="N402" s="26"/>
      <c r="O402" s="26"/>
      <c r="P402" s="26"/>
    </row>
    <row r="403" spans="1:16" ht="12.75">
      <c r="A403" s="218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</row>
    <row r="404" spans="1:16" ht="12.75">
      <c r="A404" s="218"/>
      <c r="B404" s="229"/>
      <c r="C404" s="229"/>
      <c r="D404" s="229"/>
      <c r="E404" s="229"/>
      <c r="F404" s="229"/>
      <c r="G404" s="229"/>
      <c r="H404" s="229"/>
      <c r="I404" s="229"/>
      <c r="J404" s="229"/>
      <c r="K404" s="229"/>
      <c r="L404" s="229"/>
      <c r="M404" s="229"/>
      <c r="N404" s="26"/>
      <c r="O404" s="26"/>
      <c r="P404" s="26"/>
    </row>
    <row r="405" spans="1:16" ht="12.75">
      <c r="A405" s="218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</row>
    <row r="406" spans="1:16" ht="12.75">
      <c r="A406" s="218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</row>
    <row r="407" spans="1:16" ht="12.75">
      <c r="A407" s="218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</row>
    <row r="408" spans="1:16" ht="12.75">
      <c r="A408" s="218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</row>
    <row r="409" spans="1:16" ht="12.75">
      <c r="A409" s="218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</row>
    <row r="410" spans="1:16" ht="12.75">
      <c r="A410" s="218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</row>
    <row r="411" spans="1:16" ht="12.75">
      <c r="A411" s="218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</row>
    <row r="412" spans="1:16" ht="12.75">
      <c r="A412" s="218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</row>
    <row r="413" spans="1:16" ht="12.75">
      <c r="A413" s="218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</row>
    <row r="414" spans="1:16" ht="12.75">
      <c r="A414" s="218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</row>
    <row r="415" spans="1:16" ht="12.75">
      <c r="A415" s="218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</row>
    <row r="416" spans="1:16" ht="12.75">
      <c r="A416" s="218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</row>
    <row r="417" spans="1:16" ht="12.75">
      <c r="A417" s="218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</row>
    <row r="418" spans="1:16" ht="12.75">
      <c r="A418" s="218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</row>
    <row r="419" spans="1:16" ht="12.75">
      <c r="A419" s="218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</row>
    <row r="420" spans="1:16" ht="12.75">
      <c r="A420" s="218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</row>
    <row r="421" spans="1:16" ht="12.75">
      <c r="A421" s="218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</row>
    <row r="422" spans="1:16" ht="12.75">
      <c r="A422" s="218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</row>
    <row r="423" spans="1:16" ht="12.75">
      <c r="A423" s="218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</row>
    <row r="424" spans="1:16" ht="12.75">
      <c r="A424" s="218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</row>
    <row r="425" spans="1:16" ht="12.75">
      <c r="A425" s="218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</row>
    <row r="426" spans="1:16" ht="12.75">
      <c r="A426" s="218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</row>
    <row r="427" spans="1:16" ht="12.75">
      <c r="A427" s="218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</row>
    <row r="428" spans="1:16" ht="12.75">
      <c r="A428" s="218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</row>
    <row r="429" spans="1:16" ht="12.75">
      <c r="A429" s="218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</row>
    <row r="430" spans="1:16" ht="12.75">
      <c r="A430" s="218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</row>
    <row r="431" spans="1:16" ht="12.75">
      <c r="A431" s="218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</row>
    <row r="432" spans="1:16" ht="12.75">
      <c r="A432" s="218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</row>
    <row r="433" spans="1:16" ht="12.75">
      <c r="A433" s="218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</row>
    <row r="434" spans="1:16" ht="12.75">
      <c r="A434" s="218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</row>
    <row r="435" spans="1:16" ht="12.75">
      <c r="A435" s="218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</row>
    <row r="436" spans="1:16" ht="12.75">
      <c r="A436" s="218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</row>
    <row r="437" spans="1:16" ht="12.75">
      <c r="A437" s="218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</row>
    <row r="438" spans="1:16" ht="12.75">
      <c r="A438" s="218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</row>
    <row r="439" spans="1:16" ht="12.75">
      <c r="A439" s="218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</row>
    <row r="440" spans="1:16" ht="12.75">
      <c r="A440" s="218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</row>
    <row r="441" spans="1:16" ht="12.75">
      <c r="A441" s="218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</row>
    <row r="442" spans="1:16" ht="12.75">
      <c r="A442" s="218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</row>
    <row r="443" spans="1:16" ht="12.75">
      <c r="A443" s="218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</row>
    <row r="444" spans="1:16" ht="12.75">
      <c r="A444" s="218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</row>
    <row r="445" spans="1:16" ht="12.75">
      <c r="A445" s="218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</row>
    <row r="446" spans="1:16" ht="12.75">
      <c r="A446" s="218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</row>
    <row r="447" spans="1:16" ht="12.75">
      <c r="A447" s="218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</row>
    <row r="448" spans="1:16" ht="12.75">
      <c r="A448" s="218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</row>
    <row r="449" spans="1:16" ht="12.75">
      <c r="A449" s="218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</row>
  </sheetData>
  <mergeCells count="98">
    <mergeCell ref="B27:C27"/>
    <mergeCell ref="B29:B32"/>
    <mergeCell ref="B193:M193"/>
    <mergeCell ref="B179:C179"/>
    <mergeCell ref="B180:B191"/>
    <mergeCell ref="H107:I107"/>
    <mergeCell ref="B167:B178"/>
    <mergeCell ref="B165:C165"/>
    <mergeCell ref="D165:E165"/>
    <mergeCell ref="F165:G165"/>
    <mergeCell ref="B318:C318"/>
    <mergeCell ref="F398:G398"/>
    <mergeCell ref="B398:C399"/>
    <mergeCell ref="K2:L2"/>
    <mergeCell ref="B53:C54"/>
    <mergeCell ref="D27:E27"/>
    <mergeCell ref="F27:G27"/>
    <mergeCell ref="H27:I27"/>
    <mergeCell ref="B2:J2"/>
    <mergeCell ref="F15:L16"/>
    <mergeCell ref="F227:G227"/>
    <mergeCell ref="H227:I227"/>
    <mergeCell ref="D398:E398"/>
    <mergeCell ref="H398:I398"/>
    <mergeCell ref="F316:G316"/>
    <mergeCell ref="I290:J290"/>
    <mergeCell ref="J227:K227"/>
    <mergeCell ref="B290:D290"/>
    <mergeCell ref="E290:F290"/>
    <mergeCell ref="H316:I316"/>
    <mergeCell ref="K68:L69"/>
    <mergeCell ref="D95:E95"/>
    <mergeCell ref="F95:G95"/>
    <mergeCell ref="G69:H69"/>
    <mergeCell ref="B68:D68"/>
    <mergeCell ref="E69:F69"/>
    <mergeCell ref="G68:J68"/>
    <mergeCell ref="D94:E94"/>
    <mergeCell ref="F94:I94"/>
    <mergeCell ref="E68:F68"/>
    <mergeCell ref="B99:C99"/>
    <mergeCell ref="B97:C97"/>
    <mergeCell ref="B98:C98"/>
    <mergeCell ref="B96:C96"/>
    <mergeCell ref="J94:K95"/>
    <mergeCell ref="B47:M47"/>
    <mergeCell ref="B48:M48"/>
    <mergeCell ref="B49:M49"/>
    <mergeCell ref="B55:B57"/>
    <mergeCell ref="B58:B60"/>
    <mergeCell ref="B65:M65"/>
    <mergeCell ref="H95:I95"/>
    <mergeCell ref="I69:J69"/>
    <mergeCell ref="B50:M50"/>
    <mergeCell ref="B195:M195"/>
    <mergeCell ref="B192:C192"/>
    <mergeCell ref="M290:N290"/>
    <mergeCell ref="B289:M289"/>
    <mergeCell ref="B229:B231"/>
    <mergeCell ref="B232:B234"/>
    <mergeCell ref="B227:C228"/>
    <mergeCell ref="B196:M196"/>
    <mergeCell ref="L227:M227"/>
    <mergeCell ref="D227:E227"/>
    <mergeCell ref="L165:M165"/>
    <mergeCell ref="H165:I165"/>
    <mergeCell ref="J165:K165"/>
    <mergeCell ref="B194:M194"/>
    <mergeCell ref="J316:K316"/>
    <mergeCell ref="K290:L290"/>
    <mergeCell ref="B316:C317"/>
    <mergeCell ref="G290:H290"/>
    <mergeCell ref="B404:M404"/>
    <mergeCell ref="B319:C319"/>
    <mergeCell ref="B320:C320"/>
    <mergeCell ref="L316:M316"/>
    <mergeCell ref="B402:C402"/>
    <mergeCell ref="B400:C400"/>
    <mergeCell ref="J398:K398"/>
    <mergeCell ref="B401:C401"/>
    <mergeCell ref="D316:E316"/>
    <mergeCell ref="L398:M398"/>
    <mergeCell ref="H53:I53"/>
    <mergeCell ref="D52:E52"/>
    <mergeCell ref="F52:I52"/>
    <mergeCell ref="J52:K53"/>
    <mergeCell ref="D53:E53"/>
    <mergeCell ref="F53:G53"/>
    <mergeCell ref="B6:L7"/>
    <mergeCell ref="B8:L8"/>
    <mergeCell ref="B46:C46"/>
    <mergeCell ref="B34:B45"/>
    <mergeCell ref="F10:L11"/>
    <mergeCell ref="D26:E26"/>
    <mergeCell ref="F26:I26"/>
    <mergeCell ref="J26:K27"/>
    <mergeCell ref="B33:C33"/>
    <mergeCell ref="F13:L14"/>
  </mergeCells>
  <printOptions/>
  <pageMargins left="0.7874015748031497" right="0.7874015748031497" top="0.984251968503937" bottom="0.4724409448818898" header="0" footer="0"/>
  <pageSetup horizontalDpi="300" verticalDpi="300" orientation="portrait" paperSize="9" scale="48" r:id="rId3"/>
  <rowBreaks count="2" manualBreakCount="2">
    <brk id="101" min="1" max="11" man="1"/>
    <brk id="15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2:Z448"/>
  <sheetViews>
    <sheetView showGridLines="0" tabSelected="1" zoomScale="85" zoomScaleNormal="85" workbookViewId="0" topLeftCell="A1">
      <selection activeCell="K2" sqref="K2:L2"/>
    </sheetView>
  </sheetViews>
  <sheetFormatPr defaultColWidth="11.421875" defaultRowHeight="12.75"/>
  <cols>
    <col min="1" max="1" width="8.28125" style="217" customWidth="1"/>
    <col min="2" max="2" width="6.7109375" style="1" customWidth="1"/>
    <col min="3" max="4" width="13.57421875" style="1" customWidth="1"/>
    <col min="5" max="5" width="15.00390625" style="1" customWidth="1"/>
    <col min="6" max="6" width="17.140625" style="1" customWidth="1"/>
    <col min="7" max="7" width="16.140625" style="1" customWidth="1"/>
    <col min="8" max="9" width="14.8515625" style="1" customWidth="1"/>
    <col min="10" max="10" width="15.00390625" style="1" customWidth="1"/>
    <col min="11" max="11" width="14.2812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8.75" customHeight="1" thickBot="1">
      <c r="B2" s="300" t="s">
        <v>0</v>
      </c>
      <c r="C2" s="301"/>
      <c r="D2" s="301"/>
      <c r="E2" s="301"/>
      <c r="F2" s="301"/>
      <c r="G2" s="301"/>
      <c r="H2" s="301"/>
      <c r="I2" s="301"/>
      <c r="J2" s="301"/>
      <c r="K2" s="331">
        <v>40817</v>
      </c>
      <c r="L2" s="33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2:26" ht="15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3"/>
      <c r="Y3" s="3"/>
      <c r="Z3" s="3"/>
    </row>
    <row r="4" spans="2:26" ht="1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2"/>
      <c r="V4" s="2"/>
      <c r="W4" s="2"/>
      <c r="X4" s="3"/>
      <c r="Y4" s="3"/>
      <c r="Z4" s="3"/>
    </row>
    <row r="5" spans="2:26" ht="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  <c r="V5" s="2"/>
      <c r="W5" s="2"/>
      <c r="X5" s="3"/>
      <c r="Y5" s="3"/>
      <c r="Z5" s="3"/>
    </row>
    <row r="6" spans="2:26" ht="15" customHeight="1">
      <c r="B6" s="263" t="s">
        <v>2</v>
      </c>
      <c r="C6" s="307"/>
      <c r="D6" s="307"/>
      <c r="E6" s="307"/>
      <c r="F6" s="307"/>
      <c r="G6" s="307"/>
      <c r="H6" s="307"/>
      <c r="I6" s="307"/>
      <c r="J6" s="307"/>
      <c r="K6" s="307"/>
      <c r="L6" s="308"/>
      <c r="M6" s="5"/>
      <c r="N6" s="5"/>
      <c r="O6" s="6"/>
      <c r="P6" s="2"/>
      <c r="Q6" s="2"/>
      <c r="R6" s="2"/>
      <c r="S6" s="2"/>
      <c r="T6" s="2"/>
      <c r="U6" s="2"/>
      <c r="V6" s="2"/>
      <c r="W6" s="2"/>
      <c r="X6" s="3"/>
      <c r="Y6" s="3"/>
      <c r="Z6" s="3"/>
    </row>
    <row r="7" spans="2:26" ht="15" customHeight="1">
      <c r="B7" s="309"/>
      <c r="C7" s="310"/>
      <c r="D7" s="310"/>
      <c r="E7" s="310"/>
      <c r="F7" s="310"/>
      <c r="G7" s="310"/>
      <c r="H7" s="310"/>
      <c r="I7" s="310"/>
      <c r="J7" s="310"/>
      <c r="K7" s="310"/>
      <c r="L7" s="311"/>
      <c r="M7" s="5"/>
      <c r="N7" s="5"/>
      <c r="O7" s="6"/>
      <c r="P7" s="2"/>
      <c r="Q7" s="2"/>
      <c r="R7" s="2"/>
      <c r="S7" s="2"/>
      <c r="T7" s="2"/>
      <c r="U7" s="2"/>
      <c r="V7" s="2"/>
      <c r="W7" s="2"/>
      <c r="X7" s="3"/>
      <c r="Y7" s="3"/>
      <c r="Z7" s="3"/>
    </row>
    <row r="8" spans="2:26" ht="15" customHeight="1">
      <c r="B8" s="312" t="s">
        <v>3</v>
      </c>
      <c r="C8" s="313"/>
      <c r="D8" s="313"/>
      <c r="E8" s="313"/>
      <c r="F8" s="313"/>
      <c r="G8" s="313"/>
      <c r="H8" s="313"/>
      <c r="I8" s="313"/>
      <c r="J8" s="313"/>
      <c r="K8" s="313"/>
      <c r="L8" s="314"/>
      <c r="M8" s="5"/>
      <c r="N8" s="5"/>
      <c r="O8" s="6"/>
      <c r="P8" s="2"/>
      <c r="Q8" s="2"/>
      <c r="R8" s="2"/>
      <c r="S8" s="2"/>
      <c r="T8" s="2"/>
      <c r="U8" s="2"/>
      <c r="V8" s="2"/>
      <c r="W8" s="2"/>
      <c r="X8" s="3"/>
      <c r="Y8" s="3"/>
      <c r="Z8" s="3"/>
    </row>
    <row r="9" spans="2:26" ht="1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5"/>
      <c r="P9" s="2"/>
      <c r="Q9" s="2"/>
      <c r="R9" s="2"/>
      <c r="S9" s="2"/>
      <c r="T9" s="2"/>
      <c r="U9" s="2"/>
      <c r="V9" s="2"/>
      <c r="W9" s="2"/>
      <c r="X9" s="3"/>
      <c r="Y9" s="3"/>
      <c r="Z9" s="3"/>
    </row>
    <row r="10" spans="2:26" ht="15" customHeight="1">
      <c r="B10" s="8" t="s">
        <v>4</v>
      </c>
      <c r="C10" s="9"/>
      <c r="D10" s="9"/>
      <c r="E10" s="189"/>
      <c r="F10" s="263" t="s">
        <v>49</v>
      </c>
      <c r="G10" s="264"/>
      <c r="H10" s="264"/>
      <c r="I10" s="264"/>
      <c r="J10" s="264"/>
      <c r="K10" s="264"/>
      <c r="L10" s="265"/>
      <c r="M10" s="6"/>
      <c r="N10" s="6"/>
      <c r="O10" s="6"/>
      <c r="P10" s="2"/>
      <c r="Q10" s="2"/>
      <c r="R10" s="2"/>
      <c r="S10" s="2"/>
      <c r="T10" s="2"/>
      <c r="U10" s="2"/>
      <c r="V10" s="2"/>
      <c r="W10" s="2"/>
      <c r="X10" s="3"/>
      <c r="Y10" s="3"/>
      <c r="Z10" s="3"/>
    </row>
    <row r="11" spans="2:26" ht="15" customHeight="1">
      <c r="B11" s="10"/>
      <c r="C11" s="11"/>
      <c r="D11" s="11"/>
      <c r="E11" s="11"/>
      <c r="F11" s="269"/>
      <c r="G11" s="270"/>
      <c r="H11" s="270"/>
      <c r="I11" s="270"/>
      <c r="J11" s="270"/>
      <c r="K11" s="270"/>
      <c r="L11" s="271"/>
      <c r="M11" s="6"/>
      <c r="N11" s="6"/>
      <c r="O11" s="6"/>
      <c r="P11" s="2"/>
      <c r="Q11" s="2"/>
      <c r="R11" s="2"/>
      <c r="S11" s="2"/>
      <c r="T11" s="2"/>
      <c r="U11" s="2"/>
      <c r="V11" s="2"/>
      <c r="W11" s="2"/>
      <c r="X11" s="3"/>
      <c r="Y11" s="3"/>
      <c r="Z11" s="3"/>
    </row>
    <row r="12" spans="2:26" ht="15" customHeight="1">
      <c r="B12" s="10"/>
      <c r="C12" s="11"/>
      <c r="D12" s="11"/>
      <c r="E12" s="11"/>
      <c r="F12" s="11"/>
      <c r="G12" s="190"/>
      <c r="H12" s="190"/>
      <c r="I12" s="10"/>
      <c r="J12" s="11"/>
      <c r="K12" s="11"/>
      <c r="L12" s="11"/>
      <c r="M12" s="11"/>
      <c r="N12" s="5"/>
      <c r="O12" s="5"/>
      <c r="P12" s="2"/>
      <c r="Q12" s="2"/>
      <c r="R12" s="2"/>
      <c r="S12" s="2"/>
      <c r="T12" s="2"/>
      <c r="U12" s="2"/>
      <c r="V12" s="2"/>
      <c r="W12" s="2"/>
      <c r="X12" s="3"/>
      <c r="Y12" s="3"/>
      <c r="Z12" s="3"/>
    </row>
    <row r="13" spans="2:26" ht="15" customHeight="1">
      <c r="B13" s="8" t="s">
        <v>5</v>
      </c>
      <c r="C13" s="9"/>
      <c r="D13" s="9"/>
      <c r="E13" s="9"/>
      <c r="F13" s="263" t="s">
        <v>6</v>
      </c>
      <c r="G13" s="264"/>
      <c r="H13" s="264"/>
      <c r="I13" s="264"/>
      <c r="J13" s="264"/>
      <c r="K13" s="264"/>
      <c r="L13" s="265"/>
      <c r="M13" s="6"/>
      <c r="N13" s="6"/>
      <c r="O13" s="6"/>
      <c r="P13" s="2"/>
      <c r="Q13" s="2"/>
      <c r="R13" s="2"/>
      <c r="S13" s="2"/>
      <c r="T13" s="2"/>
      <c r="U13" s="2"/>
      <c r="V13" s="2"/>
      <c r="W13" s="2"/>
      <c r="X13" s="3"/>
      <c r="Y13" s="3"/>
      <c r="Z13" s="3"/>
    </row>
    <row r="14" spans="2:26" ht="15" customHeight="1">
      <c r="B14" s="10"/>
      <c r="C14" s="11"/>
      <c r="D14" s="11"/>
      <c r="E14" s="11"/>
      <c r="F14" s="266"/>
      <c r="G14" s="267"/>
      <c r="H14" s="267"/>
      <c r="I14" s="267"/>
      <c r="J14" s="267"/>
      <c r="K14" s="267"/>
      <c r="L14" s="268"/>
      <c r="M14" s="6"/>
      <c r="N14" s="6"/>
      <c r="O14" s="6"/>
      <c r="P14" s="2"/>
      <c r="Q14" s="2"/>
      <c r="R14" s="2"/>
      <c r="S14" s="2"/>
      <c r="T14" s="2"/>
      <c r="U14" s="2"/>
      <c r="V14" s="2"/>
      <c r="W14" s="2"/>
      <c r="X14" s="3"/>
      <c r="Y14" s="3"/>
      <c r="Z14" s="3"/>
    </row>
    <row r="15" spans="2:26" ht="15" customHeight="1">
      <c r="B15" s="10"/>
      <c r="C15" s="11"/>
      <c r="D15" s="11"/>
      <c r="E15" s="11"/>
      <c r="F15" s="302" t="s">
        <v>54</v>
      </c>
      <c r="G15" s="267"/>
      <c r="H15" s="267"/>
      <c r="I15" s="267"/>
      <c r="J15" s="267"/>
      <c r="K15" s="267"/>
      <c r="L15" s="268"/>
      <c r="M15" s="6"/>
      <c r="N15" s="6"/>
      <c r="O15" s="6"/>
      <c r="P15" s="2"/>
      <c r="Q15" s="2"/>
      <c r="R15" s="2"/>
      <c r="S15" s="2"/>
      <c r="T15" s="2"/>
      <c r="U15" s="2"/>
      <c r="V15" s="2"/>
      <c r="W15" s="2"/>
      <c r="X15" s="3"/>
      <c r="Y15" s="3"/>
      <c r="Z15" s="3"/>
    </row>
    <row r="16" spans="2:26" ht="15" customHeight="1">
      <c r="B16" s="10"/>
      <c r="C16" s="11"/>
      <c r="D16" s="11"/>
      <c r="E16" s="11"/>
      <c r="F16" s="266"/>
      <c r="G16" s="267"/>
      <c r="H16" s="267"/>
      <c r="I16" s="267"/>
      <c r="J16" s="267"/>
      <c r="K16" s="267"/>
      <c r="L16" s="268"/>
      <c r="M16" s="6"/>
      <c r="N16" s="6"/>
      <c r="O16" s="6"/>
      <c r="P16" s="2"/>
      <c r="Q16" s="2"/>
      <c r="R16" s="2"/>
      <c r="S16" s="2"/>
      <c r="T16" s="2"/>
      <c r="U16" s="2"/>
      <c r="V16" s="2"/>
      <c r="W16" s="2"/>
      <c r="X16" s="3"/>
      <c r="Y16" s="3"/>
      <c r="Z16" s="3"/>
    </row>
    <row r="17" spans="2:26" ht="15" customHeight="1">
      <c r="B17" s="10"/>
      <c r="C17" s="11"/>
      <c r="D17" s="11"/>
      <c r="E17" s="11"/>
      <c r="F17" s="12" t="s">
        <v>51</v>
      </c>
      <c r="G17" s="13"/>
      <c r="H17" s="13"/>
      <c r="I17" s="14"/>
      <c r="J17" s="15"/>
      <c r="K17" s="15"/>
      <c r="L17" s="16"/>
      <c r="M17" s="11"/>
      <c r="N17" s="5"/>
      <c r="O17" s="5"/>
      <c r="P17" s="2"/>
      <c r="Q17" s="2"/>
      <c r="R17" s="2"/>
      <c r="S17" s="2"/>
      <c r="T17" s="2"/>
      <c r="U17" s="2"/>
      <c r="V17" s="2"/>
      <c r="W17" s="2"/>
      <c r="X17" s="3"/>
      <c r="Y17" s="3"/>
      <c r="Z17" s="3"/>
    </row>
    <row r="18" spans="2:12" ht="12.75">
      <c r="B18" s="17"/>
      <c r="L18" s="18"/>
    </row>
    <row r="19" ht="12.75">
      <c r="H19" s="18"/>
    </row>
    <row r="20" s="19" customFormat="1" ht="13.5" thickBot="1">
      <c r="A20" s="217"/>
    </row>
    <row r="21" spans="1:4" s="19" customFormat="1" ht="13.5" thickBot="1">
      <c r="A21" s="217"/>
      <c r="B21" s="20" t="s">
        <v>46</v>
      </c>
      <c r="C21" s="21"/>
      <c r="D21" s="22"/>
    </row>
    <row r="22" s="19" customFormat="1" ht="12.75">
      <c r="A22" s="217"/>
    </row>
    <row r="23" spans="1:15" s="19" customFormat="1" ht="12.75">
      <c r="A23" s="217"/>
      <c r="B23" s="23" t="s">
        <v>11</v>
      </c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6"/>
      <c r="N23" s="26"/>
      <c r="O23" s="26"/>
    </row>
    <row r="24" spans="1:2" s="19" customFormat="1" ht="12.75">
      <c r="A24" s="217"/>
      <c r="B24" s="27"/>
    </row>
    <row r="25" spans="1:2" s="19" customFormat="1" ht="13.5" thickBot="1">
      <c r="A25" s="217"/>
      <c r="B25" s="27"/>
    </row>
    <row r="26" spans="1:11" s="19" customFormat="1" ht="13.5" thickBot="1">
      <c r="A26" s="217"/>
      <c r="D26" s="272" t="s">
        <v>12</v>
      </c>
      <c r="E26" s="273"/>
      <c r="F26" s="274" t="s">
        <v>13</v>
      </c>
      <c r="G26" s="274"/>
      <c r="H26" s="274"/>
      <c r="I26" s="274"/>
      <c r="J26" s="275" t="s">
        <v>14</v>
      </c>
      <c r="K26" s="276"/>
    </row>
    <row r="27" spans="2:11" ht="13.5" thickBot="1">
      <c r="B27" s="279"/>
      <c r="C27" s="279"/>
      <c r="D27" s="290" t="s">
        <v>7</v>
      </c>
      <c r="E27" s="291"/>
      <c r="F27" s="292" t="s">
        <v>8</v>
      </c>
      <c r="G27" s="289"/>
      <c r="H27" s="289" t="s">
        <v>10</v>
      </c>
      <c r="I27" s="262"/>
      <c r="J27" s="277"/>
      <c r="K27" s="278"/>
    </row>
    <row r="28" spans="2:11" ht="36.75" customHeight="1" thickBot="1">
      <c r="B28" s="31" t="s">
        <v>15</v>
      </c>
      <c r="C28" s="32" t="s">
        <v>16</v>
      </c>
      <c r="D28" s="33" t="s">
        <v>17</v>
      </c>
      <c r="E28" s="34" t="s">
        <v>18</v>
      </c>
      <c r="F28" s="191" t="s">
        <v>38</v>
      </c>
      <c r="G28" s="192" t="s">
        <v>18</v>
      </c>
      <c r="H28" s="192" t="s">
        <v>17</v>
      </c>
      <c r="I28" s="193" t="s">
        <v>18</v>
      </c>
      <c r="J28" s="194" t="s">
        <v>17</v>
      </c>
      <c r="K28" s="195" t="s">
        <v>18</v>
      </c>
    </row>
    <row r="29" spans="2:11" ht="12.75">
      <c r="B29" s="258">
        <v>2010</v>
      </c>
      <c r="C29" s="38" t="s">
        <v>20</v>
      </c>
      <c r="D29" s="39">
        <v>6983614.577240221</v>
      </c>
      <c r="E29" s="40">
        <v>624621.1798976941</v>
      </c>
      <c r="F29" s="41">
        <v>33136860.696368884</v>
      </c>
      <c r="G29" s="42">
        <v>5322016.346634432</v>
      </c>
      <c r="H29" s="42">
        <v>13133983.007415328</v>
      </c>
      <c r="I29" s="43">
        <v>1888861.32382221</v>
      </c>
      <c r="J29" s="44">
        <v>53254458.28102443</v>
      </c>
      <c r="K29" s="45">
        <v>7835498.850354336</v>
      </c>
    </row>
    <row r="30" spans="2:11" ht="12.75">
      <c r="B30" s="259"/>
      <c r="C30" s="38" t="s">
        <v>21</v>
      </c>
      <c r="D30" s="39">
        <v>5946782.389617742</v>
      </c>
      <c r="E30" s="40">
        <v>535351.5631507433</v>
      </c>
      <c r="F30" s="41">
        <v>33582009.28584412</v>
      </c>
      <c r="G30" s="42">
        <v>4742930.868205524</v>
      </c>
      <c r="H30" s="42">
        <v>13187221.367478745</v>
      </c>
      <c r="I30" s="43">
        <v>1991155.6522523582</v>
      </c>
      <c r="J30" s="44">
        <v>52716013.0429406</v>
      </c>
      <c r="K30" s="45">
        <v>7269438.083608625</v>
      </c>
    </row>
    <row r="31" spans="2:11" ht="12.75">
      <c r="B31" s="259"/>
      <c r="C31" s="38" t="s">
        <v>22</v>
      </c>
      <c r="D31" s="39">
        <v>7201366.4694404565</v>
      </c>
      <c r="E31" s="40">
        <v>673412.0376815445</v>
      </c>
      <c r="F31" s="41">
        <v>32932366.035654575</v>
      </c>
      <c r="G31" s="42">
        <v>4287552.699786314</v>
      </c>
      <c r="H31" s="42">
        <v>14669902.009625195</v>
      </c>
      <c r="I31" s="43">
        <v>2047849.2702536776</v>
      </c>
      <c r="J31" s="44">
        <v>54803634.51472023</v>
      </c>
      <c r="K31" s="45">
        <v>7008814.007721536</v>
      </c>
    </row>
    <row r="32" spans="2:11" ht="13.5" thickBot="1">
      <c r="B32" s="260"/>
      <c r="C32" s="51" t="s">
        <v>23</v>
      </c>
      <c r="D32" s="52">
        <v>7087120.037539093</v>
      </c>
      <c r="E32" s="53">
        <v>569689.9949364641</v>
      </c>
      <c r="F32" s="196">
        <v>36698953.6969241</v>
      </c>
      <c r="G32" s="197">
        <v>4811371.405188459</v>
      </c>
      <c r="H32" s="197">
        <v>11581915.321957693</v>
      </c>
      <c r="I32" s="198">
        <v>1832357.2886181215</v>
      </c>
      <c r="J32" s="199">
        <v>55367989.056420885</v>
      </c>
      <c r="K32" s="200">
        <v>7213418.688743045</v>
      </c>
    </row>
    <row r="33" spans="2:11" ht="13.5" thickBot="1">
      <c r="B33" s="261">
        <v>2010</v>
      </c>
      <c r="C33" s="262"/>
      <c r="D33" s="82">
        <v>27218883.47383751</v>
      </c>
      <c r="E33" s="201">
        <v>2403074.7756664464</v>
      </c>
      <c r="F33" s="202">
        <v>136350189.7147917</v>
      </c>
      <c r="G33" s="203">
        <v>19163871.31981473</v>
      </c>
      <c r="H33" s="204">
        <v>52573021.706476964</v>
      </c>
      <c r="I33" s="205">
        <v>7760223.534946367</v>
      </c>
      <c r="J33" s="206">
        <v>216142094.89510617</v>
      </c>
      <c r="K33" s="207">
        <v>29327169.630427543</v>
      </c>
    </row>
    <row r="34" spans="2:11" ht="12.75">
      <c r="B34" s="303">
        <v>2011</v>
      </c>
      <c r="C34" s="65" t="s">
        <v>24</v>
      </c>
      <c r="D34" s="66">
        <v>6487825.326313759</v>
      </c>
      <c r="E34" s="67">
        <v>546670.2123222334</v>
      </c>
      <c r="F34" s="66">
        <v>35303723.1139239</v>
      </c>
      <c r="G34" s="68">
        <v>5240387.216699532</v>
      </c>
      <c r="H34" s="68">
        <v>10794736.971734172</v>
      </c>
      <c r="I34" s="67">
        <v>1770507.2506987927</v>
      </c>
      <c r="J34" s="69">
        <v>52586285.41197183</v>
      </c>
      <c r="K34" s="67">
        <v>7557564.679720558</v>
      </c>
    </row>
    <row r="35" spans="2:11" ht="12.75">
      <c r="B35" s="304"/>
      <c r="C35" s="70" t="s">
        <v>25</v>
      </c>
      <c r="D35" s="49">
        <v>6110566.314203978</v>
      </c>
      <c r="E35" s="50">
        <v>715536.3577768068</v>
      </c>
      <c r="F35" s="49">
        <v>31543033.616332874</v>
      </c>
      <c r="G35" s="71">
        <v>4593171.506428232</v>
      </c>
      <c r="H35" s="71">
        <v>8949589.410456123</v>
      </c>
      <c r="I35" s="50">
        <v>1181312.5233403696</v>
      </c>
      <c r="J35" s="72">
        <v>46603189.34099297</v>
      </c>
      <c r="K35" s="50">
        <v>6490020.387545409</v>
      </c>
    </row>
    <row r="36" spans="2:11" ht="12.75">
      <c r="B36" s="304"/>
      <c r="C36" s="70" t="s">
        <v>26</v>
      </c>
      <c r="D36" s="49">
        <v>6685827.9367894335</v>
      </c>
      <c r="E36" s="50">
        <v>568564.5341442374</v>
      </c>
      <c r="F36" s="49">
        <v>38254583.05328242</v>
      </c>
      <c r="G36" s="71">
        <v>5710312.0325778695</v>
      </c>
      <c r="H36" s="71">
        <v>19173226.74651164</v>
      </c>
      <c r="I36" s="50">
        <v>2762033.878388494</v>
      </c>
      <c r="J36" s="72">
        <v>64113637.736583486</v>
      </c>
      <c r="K36" s="50">
        <v>9040910.4451106</v>
      </c>
    </row>
    <row r="37" spans="2:11" ht="12.75">
      <c r="B37" s="304"/>
      <c r="C37" s="70" t="s">
        <v>27</v>
      </c>
      <c r="D37" s="49">
        <v>5828867.838804128</v>
      </c>
      <c r="E37" s="50">
        <v>426747.8869852669</v>
      </c>
      <c r="F37" s="49">
        <v>37231308.545662776</v>
      </c>
      <c r="G37" s="71">
        <v>5549570.842435025</v>
      </c>
      <c r="H37" s="71">
        <v>12601787.968187</v>
      </c>
      <c r="I37" s="50">
        <v>1587442.5497348781</v>
      </c>
      <c r="J37" s="72">
        <v>55661964.352653906</v>
      </c>
      <c r="K37" s="50">
        <v>7563761.27915517</v>
      </c>
    </row>
    <row r="38" spans="2:11" ht="12.75">
      <c r="B38" s="304"/>
      <c r="C38" s="70" t="s">
        <v>28</v>
      </c>
      <c r="D38" s="49">
        <v>7513971.0109431315</v>
      </c>
      <c r="E38" s="50">
        <v>686271.8215323921</v>
      </c>
      <c r="F38" s="49">
        <v>40073417.32343506</v>
      </c>
      <c r="G38" s="71">
        <v>6476363.298862961</v>
      </c>
      <c r="H38" s="71">
        <v>16113256.312580196</v>
      </c>
      <c r="I38" s="50">
        <v>2727303.7157917344</v>
      </c>
      <c r="J38" s="72">
        <v>63700644.64695839</v>
      </c>
      <c r="K38" s="50">
        <v>9889938.836187089</v>
      </c>
    </row>
    <row r="39" spans="2:11" ht="12.75">
      <c r="B39" s="304"/>
      <c r="C39" s="70" t="s">
        <v>29</v>
      </c>
      <c r="D39" s="49">
        <v>8932216.69865862</v>
      </c>
      <c r="E39" s="50">
        <v>762477.4891978215</v>
      </c>
      <c r="F39" s="49">
        <v>38550516.34791124</v>
      </c>
      <c r="G39" s="71">
        <v>5573523.824630987</v>
      </c>
      <c r="H39" s="71">
        <v>12687690.41685035</v>
      </c>
      <c r="I39" s="50">
        <v>2135729.7949700253</v>
      </c>
      <c r="J39" s="72">
        <v>60170423.46342021</v>
      </c>
      <c r="K39" s="50">
        <v>8471731.108798834</v>
      </c>
    </row>
    <row r="40" spans="2:11" ht="12.75">
      <c r="B40" s="304"/>
      <c r="C40" s="70" t="s">
        <v>30</v>
      </c>
      <c r="D40" s="49">
        <v>5707092.796216992</v>
      </c>
      <c r="E40" s="50">
        <v>485149.59853951284</v>
      </c>
      <c r="F40" s="49">
        <v>37364104.32434406</v>
      </c>
      <c r="G40" s="71">
        <v>5351177.841952537</v>
      </c>
      <c r="H40" s="71">
        <v>16088552.969709499</v>
      </c>
      <c r="I40" s="50">
        <v>2503765.1069623763</v>
      </c>
      <c r="J40" s="72">
        <v>59159750.09027056</v>
      </c>
      <c r="K40" s="50">
        <v>8340092.547454426</v>
      </c>
    </row>
    <row r="41" spans="2:11" ht="12.75">
      <c r="B41" s="304"/>
      <c r="C41" s="70" t="s">
        <v>31</v>
      </c>
      <c r="D41" s="49">
        <v>7311744.788192457</v>
      </c>
      <c r="E41" s="50">
        <v>619491.0537642259</v>
      </c>
      <c r="F41" s="49">
        <v>51023645.525029235</v>
      </c>
      <c r="G41" s="71">
        <v>6263322.438425238</v>
      </c>
      <c r="H41" s="71">
        <v>26693270.23874193</v>
      </c>
      <c r="I41" s="50">
        <v>3865525.639191913</v>
      </c>
      <c r="J41" s="72">
        <v>85028660.55196361</v>
      </c>
      <c r="K41" s="50">
        <v>10748339.131381378</v>
      </c>
    </row>
    <row r="42" spans="2:11" ht="12.75">
      <c r="B42" s="304"/>
      <c r="C42" s="70" t="s">
        <v>20</v>
      </c>
      <c r="D42" s="49">
        <v>5327559.232557837</v>
      </c>
      <c r="E42" s="50">
        <v>533686.1659651174</v>
      </c>
      <c r="F42" s="49">
        <v>45524063.459812135</v>
      </c>
      <c r="G42" s="71">
        <v>6549487.056175651</v>
      </c>
      <c r="H42" s="71">
        <v>20703120.043153785</v>
      </c>
      <c r="I42" s="50">
        <v>2883830.136380288</v>
      </c>
      <c r="J42" s="72">
        <v>71554742.73552376</v>
      </c>
      <c r="K42" s="50">
        <v>9967003.358521055</v>
      </c>
    </row>
    <row r="43" spans="2:11" ht="12.75">
      <c r="B43" s="304"/>
      <c r="C43" s="70" t="s">
        <v>21</v>
      </c>
      <c r="D43" s="49">
        <v>4775113.447134913</v>
      </c>
      <c r="E43" s="50">
        <v>387120.4474889502</v>
      </c>
      <c r="F43" s="49">
        <v>37461597.72082779</v>
      </c>
      <c r="G43" s="71">
        <v>5613301.291298808</v>
      </c>
      <c r="H43" s="71">
        <v>15748995.094461923</v>
      </c>
      <c r="I43" s="50">
        <v>2081405.5290253316</v>
      </c>
      <c r="J43" s="72">
        <v>57985706.262424625</v>
      </c>
      <c r="K43" s="50">
        <v>8081827.26781309</v>
      </c>
    </row>
    <row r="44" spans="2:11" ht="12.75">
      <c r="B44" s="304"/>
      <c r="C44" s="70" t="s">
        <v>22</v>
      </c>
      <c r="D44" s="49" t="s">
        <v>39</v>
      </c>
      <c r="E44" s="50" t="s">
        <v>39</v>
      </c>
      <c r="F44" s="49" t="s">
        <v>39</v>
      </c>
      <c r="G44" s="71" t="s">
        <v>39</v>
      </c>
      <c r="H44" s="71" t="s">
        <v>39</v>
      </c>
      <c r="I44" s="50" t="s">
        <v>39</v>
      </c>
      <c r="J44" s="72" t="s">
        <v>39</v>
      </c>
      <c r="K44" s="50" t="s">
        <v>39</v>
      </c>
    </row>
    <row r="45" spans="2:11" ht="13.5" thickBot="1">
      <c r="B45" s="305"/>
      <c r="C45" s="77" t="s">
        <v>23</v>
      </c>
      <c r="D45" s="208" t="s">
        <v>39</v>
      </c>
      <c r="E45" s="209" t="s">
        <v>39</v>
      </c>
      <c r="F45" s="208" t="s">
        <v>39</v>
      </c>
      <c r="G45" s="210" t="s">
        <v>39</v>
      </c>
      <c r="H45" s="210" t="s">
        <v>39</v>
      </c>
      <c r="I45" s="209" t="s">
        <v>39</v>
      </c>
      <c r="J45" s="211" t="s">
        <v>39</v>
      </c>
      <c r="K45" s="209" t="s">
        <v>39</v>
      </c>
    </row>
    <row r="46" spans="2:11" ht="13.5" thickBot="1">
      <c r="B46" s="261">
        <v>2011</v>
      </c>
      <c r="C46" s="262"/>
      <c r="D46" s="82">
        <v>64680785.389815256</v>
      </c>
      <c r="E46" s="82">
        <v>5731715.567716565</v>
      </c>
      <c r="F46" s="82">
        <v>392329993.03056157</v>
      </c>
      <c r="G46" s="82">
        <v>56920617.349486835</v>
      </c>
      <c r="H46" s="82">
        <v>159554226.17238662</v>
      </c>
      <c r="I46" s="82">
        <v>23498856.124484204</v>
      </c>
      <c r="J46" s="82">
        <v>616565004.5927633</v>
      </c>
      <c r="K46" s="83">
        <v>86151189.04168761</v>
      </c>
    </row>
    <row r="47" spans="2:13" ht="12.75" customHeight="1">
      <c r="B47" s="212" t="s">
        <v>52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</row>
    <row r="48" spans="2:13" ht="12.75" customHeight="1">
      <c r="B48" s="212" t="s">
        <v>53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</row>
    <row r="49" spans="2:13" ht="12.75"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</row>
    <row r="50" spans="2:13" ht="12.75"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</row>
    <row r="51" spans="2:13" ht="13.5" thickBot="1">
      <c r="B51" s="30"/>
      <c r="C51" s="30"/>
      <c r="D51" s="84"/>
      <c r="E51" s="84"/>
      <c r="F51" s="84"/>
      <c r="G51" s="84"/>
      <c r="H51" s="84"/>
      <c r="I51" s="84"/>
      <c r="J51" s="84"/>
      <c r="K51" s="84"/>
      <c r="L51" s="84"/>
      <c r="M51" s="84"/>
    </row>
    <row r="52" spans="2:13" ht="13.5" thickBot="1">
      <c r="B52" s="30"/>
      <c r="C52" s="30"/>
      <c r="D52" s="272" t="s">
        <v>12</v>
      </c>
      <c r="E52" s="273"/>
      <c r="F52" s="274" t="s">
        <v>13</v>
      </c>
      <c r="G52" s="274"/>
      <c r="H52" s="274"/>
      <c r="I52" s="274"/>
      <c r="J52" s="275" t="s">
        <v>14</v>
      </c>
      <c r="K52" s="276"/>
      <c r="L52" s="84"/>
      <c r="M52" s="84"/>
    </row>
    <row r="53" spans="2:11" ht="13.5" thickBot="1">
      <c r="B53" s="296"/>
      <c r="C53" s="306"/>
      <c r="D53" s="290" t="s">
        <v>7</v>
      </c>
      <c r="E53" s="291"/>
      <c r="F53" s="292" t="s">
        <v>8</v>
      </c>
      <c r="G53" s="289"/>
      <c r="H53" s="289" t="s">
        <v>10</v>
      </c>
      <c r="I53" s="262"/>
      <c r="J53" s="277"/>
      <c r="K53" s="278"/>
    </row>
    <row r="54" spans="2:11" ht="26.25" thickBot="1">
      <c r="B54" s="306"/>
      <c r="C54" s="306"/>
      <c r="D54" s="85" t="s">
        <v>17</v>
      </c>
      <c r="E54" s="86" t="s">
        <v>18</v>
      </c>
      <c r="F54" s="87" t="s">
        <v>19</v>
      </c>
      <c r="G54" s="88" t="s">
        <v>18</v>
      </c>
      <c r="H54" s="87" t="s">
        <v>17</v>
      </c>
      <c r="I54" s="88" t="s">
        <v>18</v>
      </c>
      <c r="J54" s="87" t="s">
        <v>17</v>
      </c>
      <c r="K54" s="88" t="s">
        <v>18</v>
      </c>
    </row>
    <row r="55" spans="2:11" ht="12.75" customHeight="1">
      <c r="B55" s="258">
        <v>2010</v>
      </c>
      <c r="C55" s="89" t="s">
        <v>32</v>
      </c>
      <c r="D55" s="90">
        <v>6804720.868459377</v>
      </c>
      <c r="E55" s="91">
        <v>600768.6939166116</v>
      </c>
      <c r="F55" s="92">
        <v>34087547.42869792</v>
      </c>
      <c r="G55" s="93">
        <v>4790967.829953683</v>
      </c>
      <c r="H55" s="92">
        <v>13143255.426619241</v>
      </c>
      <c r="I55" s="93">
        <v>1940055.8837365918</v>
      </c>
      <c r="J55" s="92">
        <v>54035523.72377654</v>
      </c>
      <c r="K55" s="93">
        <v>7331792.407606886</v>
      </c>
    </row>
    <row r="56" spans="2:11" ht="12.75">
      <c r="B56" s="259"/>
      <c r="C56" s="94" t="s">
        <v>33</v>
      </c>
      <c r="D56" s="95">
        <v>7201366.4694404565</v>
      </c>
      <c r="E56" s="96">
        <v>673412.0376815445</v>
      </c>
      <c r="F56" s="97">
        <v>36698953.6969241</v>
      </c>
      <c r="G56" s="98">
        <v>5322016.346634432</v>
      </c>
      <c r="H56" s="97">
        <v>14669902.009625195</v>
      </c>
      <c r="I56" s="98">
        <v>2047849.2702536776</v>
      </c>
      <c r="J56" s="97">
        <v>55367989.056420885</v>
      </c>
      <c r="K56" s="98">
        <v>7835498.850354336</v>
      </c>
    </row>
    <row r="57" spans="2:11" ht="13.5" thickBot="1">
      <c r="B57" s="260"/>
      <c r="C57" s="99" t="s">
        <v>34</v>
      </c>
      <c r="D57" s="100">
        <v>5946782.389617742</v>
      </c>
      <c r="E57" s="101">
        <v>535351.5631507433</v>
      </c>
      <c r="F57" s="102">
        <v>32932366.035654575</v>
      </c>
      <c r="G57" s="103">
        <v>4287552.699786314</v>
      </c>
      <c r="H57" s="102">
        <v>11581915.321957693</v>
      </c>
      <c r="I57" s="103">
        <v>1832357.2886181215</v>
      </c>
      <c r="J57" s="102">
        <v>52716013.0429406</v>
      </c>
      <c r="K57" s="103">
        <v>7008814.007721536</v>
      </c>
    </row>
    <row r="58" spans="2:13" ht="12.75">
      <c r="B58" s="258">
        <v>2011</v>
      </c>
      <c r="C58" s="89" t="s">
        <v>32</v>
      </c>
      <c r="D58" s="90">
        <v>6468078.538981525</v>
      </c>
      <c r="E58" s="91">
        <v>573171.5567716565</v>
      </c>
      <c r="F58" s="92">
        <v>39232999.30305616</v>
      </c>
      <c r="G58" s="93">
        <v>5692061.7349486835</v>
      </c>
      <c r="H58" s="92">
        <v>15955422.617238661</v>
      </c>
      <c r="I58" s="93">
        <v>2349885.6124484204</v>
      </c>
      <c r="J58" s="92">
        <v>61656500.45927633</v>
      </c>
      <c r="K58" s="93">
        <v>8615118.90416876</v>
      </c>
      <c r="L58" s="104"/>
      <c r="M58" s="104"/>
    </row>
    <row r="59" spans="2:14" ht="12.75">
      <c r="B59" s="259"/>
      <c r="C59" s="94" t="s">
        <v>33</v>
      </c>
      <c r="D59" s="95">
        <v>8932216.69865862</v>
      </c>
      <c r="E59" s="96">
        <v>762477.4891978215</v>
      </c>
      <c r="F59" s="97">
        <v>51023645.525029235</v>
      </c>
      <c r="G59" s="98">
        <v>6549487.056175651</v>
      </c>
      <c r="H59" s="97">
        <v>26693270.23874193</v>
      </c>
      <c r="I59" s="98">
        <v>3865525.639191913</v>
      </c>
      <c r="J59" s="97">
        <v>85028660.55196361</v>
      </c>
      <c r="K59" s="98">
        <v>10748339.131381378</v>
      </c>
      <c r="L59" s="104"/>
      <c r="M59" s="104"/>
      <c r="N59" s="104"/>
    </row>
    <row r="60" spans="2:14" ht="13.5" thickBot="1">
      <c r="B60" s="260"/>
      <c r="C60" s="99" t="s">
        <v>34</v>
      </c>
      <c r="D60" s="100">
        <v>4775113.447134913</v>
      </c>
      <c r="E60" s="101">
        <v>387120.4474889502</v>
      </c>
      <c r="F60" s="102">
        <v>31543033.616332874</v>
      </c>
      <c r="G60" s="103">
        <v>4593171.506428232</v>
      </c>
      <c r="H60" s="102">
        <v>8949589.410456123</v>
      </c>
      <c r="I60" s="103">
        <v>1181312.5233403696</v>
      </c>
      <c r="J60" s="102">
        <v>46603189.34099297</v>
      </c>
      <c r="K60" s="103">
        <v>6490020.387545409</v>
      </c>
      <c r="L60" s="104"/>
      <c r="M60" s="104"/>
      <c r="N60" s="104"/>
    </row>
    <row r="61" spans="5:14" ht="12.75">
      <c r="E61" s="104"/>
      <c r="F61" s="104"/>
      <c r="G61" s="104"/>
      <c r="H61" s="104"/>
      <c r="I61" s="104"/>
      <c r="J61" s="104"/>
      <c r="K61" s="104"/>
      <c r="L61" s="104"/>
      <c r="M61" s="104"/>
      <c r="N61" s="104"/>
    </row>
    <row r="62" spans="5:14" ht="12.75">
      <c r="E62" s="104"/>
      <c r="F62" s="104"/>
      <c r="G62" s="104"/>
      <c r="H62" s="104"/>
      <c r="I62" s="104"/>
      <c r="J62" s="104"/>
      <c r="K62" s="104"/>
      <c r="L62" s="104"/>
      <c r="M62" s="104"/>
      <c r="N62" s="104"/>
    </row>
    <row r="63" spans="2:15" ht="12.75">
      <c r="B63" s="19"/>
      <c r="C63" s="19"/>
      <c r="D63" s="19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9"/>
    </row>
    <row r="64" spans="2:15" ht="12.75">
      <c r="B64" s="23" t="s">
        <v>35</v>
      </c>
      <c r="C64" s="24"/>
      <c r="D64" s="24"/>
      <c r="E64" s="24"/>
      <c r="F64" s="24"/>
      <c r="G64" s="24"/>
      <c r="H64" s="24"/>
      <c r="I64" s="24"/>
      <c r="J64" s="24"/>
      <c r="K64" s="24"/>
      <c r="L64" s="25"/>
      <c r="M64" s="26"/>
      <c r="N64" s="26"/>
      <c r="O64" s="26"/>
    </row>
    <row r="65" spans="2:15" ht="12.75">
      <c r="B65" s="159" t="s">
        <v>47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9"/>
      <c r="O65" s="19"/>
    </row>
    <row r="66" spans="2:16" ht="12.75">
      <c r="B66" s="19"/>
      <c r="C66" s="19"/>
      <c r="D66" s="19"/>
      <c r="E66" s="105"/>
      <c r="F66" s="105"/>
      <c r="G66" s="105"/>
      <c r="H66" s="105"/>
      <c r="I66" s="105"/>
      <c r="J66" s="105"/>
      <c r="K66" s="105"/>
      <c r="L66" s="105"/>
      <c r="M66" s="19"/>
      <c r="N66" s="19"/>
      <c r="O66" s="19"/>
      <c r="P66" s="19"/>
    </row>
    <row r="67" spans="14:16" ht="13.5" thickBot="1">
      <c r="N67" s="19"/>
      <c r="O67" s="19"/>
      <c r="P67" s="19"/>
    </row>
    <row r="68" spans="2:14" ht="13.5" customHeight="1" thickBot="1">
      <c r="B68" s="226"/>
      <c r="C68" s="226"/>
      <c r="D68" s="285"/>
      <c r="E68" s="272" t="s">
        <v>12</v>
      </c>
      <c r="F68" s="273"/>
      <c r="G68" s="274" t="s">
        <v>13</v>
      </c>
      <c r="H68" s="274"/>
      <c r="I68" s="274"/>
      <c r="J68" s="274"/>
      <c r="K68" s="326" t="s">
        <v>14</v>
      </c>
      <c r="L68" s="327"/>
      <c r="M68" s="19"/>
      <c r="N68" s="19"/>
    </row>
    <row r="69" spans="2:14" ht="13.5" thickBot="1">
      <c r="B69" s="107"/>
      <c r="C69" s="107"/>
      <c r="D69" s="108"/>
      <c r="E69" s="290" t="s">
        <v>7</v>
      </c>
      <c r="F69" s="291"/>
      <c r="G69" s="330" t="s">
        <v>8</v>
      </c>
      <c r="H69" s="320"/>
      <c r="I69" s="320" t="s">
        <v>10</v>
      </c>
      <c r="J69" s="321"/>
      <c r="K69" s="328"/>
      <c r="L69" s="329"/>
      <c r="M69" s="19"/>
      <c r="N69" s="19"/>
    </row>
    <row r="70" spans="2:13" ht="26.25" thickBot="1">
      <c r="B70" s="110" t="s">
        <v>37</v>
      </c>
      <c r="C70" s="111" t="s">
        <v>16</v>
      </c>
      <c r="D70" s="112" t="s">
        <v>15</v>
      </c>
      <c r="E70" s="113" t="s">
        <v>17</v>
      </c>
      <c r="F70" s="114" t="s">
        <v>18</v>
      </c>
      <c r="G70" s="113" t="s">
        <v>17</v>
      </c>
      <c r="H70" s="109" t="s">
        <v>18</v>
      </c>
      <c r="I70" s="109" t="s">
        <v>17</v>
      </c>
      <c r="J70" s="114" t="s">
        <v>18</v>
      </c>
      <c r="K70" s="113" t="s">
        <v>17</v>
      </c>
      <c r="L70" s="114" t="s">
        <v>18</v>
      </c>
      <c r="M70" s="19"/>
    </row>
    <row r="71" spans="1:14" ht="12.75">
      <c r="A71" s="224">
        <v>40819</v>
      </c>
      <c r="B71" s="115">
        <v>3</v>
      </c>
      <c r="C71" s="116">
        <v>10</v>
      </c>
      <c r="D71" s="117">
        <v>2011</v>
      </c>
      <c r="E71" s="118">
        <v>215925.07320607174</v>
      </c>
      <c r="F71" s="119">
        <v>15923.29378449862</v>
      </c>
      <c r="G71" s="118">
        <v>1977467.6051172954</v>
      </c>
      <c r="H71" s="120">
        <v>231287.81560104262</v>
      </c>
      <c r="I71" s="120">
        <v>596065.0977690894</v>
      </c>
      <c r="J71" s="119">
        <v>51279.988467877956</v>
      </c>
      <c r="K71" s="118">
        <v>2789457.7760924567</v>
      </c>
      <c r="L71" s="119">
        <v>298491.0978534192</v>
      </c>
      <c r="M71" s="105"/>
      <c r="N71" s="121"/>
    </row>
    <row r="72" spans="1:14" ht="12.75">
      <c r="A72" s="224">
        <v>40820</v>
      </c>
      <c r="B72" s="122">
        <v>4</v>
      </c>
      <c r="C72" s="123">
        <v>10</v>
      </c>
      <c r="D72" s="124">
        <v>2011</v>
      </c>
      <c r="E72" s="125">
        <v>262891.195634566</v>
      </c>
      <c r="F72" s="126">
        <v>33064.032887156565</v>
      </c>
      <c r="G72" s="125">
        <v>1967774.5526418863</v>
      </c>
      <c r="H72" s="127">
        <v>405502.4164122064</v>
      </c>
      <c r="I72" s="127">
        <v>661800.7874284628</v>
      </c>
      <c r="J72" s="126">
        <v>71206.3335659283</v>
      </c>
      <c r="K72" s="125">
        <v>2892466.5357049154</v>
      </c>
      <c r="L72" s="126">
        <v>509772.78286529134</v>
      </c>
      <c r="M72" s="128"/>
      <c r="N72" s="121"/>
    </row>
    <row r="73" spans="1:14" ht="12.75">
      <c r="A73" s="224">
        <v>40821</v>
      </c>
      <c r="B73" s="122">
        <v>5</v>
      </c>
      <c r="C73" s="123">
        <v>10</v>
      </c>
      <c r="D73" s="124">
        <v>2011</v>
      </c>
      <c r="E73" s="125">
        <v>203516.54814329077</v>
      </c>
      <c r="F73" s="126">
        <v>21485.511501854835</v>
      </c>
      <c r="G73" s="125">
        <v>1698019.8941394687</v>
      </c>
      <c r="H73" s="127">
        <v>223923.96535017047</v>
      </c>
      <c r="I73" s="127">
        <v>1521734.0028253458</v>
      </c>
      <c r="J73" s="126">
        <v>218557.99707535503</v>
      </c>
      <c r="K73" s="125">
        <v>3423270.4451081054</v>
      </c>
      <c r="L73" s="126">
        <v>463967.47392738034</v>
      </c>
      <c r="M73" s="128"/>
      <c r="N73" s="121"/>
    </row>
    <row r="74" spans="1:14" ht="12.75">
      <c r="A74" s="224">
        <v>40822</v>
      </c>
      <c r="B74" s="122">
        <v>6</v>
      </c>
      <c r="C74" s="123">
        <v>10</v>
      </c>
      <c r="D74" s="124">
        <v>2011</v>
      </c>
      <c r="E74" s="125">
        <v>313512.34834384714</v>
      </c>
      <c r="F74" s="126">
        <v>40254.642459278795</v>
      </c>
      <c r="G74" s="125">
        <v>1304718.9455267868</v>
      </c>
      <c r="H74" s="127">
        <v>224391.70394313158</v>
      </c>
      <c r="I74" s="127">
        <v>1018541.2363129649</v>
      </c>
      <c r="J74" s="126">
        <v>144289.14211844458</v>
      </c>
      <c r="K74" s="125">
        <v>2636772.530183599</v>
      </c>
      <c r="L74" s="126">
        <v>408935.48852085497</v>
      </c>
      <c r="M74" s="128"/>
      <c r="N74" s="121"/>
    </row>
    <row r="75" spans="1:14" ht="12.75">
      <c r="A75" s="224">
        <v>40823</v>
      </c>
      <c r="B75" s="122">
        <v>7</v>
      </c>
      <c r="C75" s="123">
        <v>10</v>
      </c>
      <c r="D75" s="124">
        <v>2011</v>
      </c>
      <c r="E75" s="125">
        <v>229562.61964036612</v>
      </c>
      <c r="F75" s="126">
        <v>13141.631797596072</v>
      </c>
      <c r="G75" s="125">
        <v>1736871.0296803045</v>
      </c>
      <c r="H75" s="127">
        <v>486089.0263763353</v>
      </c>
      <c r="I75" s="127">
        <v>1050285.6797691619</v>
      </c>
      <c r="J75" s="126">
        <v>280594.08596052055</v>
      </c>
      <c r="K75" s="125">
        <v>3016719.3290898325</v>
      </c>
      <c r="L75" s="126">
        <v>779824.744134452</v>
      </c>
      <c r="M75" s="128"/>
      <c r="N75" s="121"/>
    </row>
    <row r="76" spans="1:14" ht="12.75">
      <c r="A76" s="224">
        <v>40827</v>
      </c>
      <c r="B76" s="122">
        <v>11</v>
      </c>
      <c r="C76" s="123">
        <v>10</v>
      </c>
      <c r="D76" s="124">
        <v>2011</v>
      </c>
      <c r="E76" s="125">
        <v>328415.58428059804</v>
      </c>
      <c r="F76" s="126">
        <v>31158.55126128932</v>
      </c>
      <c r="G76" s="125">
        <v>1836507.1944059478</v>
      </c>
      <c r="H76" s="127">
        <v>333386.71795390843</v>
      </c>
      <c r="I76" s="127">
        <v>1482921.8572368422</v>
      </c>
      <c r="J76" s="126">
        <v>195821.32289590468</v>
      </c>
      <c r="K76" s="125">
        <v>3647844.635923388</v>
      </c>
      <c r="L76" s="126">
        <v>560366.5921111024</v>
      </c>
      <c r="M76" s="128"/>
      <c r="N76" s="121"/>
    </row>
    <row r="77" spans="1:14" ht="12.75">
      <c r="A77" s="224">
        <v>40828</v>
      </c>
      <c r="B77" s="122">
        <v>12</v>
      </c>
      <c r="C77" s="123">
        <v>10</v>
      </c>
      <c r="D77" s="124">
        <v>2011</v>
      </c>
      <c r="E77" s="125">
        <v>198515.56305963596</v>
      </c>
      <c r="F77" s="126">
        <v>19599.765129435633</v>
      </c>
      <c r="G77" s="125">
        <v>2265040.878211505</v>
      </c>
      <c r="H77" s="127">
        <v>266328.48014084785</v>
      </c>
      <c r="I77" s="127">
        <v>524604.3977565791</v>
      </c>
      <c r="J77" s="126">
        <v>72142.73721932853</v>
      </c>
      <c r="K77" s="125">
        <v>2988160.8390277196</v>
      </c>
      <c r="L77" s="126">
        <v>358070.982489612</v>
      </c>
      <c r="M77" s="128"/>
      <c r="N77" s="121"/>
    </row>
    <row r="78" spans="1:14" ht="12.75">
      <c r="A78" s="224">
        <v>40829</v>
      </c>
      <c r="B78" s="122">
        <v>13</v>
      </c>
      <c r="C78" s="123">
        <v>10</v>
      </c>
      <c r="D78" s="124">
        <v>2011</v>
      </c>
      <c r="E78" s="125">
        <v>201531.07959309616</v>
      </c>
      <c r="F78" s="126">
        <v>17193.809893894453</v>
      </c>
      <c r="G78" s="125">
        <v>1664272.2816435413</v>
      </c>
      <c r="H78" s="127">
        <v>204657.71791451835</v>
      </c>
      <c r="I78" s="127">
        <v>748827.9005992077</v>
      </c>
      <c r="J78" s="126">
        <v>57829.00004379592</v>
      </c>
      <c r="K78" s="125">
        <v>2614631.261835845</v>
      </c>
      <c r="L78" s="126">
        <v>279680.52785220876</v>
      </c>
      <c r="M78" s="128"/>
      <c r="N78" s="121"/>
    </row>
    <row r="79" spans="1:14" ht="12.75">
      <c r="A79" s="224">
        <v>40830</v>
      </c>
      <c r="B79" s="122">
        <v>14</v>
      </c>
      <c r="C79" s="123">
        <v>10</v>
      </c>
      <c r="D79" s="124">
        <v>2011</v>
      </c>
      <c r="E79" s="125">
        <v>237300.74590918105</v>
      </c>
      <c r="F79" s="126">
        <v>21362.152240729727</v>
      </c>
      <c r="G79" s="125">
        <v>1786015.3351140195</v>
      </c>
      <c r="H79" s="127">
        <v>332171.62553837</v>
      </c>
      <c r="I79" s="127">
        <v>955752.2809161213</v>
      </c>
      <c r="J79" s="126">
        <v>115884.56183819156</v>
      </c>
      <c r="K79" s="125">
        <v>2979068.3619393217</v>
      </c>
      <c r="L79" s="126">
        <v>469418.3396172913</v>
      </c>
      <c r="M79" s="128"/>
      <c r="N79" s="121"/>
    </row>
    <row r="80" spans="1:14" ht="12.75">
      <c r="A80" s="224">
        <v>40833</v>
      </c>
      <c r="B80" s="122">
        <v>17</v>
      </c>
      <c r="C80" s="123">
        <v>10</v>
      </c>
      <c r="D80" s="124">
        <v>2011</v>
      </c>
      <c r="E80" s="125">
        <v>295178.39044778515</v>
      </c>
      <c r="F80" s="126">
        <v>20934.808157015028</v>
      </c>
      <c r="G80" s="125">
        <v>2245032.673178934</v>
      </c>
      <c r="H80" s="127">
        <v>458029.6913065236</v>
      </c>
      <c r="I80" s="127">
        <v>441760.6452789399</v>
      </c>
      <c r="J80" s="126">
        <v>47452.068302740365</v>
      </c>
      <c r="K80" s="125">
        <v>2981971.708905659</v>
      </c>
      <c r="L80" s="126">
        <v>526416.567766279</v>
      </c>
      <c r="M80" s="128"/>
      <c r="N80" s="121"/>
    </row>
    <row r="81" spans="1:14" ht="12.75">
      <c r="A81" s="224">
        <v>40834</v>
      </c>
      <c r="B81" s="122">
        <v>18</v>
      </c>
      <c r="C81" s="123">
        <v>10</v>
      </c>
      <c r="D81" s="124">
        <v>2011</v>
      </c>
      <c r="E81" s="125">
        <v>240213.836916763</v>
      </c>
      <c r="F81" s="126">
        <v>16597.40464597362</v>
      </c>
      <c r="G81" s="125">
        <v>1727196.156572499</v>
      </c>
      <c r="H81" s="127">
        <v>175589.47880224726</v>
      </c>
      <c r="I81" s="127">
        <v>367590.5160776188</v>
      </c>
      <c r="J81" s="126">
        <v>45258.796439813515</v>
      </c>
      <c r="K81" s="125">
        <v>2335000.5095668808</v>
      </c>
      <c r="L81" s="126">
        <v>237445.67988803438</v>
      </c>
      <c r="M81" s="128"/>
      <c r="N81" s="121"/>
    </row>
    <row r="82" spans="1:14" ht="12.75">
      <c r="A82" s="224">
        <v>40835</v>
      </c>
      <c r="B82" s="122">
        <v>19</v>
      </c>
      <c r="C82" s="123">
        <v>10</v>
      </c>
      <c r="D82" s="124">
        <v>2011</v>
      </c>
      <c r="E82" s="125">
        <v>143731.86152521812</v>
      </c>
      <c r="F82" s="126">
        <v>15581.885606683101</v>
      </c>
      <c r="G82" s="125">
        <v>1723891.3355519038</v>
      </c>
      <c r="H82" s="127">
        <v>234485.4257033298</v>
      </c>
      <c r="I82" s="127">
        <v>807661.7686152522</v>
      </c>
      <c r="J82" s="126">
        <v>100466.93422350043</v>
      </c>
      <c r="K82" s="125">
        <v>2675284.9656923744</v>
      </c>
      <c r="L82" s="126">
        <v>350534.2455335133</v>
      </c>
      <c r="M82" s="128"/>
      <c r="N82" s="121"/>
    </row>
    <row r="83" spans="1:14" ht="12.75">
      <c r="A83" s="224">
        <v>40836</v>
      </c>
      <c r="B83" s="122">
        <v>20</v>
      </c>
      <c r="C83" s="123">
        <v>10</v>
      </c>
      <c r="D83" s="124">
        <v>2011</v>
      </c>
      <c r="E83" s="125">
        <v>205989.1465794848</v>
      </c>
      <c r="F83" s="126">
        <v>14649.648674599435</v>
      </c>
      <c r="G83" s="125">
        <v>2415271.4948358466</v>
      </c>
      <c r="H83" s="127">
        <v>363678.0345153943</v>
      </c>
      <c r="I83" s="127">
        <v>707763.4211946278</v>
      </c>
      <c r="J83" s="126">
        <v>111551.10015512096</v>
      </c>
      <c r="K83" s="125">
        <v>3329024.0626099594</v>
      </c>
      <c r="L83" s="126">
        <v>489878.7833451147</v>
      </c>
      <c r="M83" s="128"/>
      <c r="N83" s="121"/>
    </row>
    <row r="84" spans="1:14" ht="12.75">
      <c r="A84" s="224">
        <v>40837</v>
      </c>
      <c r="B84" s="122">
        <v>21</v>
      </c>
      <c r="C84" s="123">
        <v>10</v>
      </c>
      <c r="D84" s="124">
        <v>2011</v>
      </c>
      <c r="E84" s="125">
        <v>264774.714688597</v>
      </c>
      <c r="F84" s="126">
        <v>13662.256595612622</v>
      </c>
      <c r="G84" s="125">
        <v>2206399.3721744865</v>
      </c>
      <c r="H84" s="127">
        <v>277471.57965358725</v>
      </c>
      <c r="I84" s="127">
        <v>563630.178478189</v>
      </c>
      <c r="J84" s="126">
        <v>58558.82181663013</v>
      </c>
      <c r="K84" s="125">
        <v>3034804.2653412726</v>
      </c>
      <c r="L84" s="126">
        <v>349692.65806583</v>
      </c>
      <c r="M84" s="128"/>
      <c r="N84" s="121"/>
    </row>
    <row r="85" spans="1:14" ht="12.75">
      <c r="A85" s="224">
        <v>40840</v>
      </c>
      <c r="B85" s="122">
        <v>24</v>
      </c>
      <c r="C85" s="123">
        <v>10</v>
      </c>
      <c r="D85" s="124">
        <v>2011</v>
      </c>
      <c r="E85" s="125">
        <v>189043.22592058041</v>
      </c>
      <c r="F85" s="126">
        <v>13146.984822125138</v>
      </c>
      <c r="G85" s="125">
        <v>1621165.0740677177</v>
      </c>
      <c r="H85" s="127">
        <v>175373.19810032766</v>
      </c>
      <c r="I85" s="127">
        <v>741809.9897097831</v>
      </c>
      <c r="J85" s="126">
        <v>76683.08583047277</v>
      </c>
      <c r="K85" s="125">
        <v>2552018.289698081</v>
      </c>
      <c r="L85" s="126">
        <v>265203.26875292556</v>
      </c>
      <c r="M85" s="128"/>
      <c r="N85" s="121"/>
    </row>
    <row r="86" spans="1:14" ht="12.75">
      <c r="A86" s="224">
        <v>40841</v>
      </c>
      <c r="B86" s="122">
        <v>25</v>
      </c>
      <c r="C86" s="123">
        <v>10</v>
      </c>
      <c r="D86" s="124">
        <v>2011</v>
      </c>
      <c r="E86" s="125">
        <v>235244.73300599458</v>
      </c>
      <c r="F86" s="126">
        <v>20467.302496450542</v>
      </c>
      <c r="G86" s="125">
        <v>1506189.4797365519</v>
      </c>
      <c r="H86" s="127">
        <v>214993.5150733554</v>
      </c>
      <c r="I86" s="127">
        <v>373189.51805884205</v>
      </c>
      <c r="J86" s="126">
        <v>52226.094113819214</v>
      </c>
      <c r="K86" s="125">
        <v>2114623.7308013886</v>
      </c>
      <c r="L86" s="126">
        <v>287686.91168362513</v>
      </c>
      <c r="M86" s="128"/>
      <c r="N86" s="121"/>
    </row>
    <row r="87" spans="1:14" ht="12.75">
      <c r="A87" s="224">
        <v>40842</v>
      </c>
      <c r="B87" s="122">
        <v>26</v>
      </c>
      <c r="C87" s="123">
        <v>10</v>
      </c>
      <c r="D87" s="124">
        <v>2011</v>
      </c>
      <c r="E87" s="125">
        <v>460968.5862771173</v>
      </c>
      <c r="F87" s="126">
        <v>18804.256558759906</v>
      </c>
      <c r="G87" s="125">
        <v>1757914.9774408038</v>
      </c>
      <c r="H87" s="127">
        <v>252779.76062957747</v>
      </c>
      <c r="I87" s="127">
        <v>979608.7816049065</v>
      </c>
      <c r="J87" s="126">
        <v>102442.45260306058</v>
      </c>
      <c r="K87" s="125">
        <v>3198492.345322828</v>
      </c>
      <c r="L87" s="126">
        <v>374026.469791398</v>
      </c>
      <c r="M87" s="128"/>
      <c r="N87" s="121"/>
    </row>
    <row r="88" spans="1:14" ht="12.75">
      <c r="A88" s="224">
        <v>40843</v>
      </c>
      <c r="B88" s="122">
        <v>27</v>
      </c>
      <c r="C88" s="123">
        <v>10</v>
      </c>
      <c r="D88" s="124">
        <v>2011</v>
      </c>
      <c r="E88" s="125">
        <v>267642.17319204984</v>
      </c>
      <c r="F88" s="126">
        <v>23143.23617297254</v>
      </c>
      <c r="G88" s="125">
        <v>1949533.4575470944</v>
      </c>
      <c r="H88" s="127">
        <v>321086.1177063378</v>
      </c>
      <c r="I88" s="127">
        <v>846276.9163274266</v>
      </c>
      <c r="J88" s="126">
        <v>137012.47127434547</v>
      </c>
      <c r="K88" s="125">
        <v>3063452.5470665707</v>
      </c>
      <c r="L88" s="126">
        <v>481241.82515365584</v>
      </c>
      <c r="M88" s="128"/>
      <c r="N88" s="121"/>
    </row>
    <row r="89" spans="1:13" s="140" customFormat="1" ht="12.75" customHeight="1" thickBot="1">
      <c r="A89" s="224">
        <v>40844</v>
      </c>
      <c r="B89" s="129">
        <v>28</v>
      </c>
      <c r="C89" s="130">
        <v>10</v>
      </c>
      <c r="D89" s="131">
        <v>2011</v>
      </c>
      <c r="E89" s="132">
        <v>281156.020770669</v>
      </c>
      <c r="F89" s="133">
        <v>16949.272803024145</v>
      </c>
      <c r="G89" s="132">
        <v>4072315.9832411995</v>
      </c>
      <c r="H89" s="134">
        <v>432075.0205775952</v>
      </c>
      <c r="I89" s="134">
        <v>1359170.1185025608</v>
      </c>
      <c r="J89" s="133">
        <v>142148.53508048126</v>
      </c>
      <c r="K89" s="132">
        <v>5712642.1225144295</v>
      </c>
      <c r="L89" s="133">
        <v>591172.8284611006</v>
      </c>
      <c r="M89" s="26"/>
    </row>
    <row r="90" spans="1:13" s="140" customFormat="1" ht="12.75" customHeight="1">
      <c r="A90" s="224"/>
      <c r="B90" s="187"/>
      <c r="C90" s="187"/>
      <c r="D90" s="188"/>
      <c r="E90" s="138"/>
      <c r="F90" s="138"/>
      <c r="G90" s="138"/>
      <c r="H90" s="138"/>
      <c r="I90" s="138"/>
      <c r="J90" s="138"/>
      <c r="K90" s="138"/>
      <c r="L90" s="138"/>
      <c r="M90" s="26"/>
    </row>
    <row r="91" spans="1:15" s="140" customFormat="1" ht="12.75">
      <c r="A91" s="218"/>
      <c r="B91" s="187"/>
      <c r="C91" s="187"/>
      <c r="D91" s="18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26"/>
    </row>
    <row r="92" spans="1:13" s="140" customFormat="1" ht="12.75" customHeight="1">
      <c r="A92" s="224"/>
      <c r="B92" s="187"/>
      <c r="C92" s="187"/>
      <c r="D92" s="188"/>
      <c r="E92" s="138"/>
      <c r="F92" s="138"/>
      <c r="G92" s="138"/>
      <c r="H92" s="138"/>
      <c r="I92" s="138"/>
      <c r="J92" s="138"/>
      <c r="K92" s="138"/>
      <c r="L92" s="138"/>
      <c r="M92" s="26"/>
    </row>
    <row r="93" spans="1:15" s="140" customFormat="1" ht="12.75">
      <c r="A93" s="218"/>
      <c r="B93" s="187" t="s">
        <v>39</v>
      </c>
      <c r="C93" s="187" t="s">
        <v>39</v>
      </c>
      <c r="D93" s="188" t="s">
        <v>39</v>
      </c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26"/>
    </row>
    <row r="94" spans="2:15" ht="13.5" thickBot="1">
      <c r="B94" s="19"/>
      <c r="C94" s="19"/>
      <c r="D94" s="19"/>
      <c r="E94" s="128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2:15" ht="13.5" thickBot="1">
      <c r="B95" s="19"/>
      <c r="C95" s="19"/>
      <c r="D95" s="272" t="s">
        <v>12</v>
      </c>
      <c r="E95" s="273"/>
      <c r="F95" s="274" t="s">
        <v>13</v>
      </c>
      <c r="G95" s="274"/>
      <c r="H95" s="274"/>
      <c r="I95" s="274"/>
      <c r="J95" s="275" t="s">
        <v>14</v>
      </c>
      <c r="K95" s="276"/>
      <c r="L95" s="19"/>
      <c r="M95" s="19"/>
      <c r="N95" s="19"/>
      <c r="O95" s="19"/>
    </row>
    <row r="96" spans="2:13" ht="13.5" thickBot="1">
      <c r="B96" s="141"/>
      <c r="C96" s="141"/>
      <c r="D96" s="290" t="s">
        <v>7</v>
      </c>
      <c r="E96" s="291"/>
      <c r="F96" s="292" t="s">
        <v>8</v>
      </c>
      <c r="G96" s="289"/>
      <c r="H96" s="289" t="s">
        <v>10</v>
      </c>
      <c r="I96" s="262"/>
      <c r="J96" s="277"/>
      <c r="K96" s="278"/>
      <c r="L96" s="19"/>
      <c r="M96" s="19"/>
    </row>
    <row r="97" spans="2:13" ht="26.25" thickBot="1">
      <c r="B97" s="281" t="s">
        <v>40</v>
      </c>
      <c r="C97" s="282"/>
      <c r="D97" s="87" t="s">
        <v>17</v>
      </c>
      <c r="E97" s="214" t="s">
        <v>18</v>
      </c>
      <c r="F97" s="87" t="s">
        <v>19</v>
      </c>
      <c r="G97" s="88" t="s">
        <v>18</v>
      </c>
      <c r="H97" s="87" t="s">
        <v>17</v>
      </c>
      <c r="I97" s="88" t="s">
        <v>18</v>
      </c>
      <c r="J97" s="87" t="s">
        <v>17</v>
      </c>
      <c r="K97" s="88" t="s">
        <v>18</v>
      </c>
      <c r="L97" s="19"/>
      <c r="M97" s="19"/>
    </row>
    <row r="98" spans="2:13" ht="12.75">
      <c r="B98" s="230" t="s">
        <v>32</v>
      </c>
      <c r="C98" s="225"/>
      <c r="D98" s="92">
        <v>251321.7603755217</v>
      </c>
      <c r="E98" s="93">
        <v>20374.760394155266</v>
      </c>
      <c r="F98" s="92">
        <v>1971663.037938305</v>
      </c>
      <c r="G98" s="93">
        <v>295436.9100683583</v>
      </c>
      <c r="H98" s="92">
        <v>828894.4786558906</v>
      </c>
      <c r="I98" s="93">
        <v>109547.65942238588</v>
      </c>
      <c r="J98" s="92">
        <v>3051879.276969717</v>
      </c>
      <c r="K98" s="93">
        <v>425359.32988489943</v>
      </c>
      <c r="L98" s="19"/>
      <c r="M98" s="19"/>
    </row>
    <row r="99" spans="2:13" ht="12.75">
      <c r="B99" s="293" t="s">
        <v>33</v>
      </c>
      <c r="C99" s="294"/>
      <c r="D99" s="97">
        <v>460968.5862771173</v>
      </c>
      <c r="E99" s="98">
        <v>40254.642459278795</v>
      </c>
      <c r="F99" s="97">
        <v>4072315.9832411995</v>
      </c>
      <c r="G99" s="98">
        <v>486089.0263763353</v>
      </c>
      <c r="H99" s="97">
        <v>1521734.0028253458</v>
      </c>
      <c r="I99" s="98">
        <v>280594.08596052055</v>
      </c>
      <c r="J99" s="97">
        <v>5712642.1225144295</v>
      </c>
      <c r="K99" s="98">
        <v>779824.744134452</v>
      </c>
      <c r="L99" s="19"/>
      <c r="M99" s="19"/>
    </row>
    <row r="100" spans="2:13" ht="13.5" thickBot="1">
      <c r="B100" s="227" t="s">
        <v>34</v>
      </c>
      <c r="C100" s="228"/>
      <c r="D100" s="102">
        <v>143731.86152521812</v>
      </c>
      <c r="E100" s="103">
        <v>13141.631797596072</v>
      </c>
      <c r="F100" s="102">
        <v>1304718.9455267868</v>
      </c>
      <c r="G100" s="103">
        <v>175373.19810032766</v>
      </c>
      <c r="H100" s="102">
        <v>367590.5160776188</v>
      </c>
      <c r="I100" s="103">
        <v>45258.796439813515</v>
      </c>
      <c r="J100" s="102">
        <v>2114623.7308013886</v>
      </c>
      <c r="K100" s="103">
        <v>237445.67988803438</v>
      </c>
      <c r="L100" s="19"/>
      <c r="M100" s="19"/>
    </row>
    <row r="101" spans="2:15" ht="12.7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4" spans="2:15" ht="12.75">
      <c r="B104" s="23" t="s">
        <v>41</v>
      </c>
      <c r="C104" s="145"/>
      <c r="D104" s="145"/>
      <c r="E104" s="145"/>
      <c r="F104" s="145"/>
      <c r="G104" s="145"/>
      <c r="H104" s="145"/>
      <c r="I104" s="145"/>
      <c r="J104" s="145"/>
      <c r="K104" s="145"/>
      <c r="L104" s="146"/>
      <c r="M104" s="140"/>
      <c r="N104" s="26"/>
      <c r="O104" s="140"/>
    </row>
    <row r="105" spans="1:14" ht="12.75">
      <c r="A105" s="219"/>
      <c r="B105" s="1" t="s">
        <v>48</v>
      </c>
      <c r="N105" s="19"/>
    </row>
    <row r="106" spans="1:14" ht="12" customHeight="1">
      <c r="A106" s="219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9"/>
    </row>
    <row r="107" spans="1:14" ht="16.5" customHeight="1" thickBot="1">
      <c r="A107" s="219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9"/>
    </row>
    <row r="108" spans="1:14" ht="28.5" customHeight="1" thickBot="1">
      <c r="A108" s="219"/>
      <c r="B108" s="106"/>
      <c r="C108" s="106"/>
      <c r="D108" s="106"/>
      <c r="E108" s="106"/>
      <c r="F108" s="29" t="s">
        <v>14</v>
      </c>
      <c r="G108" s="28" t="s">
        <v>43</v>
      </c>
      <c r="H108" s="335" t="s">
        <v>13</v>
      </c>
      <c r="I108" s="336"/>
      <c r="K108" s="147"/>
      <c r="L108" s="147"/>
      <c r="M108" s="147"/>
      <c r="N108" s="26"/>
    </row>
    <row r="109" spans="2:14" ht="16.5" customHeight="1" thickBot="1">
      <c r="B109" s="106"/>
      <c r="C109" s="106"/>
      <c r="D109" s="106"/>
      <c r="E109" s="106"/>
      <c r="F109" s="148"/>
      <c r="G109" s="149" t="s">
        <v>7</v>
      </c>
      <c r="H109" s="150" t="s">
        <v>8</v>
      </c>
      <c r="I109" s="150" t="s">
        <v>10</v>
      </c>
      <c r="K109" s="151"/>
      <c r="L109" s="140"/>
      <c r="M109" s="151"/>
      <c r="N109" s="26"/>
    </row>
    <row r="110" spans="1:17" ht="12.75">
      <c r="A110" s="221"/>
      <c r="B110" s="152">
        <v>1</v>
      </c>
      <c r="C110" s="153" t="s">
        <v>55</v>
      </c>
      <c r="D110" s="154"/>
      <c r="E110" s="155"/>
      <c r="F110" s="156">
        <v>11758403.25873369</v>
      </c>
      <c r="G110" s="156">
        <v>13750.27439439049</v>
      </c>
      <c r="H110" s="157">
        <v>8543194.100373233</v>
      </c>
      <c r="I110" s="158">
        <v>3201458.8839660664</v>
      </c>
      <c r="L110" s="215"/>
      <c r="M110" s="106"/>
      <c r="N110" s="140"/>
      <c r="O110" s="162"/>
      <c r="P110" s="162"/>
      <c r="Q110" s="162"/>
    </row>
    <row r="111" spans="1:17" ht="12.75">
      <c r="A111" s="221"/>
      <c r="B111" s="163">
        <v>2</v>
      </c>
      <c r="C111" s="164" t="s">
        <v>56</v>
      </c>
      <c r="D111" s="165"/>
      <c r="E111" s="166"/>
      <c r="F111" s="167">
        <v>10670218.003325453</v>
      </c>
      <c r="G111" s="167">
        <v>424934.5281497442</v>
      </c>
      <c r="H111" s="168">
        <v>6311780.30356976</v>
      </c>
      <c r="I111" s="169">
        <v>3933503.171605949</v>
      </c>
      <c r="J111" s="106"/>
      <c r="M111" s="106"/>
      <c r="N111" s="140"/>
      <c r="O111" s="162"/>
      <c r="P111" s="162"/>
      <c r="Q111" s="162"/>
    </row>
    <row r="112" spans="1:17" ht="12.75">
      <c r="A112" s="221"/>
      <c r="B112" s="163">
        <v>3</v>
      </c>
      <c r="C112" s="164" t="s">
        <v>57</v>
      </c>
      <c r="D112" s="165"/>
      <c r="E112" s="166"/>
      <c r="F112" s="167">
        <v>8337230.021784206</v>
      </c>
      <c r="G112" s="167">
        <v>66301.70995654447</v>
      </c>
      <c r="H112" s="168">
        <v>6016238.0661517745</v>
      </c>
      <c r="I112" s="169">
        <v>2254690.245675887</v>
      </c>
      <c r="J112" s="106"/>
      <c r="L112" s="215"/>
      <c r="M112" s="106"/>
      <c r="N112" s="140"/>
      <c r="O112" s="162"/>
      <c r="P112" s="162"/>
      <c r="Q112" s="162"/>
    </row>
    <row r="113" spans="1:17" ht="12.75">
      <c r="A113" s="221"/>
      <c r="B113" s="163">
        <v>4</v>
      </c>
      <c r="C113" s="164" t="s">
        <v>58</v>
      </c>
      <c r="D113" s="165"/>
      <c r="E113" s="166"/>
      <c r="F113" s="167">
        <v>5307880.092560483</v>
      </c>
      <c r="G113" s="167">
        <v>532695.9966331451</v>
      </c>
      <c r="H113" s="168">
        <v>4061086.137007515</v>
      </c>
      <c r="I113" s="169">
        <v>714097.9589198234</v>
      </c>
      <c r="J113" s="106"/>
      <c r="K113" s="151"/>
      <c r="L113" s="215"/>
      <c r="M113" s="106"/>
      <c r="N113" s="140"/>
      <c r="O113" s="162"/>
      <c r="P113" s="162"/>
      <c r="Q113" s="162"/>
    </row>
    <row r="114" spans="1:17" ht="12.75">
      <c r="A114" s="221"/>
      <c r="B114" s="163">
        <v>5</v>
      </c>
      <c r="C114" s="164" t="s">
        <v>59</v>
      </c>
      <c r="D114" s="165"/>
      <c r="E114" s="166"/>
      <c r="F114" s="170">
        <v>4292360.739461454</v>
      </c>
      <c r="G114" s="167">
        <v>321502.7106669152</v>
      </c>
      <c r="H114" s="168">
        <v>2781820.798818886</v>
      </c>
      <c r="I114" s="169">
        <v>1189037.2299756529</v>
      </c>
      <c r="J114" s="106"/>
      <c r="L114" s="215"/>
      <c r="M114" s="106"/>
      <c r="N114" s="140"/>
      <c r="O114" s="162"/>
      <c r="P114" s="162"/>
      <c r="Q114" s="162"/>
    </row>
    <row r="115" spans="1:17" ht="12.75">
      <c r="A115" s="221"/>
      <c r="B115" s="163">
        <v>6</v>
      </c>
      <c r="C115" s="164" t="s">
        <v>60</v>
      </c>
      <c r="D115" s="165"/>
      <c r="E115" s="166"/>
      <c r="F115" s="167">
        <v>3258928.2047004057</v>
      </c>
      <c r="G115" s="167">
        <v>189629.54517311882</v>
      </c>
      <c r="H115" s="168">
        <v>1713504.8689896353</v>
      </c>
      <c r="I115" s="169">
        <v>1355793.7905376519</v>
      </c>
      <c r="J115" s="106"/>
      <c r="L115" s="215"/>
      <c r="M115" s="106"/>
      <c r="N115" s="140"/>
      <c r="O115" s="162"/>
      <c r="P115" s="162"/>
      <c r="Q115" s="162"/>
    </row>
    <row r="116" spans="1:17" ht="12.75">
      <c r="A116" s="221"/>
      <c r="B116" s="163">
        <v>7</v>
      </c>
      <c r="C116" s="164" t="s">
        <v>61</v>
      </c>
      <c r="D116" s="165"/>
      <c r="E116" s="166"/>
      <c r="F116" s="167">
        <v>2203184.947479806</v>
      </c>
      <c r="G116" s="167">
        <v>114269.34676349469</v>
      </c>
      <c r="H116" s="168">
        <v>1558358.4097406236</v>
      </c>
      <c r="I116" s="169">
        <v>530557.1909756877</v>
      </c>
      <c r="J116" s="106"/>
      <c r="L116" s="215"/>
      <c r="M116" s="106"/>
      <c r="N116" s="140"/>
      <c r="O116" s="162"/>
      <c r="P116" s="162"/>
      <c r="Q116" s="162"/>
    </row>
    <row r="117" spans="1:17" ht="12.75">
      <c r="A117" s="221"/>
      <c r="B117" s="163">
        <v>8</v>
      </c>
      <c r="C117" s="164" t="s">
        <v>62</v>
      </c>
      <c r="D117" s="165"/>
      <c r="E117" s="166"/>
      <c r="F117" s="167">
        <v>2063777.6034830606</v>
      </c>
      <c r="G117" s="167">
        <v>730951.1537465459</v>
      </c>
      <c r="H117" s="168">
        <v>758799.1367307183</v>
      </c>
      <c r="I117" s="169">
        <v>574027.3130057964</v>
      </c>
      <c r="J117" s="106"/>
      <c r="L117" s="215"/>
      <c r="M117" s="106"/>
      <c r="N117" s="140"/>
      <c r="O117" s="162"/>
      <c r="P117" s="162"/>
      <c r="Q117" s="162"/>
    </row>
    <row r="118" spans="1:17" ht="12.75">
      <c r="A118" s="221"/>
      <c r="B118" s="163">
        <v>9</v>
      </c>
      <c r="C118" s="164" t="s">
        <v>63</v>
      </c>
      <c r="D118" s="165"/>
      <c r="E118" s="166"/>
      <c r="F118" s="167">
        <v>1992517.8765296626</v>
      </c>
      <c r="G118" s="167">
        <v>10047.00606688279</v>
      </c>
      <c r="H118" s="168">
        <v>1908796.653266123</v>
      </c>
      <c r="I118" s="169">
        <v>73674.21719665687</v>
      </c>
      <c r="J118" s="106"/>
      <c r="L118" s="215"/>
      <c r="M118" s="106"/>
      <c r="N118" s="140"/>
      <c r="O118" s="162"/>
      <c r="P118" s="162"/>
      <c r="Q118" s="162"/>
    </row>
    <row r="119" spans="1:17" ht="12.75">
      <c r="A119" s="221"/>
      <c r="B119" s="163">
        <v>10</v>
      </c>
      <c r="C119" s="164" t="s">
        <v>64</v>
      </c>
      <c r="D119" s="165"/>
      <c r="E119" s="166"/>
      <c r="F119" s="167">
        <v>1388529.3807431653</v>
      </c>
      <c r="G119" s="167">
        <v>534508.9870333932</v>
      </c>
      <c r="H119" s="168">
        <v>637892.8869693159</v>
      </c>
      <c r="I119" s="169">
        <v>216127.50674045627</v>
      </c>
      <c r="J119" s="106"/>
      <c r="L119" s="215"/>
      <c r="M119" s="106"/>
      <c r="N119" s="140"/>
      <c r="O119" s="162"/>
      <c r="P119" s="162"/>
      <c r="Q119" s="162"/>
    </row>
    <row r="120" spans="1:17" ht="12.75">
      <c r="A120" s="221"/>
      <c r="B120" s="163">
        <v>11</v>
      </c>
      <c r="C120" s="164" t="s">
        <v>65</v>
      </c>
      <c r="D120" s="165"/>
      <c r="E120" s="166"/>
      <c r="F120" s="167">
        <v>1172126.3910329435</v>
      </c>
      <c r="G120" s="167">
        <v>231586.96374487362</v>
      </c>
      <c r="H120" s="168">
        <v>351547.8632868454</v>
      </c>
      <c r="I120" s="169">
        <v>588991.5640012244</v>
      </c>
      <c r="J120" s="106"/>
      <c r="L120" s="215"/>
      <c r="M120" s="106"/>
      <c r="N120" s="140"/>
      <c r="O120" s="162"/>
      <c r="P120" s="162"/>
      <c r="Q120" s="162"/>
    </row>
    <row r="121" spans="1:17" ht="12.75">
      <c r="A121" s="221"/>
      <c r="B121" s="163">
        <v>12</v>
      </c>
      <c r="C121" s="164" t="s">
        <v>66</v>
      </c>
      <c r="D121" s="165"/>
      <c r="E121" s="166"/>
      <c r="F121" s="167">
        <v>1123256.6496120817</v>
      </c>
      <c r="G121" s="167">
        <v>181159.11192862014</v>
      </c>
      <c r="H121" s="168">
        <v>853940.9706571845</v>
      </c>
      <c r="I121" s="169">
        <v>88156.56702627713</v>
      </c>
      <c r="J121" s="106"/>
      <c r="L121" s="215"/>
      <c r="M121" s="106"/>
      <c r="N121" s="140"/>
      <c r="O121" s="162"/>
      <c r="P121" s="162"/>
      <c r="Q121" s="162"/>
    </row>
    <row r="122" spans="1:17" ht="12.75">
      <c r="A122" s="221"/>
      <c r="B122" s="163">
        <v>13</v>
      </c>
      <c r="C122" s="164" t="s">
        <v>67</v>
      </c>
      <c r="D122" s="165"/>
      <c r="E122" s="166"/>
      <c r="F122" s="167">
        <v>869853.722578356</v>
      </c>
      <c r="G122" s="167">
        <v>119964.61580478805</v>
      </c>
      <c r="H122" s="168">
        <v>399868.14731772104</v>
      </c>
      <c r="I122" s="169">
        <v>350020.95945584687</v>
      </c>
      <c r="J122" s="106"/>
      <c r="L122" s="215"/>
      <c r="M122" s="106"/>
      <c r="N122" s="140"/>
      <c r="O122" s="162"/>
      <c r="P122" s="162"/>
      <c r="Q122" s="162"/>
    </row>
    <row r="123" spans="1:17" ht="12.75">
      <c r="A123" s="221"/>
      <c r="B123" s="163">
        <v>14</v>
      </c>
      <c r="C123" s="164" t="s">
        <v>68</v>
      </c>
      <c r="D123" s="165"/>
      <c r="E123" s="166"/>
      <c r="F123" s="167">
        <v>734778.0895265845</v>
      </c>
      <c r="G123" s="167">
        <v>384265.7452295113</v>
      </c>
      <c r="H123" s="168">
        <v>271841.01317753794</v>
      </c>
      <c r="I123" s="169">
        <v>78671.3311195353</v>
      </c>
      <c r="J123" s="106"/>
      <c r="L123" s="215"/>
      <c r="M123" s="106"/>
      <c r="N123" s="140"/>
      <c r="O123" s="162"/>
      <c r="P123" s="162"/>
      <c r="Q123" s="162"/>
    </row>
    <row r="124" spans="1:17" ht="12.75">
      <c r="A124" s="221"/>
      <c r="B124" s="163">
        <v>15</v>
      </c>
      <c r="C124" s="164" t="s">
        <v>69</v>
      </c>
      <c r="D124" s="165"/>
      <c r="E124" s="166"/>
      <c r="F124" s="167">
        <v>530627.5717726507</v>
      </c>
      <c r="G124" s="167">
        <v>110881.54086918817</v>
      </c>
      <c r="H124" s="168">
        <v>375953.6223418064</v>
      </c>
      <c r="I124" s="169">
        <v>43792.408561656135</v>
      </c>
      <c r="J124" s="106"/>
      <c r="L124" s="215"/>
      <c r="M124" s="106"/>
      <c r="N124" s="140"/>
      <c r="O124" s="162"/>
      <c r="P124" s="162"/>
      <c r="Q124" s="162"/>
    </row>
    <row r="125" spans="1:17" ht="12.75">
      <c r="A125" s="221"/>
      <c r="B125" s="163">
        <v>16</v>
      </c>
      <c r="C125" s="164" t="s">
        <v>70</v>
      </c>
      <c r="D125" s="165"/>
      <c r="E125" s="166"/>
      <c r="F125" s="167">
        <v>312968.49073728104</v>
      </c>
      <c r="G125" s="167">
        <v>38051.28697825199</v>
      </c>
      <c r="H125" s="168">
        <v>186206.00009789979</v>
      </c>
      <c r="I125" s="169">
        <v>88711.20366112927</v>
      </c>
      <c r="J125" s="106"/>
      <c r="L125" s="215"/>
      <c r="M125" s="106"/>
      <c r="N125" s="140"/>
      <c r="O125" s="162"/>
      <c r="P125" s="162"/>
      <c r="Q125" s="162"/>
    </row>
    <row r="126" spans="1:17" ht="12.75">
      <c r="A126" s="220"/>
      <c r="B126" s="163">
        <v>17</v>
      </c>
      <c r="C126" s="164" t="s">
        <v>71</v>
      </c>
      <c r="D126" s="165"/>
      <c r="E126" s="166"/>
      <c r="F126" s="167">
        <v>281454.7420822243</v>
      </c>
      <c r="G126" s="167">
        <v>63929.95288737412</v>
      </c>
      <c r="H126" s="168">
        <v>152094.04376817757</v>
      </c>
      <c r="I126" s="169">
        <v>65430.745426672576</v>
      </c>
      <c r="J126" s="106"/>
      <c r="L126" s="215"/>
      <c r="M126" s="106"/>
      <c r="N126" s="140"/>
      <c r="O126" s="162"/>
      <c r="P126" s="162"/>
      <c r="Q126" s="162"/>
    </row>
    <row r="127" spans="1:17" ht="12.75">
      <c r="A127" s="221"/>
      <c r="B127" s="163">
        <v>18</v>
      </c>
      <c r="C127" s="164" t="s">
        <v>72</v>
      </c>
      <c r="D127" s="165"/>
      <c r="E127" s="166"/>
      <c r="F127" s="167">
        <v>264417.726803988</v>
      </c>
      <c r="G127" s="167">
        <v>45398.804533395894</v>
      </c>
      <c r="H127" s="168">
        <v>178301.89496763243</v>
      </c>
      <c r="I127" s="169">
        <v>40717.0273029597</v>
      </c>
      <c r="J127" s="106"/>
      <c r="L127" s="215"/>
      <c r="M127" s="106"/>
      <c r="N127" s="140"/>
      <c r="O127" s="162"/>
      <c r="P127" s="162"/>
      <c r="Q127" s="162"/>
    </row>
    <row r="128" spans="1:17" ht="12.75">
      <c r="A128" s="221"/>
      <c r="B128" s="163">
        <v>19</v>
      </c>
      <c r="C128" s="164" t="s">
        <v>74</v>
      </c>
      <c r="D128" s="165"/>
      <c r="E128" s="166"/>
      <c r="F128" s="167">
        <v>262865.73593164096</v>
      </c>
      <c r="G128" s="167">
        <v>59613.41049873158</v>
      </c>
      <c r="H128" s="168">
        <v>178553.9388590768</v>
      </c>
      <c r="I128" s="169">
        <v>24698.386573832595</v>
      </c>
      <c r="J128" s="106"/>
      <c r="L128" s="215"/>
      <c r="M128" s="106"/>
      <c r="N128" s="140"/>
      <c r="O128" s="162"/>
      <c r="P128" s="162"/>
      <c r="Q128" s="162"/>
    </row>
    <row r="129" spans="1:17" ht="12.75">
      <c r="A129" s="221"/>
      <c r="B129" s="163">
        <v>20</v>
      </c>
      <c r="C129" s="164" t="s">
        <v>73</v>
      </c>
      <c r="D129" s="165"/>
      <c r="E129" s="166"/>
      <c r="F129" s="167">
        <v>261413.62127323894</v>
      </c>
      <c r="G129" s="167">
        <v>258200.04180284194</v>
      </c>
      <c r="H129" s="168">
        <v>3213.5794703970164</v>
      </c>
      <c r="I129" s="169">
        <v>0</v>
      </c>
      <c r="J129" s="106"/>
      <c r="L129" s="215"/>
      <c r="M129" s="106"/>
      <c r="N129" s="140"/>
      <c r="O129" s="162"/>
      <c r="P129" s="162"/>
      <c r="Q129" s="162"/>
    </row>
    <row r="130" spans="1:17" ht="12.75">
      <c r="A130" s="221"/>
      <c r="B130" s="163">
        <v>21</v>
      </c>
      <c r="C130" s="164" t="s">
        <v>75</v>
      </c>
      <c r="D130" s="165"/>
      <c r="E130" s="166"/>
      <c r="F130" s="167">
        <v>190939.66664161973</v>
      </c>
      <c r="G130" s="167">
        <v>2801.9319909285323</v>
      </c>
      <c r="H130" s="168">
        <v>31474.954016761458</v>
      </c>
      <c r="I130" s="169">
        <v>156662.78063392974</v>
      </c>
      <c r="J130" s="106"/>
      <c r="L130" s="215"/>
      <c r="M130" s="106"/>
      <c r="N130" s="140"/>
      <c r="O130" s="162"/>
      <c r="P130" s="162"/>
      <c r="Q130" s="162"/>
    </row>
    <row r="131" spans="1:17" ht="12.75">
      <c r="A131" s="221"/>
      <c r="B131" s="163">
        <v>22</v>
      </c>
      <c r="C131" s="164" t="s">
        <v>76</v>
      </c>
      <c r="D131" s="165"/>
      <c r="E131" s="166"/>
      <c r="F131" s="167">
        <v>157410.28473420374</v>
      </c>
      <c r="G131" s="167">
        <v>7953.0667456747215</v>
      </c>
      <c r="H131" s="168">
        <v>31137.902949416355</v>
      </c>
      <c r="I131" s="169">
        <v>118319.31503911267</v>
      </c>
      <c r="J131" s="106"/>
      <c r="L131" s="215"/>
      <c r="M131" s="106"/>
      <c r="N131" s="140"/>
      <c r="O131" s="162"/>
      <c r="P131" s="162"/>
      <c r="Q131" s="162"/>
    </row>
    <row r="132" spans="1:17" ht="12.75">
      <c r="A132" s="221"/>
      <c r="B132" s="163">
        <v>23</v>
      </c>
      <c r="C132" s="164" t="s">
        <v>77</v>
      </c>
      <c r="D132" s="165"/>
      <c r="E132" s="166"/>
      <c r="F132" s="167">
        <v>155923.00822463242</v>
      </c>
      <c r="G132" s="167">
        <v>70633.42460342274</v>
      </c>
      <c r="H132" s="168">
        <v>32438.341596125058</v>
      </c>
      <c r="I132" s="169">
        <v>52851.24202508462</v>
      </c>
      <c r="J132" s="106"/>
      <c r="L132" s="215"/>
      <c r="M132" s="106"/>
      <c r="N132" s="140"/>
      <c r="O132" s="162"/>
      <c r="P132" s="162"/>
      <c r="Q132" s="162"/>
    </row>
    <row r="133" spans="1:17" ht="12.75">
      <c r="A133" s="221"/>
      <c r="B133" s="163">
        <v>24</v>
      </c>
      <c r="C133" s="164" t="s">
        <v>78</v>
      </c>
      <c r="D133" s="165"/>
      <c r="E133" s="166"/>
      <c r="F133" s="167">
        <v>137481.07807438183</v>
      </c>
      <c r="G133" s="167">
        <v>123582.74743541278</v>
      </c>
      <c r="H133" s="168">
        <v>13898.330638969068</v>
      </c>
      <c r="I133" s="169">
        <v>0</v>
      </c>
      <c r="J133" s="106"/>
      <c r="L133" s="215"/>
      <c r="M133" s="106"/>
      <c r="N133" s="140"/>
      <c r="O133" s="162"/>
      <c r="P133" s="162"/>
      <c r="Q133" s="162"/>
    </row>
    <row r="134" spans="1:17" ht="12.75">
      <c r="A134" s="221"/>
      <c r="B134" s="163">
        <v>25</v>
      </c>
      <c r="C134" s="164" t="s">
        <v>79</v>
      </c>
      <c r="D134" s="165"/>
      <c r="E134" s="166"/>
      <c r="F134" s="167">
        <v>77893.97216785076</v>
      </c>
      <c r="G134" s="167">
        <v>17992.152573619624</v>
      </c>
      <c r="H134" s="168">
        <v>53381.714105284984</v>
      </c>
      <c r="I134" s="169">
        <v>6520.10548894615</v>
      </c>
      <c r="J134" s="106"/>
      <c r="L134" s="215"/>
      <c r="M134" s="106"/>
      <c r="N134" s="140"/>
      <c r="O134" s="162"/>
      <c r="P134" s="162"/>
      <c r="Q134" s="162"/>
    </row>
    <row r="135" spans="1:17" ht="12.75">
      <c r="A135" s="221"/>
      <c r="B135" s="163">
        <v>26</v>
      </c>
      <c r="C135" s="164" t="s">
        <v>80</v>
      </c>
      <c r="D135" s="165"/>
      <c r="E135" s="166"/>
      <c r="F135" s="167">
        <v>49634.96794093325</v>
      </c>
      <c r="G135" s="167">
        <v>49634.96794093325</v>
      </c>
      <c r="H135" s="168">
        <v>0</v>
      </c>
      <c r="I135" s="169">
        <v>0</v>
      </c>
      <c r="J135" s="106"/>
      <c r="L135" s="215"/>
      <c r="M135" s="106"/>
      <c r="N135" s="140"/>
      <c r="O135" s="162"/>
      <c r="P135" s="162"/>
      <c r="Q135" s="162"/>
    </row>
    <row r="136" spans="1:17" ht="12.75">
      <c r="A136" s="221"/>
      <c r="B136" s="163">
        <v>27</v>
      </c>
      <c r="C136" s="164" t="s">
        <v>81</v>
      </c>
      <c r="D136" s="165"/>
      <c r="E136" s="166"/>
      <c r="F136" s="167">
        <v>32440.54737821213</v>
      </c>
      <c r="G136" s="167">
        <v>13907.226075958839</v>
      </c>
      <c r="H136" s="168">
        <v>16049.371756166014</v>
      </c>
      <c r="I136" s="169">
        <v>2483.9495460872763</v>
      </c>
      <c r="J136" s="106"/>
      <c r="L136" s="215"/>
      <c r="M136" s="106"/>
      <c r="N136" s="140"/>
      <c r="O136" s="162"/>
      <c r="P136" s="162"/>
      <c r="Q136" s="162"/>
    </row>
    <row r="137" spans="1:17" ht="12.75">
      <c r="A137" s="221"/>
      <c r="B137" s="163">
        <v>28</v>
      </c>
      <c r="C137" s="164" t="s">
        <v>82</v>
      </c>
      <c r="D137" s="165"/>
      <c r="E137" s="166"/>
      <c r="F137" s="167">
        <v>25810.30739722868</v>
      </c>
      <c r="G137" s="167">
        <v>10061.901630811375</v>
      </c>
      <c r="H137" s="168">
        <v>15748.405766417305</v>
      </c>
      <c r="I137" s="169">
        <v>0</v>
      </c>
      <c r="J137" s="106"/>
      <c r="L137" s="215"/>
      <c r="M137" s="106"/>
      <c r="N137" s="140"/>
      <c r="O137" s="162"/>
      <c r="P137" s="162"/>
      <c r="Q137" s="162"/>
    </row>
    <row r="138" spans="1:17" ht="12.75">
      <c r="A138" s="221"/>
      <c r="B138" s="163">
        <v>29</v>
      </c>
      <c r="C138" s="164" t="s">
        <v>83</v>
      </c>
      <c r="D138" s="165"/>
      <c r="E138" s="166"/>
      <c r="F138" s="167">
        <v>20591.952796728503</v>
      </c>
      <c r="G138" s="167">
        <v>2651.3700957541773</v>
      </c>
      <c r="H138" s="168">
        <v>17940.582700974326</v>
      </c>
      <c r="I138" s="169">
        <v>0</v>
      </c>
      <c r="J138" s="106"/>
      <c r="L138" s="215"/>
      <c r="M138" s="106"/>
      <c r="N138" s="140"/>
      <c r="O138" s="162"/>
      <c r="P138" s="162"/>
      <c r="Q138" s="162"/>
    </row>
    <row r="139" spans="1:17" ht="12.75">
      <c r="A139" s="221"/>
      <c r="B139" s="163">
        <v>30</v>
      </c>
      <c r="C139" s="164" t="s">
        <v>84</v>
      </c>
      <c r="D139" s="165"/>
      <c r="E139" s="166"/>
      <c r="F139" s="167">
        <v>14124.116454867051</v>
      </c>
      <c r="G139" s="167">
        <v>14124.116454867051</v>
      </c>
      <c r="H139" s="168">
        <v>0</v>
      </c>
      <c r="I139" s="169">
        <v>0</v>
      </c>
      <c r="J139" s="106"/>
      <c r="L139" s="215"/>
      <c r="M139" s="106"/>
      <c r="N139" s="140"/>
      <c r="O139" s="162"/>
      <c r="P139" s="162"/>
      <c r="Q139" s="162"/>
    </row>
    <row r="140" spans="1:17" ht="12.75">
      <c r="A140" s="221"/>
      <c r="B140" s="163">
        <v>31</v>
      </c>
      <c r="C140" s="164" t="s">
        <v>85</v>
      </c>
      <c r="D140" s="165"/>
      <c r="E140" s="166"/>
      <c r="F140" s="167">
        <v>11780.261377763238</v>
      </c>
      <c r="G140" s="167">
        <v>10097.240774975688</v>
      </c>
      <c r="H140" s="168">
        <v>1683.0206027875508</v>
      </c>
      <c r="I140" s="169">
        <v>0</v>
      </c>
      <c r="J140" s="106"/>
      <c r="L140" s="215"/>
      <c r="M140" s="106"/>
      <c r="N140" s="140"/>
      <c r="O140" s="162"/>
      <c r="P140" s="162"/>
      <c r="Q140" s="162"/>
    </row>
    <row r="141" spans="1:17" ht="12.75">
      <c r="A141" s="221"/>
      <c r="B141" s="163">
        <v>32</v>
      </c>
      <c r="C141" s="164" t="s">
        <v>86</v>
      </c>
      <c r="D141" s="165"/>
      <c r="E141" s="166"/>
      <c r="F141" s="167">
        <v>8501.236888462525</v>
      </c>
      <c r="G141" s="167">
        <v>8501.236888462525</v>
      </c>
      <c r="H141" s="168">
        <v>0</v>
      </c>
      <c r="I141" s="169">
        <v>0</v>
      </c>
      <c r="J141" s="106"/>
      <c r="L141" s="215"/>
      <c r="M141" s="106"/>
      <c r="N141" s="140"/>
      <c r="O141" s="162"/>
      <c r="P141" s="162"/>
      <c r="Q141" s="162"/>
    </row>
    <row r="142" spans="1:17" ht="12.75">
      <c r="A142" s="221"/>
      <c r="B142" s="163">
        <v>33</v>
      </c>
      <c r="C142" s="164" t="s">
        <v>87</v>
      </c>
      <c r="D142" s="165"/>
      <c r="E142" s="166"/>
      <c r="F142" s="167">
        <v>6447.122938850742</v>
      </c>
      <c r="G142" s="167">
        <v>6447.122938850742</v>
      </c>
      <c r="H142" s="168">
        <v>0</v>
      </c>
      <c r="I142" s="169">
        <v>0</v>
      </c>
      <c r="J142" s="106"/>
      <c r="L142" s="215"/>
      <c r="M142" s="106"/>
      <c r="N142" s="140"/>
      <c r="O142" s="162"/>
      <c r="P142" s="162"/>
      <c r="Q142" s="162"/>
    </row>
    <row r="143" spans="1:17" ht="12.75">
      <c r="A143" s="221"/>
      <c r="B143" s="163">
        <v>34</v>
      </c>
      <c r="C143" s="164" t="s">
        <v>88</v>
      </c>
      <c r="D143" s="165"/>
      <c r="E143" s="166"/>
      <c r="F143" s="167">
        <v>4963.546421590441</v>
      </c>
      <c r="G143" s="167">
        <v>110.88528856506451</v>
      </c>
      <c r="H143" s="168">
        <v>4852.661133025376</v>
      </c>
      <c r="I143" s="169">
        <v>0</v>
      </c>
      <c r="J143" s="106"/>
      <c r="L143" s="215"/>
      <c r="M143" s="106"/>
      <c r="N143" s="140"/>
      <c r="O143" s="162"/>
      <c r="P143" s="162"/>
      <c r="Q143" s="162"/>
    </row>
    <row r="144" spans="1:17" ht="12.75">
      <c r="A144" s="221"/>
      <c r="B144" s="163">
        <v>35</v>
      </c>
      <c r="C144" s="164" t="s">
        <v>89</v>
      </c>
      <c r="D144" s="165"/>
      <c r="E144" s="166"/>
      <c r="F144" s="167">
        <v>1931.3077295676985</v>
      </c>
      <c r="G144" s="167">
        <v>1931.3077295676985</v>
      </c>
      <c r="H144" s="168">
        <v>0</v>
      </c>
      <c r="I144" s="169">
        <v>0</v>
      </c>
      <c r="J144" s="106"/>
      <c r="L144" s="215"/>
      <c r="M144" s="106"/>
      <c r="N144" s="140"/>
      <c r="O144" s="162"/>
      <c r="P144" s="162"/>
      <c r="Q144" s="162"/>
    </row>
    <row r="145" spans="1:17" ht="12.75">
      <c r="A145" s="221"/>
      <c r="B145" s="163">
        <v>36</v>
      </c>
      <c r="C145" s="164" t="s">
        <v>90</v>
      </c>
      <c r="D145" s="165"/>
      <c r="E145" s="166"/>
      <c r="F145" s="167">
        <v>1073.8944658408088</v>
      </c>
      <c r="G145" s="167">
        <v>1073.8944658408088</v>
      </c>
      <c r="H145" s="168">
        <v>0</v>
      </c>
      <c r="I145" s="169">
        <v>0</v>
      </c>
      <c r="J145" s="106"/>
      <c r="L145" s="215"/>
      <c r="M145" s="106"/>
      <c r="N145" s="140"/>
      <c r="O145" s="162"/>
      <c r="P145" s="162"/>
      <c r="Q145" s="162"/>
    </row>
    <row r="146" spans="1:17" ht="12.75">
      <c r="A146" s="221"/>
      <c r="B146" s="163">
        <v>37</v>
      </c>
      <c r="C146" s="164" t="s">
        <v>91</v>
      </c>
      <c r="D146" s="165"/>
      <c r="E146" s="166"/>
      <c r="F146" s="167">
        <v>984.3474280572544</v>
      </c>
      <c r="G146" s="167">
        <v>984.3474280572544</v>
      </c>
      <c r="H146" s="168">
        <v>0</v>
      </c>
      <c r="I146" s="169">
        <v>0</v>
      </c>
      <c r="J146" s="106"/>
      <c r="L146" s="215"/>
      <c r="M146" s="106"/>
      <c r="N146" s="140"/>
      <c r="O146" s="162"/>
      <c r="P146" s="162"/>
      <c r="Q146" s="162"/>
    </row>
    <row r="147" spans="2:14" ht="12.75">
      <c r="B147" s="163">
        <v>38</v>
      </c>
      <c r="C147" s="164" t="s">
        <v>92</v>
      </c>
      <c r="D147" s="165"/>
      <c r="E147" s="166"/>
      <c r="F147" s="167">
        <v>764.600483960602</v>
      </c>
      <c r="G147" s="167">
        <v>764.600483960602</v>
      </c>
      <c r="H147" s="168">
        <v>0</v>
      </c>
      <c r="I147" s="169">
        <v>0</v>
      </c>
      <c r="J147" s="106"/>
      <c r="K147" s="106"/>
      <c r="L147" s="106"/>
      <c r="M147" s="106"/>
      <c r="N147" s="19"/>
    </row>
    <row r="148" spans="2:14" ht="13.5" thickBot="1">
      <c r="B148" s="171">
        <v>39</v>
      </c>
      <c r="C148" s="216" t="s">
        <v>93</v>
      </c>
      <c r="D148" s="173"/>
      <c r="E148" s="174"/>
      <c r="F148" s="175">
        <v>217.17272749722503</v>
      </c>
      <c r="G148" s="175">
        <v>217.17272749722503</v>
      </c>
      <c r="H148" s="176">
        <v>0</v>
      </c>
      <c r="I148" s="177">
        <v>0</v>
      </c>
      <c r="J148" s="106"/>
      <c r="K148" s="106"/>
      <c r="L148" s="106"/>
      <c r="M148" s="106"/>
      <c r="N148" s="19"/>
    </row>
    <row r="149" spans="2:14" ht="12.75">
      <c r="B149" s="159" t="s">
        <v>44</v>
      </c>
      <c r="C149" s="19"/>
      <c r="D149" s="19"/>
      <c r="E149" s="19"/>
      <c r="F149" s="105"/>
      <c r="G149" s="19"/>
      <c r="H149" s="19"/>
      <c r="I149" s="19"/>
      <c r="J149" s="19"/>
      <c r="K149" s="19"/>
      <c r="L149" s="19"/>
      <c r="M149" s="19"/>
      <c r="N149" s="19"/>
    </row>
    <row r="150" spans="2:14" ht="12.75">
      <c r="B150" s="159" t="s">
        <v>45</v>
      </c>
      <c r="C150" s="159"/>
      <c r="D150" s="159"/>
      <c r="E150" s="159"/>
      <c r="F150" s="178"/>
      <c r="G150" s="159"/>
      <c r="H150" s="159"/>
      <c r="I150" s="159"/>
      <c r="J150" s="159"/>
      <c r="K150" s="159"/>
      <c r="L150" s="159"/>
      <c r="M150" s="159"/>
      <c r="N150" s="159"/>
    </row>
    <row r="151" spans="2:14" ht="12.75">
      <c r="B151" s="106"/>
      <c r="C151" s="159"/>
      <c r="D151" s="159"/>
      <c r="E151" s="159"/>
      <c r="F151" s="160"/>
      <c r="G151" s="159"/>
      <c r="H151" s="159"/>
      <c r="I151" s="159"/>
      <c r="J151" s="159"/>
      <c r="K151" s="159"/>
      <c r="L151" s="159"/>
      <c r="M151" s="159"/>
      <c r="N151" s="161"/>
    </row>
    <row r="152" spans="2:14" ht="12.75">
      <c r="B152" s="106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61"/>
    </row>
    <row r="153" spans="2:14" ht="12.75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9"/>
    </row>
    <row r="154" spans="2:14" ht="12.75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9"/>
    </row>
    <row r="155" spans="2:15" ht="12.7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</row>
    <row r="156" spans="2:15" ht="12.7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</row>
    <row r="157" s="19" customFormat="1" ht="12.75">
      <c r="A157" s="217"/>
    </row>
    <row r="158" spans="1:17" ht="12.75">
      <c r="A158" s="218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1:17" ht="12.75">
      <c r="A159" s="218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1:17" ht="12.75">
      <c r="A160" s="218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1:17" ht="12.75">
      <c r="A161" s="218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1:17" ht="12.75">
      <c r="A162" s="218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1:17" ht="12.75">
      <c r="A163" s="218"/>
      <c r="B163" s="179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1:17" ht="12.75">
      <c r="A164" s="218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1:17" ht="12.75">
      <c r="A165" s="218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1:17" ht="12.75" customHeight="1">
      <c r="A166" s="218"/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6"/>
      <c r="O166" s="26"/>
      <c r="P166" s="26"/>
      <c r="Q166" s="26"/>
    </row>
    <row r="167" spans="1:17" ht="12.75">
      <c r="A167" s="218"/>
      <c r="B167" s="147"/>
      <c r="C167" s="14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26"/>
      <c r="O167" s="26"/>
      <c r="P167" s="26"/>
      <c r="Q167" s="26"/>
    </row>
    <row r="168" spans="1:17" ht="12.75" customHeight="1">
      <c r="A168" s="218"/>
      <c r="B168" s="280"/>
      <c r="C168" s="179"/>
      <c r="D168" s="180"/>
      <c r="E168" s="180"/>
      <c r="F168" s="180"/>
      <c r="G168" s="180"/>
      <c r="H168" s="180"/>
      <c r="I168" s="180"/>
      <c r="J168" s="180"/>
      <c r="K168" s="180"/>
      <c r="L168" s="181"/>
      <c r="M168" s="181"/>
      <c r="N168" s="26"/>
      <c r="O168" s="26"/>
      <c r="P168" s="26"/>
      <c r="Q168" s="26"/>
    </row>
    <row r="169" spans="1:17" ht="12.75">
      <c r="A169" s="218"/>
      <c r="B169" s="280"/>
      <c r="C169" s="179"/>
      <c r="D169" s="180"/>
      <c r="E169" s="180"/>
      <c r="F169" s="180"/>
      <c r="G169" s="180"/>
      <c r="H169" s="180"/>
      <c r="I169" s="180"/>
      <c r="J169" s="180"/>
      <c r="K169" s="180"/>
      <c r="L169" s="181"/>
      <c r="M169" s="181"/>
      <c r="N169" s="26"/>
      <c r="O169" s="26"/>
      <c r="P169" s="26"/>
      <c r="Q169" s="26"/>
    </row>
    <row r="170" spans="1:17" ht="12.75">
      <c r="A170" s="218"/>
      <c r="B170" s="280"/>
      <c r="C170" s="179"/>
      <c r="D170" s="180"/>
      <c r="E170" s="180"/>
      <c r="F170" s="180"/>
      <c r="G170" s="180"/>
      <c r="H170" s="180"/>
      <c r="I170" s="180"/>
      <c r="J170" s="180"/>
      <c r="K170" s="180"/>
      <c r="L170" s="181"/>
      <c r="M170" s="181"/>
      <c r="N170" s="26"/>
      <c r="O170" s="26"/>
      <c r="P170" s="26"/>
      <c r="Q170" s="26"/>
    </row>
    <row r="171" spans="1:17" ht="12.75">
      <c r="A171" s="218"/>
      <c r="B171" s="280"/>
      <c r="C171" s="179"/>
      <c r="D171" s="180"/>
      <c r="E171" s="180"/>
      <c r="F171" s="180"/>
      <c r="G171" s="180"/>
      <c r="H171" s="180"/>
      <c r="I171" s="180"/>
      <c r="J171" s="180"/>
      <c r="K171" s="180"/>
      <c r="L171" s="181"/>
      <c r="M171" s="181"/>
      <c r="N171" s="26"/>
      <c r="O171" s="26"/>
      <c r="P171" s="26"/>
      <c r="Q171" s="26"/>
    </row>
    <row r="172" spans="1:17" ht="12.75">
      <c r="A172" s="218"/>
      <c r="B172" s="280"/>
      <c r="C172" s="179"/>
      <c r="D172" s="180"/>
      <c r="E172" s="180"/>
      <c r="F172" s="180"/>
      <c r="G172" s="180"/>
      <c r="H172" s="180"/>
      <c r="I172" s="180"/>
      <c r="J172" s="180"/>
      <c r="K172" s="180"/>
      <c r="L172" s="181"/>
      <c r="M172" s="181"/>
      <c r="N172" s="26"/>
      <c r="O172" s="26"/>
      <c r="P172" s="26"/>
      <c r="Q172" s="26"/>
    </row>
    <row r="173" spans="1:17" ht="12.75">
      <c r="A173" s="218"/>
      <c r="B173" s="280"/>
      <c r="C173" s="179"/>
      <c r="D173" s="180"/>
      <c r="E173" s="180"/>
      <c r="F173" s="180"/>
      <c r="G173" s="180"/>
      <c r="H173" s="180"/>
      <c r="I173" s="180"/>
      <c r="J173" s="180"/>
      <c r="K173" s="180"/>
      <c r="L173" s="181"/>
      <c r="M173" s="181"/>
      <c r="N173" s="26"/>
      <c r="O173" s="26"/>
      <c r="P173" s="26"/>
      <c r="Q173" s="26"/>
    </row>
    <row r="174" spans="1:17" ht="12.75">
      <c r="A174" s="218"/>
      <c r="B174" s="280"/>
      <c r="C174" s="179"/>
      <c r="D174" s="180"/>
      <c r="E174" s="180"/>
      <c r="F174" s="180"/>
      <c r="G174" s="180"/>
      <c r="H174" s="180"/>
      <c r="I174" s="180"/>
      <c r="J174" s="180"/>
      <c r="K174" s="180"/>
      <c r="L174" s="181"/>
      <c r="M174" s="181"/>
      <c r="N174" s="26"/>
      <c r="O174" s="26"/>
      <c r="P174" s="26"/>
      <c r="Q174" s="26"/>
    </row>
    <row r="175" spans="1:17" ht="12.75">
      <c r="A175" s="218"/>
      <c r="B175" s="280"/>
      <c r="C175" s="179"/>
      <c r="D175" s="180"/>
      <c r="E175" s="180"/>
      <c r="F175" s="180"/>
      <c r="G175" s="180"/>
      <c r="H175" s="180"/>
      <c r="I175" s="180"/>
      <c r="J175" s="180"/>
      <c r="K175" s="180"/>
      <c r="L175" s="181"/>
      <c r="M175" s="181"/>
      <c r="N175" s="26"/>
      <c r="O175" s="26"/>
      <c r="P175" s="26"/>
      <c r="Q175" s="26"/>
    </row>
    <row r="176" spans="1:17" ht="12.75">
      <c r="A176" s="218"/>
      <c r="B176" s="280"/>
      <c r="C176" s="179"/>
      <c r="D176" s="180"/>
      <c r="E176" s="180"/>
      <c r="F176" s="180"/>
      <c r="G176" s="180"/>
      <c r="H176" s="180"/>
      <c r="I176" s="180"/>
      <c r="J176" s="180"/>
      <c r="K176" s="180"/>
      <c r="L176" s="181"/>
      <c r="M176" s="181"/>
      <c r="N176" s="26"/>
      <c r="O176" s="26"/>
      <c r="P176" s="26"/>
      <c r="Q176" s="26"/>
    </row>
    <row r="177" spans="1:17" ht="12.75">
      <c r="A177" s="218"/>
      <c r="B177" s="280"/>
      <c r="C177" s="179"/>
      <c r="D177" s="180"/>
      <c r="E177" s="180"/>
      <c r="F177" s="180"/>
      <c r="G177" s="180"/>
      <c r="H177" s="180"/>
      <c r="I177" s="180"/>
      <c r="J177" s="180"/>
      <c r="K177" s="180"/>
      <c r="L177" s="181"/>
      <c r="M177" s="181"/>
      <c r="N177" s="26"/>
      <c r="O177" s="26"/>
      <c r="P177" s="26"/>
      <c r="Q177" s="26"/>
    </row>
    <row r="178" spans="1:17" ht="12.75">
      <c r="A178" s="218"/>
      <c r="B178" s="280"/>
      <c r="C178" s="179"/>
      <c r="D178" s="180"/>
      <c r="E178" s="180"/>
      <c r="F178" s="180"/>
      <c r="G178" s="180"/>
      <c r="H178" s="180"/>
      <c r="I178" s="180"/>
      <c r="J178" s="180"/>
      <c r="K178" s="180"/>
      <c r="L178" s="181"/>
      <c r="M178" s="181"/>
      <c r="N178" s="26"/>
      <c r="O178" s="26"/>
      <c r="P178" s="26"/>
      <c r="Q178" s="26"/>
    </row>
    <row r="179" spans="1:17" ht="12.75">
      <c r="A179" s="218"/>
      <c r="B179" s="280"/>
      <c r="C179" s="179"/>
      <c r="D179" s="180"/>
      <c r="E179" s="180"/>
      <c r="F179" s="180"/>
      <c r="G179" s="180"/>
      <c r="H179" s="180"/>
      <c r="I179" s="180"/>
      <c r="J179" s="180"/>
      <c r="K179" s="180"/>
      <c r="L179" s="181"/>
      <c r="M179" s="181"/>
      <c r="N179" s="26"/>
      <c r="O179" s="26"/>
      <c r="P179" s="26"/>
      <c r="Q179" s="26"/>
    </row>
    <row r="180" spans="1:17" ht="12.75">
      <c r="A180" s="218"/>
      <c r="B180" s="226"/>
      <c r="C180" s="226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26"/>
      <c r="O180" s="26"/>
      <c r="P180" s="26"/>
      <c r="Q180" s="26"/>
    </row>
    <row r="181" spans="1:17" ht="12.75">
      <c r="A181" s="218"/>
      <c r="B181" s="280"/>
      <c r="C181" s="179"/>
      <c r="D181" s="180"/>
      <c r="E181" s="180"/>
      <c r="F181" s="180"/>
      <c r="G181" s="180"/>
      <c r="H181" s="180"/>
      <c r="I181" s="180"/>
      <c r="J181" s="180"/>
      <c r="K181" s="180"/>
      <c r="L181" s="181"/>
      <c r="M181" s="181"/>
      <c r="N181" s="26"/>
      <c r="O181" s="26"/>
      <c r="P181" s="26"/>
      <c r="Q181" s="26"/>
    </row>
    <row r="182" spans="1:17" ht="12.75">
      <c r="A182" s="218"/>
      <c r="B182" s="280"/>
      <c r="C182" s="179"/>
      <c r="D182" s="180"/>
      <c r="E182" s="180"/>
      <c r="F182" s="180"/>
      <c r="G182" s="180"/>
      <c r="H182" s="180"/>
      <c r="I182" s="180"/>
      <c r="J182" s="180"/>
      <c r="K182" s="180"/>
      <c r="L182" s="181"/>
      <c r="M182" s="181"/>
      <c r="N182" s="26"/>
      <c r="O182" s="26"/>
      <c r="P182" s="26"/>
      <c r="Q182" s="26"/>
    </row>
    <row r="183" spans="1:17" ht="12.75">
      <c r="A183" s="218"/>
      <c r="B183" s="280"/>
      <c r="C183" s="179"/>
      <c r="D183" s="180"/>
      <c r="E183" s="180"/>
      <c r="F183" s="180"/>
      <c r="G183" s="180"/>
      <c r="H183" s="180"/>
      <c r="I183" s="180"/>
      <c r="J183" s="180"/>
      <c r="K183" s="180"/>
      <c r="L183" s="181"/>
      <c r="M183" s="181"/>
      <c r="N183" s="26"/>
      <c r="O183" s="26"/>
      <c r="P183" s="26"/>
      <c r="Q183" s="26"/>
    </row>
    <row r="184" spans="1:17" ht="12.75">
      <c r="A184" s="218"/>
      <c r="B184" s="280"/>
      <c r="C184" s="179"/>
      <c r="D184" s="180"/>
      <c r="E184" s="180"/>
      <c r="F184" s="180"/>
      <c r="G184" s="180"/>
      <c r="H184" s="180"/>
      <c r="I184" s="180"/>
      <c r="J184" s="180"/>
      <c r="K184" s="180"/>
      <c r="L184" s="181"/>
      <c r="M184" s="181"/>
      <c r="N184" s="26"/>
      <c r="O184" s="26"/>
      <c r="P184" s="26"/>
      <c r="Q184" s="26"/>
    </row>
    <row r="185" spans="1:17" ht="12.75">
      <c r="A185" s="218"/>
      <c r="B185" s="280"/>
      <c r="C185" s="179"/>
      <c r="D185" s="180"/>
      <c r="E185" s="180"/>
      <c r="F185" s="180"/>
      <c r="G185" s="180"/>
      <c r="H185" s="180"/>
      <c r="I185" s="180"/>
      <c r="J185" s="180"/>
      <c r="K185" s="180"/>
      <c r="L185" s="181"/>
      <c r="M185" s="181"/>
      <c r="N185" s="26"/>
      <c r="O185" s="26"/>
      <c r="P185" s="26"/>
      <c r="Q185" s="26"/>
    </row>
    <row r="186" spans="1:17" ht="12.75">
      <c r="A186" s="218"/>
      <c r="B186" s="280"/>
      <c r="C186" s="179"/>
      <c r="D186" s="180"/>
      <c r="E186" s="180"/>
      <c r="F186" s="180"/>
      <c r="G186" s="180"/>
      <c r="H186" s="180"/>
      <c r="I186" s="180"/>
      <c r="J186" s="180"/>
      <c r="K186" s="180"/>
      <c r="L186" s="181"/>
      <c r="M186" s="181"/>
      <c r="N186" s="26"/>
      <c r="O186" s="26"/>
      <c r="P186" s="26"/>
      <c r="Q186" s="26"/>
    </row>
    <row r="187" spans="1:17" ht="12.75">
      <c r="A187" s="218"/>
      <c r="B187" s="280"/>
      <c r="C187" s="179"/>
      <c r="D187" s="180"/>
      <c r="E187" s="180"/>
      <c r="F187" s="180"/>
      <c r="G187" s="180"/>
      <c r="H187" s="180"/>
      <c r="I187" s="180"/>
      <c r="J187" s="180"/>
      <c r="K187" s="180"/>
      <c r="L187" s="181"/>
      <c r="M187" s="181"/>
      <c r="N187" s="26"/>
      <c r="O187" s="26"/>
      <c r="P187" s="26"/>
      <c r="Q187" s="26"/>
    </row>
    <row r="188" spans="1:17" ht="12.75">
      <c r="A188" s="218"/>
      <c r="B188" s="280"/>
      <c r="C188" s="179"/>
      <c r="D188" s="180"/>
      <c r="E188" s="180"/>
      <c r="F188" s="180"/>
      <c r="G188" s="180"/>
      <c r="H188" s="180"/>
      <c r="I188" s="180"/>
      <c r="J188" s="180"/>
      <c r="K188" s="180"/>
      <c r="L188" s="181"/>
      <c r="M188" s="181"/>
      <c r="N188" s="26"/>
      <c r="O188" s="26"/>
      <c r="P188" s="26"/>
      <c r="Q188" s="26"/>
    </row>
    <row r="189" spans="1:17" ht="12.75">
      <c r="A189" s="218"/>
      <c r="B189" s="280"/>
      <c r="C189" s="179"/>
      <c r="D189" s="180"/>
      <c r="E189" s="180"/>
      <c r="F189" s="180"/>
      <c r="G189" s="180"/>
      <c r="H189" s="180"/>
      <c r="I189" s="180"/>
      <c r="J189" s="180"/>
      <c r="K189" s="180"/>
      <c r="L189" s="181"/>
      <c r="M189" s="181"/>
      <c r="N189" s="26"/>
      <c r="O189" s="26"/>
      <c r="P189" s="26"/>
      <c r="Q189" s="26"/>
    </row>
    <row r="190" spans="1:17" ht="12.75">
      <c r="A190" s="218"/>
      <c r="B190" s="280"/>
      <c r="C190" s="179"/>
      <c r="D190" s="180"/>
      <c r="E190" s="180"/>
      <c r="F190" s="180"/>
      <c r="G190" s="180"/>
      <c r="H190" s="180"/>
      <c r="I190" s="180"/>
      <c r="J190" s="180"/>
      <c r="K190" s="180"/>
      <c r="L190" s="181"/>
      <c r="M190" s="181"/>
      <c r="N190" s="26"/>
      <c r="O190" s="26"/>
      <c r="P190" s="26"/>
      <c r="Q190" s="26"/>
    </row>
    <row r="191" spans="1:17" ht="12.75">
      <c r="A191" s="218"/>
      <c r="B191" s="280"/>
      <c r="C191" s="179"/>
      <c r="D191" s="180"/>
      <c r="E191" s="180"/>
      <c r="F191" s="180"/>
      <c r="G191" s="180"/>
      <c r="H191" s="180"/>
      <c r="I191" s="180"/>
      <c r="J191" s="180"/>
      <c r="K191" s="180"/>
      <c r="L191" s="181"/>
      <c r="M191" s="181"/>
      <c r="N191" s="26"/>
      <c r="O191" s="26"/>
      <c r="P191" s="26"/>
      <c r="Q191" s="26"/>
    </row>
    <row r="192" spans="1:17" ht="12.75">
      <c r="A192" s="218"/>
      <c r="B192" s="280"/>
      <c r="C192" s="179"/>
      <c r="D192" s="180"/>
      <c r="E192" s="180"/>
      <c r="F192" s="180"/>
      <c r="G192" s="180"/>
      <c r="H192" s="180"/>
      <c r="I192" s="180"/>
      <c r="J192" s="180"/>
      <c r="K192" s="180"/>
      <c r="L192" s="181"/>
      <c r="M192" s="181"/>
      <c r="N192" s="26"/>
      <c r="O192" s="26"/>
      <c r="P192" s="26"/>
      <c r="Q192" s="26"/>
    </row>
    <row r="193" spans="1:17" ht="12.75">
      <c r="A193" s="218"/>
      <c r="B193" s="226"/>
      <c r="C193" s="226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26"/>
      <c r="O193" s="26"/>
      <c r="P193" s="26"/>
      <c r="Q193" s="26"/>
    </row>
    <row r="194" spans="1:17" ht="12.75">
      <c r="A194" s="218"/>
      <c r="B194" s="288"/>
      <c r="C194" s="229"/>
      <c r="D194" s="229"/>
      <c r="E194" s="229"/>
      <c r="F194" s="229"/>
      <c r="G194" s="229"/>
      <c r="H194" s="229"/>
      <c r="I194" s="229"/>
      <c r="J194" s="229"/>
      <c r="K194" s="229"/>
      <c r="L194" s="229"/>
      <c r="M194" s="229"/>
      <c r="N194" s="26"/>
      <c r="O194" s="26"/>
      <c r="P194" s="26"/>
      <c r="Q194" s="26"/>
    </row>
    <row r="195" spans="1:17" ht="12.75">
      <c r="A195" s="218"/>
      <c r="B195" s="288"/>
      <c r="C195" s="229"/>
      <c r="D195" s="229"/>
      <c r="E195" s="229"/>
      <c r="F195" s="229"/>
      <c r="G195" s="229"/>
      <c r="H195" s="229"/>
      <c r="I195" s="229"/>
      <c r="J195" s="229"/>
      <c r="K195" s="229"/>
      <c r="L195" s="229"/>
      <c r="M195" s="229"/>
      <c r="N195" s="26"/>
      <c r="O195" s="26"/>
      <c r="P195" s="26"/>
      <c r="Q195" s="26"/>
    </row>
    <row r="196" spans="1:17" ht="12.75">
      <c r="A196" s="218"/>
      <c r="B196" s="288"/>
      <c r="C196" s="229"/>
      <c r="D196" s="229"/>
      <c r="E196" s="229"/>
      <c r="F196" s="229"/>
      <c r="G196" s="229"/>
      <c r="H196" s="229"/>
      <c r="I196" s="229"/>
      <c r="J196" s="229"/>
      <c r="K196" s="229"/>
      <c r="L196" s="229"/>
      <c r="M196" s="229"/>
      <c r="N196" s="26"/>
      <c r="O196" s="26"/>
      <c r="P196" s="26"/>
      <c r="Q196" s="26"/>
    </row>
    <row r="197" spans="1:17" ht="12.75">
      <c r="A197" s="218"/>
      <c r="B197" s="229"/>
      <c r="C197" s="229"/>
      <c r="D197" s="229"/>
      <c r="E197" s="229"/>
      <c r="F197" s="229"/>
      <c r="G197" s="229"/>
      <c r="H197" s="229"/>
      <c r="I197" s="229"/>
      <c r="J197" s="229"/>
      <c r="K197" s="229"/>
      <c r="L197" s="229"/>
      <c r="M197" s="229"/>
      <c r="N197" s="26"/>
      <c r="O197" s="26"/>
      <c r="P197" s="26"/>
      <c r="Q197" s="26"/>
    </row>
    <row r="198" spans="1:17" ht="12.75">
      <c r="A198" s="218"/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26"/>
      <c r="O198" s="26"/>
      <c r="P198" s="26"/>
      <c r="Q198" s="26"/>
    </row>
    <row r="199" spans="1:17" ht="12.75">
      <c r="A199" s="218"/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26"/>
      <c r="O199" s="26"/>
      <c r="P199" s="26"/>
      <c r="Q199" s="26"/>
    </row>
    <row r="200" spans="1:17" ht="12.75">
      <c r="A200" s="218"/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26"/>
      <c r="O200" s="26"/>
      <c r="P200" s="26"/>
      <c r="Q200" s="26"/>
    </row>
    <row r="201" spans="1:17" ht="12.75">
      <c r="A201" s="218"/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26"/>
      <c r="O201" s="26"/>
      <c r="P201" s="26"/>
      <c r="Q201" s="26"/>
    </row>
    <row r="202" spans="1:17" ht="12.75">
      <c r="A202" s="218"/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26"/>
      <c r="O202" s="26"/>
      <c r="P202" s="26"/>
      <c r="Q202" s="26"/>
    </row>
    <row r="203" spans="1:17" ht="12.75">
      <c r="A203" s="218"/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26"/>
      <c r="O203" s="26"/>
      <c r="P203" s="26"/>
      <c r="Q203" s="26"/>
    </row>
    <row r="204" spans="1:17" ht="12.75">
      <c r="A204" s="218"/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26"/>
      <c r="O204" s="26"/>
      <c r="P204" s="26"/>
      <c r="Q204" s="26"/>
    </row>
    <row r="205" spans="1:17" ht="12.75">
      <c r="A205" s="218"/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26"/>
      <c r="O205" s="26"/>
      <c r="P205" s="26"/>
      <c r="Q205" s="26"/>
    </row>
    <row r="206" spans="1:17" ht="12.75">
      <c r="A206" s="218"/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26"/>
      <c r="O206" s="26"/>
      <c r="P206" s="26"/>
      <c r="Q206" s="26"/>
    </row>
    <row r="207" spans="1:17" ht="12.75">
      <c r="A207" s="218"/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26"/>
      <c r="O207" s="26"/>
      <c r="P207" s="26"/>
      <c r="Q207" s="26"/>
    </row>
    <row r="208" spans="1:17" ht="12.75">
      <c r="A208" s="218"/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26"/>
      <c r="O208" s="26"/>
      <c r="P208" s="26"/>
      <c r="Q208" s="26"/>
    </row>
    <row r="209" spans="1:17" ht="12.75">
      <c r="A209" s="218"/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26"/>
      <c r="O209" s="26"/>
      <c r="P209" s="26"/>
      <c r="Q209" s="26"/>
    </row>
    <row r="210" spans="1:17" ht="12.75">
      <c r="A210" s="218"/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26"/>
      <c r="O210" s="26"/>
      <c r="P210" s="26"/>
      <c r="Q210" s="26"/>
    </row>
    <row r="211" spans="1:17" ht="12.75">
      <c r="A211" s="218"/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26"/>
      <c r="O211" s="26"/>
      <c r="P211" s="26"/>
      <c r="Q211" s="26"/>
    </row>
    <row r="212" spans="1:17" ht="12.75">
      <c r="A212" s="218"/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26"/>
      <c r="O212" s="26"/>
      <c r="P212" s="26"/>
      <c r="Q212" s="26"/>
    </row>
    <row r="213" spans="1:17" ht="12.75">
      <c r="A213" s="218"/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26"/>
      <c r="O213" s="26"/>
      <c r="P213" s="26"/>
      <c r="Q213" s="26"/>
    </row>
    <row r="214" spans="1:17" ht="12.75">
      <c r="A214" s="218"/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26"/>
      <c r="O214" s="26"/>
      <c r="P214" s="26"/>
      <c r="Q214" s="26"/>
    </row>
    <row r="215" spans="1:17" ht="12.75">
      <c r="A215" s="218"/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26"/>
      <c r="O215" s="26"/>
      <c r="P215" s="26"/>
      <c r="Q215" s="26"/>
    </row>
    <row r="216" spans="1:17" ht="12.75">
      <c r="A216" s="218"/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26"/>
      <c r="O216" s="26"/>
      <c r="P216" s="26"/>
      <c r="Q216" s="26"/>
    </row>
    <row r="217" spans="1:17" ht="12.75">
      <c r="A217" s="218"/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26"/>
      <c r="O217" s="26"/>
      <c r="P217" s="26"/>
      <c r="Q217" s="26"/>
    </row>
    <row r="218" spans="1:17" ht="12.75">
      <c r="A218" s="218"/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26"/>
      <c r="O218" s="26"/>
      <c r="P218" s="26"/>
      <c r="Q218" s="26"/>
    </row>
    <row r="219" spans="1:17" ht="12.75">
      <c r="A219" s="218"/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26"/>
      <c r="O219" s="26"/>
      <c r="P219" s="26"/>
      <c r="Q219" s="26"/>
    </row>
    <row r="220" spans="1:17" ht="12.75">
      <c r="A220" s="218"/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26"/>
      <c r="O220" s="26"/>
      <c r="P220" s="26"/>
      <c r="Q220" s="26"/>
    </row>
    <row r="221" spans="1:17" ht="12.75">
      <c r="A221" s="218"/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26"/>
      <c r="O221" s="26"/>
      <c r="P221" s="26"/>
      <c r="Q221" s="26"/>
    </row>
    <row r="222" spans="1:17" ht="12.75">
      <c r="A222" s="218"/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26"/>
      <c r="O222" s="26"/>
      <c r="P222" s="26"/>
      <c r="Q222" s="26"/>
    </row>
    <row r="223" spans="1:17" ht="12.75">
      <c r="A223" s="218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26"/>
      <c r="O223" s="26"/>
      <c r="P223" s="26"/>
      <c r="Q223" s="26"/>
    </row>
    <row r="224" spans="1:17" ht="12.75">
      <c r="A224" s="218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26"/>
      <c r="O224" s="26"/>
      <c r="P224" s="26"/>
      <c r="Q224" s="26"/>
    </row>
    <row r="225" spans="1:17" ht="12.75">
      <c r="A225" s="218"/>
      <c r="B225" s="183"/>
      <c r="C225" s="183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26"/>
      <c r="O225" s="26"/>
      <c r="P225" s="26"/>
      <c r="Q225" s="26"/>
    </row>
    <row r="226" spans="1:17" ht="12.75">
      <c r="A226" s="218"/>
      <c r="B226" s="183"/>
      <c r="C226" s="183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26"/>
      <c r="O226" s="26"/>
      <c r="P226" s="26"/>
      <c r="Q226" s="26"/>
    </row>
    <row r="227" spans="1:17" ht="12.75">
      <c r="A227" s="218"/>
      <c r="B227" s="183"/>
      <c r="C227" s="183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26"/>
      <c r="O227" s="26"/>
      <c r="P227" s="26"/>
      <c r="Q227" s="26"/>
    </row>
    <row r="228" spans="1:17" ht="12.75">
      <c r="A228" s="218"/>
      <c r="B228" s="296"/>
      <c r="C228" s="297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6"/>
      <c r="O228" s="26"/>
      <c r="P228" s="26"/>
      <c r="Q228" s="26"/>
    </row>
    <row r="229" spans="1:17" ht="12.75">
      <c r="A229" s="218"/>
      <c r="B229" s="297"/>
      <c r="C229" s="29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26"/>
      <c r="O229" s="26"/>
      <c r="P229" s="26"/>
      <c r="Q229" s="26"/>
    </row>
    <row r="230" spans="1:17" ht="12.75" customHeight="1">
      <c r="A230" s="218"/>
      <c r="B230" s="280"/>
      <c r="C230" s="185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26"/>
      <c r="O230" s="26"/>
      <c r="P230" s="26"/>
      <c r="Q230" s="26"/>
    </row>
    <row r="231" spans="1:17" ht="12.75" customHeight="1">
      <c r="A231" s="218"/>
      <c r="B231" s="295"/>
      <c r="C231" s="185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26"/>
      <c r="O231" s="26"/>
      <c r="P231" s="26"/>
      <c r="Q231" s="26"/>
    </row>
    <row r="232" spans="1:17" ht="13.5" customHeight="1">
      <c r="A232" s="218"/>
      <c r="B232" s="295"/>
      <c r="C232" s="185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26"/>
      <c r="O232" s="26"/>
      <c r="P232" s="26"/>
      <c r="Q232" s="26"/>
    </row>
    <row r="233" spans="1:17" ht="12.75" customHeight="1">
      <c r="A233" s="218"/>
      <c r="B233" s="280"/>
      <c r="C233" s="185"/>
      <c r="D233" s="186"/>
      <c r="E233" s="186"/>
      <c r="F233" s="186"/>
      <c r="G233" s="186"/>
      <c r="H233" s="186"/>
      <c r="I233" s="186"/>
      <c r="J233" s="186"/>
      <c r="K233" s="186"/>
      <c r="L233" s="186"/>
      <c r="M233" s="186"/>
      <c r="N233" s="26"/>
      <c r="O233" s="26"/>
      <c r="P233" s="26"/>
      <c r="Q233" s="26"/>
    </row>
    <row r="234" spans="1:17" ht="12.75" customHeight="1">
      <c r="A234" s="218"/>
      <c r="B234" s="295"/>
      <c r="C234" s="185"/>
      <c r="D234" s="186"/>
      <c r="E234" s="186"/>
      <c r="F234" s="186"/>
      <c r="G234" s="186"/>
      <c r="H234" s="186"/>
      <c r="I234" s="186"/>
      <c r="J234" s="186"/>
      <c r="K234" s="186"/>
      <c r="L234" s="186"/>
      <c r="M234" s="186"/>
      <c r="N234" s="26"/>
      <c r="O234" s="26"/>
      <c r="P234" s="26"/>
      <c r="Q234" s="26"/>
    </row>
    <row r="235" spans="1:17" ht="13.5" customHeight="1">
      <c r="A235" s="218"/>
      <c r="B235" s="295"/>
      <c r="C235" s="185"/>
      <c r="D235" s="186"/>
      <c r="E235" s="186"/>
      <c r="F235" s="186"/>
      <c r="G235" s="186"/>
      <c r="H235" s="186"/>
      <c r="I235" s="186"/>
      <c r="J235" s="186"/>
      <c r="K235" s="186"/>
      <c r="L235" s="186"/>
      <c r="M235" s="186"/>
      <c r="N235" s="26"/>
      <c r="O235" s="26"/>
      <c r="P235" s="26"/>
      <c r="Q235" s="26"/>
    </row>
    <row r="236" spans="1:17" ht="12.75">
      <c r="A236" s="218"/>
      <c r="B236" s="26"/>
      <c r="C236" s="26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26"/>
      <c r="O236" s="26"/>
      <c r="P236" s="26"/>
      <c r="Q236" s="26"/>
    </row>
    <row r="237" spans="1:17" ht="12.75">
      <c r="A237" s="218"/>
      <c r="B237" s="26"/>
      <c r="C237" s="26"/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26"/>
      <c r="O237" s="26"/>
      <c r="P237" s="26"/>
      <c r="Q237" s="26"/>
    </row>
    <row r="238" spans="1:17" ht="12.75">
      <c r="A238" s="218"/>
      <c r="B238" s="26"/>
      <c r="C238" s="26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26"/>
      <c r="O238" s="26"/>
      <c r="P238" s="26"/>
      <c r="Q238" s="26"/>
    </row>
    <row r="239" spans="1:17" ht="12.75">
      <c r="A239" s="218"/>
      <c r="B239" s="26"/>
      <c r="C239" s="26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26"/>
      <c r="O239" s="26"/>
      <c r="P239" s="26"/>
      <c r="Q239" s="26"/>
    </row>
    <row r="240" spans="1:17" ht="12.75">
      <c r="A240" s="218"/>
      <c r="B240" s="26"/>
      <c r="C240" s="26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26"/>
      <c r="O240" s="26"/>
      <c r="P240" s="26"/>
      <c r="Q240" s="26"/>
    </row>
    <row r="241" spans="1:17" ht="12.75">
      <c r="A241" s="218"/>
      <c r="B241" s="26"/>
      <c r="C241" s="26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26"/>
      <c r="O241" s="26"/>
      <c r="P241" s="26"/>
      <c r="Q241" s="26"/>
    </row>
    <row r="242" spans="1:17" ht="12.75">
      <c r="A242" s="218"/>
      <c r="B242" s="26"/>
      <c r="C242" s="26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26"/>
      <c r="O242" s="26"/>
      <c r="P242" s="26"/>
      <c r="Q242" s="26"/>
    </row>
    <row r="243" spans="1:17" ht="12.75">
      <c r="A243" s="218"/>
      <c r="B243" s="26"/>
      <c r="C243" s="26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26"/>
      <c r="O243" s="26"/>
      <c r="P243" s="26"/>
      <c r="Q243" s="26"/>
    </row>
    <row r="244" spans="1:17" ht="12.75">
      <c r="A244" s="218"/>
      <c r="B244" s="26"/>
      <c r="C244" s="26"/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26"/>
      <c r="O244" s="26"/>
      <c r="P244" s="26"/>
      <c r="Q244" s="26"/>
    </row>
    <row r="245" spans="1:17" ht="12.75">
      <c r="A245" s="218"/>
      <c r="B245" s="26"/>
      <c r="C245" s="26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26"/>
      <c r="O245" s="26"/>
      <c r="P245" s="26"/>
      <c r="Q245" s="26"/>
    </row>
    <row r="246" spans="1:17" ht="12.75">
      <c r="A246" s="218"/>
      <c r="B246" s="26"/>
      <c r="C246" s="26"/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26"/>
      <c r="O246" s="26"/>
      <c r="P246" s="26"/>
      <c r="Q246" s="26"/>
    </row>
    <row r="247" spans="1:17" ht="12.75">
      <c r="A247" s="218"/>
      <c r="B247" s="26"/>
      <c r="C247" s="26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26"/>
      <c r="O247" s="26"/>
      <c r="P247" s="26"/>
      <c r="Q247" s="26"/>
    </row>
    <row r="248" spans="1:17" ht="12.75">
      <c r="A248" s="218"/>
      <c r="B248" s="26"/>
      <c r="C248" s="26"/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  <c r="N248" s="26"/>
      <c r="O248" s="26"/>
      <c r="P248" s="26"/>
      <c r="Q248" s="26"/>
    </row>
    <row r="249" spans="1:17" ht="12.75">
      <c r="A249" s="218"/>
      <c r="B249" s="26"/>
      <c r="C249" s="26"/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  <c r="N249" s="26"/>
      <c r="O249" s="26"/>
      <c r="P249" s="26"/>
      <c r="Q249" s="26"/>
    </row>
    <row r="250" spans="1:17" ht="12.75">
      <c r="A250" s="218"/>
      <c r="B250" s="26"/>
      <c r="C250" s="26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26"/>
      <c r="O250" s="26"/>
      <c r="P250" s="26"/>
      <c r="Q250" s="26"/>
    </row>
    <row r="251" spans="1:17" ht="12.75">
      <c r="A251" s="218"/>
      <c r="B251" s="26"/>
      <c r="C251" s="26"/>
      <c r="D251" s="184"/>
      <c r="E251" s="184"/>
      <c r="F251" s="184"/>
      <c r="G251" s="184"/>
      <c r="H251" s="184"/>
      <c r="I251" s="184"/>
      <c r="J251" s="184"/>
      <c r="K251" s="184"/>
      <c r="L251" s="184"/>
      <c r="M251" s="184"/>
      <c r="N251" s="26"/>
      <c r="O251" s="26"/>
      <c r="P251" s="26"/>
      <c r="Q251" s="26"/>
    </row>
    <row r="252" spans="1:17" ht="12.75">
      <c r="A252" s="218"/>
      <c r="B252" s="26"/>
      <c r="C252" s="26"/>
      <c r="D252" s="184"/>
      <c r="E252" s="184"/>
      <c r="F252" s="184"/>
      <c r="G252" s="184"/>
      <c r="H252" s="184"/>
      <c r="I252" s="184"/>
      <c r="J252" s="184"/>
      <c r="K252" s="184"/>
      <c r="L252" s="184"/>
      <c r="M252" s="184"/>
      <c r="N252" s="26"/>
      <c r="O252" s="26"/>
      <c r="P252" s="26"/>
      <c r="Q252" s="26"/>
    </row>
    <row r="253" spans="1:17" ht="12.75">
      <c r="A253" s="218"/>
      <c r="B253" s="26"/>
      <c r="C253" s="26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26"/>
      <c r="O253" s="26"/>
      <c r="P253" s="26"/>
      <c r="Q253" s="26"/>
    </row>
    <row r="254" spans="1:17" ht="12.75">
      <c r="A254" s="218"/>
      <c r="B254" s="26"/>
      <c r="C254" s="26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26"/>
      <c r="O254" s="26"/>
      <c r="P254" s="26"/>
      <c r="Q254" s="26"/>
    </row>
    <row r="255" spans="1:17" ht="12.75">
      <c r="A255" s="218"/>
      <c r="B255" s="26"/>
      <c r="C255" s="26"/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26"/>
      <c r="O255" s="26"/>
      <c r="P255" s="26"/>
      <c r="Q255" s="26"/>
    </row>
    <row r="256" spans="1:17" ht="12.75">
      <c r="A256" s="218"/>
      <c r="B256" s="26"/>
      <c r="C256" s="26"/>
      <c r="D256" s="184"/>
      <c r="E256" s="184"/>
      <c r="F256" s="184"/>
      <c r="G256" s="184"/>
      <c r="H256" s="184"/>
      <c r="I256" s="184"/>
      <c r="J256" s="184"/>
      <c r="K256" s="184"/>
      <c r="L256" s="184"/>
      <c r="M256" s="184"/>
      <c r="N256" s="26"/>
      <c r="O256" s="26"/>
      <c r="P256" s="26"/>
      <c r="Q256" s="26"/>
    </row>
    <row r="257" spans="1:17" ht="12.75">
      <c r="A257" s="218"/>
      <c r="B257" s="26"/>
      <c r="C257" s="26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26"/>
      <c r="O257" s="26"/>
      <c r="P257" s="26"/>
      <c r="Q257" s="26"/>
    </row>
    <row r="258" spans="1:17" ht="12.75">
      <c r="A258" s="218"/>
      <c r="B258" s="26"/>
      <c r="C258" s="26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26"/>
      <c r="O258" s="26"/>
      <c r="P258" s="26"/>
      <c r="Q258" s="26"/>
    </row>
    <row r="259" spans="1:17" ht="12.75">
      <c r="A259" s="218"/>
      <c r="B259" s="26"/>
      <c r="C259" s="26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26"/>
      <c r="O259" s="26"/>
      <c r="P259" s="26"/>
      <c r="Q259" s="26"/>
    </row>
    <row r="260" spans="1:17" ht="12.75">
      <c r="A260" s="218"/>
      <c r="B260" s="26"/>
      <c r="C260" s="26"/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26"/>
      <c r="O260" s="26"/>
      <c r="P260" s="26"/>
      <c r="Q260" s="26"/>
    </row>
    <row r="261" spans="1:17" ht="12.75">
      <c r="A261" s="218"/>
      <c r="B261" s="26"/>
      <c r="C261" s="26"/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  <c r="N261" s="26"/>
      <c r="O261" s="26"/>
      <c r="P261" s="26"/>
      <c r="Q261" s="26"/>
    </row>
    <row r="262" spans="1:17" ht="12.75">
      <c r="A262" s="218"/>
      <c r="B262" s="26"/>
      <c r="C262" s="26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26"/>
      <c r="O262" s="26"/>
      <c r="P262" s="26"/>
      <c r="Q262" s="26"/>
    </row>
    <row r="263" spans="1:17" ht="12.75">
      <c r="A263" s="218"/>
      <c r="B263" s="26"/>
      <c r="C263" s="26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  <c r="N263" s="26"/>
      <c r="O263" s="26"/>
      <c r="P263" s="26"/>
      <c r="Q263" s="26"/>
    </row>
    <row r="264" spans="1:17" ht="12.75">
      <c r="A264" s="218"/>
      <c r="B264" s="26"/>
      <c r="C264" s="26"/>
      <c r="D264" s="184"/>
      <c r="E264" s="184"/>
      <c r="F264" s="184"/>
      <c r="G264" s="184"/>
      <c r="H264" s="184"/>
      <c r="I264" s="184"/>
      <c r="J264" s="184"/>
      <c r="K264" s="184"/>
      <c r="L264" s="184"/>
      <c r="M264" s="184"/>
      <c r="N264" s="26"/>
      <c r="O264" s="26"/>
      <c r="P264" s="26"/>
      <c r="Q264" s="26"/>
    </row>
    <row r="265" spans="1:17" ht="12.75">
      <c r="A265" s="218"/>
      <c r="B265" s="26"/>
      <c r="C265" s="26"/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26"/>
      <c r="O265" s="26"/>
      <c r="P265" s="26"/>
      <c r="Q265" s="26"/>
    </row>
    <row r="266" spans="1:17" ht="12.75">
      <c r="A266" s="218"/>
      <c r="B266" s="26"/>
      <c r="C266" s="26"/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26"/>
      <c r="O266" s="26"/>
      <c r="P266" s="26"/>
      <c r="Q266" s="26"/>
    </row>
    <row r="267" spans="1:17" ht="12.75">
      <c r="A267" s="218"/>
      <c r="B267" s="26"/>
      <c r="C267" s="26"/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26"/>
      <c r="O267" s="26"/>
      <c r="P267" s="26"/>
      <c r="Q267" s="26"/>
    </row>
    <row r="268" spans="1:17" ht="12.75">
      <c r="A268" s="218"/>
      <c r="B268" s="26"/>
      <c r="C268" s="26"/>
      <c r="D268" s="184"/>
      <c r="E268" s="184"/>
      <c r="F268" s="184"/>
      <c r="G268" s="184"/>
      <c r="H268" s="184"/>
      <c r="I268" s="184"/>
      <c r="J268" s="184"/>
      <c r="K268" s="184"/>
      <c r="L268" s="184"/>
      <c r="M268" s="184"/>
      <c r="N268" s="26"/>
      <c r="O268" s="26"/>
      <c r="P268" s="26"/>
      <c r="Q268" s="26"/>
    </row>
    <row r="269" spans="1:17" ht="12.75">
      <c r="A269" s="218"/>
      <c r="B269" s="26"/>
      <c r="C269" s="26"/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26"/>
      <c r="O269" s="26"/>
      <c r="P269" s="26"/>
      <c r="Q269" s="26"/>
    </row>
    <row r="270" spans="1:17" ht="12.75">
      <c r="A270" s="218"/>
      <c r="B270" s="26"/>
      <c r="C270" s="26"/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26"/>
      <c r="O270" s="26"/>
      <c r="P270" s="26"/>
      <c r="Q270" s="26"/>
    </row>
    <row r="271" spans="1:17" ht="12.75">
      <c r="A271" s="218"/>
      <c r="B271" s="26"/>
      <c r="C271" s="26"/>
      <c r="D271" s="184"/>
      <c r="E271" s="184"/>
      <c r="F271" s="184"/>
      <c r="G271" s="184"/>
      <c r="H271" s="184"/>
      <c r="I271" s="184"/>
      <c r="J271" s="184"/>
      <c r="K271" s="184"/>
      <c r="L271" s="184"/>
      <c r="M271" s="184"/>
      <c r="N271" s="26"/>
      <c r="O271" s="26"/>
      <c r="P271" s="26"/>
      <c r="Q271" s="26"/>
    </row>
    <row r="272" spans="1:17" ht="12.75">
      <c r="A272" s="218"/>
      <c r="B272" s="26"/>
      <c r="C272" s="26"/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  <c r="N272" s="26"/>
      <c r="O272" s="26"/>
      <c r="P272" s="26"/>
      <c r="Q272" s="26"/>
    </row>
    <row r="273" spans="1:17" ht="12.75">
      <c r="A273" s="218"/>
      <c r="B273" s="26"/>
      <c r="C273" s="26"/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  <c r="N273" s="26"/>
      <c r="O273" s="26"/>
      <c r="P273" s="26"/>
      <c r="Q273" s="26"/>
    </row>
    <row r="274" spans="1:17" ht="12.75">
      <c r="A274" s="218"/>
      <c r="B274" s="26"/>
      <c r="C274" s="26"/>
      <c r="D274" s="184"/>
      <c r="E274" s="184"/>
      <c r="F274" s="184"/>
      <c r="G274" s="184"/>
      <c r="H274" s="184"/>
      <c r="I274" s="184"/>
      <c r="J274" s="184"/>
      <c r="K274" s="184"/>
      <c r="L274" s="184"/>
      <c r="M274" s="184"/>
      <c r="N274" s="26"/>
      <c r="O274" s="26"/>
      <c r="P274" s="26"/>
      <c r="Q274" s="26"/>
    </row>
    <row r="275" spans="1:17" ht="12.75">
      <c r="A275" s="218"/>
      <c r="B275" s="26"/>
      <c r="C275" s="26"/>
      <c r="D275" s="184"/>
      <c r="E275" s="184"/>
      <c r="F275" s="184"/>
      <c r="G275" s="184"/>
      <c r="H275" s="184"/>
      <c r="I275" s="184"/>
      <c r="J275" s="184"/>
      <c r="K275" s="184"/>
      <c r="L275" s="184"/>
      <c r="M275" s="184"/>
      <c r="N275" s="26"/>
      <c r="O275" s="26"/>
      <c r="P275" s="26"/>
      <c r="Q275" s="26"/>
    </row>
    <row r="276" spans="1:17" ht="12.75">
      <c r="A276" s="218"/>
      <c r="B276" s="26"/>
      <c r="C276" s="26"/>
      <c r="D276" s="184"/>
      <c r="E276" s="184"/>
      <c r="F276" s="184"/>
      <c r="G276" s="184"/>
      <c r="H276" s="184"/>
      <c r="I276" s="184"/>
      <c r="J276" s="184"/>
      <c r="K276" s="184"/>
      <c r="L276" s="184"/>
      <c r="M276" s="184"/>
      <c r="N276" s="26"/>
      <c r="O276" s="26"/>
      <c r="P276" s="26"/>
      <c r="Q276" s="26"/>
    </row>
    <row r="277" spans="1:17" ht="12.75">
      <c r="A277" s="218"/>
      <c r="B277" s="26"/>
      <c r="C277" s="26"/>
      <c r="D277" s="184"/>
      <c r="E277" s="184"/>
      <c r="F277" s="184"/>
      <c r="G277" s="184"/>
      <c r="H277" s="184"/>
      <c r="I277" s="184"/>
      <c r="J277" s="184"/>
      <c r="K277" s="184"/>
      <c r="L277" s="184"/>
      <c r="M277" s="184"/>
      <c r="N277" s="26"/>
      <c r="O277" s="26"/>
      <c r="P277" s="26"/>
      <c r="Q277" s="26"/>
    </row>
    <row r="278" spans="1:17" ht="12.75">
      <c r="A278" s="218"/>
      <c r="B278" s="26"/>
      <c r="C278" s="26"/>
      <c r="D278" s="184"/>
      <c r="E278" s="184"/>
      <c r="F278" s="184"/>
      <c r="G278" s="184"/>
      <c r="H278" s="184"/>
      <c r="I278" s="184"/>
      <c r="J278" s="184"/>
      <c r="K278" s="184"/>
      <c r="L278" s="184"/>
      <c r="M278" s="184"/>
      <c r="N278" s="26"/>
      <c r="O278" s="26"/>
      <c r="P278" s="26"/>
      <c r="Q278" s="26"/>
    </row>
    <row r="279" spans="1:17" ht="12.75">
      <c r="A279" s="218"/>
      <c r="B279" s="26"/>
      <c r="C279" s="26"/>
      <c r="D279" s="184"/>
      <c r="E279" s="184"/>
      <c r="F279" s="184"/>
      <c r="G279" s="184"/>
      <c r="H279" s="184"/>
      <c r="I279" s="184"/>
      <c r="J279" s="184"/>
      <c r="K279" s="184"/>
      <c r="L279" s="184"/>
      <c r="M279" s="184"/>
      <c r="N279" s="26"/>
      <c r="O279" s="26"/>
      <c r="P279" s="26"/>
      <c r="Q279" s="26"/>
    </row>
    <row r="280" spans="1:17" ht="12.75">
      <c r="A280" s="218"/>
      <c r="B280" s="26"/>
      <c r="C280" s="26"/>
      <c r="D280" s="184"/>
      <c r="E280" s="184"/>
      <c r="F280" s="184"/>
      <c r="G280" s="184"/>
      <c r="H280" s="184"/>
      <c r="I280" s="184"/>
      <c r="J280" s="184"/>
      <c r="K280" s="184"/>
      <c r="L280" s="184"/>
      <c r="M280" s="184"/>
      <c r="N280" s="26"/>
      <c r="O280" s="26"/>
      <c r="P280" s="26"/>
      <c r="Q280" s="26"/>
    </row>
    <row r="281" spans="1:17" ht="12.75">
      <c r="A281" s="218"/>
      <c r="B281" s="26"/>
      <c r="C281" s="26"/>
      <c r="D281" s="184"/>
      <c r="E281" s="184"/>
      <c r="F281" s="184"/>
      <c r="G281" s="184"/>
      <c r="H281" s="184"/>
      <c r="I281" s="184"/>
      <c r="J281" s="184"/>
      <c r="K281" s="184"/>
      <c r="L281" s="184"/>
      <c r="M281" s="184"/>
      <c r="N281" s="26"/>
      <c r="O281" s="26"/>
      <c r="P281" s="26"/>
      <c r="Q281" s="26"/>
    </row>
    <row r="282" spans="1:17" ht="12.75">
      <c r="A282" s="218"/>
      <c r="B282" s="26"/>
      <c r="C282" s="26"/>
      <c r="D282" s="184"/>
      <c r="E282" s="184"/>
      <c r="F282" s="184"/>
      <c r="G282" s="184"/>
      <c r="H282" s="184"/>
      <c r="I282" s="184"/>
      <c r="J282" s="184"/>
      <c r="K282" s="184"/>
      <c r="L282" s="184"/>
      <c r="M282" s="184"/>
      <c r="N282" s="26"/>
      <c r="O282" s="26"/>
      <c r="P282" s="26"/>
      <c r="Q282" s="26"/>
    </row>
    <row r="283" spans="1:17" ht="12.75">
      <c r="A283" s="218"/>
      <c r="B283" s="26"/>
      <c r="C283" s="26"/>
      <c r="D283" s="184"/>
      <c r="E283" s="184"/>
      <c r="F283" s="184"/>
      <c r="G283" s="184"/>
      <c r="H283" s="184"/>
      <c r="I283" s="184"/>
      <c r="J283" s="184"/>
      <c r="K283" s="184"/>
      <c r="L283" s="184"/>
      <c r="M283" s="184"/>
      <c r="N283" s="26"/>
      <c r="O283" s="26"/>
      <c r="P283" s="26"/>
      <c r="Q283" s="26"/>
    </row>
    <row r="284" spans="1:17" ht="12.75">
      <c r="A284" s="218"/>
      <c r="B284" s="26"/>
      <c r="C284" s="26"/>
      <c r="D284" s="184"/>
      <c r="E284" s="184"/>
      <c r="F284" s="184"/>
      <c r="G284" s="184"/>
      <c r="H284" s="184"/>
      <c r="I284" s="184"/>
      <c r="J284" s="184"/>
      <c r="K284" s="184"/>
      <c r="L284" s="184"/>
      <c r="M284" s="184"/>
      <c r="N284" s="26"/>
      <c r="O284" s="26"/>
      <c r="P284" s="26"/>
      <c r="Q284" s="26"/>
    </row>
    <row r="285" spans="1:17" ht="12.75">
      <c r="A285" s="218"/>
      <c r="B285" s="26"/>
      <c r="C285" s="26"/>
      <c r="D285" s="184"/>
      <c r="E285" s="184"/>
      <c r="F285" s="184"/>
      <c r="G285" s="184"/>
      <c r="H285" s="184"/>
      <c r="I285" s="184"/>
      <c r="J285" s="184"/>
      <c r="K285" s="184"/>
      <c r="L285" s="184"/>
      <c r="M285" s="184"/>
      <c r="N285" s="26"/>
      <c r="O285" s="26"/>
      <c r="P285" s="26"/>
      <c r="Q285" s="26"/>
    </row>
    <row r="286" spans="1:17" ht="12.75">
      <c r="A286" s="218"/>
      <c r="B286" s="26"/>
      <c r="C286" s="26"/>
      <c r="D286" s="184"/>
      <c r="E286" s="184"/>
      <c r="F286" s="184"/>
      <c r="G286" s="184"/>
      <c r="H286" s="184"/>
      <c r="I286" s="184"/>
      <c r="J286" s="184"/>
      <c r="K286" s="184"/>
      <c r="L286" s="184"/>
      <c r="M286" s="184"/>
      <c r="N286" s="26"/>
      <c r="O286" s="26"/>
      <c r="P286" s="26"/>
      <c r="Q286" s="26"/>
    </row>
    <row r="287" spans="1:17" ht="12.75">
      <c r="A287" s="218"/>
      <c r="B287" s="179"/>
      <c r="C287" s="26"/>
      <c r="D287" s="26"/>
      <c r="E287" s="26"/>
      <c r="F287" s="26"/>
      <c r="G287" s="26"/>
      <c r="H287" s="184"/>
      <c r="I287" s="184"/>
      <c r="J287" s="184"/>
      <c r="K287" s="184"/>
      <c r="L287" s="184"/>
      <c r="M287" s="184"/>
      <c r="N287" s="184"/>
      <c r="O287" s="26"/>
      <c r="P287" s="26"/>
      <c r="Q287" s="26"/>
    </row>
    <row r="288" spans="1:17" ht="12.75">
      <c r="A288" s="218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</row>
    <row r="289" spans="1:17" ht="12.75">
      <c r="A289" s="218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</row>
    <row r="290" spans="1:17" ht="12.75">
      <c r="A290" s="218"/>
      <c r="B290" s="229"/>
      <c r="C290" s="229"/>
      <c r="D290" s="229"/>
      <c r="E290" s="229"/>
      <c r="F290" s="229"/>
      <c r="G290" s="229"/>
      <c r="H290" s="229"/>
      <c r="I290" s="229"/>
      <c r="J290" s="229"/>
      <c r="K290" s="229"/>
      <c r="L290" s="229"/>
      <c r="M290" s="229"/>
      <c r="N290" s="26"/>
      <c r="O290" s="26"/>
      <c r="P290" s="26"/>
      <c r="Q290" s="26"/>
    </row>
    <row r="291" spans="1:17" ht="12.75">
      <c r="A291" s="218"/>
      <c r="B291" s="226"/>
      <c r="C291" s="226"/>
      <c r="D291" s="285"/>
      <c r="E291" s="226"/>
      <c r="F291" s="226"/>
      <c r="G291" s="226"/>
      <c r="H291" s="226"/>
      <c r="I291" s="226"/>
      <c r="J291" s="226"/>
      <c r="K291" s="226"/>
      <c r="L291" s="226"/>
      <c r="M291" s="226"/>
      <c r="N291" s="226"/>
      <c r="O291" s="26"/>
      <c r="P291" s="26"/>
      <c r="Q291" s="26"/>
    </row>
    <row r="292" spans="1:17" ht="12.75">
      <c r="A292" s="218"/>
      <c r="B292" s="179"/>
      <c r="C292" s="179"/>
      <c r="D292" s="179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26"/>
      <c r="P292" s="26"/>
      <c r="Q292" s="26"/>
    </row>
    <row r="293" spans="1:17" ht="12.75">
      <c r="A293" s="222"/>
      <c r="B293" s="187"/>
      <c r="C293" s="187"/>
      <c r="D293" s="18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26"/>
      <c r="P293" s="26"/>
      <c r="Q293" s="26"/>
    </row>
    <row r="294" spans="1:17" ht="12.75">
      <c r="A294" s="222"/>
      <c r="B294" s="187"/>
      <c r="C294" s="187"/>
      <c r="D294" s="18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26"/>
      <c r="P294" s="26"/>
      <c r="Q294" s="26"/>
    </row>
    <row r="295" spans="1:17" ht="12.75">
      <c r="A295" s="222"/>
      <c r="B295" s="187"/>
      <c r="C295" s="187"/>
      <c r="D295" s="18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26"/>
      <c r="P295" s="26"/>
      <c r="Q295" s="26"/>
    </row>
    <row r="296" spans="1:17" ht="12.75">
      <c r="A296" s="222"/>
      <c r="B296" s="187"/>
      <c r="C296" s="187"/>
      <c r="D296" s="18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26"/>
      <c r="P296" s="26"/>
      <c r="Q296" s="26"/>
    </row>
    <row r="297" spans="1:17" ht="12.75">
      <c r="A297" s="222"/>
      <c r="B297" s="187"/>
      <c r="C297" s="187"/>
      <c r="D297" s="188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26"/>
      <c r="P297" s="26"/>
      <c r="Q297" s="26"/>
    </row>
    <row r="298" spans="1:17" ht="12.75">
      <c r="A298" s="222"/>
      <c r="B298" s="187"/>
      <c r="C298" s="187"/>
      <c r="D298" s="18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26"/>
      <c r="P298" s="26"/>
      <c r="Q298" s="26"/>
    </row>
    <row r="299" spans="1:17" ht="12.75">
      <c r="A299" s="222"/>
      <c r="B299" s="187"/>
      <c r="C299" s="187"/>
      <c r="D299" s="18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26"/>
      <c r="P299" s="26"/>
      <c r="Q299" s="26"/>
    </row>
    <row r="300" spans="1:17" ht="12.75">
      <c r="A300" s="222"/>
      <c r="B300" s="187"/>
      <c r="C300" s="187"/>
      <c r="D300" s="18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26"/>
      <c r="P300" s="26"/>
      <c r="Q300" s="26"/>
    </row>
    <row r="301" spans="1:17" ht="12.75">
      <c r="A301" s="222"/>
      <c r="B301" s="187"/>
      <c r="C301" s="187"/>
      <c r="D301" s="188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26"/>
      <c r="P301" s="26"/>
      <c r="Q301" s="26"/>
    </row>
    <row r="302" spans="1:17" ht="12.75">
      <c r="A302" s="222"/>
      <c r="B302" s="187"/>
      <c r="C302" s="187"/>
      <c r="D302" s="18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26"/>
      <c r="P302" s="26"/>
      <c r="Q302" s="26"/>
    </row>
    <row r="303" spans="1:17" ht="12.75">
      <c r="A303" s="222"/>
      <c r="B303" s="187"/>
      <c r="C303" s="187"/>
      <c r="D303" s="18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26"/>
      <c r="P303" s="26"/>
      <c r="Q303" s="26"/>
    </row>
    <row r="304" spans="1:17" ht="12.75">
      <c r="A304" s="222"/>
      <c r="B304" s="187"/>
      <c r="C304" s="187"/>
      <c r="D304" s="18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26"/>
      <c r="P304" s="26"/>
      <c r="Q304" s="26"/>
    </row>
    <row r="305" spans="1:17" ht="12.75">
      <c r="A305" s="222"/>
      <c r="B305" s="187"/>
      <c r="C305" s="187"/>
      <c r="D305" s="18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26"/>
      <c r="P305" s="26"/>
      <c r="Q305" s="26"/>
    </row>
    <row r="306" spans="1:17" ht="12.75">
      <c r="A306" s="222"/>
      <c r="B306" s="187"/>
      <c r="C306" s="187"/>
      <c r="D306" s="18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26"/>
      <c r="P306" s="26"/>
      <c r="Q306" s="26"/>
    </row>
    <row r="307" spans="1:17" ht="12.75">
      <c r="A307" s="222"/>
      <c r="B307" s="187"/>
      <c r="C307" s="187"/>
      <c r="D307" s="18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26"/>
      <c r="P307" s="26"/>
      <c r="Q307" s="26"/>
    </row>
    <row r="308" spans="1:17" ht="12.75">
      <c r="A308" s="222"/>
      <c r="B308" s="187"/>
      <c r="C308" s="187"/>
      <c r="D308" s="18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26"/>
      <c r="P308" s="26"/>
      <c r="Q308" s="26"/>
    </row>
    <row r="309" spans="1:17" ht="12.75">
      <c r="A309" s="222"/>
      <c r="B309" s="187"/>
      <c r="C309" s="187"/>
      <c r="D309" s="18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26"/>
      <c r="P309" s="26"/>
      <c r="Q309" s="26"/>
    </row>
    <row r="310" spans="1:17" ht="12.75">
      <c r="A310" s="222"/>
      <c r="B310" s="187"/>
      <c r="C310" s="187"/>
      <c r="D310" s="18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26"/>
      <c r="P310" s="26"/>
      <c r="Q310" s="26"/>
    </row>
    <row r="311" spans="1:17" ht="12.75">
      <c r="A311" s="222"/>
      <c r="B311" s="187"/>
      <c r="C311" s="187"/>
      <c r="D311" s="18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26"/>
      <c r="P311" s="26"/>
      <c r="Q311" s="26"/>
    </row>
    <row r="312" spans="1:17" ht="12.75">
      <c r="A312" s="222"/>
      <c r="B312" s="187"/>
      <c r="C312" s="187"/>
      <c r="D312" s="18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26"/>
      <c r="P312" s="26"/>
      <c r="Q312" s="26"/>
    </row>
    <row r="313" spans="1:17" ht="12.75">
      <c r="A313" s="222"/>
      <c r="B313" s="187"/>
      <c r="C313" s="187"/>
      <c r="D313" s="18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26"/>
      <c r="P313" s="26"/>
      <c r="Q313" s="26"/>
    </row>
    <row r="314" spans="1:17" ht="12.75">
      <c r="A314" s="223"/>
      <c r="B314" s="187"/>
      <c r="C314" s="187"/>
      <c r="D314" s="18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26"/>
      <c r="P314" s="26"/>
      <c r="Q314" s="26"/>
    </row>
    <row r="315" spans="1:17" ht="12.75">
      <c r="A315" s="223"/>
      <c r="B315" s="187"/>
      <c r="C315" s="187"/>
      <c r="D315" s="18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26"/>
      <c r="P315" s="26"/>
      <c r="Q315" s="26"/>
    </row>
    <row r="316" spans="1:17" ht="12.75">
      <c r="A316" s="218"/>
      <c r="B316" s="26"/>
      <c r="C316" s="26"/>
      <c r="D316" s="26"/>
      <c r="E316" s="26"/>
      <c r="F316" s="138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</row>
    <row r="317" spans="1:17" ht="12.75">
      <c r="A317" s="218"/>
      <c r="B317" s="286"/>
      <c r="C317" s="287"/>
      <c r="D317" s="226"/>
      <c r="E317" s="226"/>
      <c r="F317" s="226"/>
      <c r="G317" s="226"/>
      <c r="H317" s="226"/>
      <c r="I317" s="226"/>
      <c r="J317" s="226"/>
      <c r="K317" s="226"/>
      <c r="L317" s="226"/>
      <c r="M317" s="226"/>
      <c r="N317" s="26"/>
      <c r="O317" s="26"/>
      <c r="P317" s="26"/>
      <c r="Q317" s="26"/>
    </row>
    <row r="318" spans="1:17" ht="12.75">
      <c r="A318" s="218"/>
      <c r="B318" s="287"/>
      <c r="C318" s="28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26"/>
      <c r="O318" s="26"/>
      <c r="P318" s="26"/>
      <c r="Q318" s="26"/>
    </row>
    <row r="319" spans="1:17" ht="12.75">
      <c r="A319" s="218"/>
      <c r="B319" s="283"/>
      <c r="C319" s="283"/>
      <c r="D319" s="186"/>
      <c r="E319" s="186"/>
      <c r="F319" s="186"/>
      <c r="G319" s="186"/>
      <c r="H319" s="186"/>
      <c r="I319" s="186"/>
      <c r="J319" s="186"/>
      <c r="K319" s="186"/>
      <c r="L319" s="186"/>
      <c r="M319" s="186"/>
      <c r="N319" s="26"/>
      <c r="O319" s="26"/>
      <c r="P319" s="26"/>
      <c r="Q319" s="26"/>
    </row>
    <row r="320" spans="1:17" ht="12.75">
      <c r="A320" s="218"/>
      <c r="B320" s="283"/>
      <c r="C320" s="283"/>
      <c r="D320" s="186"/>
      <c r="E320" s="186"/>
      <c r="F320" s="186"/>
      <c r="G320" s="186"/>
      <c r="H320" s="186"/>
      <c r="I320" s="186"/>
      <c r="J320" s="186"/>
      <c r="K320" s="186"/>
      <c r="L320" s="186"/>
      <c r="M320" s="186"/>
      <c r="N320" s="26"/>
      <c r="O320" s="26"/>
      <c r="P320" s="26"/>
      <c r="Q320" s="26"/>
    </row>
    <row r="321" spans="1:17" ht="12.75">
      <c r="A321" s="218"/>
      <c r="B321" s="283"/>
      <c r="C321" s="283"/>
      <c r="D321" s="186"/>
      <c r="E321" s="186"/>
      <c r="F321" s="186"/>
      <c r="G321" s="186"/>
      <c r="H321" s="186"/>
      <c r="I321" s="186"/>
      <c r="J321" s="186"/>
      <c r="K321" s="186"/>
      <c r="L321" s="186"/>
      <c r="M321" s="186"/>
      <c r="N321" s="26"/>
      <c r="O321" s="26"/>
      <c r="P321" s="26"/>
      <c r="Q321" s="26"/>
    </row>
    <row r="322" spans="1:17" ht="12.75">
      <c r="A322" s="218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</row>
    <row r="323" spans="1:17" ht="12.75">
      <c r="A323" s="218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</row>
    <row r="324" spans="1:17" ht="12.75">
      <c r="A324" s="218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</row>
    <row r="325" spans="1:17" ht="12.75">
      <c r="A325" s="218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</row>
    <row r="326" spans="1:17" ht="12.75">
      <c r="A326" s="218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</row>
    <row r="327" spans="1:17" ht="12.75">
      <c r="A327" s="218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</row>
    <row r="328" spans="1:17" ht="12.75">
      <c r="A328" s="218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</row>
    <row r="329" spans="1:17" ht="12.75">
      <c r="A329" s="218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</row>
    <row r="330" spans="1:17" ht="12.75">
      <c r="A330" s="218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</row>
    <row r="331" spans="1:17" ht="12.75">
      <c r="A331" s="218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</row>
    <row r="332" spans="1:17" ht="12.75">
      <c r="A332" s="218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</row>
    <row r="333" spans="1:17" ht="12.75">
      <c r="A333" s="218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</row>
    <row r="334" spans="1:17" ht="12.75">
      <c r="A334" s="218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</row>
    <row r="335" spans="1:17" ht="12.75">
      <c r="A335" s="218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</row>
    <row r="336" spans="1:17" ht="12.75">
      <c r="A336" s="218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</row>
    <row r="337" spans="1:17" ht="12.75">
      <c r="A337" s="218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</row>
    <row r="338" spans="1:17" ht="12.75">
      <c r="A338" s="218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</row>
    <row r="339" spans="1:17" ht="12.75">
      <c r="A339" s="218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</row>
    <row r="340" spans="1:17" ht="12.75">
      <c r="A340" s="218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</row>
    <row r="341" spans="1:17" ht="12.75">
      <c r="A341" s="218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</row>
    <row r="342" spans="1:17" ht="12.75">
      <c r="A342" s="218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</row>
    <row r="343" spans="1:17" ht="12.75">
      <c r="A343" s="218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</row>
    <row r="344" spans="1:17" ht="12.75">
      <c r="A344" s="218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</row>
    <row r="345" spans="1:17" ht="12.75">
      <c r="A345" s="218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</row>
    <row r="346" spans="1:17" ht="12.75">
      <c r="A346" s="218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</row>
    <row r="347" spans="1:17" ht="12.75">
      <c r="A347" s="218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</row>
    <row r="348" spans="1:17" ht="12.75">
      <c r="A348" s="218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</row>
    <row r="349" spans="1:17" ht="12.75">
      <c r="A349" s="218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</row>
    <row r="350" spans="1:17" ht="12.75">
      <c r="A350" s="218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</row>
    <row r="351" spans="1:17" ht="12.75">
      <c r="A351" s="218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</row>
    <row r="352" spans="1:17" ht="12.75">
      <c r="A352" s="218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</row>
    <row r="353" spans="1:17" ht="12.75">
      <c r="A353" s="218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</row>
    <row r="354" spans="1:17" ht="12.75">
      <c r="A354" s="218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</row>
    <row r="355" spans="1:17" ht="12.75">
      <c r="A355" s="218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</row>
    <row r="356" spans="1:17" ht="12.75">
      <c r="A356" s="218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</row>
    <row r="357" spans="1:17" ht="12.75">
      <c r="A357" s="218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</row>
    <row r="358" spans="1:17" ht="12.75">
      <c r="A358" s="218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</row>
    <row r="359" spans="1:17" ht="12.75">
      <c r="A359" s="218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</row>
    <row r="360" spans="1:17" ht="12.75">
      <c r="A360" s="218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</row>
    <row r="361" spans="1:17" ht="12.75">
      <c r="A361" s="218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</row>
    <row r="362" spans="1:17" ht="12.75">
      <c r="A362" s="218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</row>
    <row r="363" spans="1:17" ht="12.75">
      <c r="A363" s="218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</row>
    <row r="364" spans="1:17" ht="12.75">
      <c r="A364" s="218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</row>
    <row r="365" spans="1:17" ht="12.75">
      <c r="A365" s="218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</row>
    <row r="366" spans="1:17" ht="12.75">
      <c r="A366" s="218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</row>
    <row r="367" spans="1:17" ht="12.75">
      <c r="A367" s="218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</row>
    <row r="368" spans="1:17" ht="12.75">
      <c r="A368" s="218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</row>
    <row r="369" spans="1:17" ht="12.75">
      <c r="A369" s="218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</row>
    <row r="370" spans="1:17" ht="12.75">
      <c r="A370" s="218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</row>
    <row r="371" spans="1:17" ht="12.75">
      <c r="A371" s="218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</row>
    <row r="372" spans="1:17" ht="12.75">
      <c r="A372" s="218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</row>
    <row r="373" spans="1:17" ht="12.75">
      <c r="A373" s="218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</row>
    <row r="374" spans="1:17" ht="12.75">
      <c r="A374" s="218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</row>
    <row r="375" spans="1:17" ht="12.75">
      <c r="A375" s="218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</row>
    <row r="376" spans="1:17" ht="12.75">
      <c r="A376" s="218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</row>
    <row r="377" spans="1:17" ht="12.75">
      <c r="A377" s="218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</row>
    <row r="378" spans="1:17" ht="12.75">
      <c r="A378" s="218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</row>
    <row r="379" spans="1:17" ht="12.75">
      <c r="A379" s="218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</row>
    <row r="380" spans="1:17" ht="12.75">
      <c r="A380" s="218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</row>
    <row r="381" spans="1:17" ht="12.75">
      <c r="A381" s="218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</row>
    <row r="382" spans="1:17" ht="12.75">
      <c r="A382" s="218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</row>
    <row r="383" spans="1:17" ht="12.75">
      <c r="A383" s="218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</row>
    <row r="384" spans="1:17" ht="12.75">
      <c r="A384" s="218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</row>
    <row r="385" spans="1:17" ht="12.75">
      <c r="A385" s="218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</row>
    <row r="386" spans="1:17" ht="12.75">
      <c r="A386" s="218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</row>
    <row r="387" spans="1:17" ht="12.75">
      <c r="A387" s="218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</row>
    <row r="388" spans="1:17" ht="12.75">
      <c r="A388" s="218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</row>
    <row r="389" spans="1:17" ht="12.75">
      <c r="A389" s="218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</row>
    <row r="390" spans="1:17" ht="12.75">
      <c r="A390" s="218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</row>
    <row r="391" spans="1:17" ht="12.75">
      <c r="A391" s="218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</row>
    <row r="392" spans="1:17" ht="12.75">
      <c r="A392" s="218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</row>
    <row r="393" spans="1:17" ht="12.75">
      <c r="A393" s="218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</row>
    <row r="394" spans="1:17" ht="12.75">
      <c r="A394" s="218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</row>
    <row r="395" spans="1:17" ht="12.75">
      <c r="A395" s="218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</row>
    <row r="396" spans="1:17" ht="12.75">
      <c r="A396" s="218"/>
      <c r="B396" s="179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</row>
    <row r="397" spans="1:17" ht="12.75">
      <c r="A397" s="218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</row>
    <row r="398" spans="1:17" ht="12.75">
      <c r="A398" s="218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</row>
    <row r="399" spans="1:17" ht="12.75">
      <c r="A399" s="218"/>
      <c r="B399" s="286"/>
      <c r="C399" s="287"/>
      <c r="D399" s="226"/>
      <c r="E399" s="226"/>
      <c r="F399" s="226"/>
      <c r="G399" s="226"/>
      <c r="H399" s="226"/>
      <c r="I399" s="226"/>
      <c r="J399" s="226"/>
      <c r="K399" s="226"/>
      <c r="L399" s="226"/>
      <c r="M399" s="226"/>
      <c r="N399" s="26"/>
      <c r="O399" s="26"/>
      <c r="P399" s="26"/>
      <c r="Q399" s="26"/>
    </row>
    <row r="400" spans="1:17" ht="12.75">
      <c r="A400" s="218"/>
      <c r="B400" s="287"/>
      <c r="C400" s="28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26"/>
      <c r="O400" s="26"/>
      <c r="P400" s="26"/>
      <c r="Q400" s="26"/>
    </row>
    <row r="401" spans="1:17" ht="12.75">
      <c r="A401" s="218"/>
      <c r="B401" s="283"/>
      <c r="C401" s="283"/>
      <c r="D401" s="186"/>
      <c r="E401" s="186"/>
      <c r="F401" s="186"/>
      <c r="G401" s="186"/>
      <c r="H401" s="186"/>
      <c r="I401" s="186"/>
      <c r="J401" s="186"/>
      <c r="K401" s="186"/>
      <c r="L401" s="186"/>
      <c r="M401" s="186"/>
      <c r="N401" s="26"/>
      <c r="O401" s="26"/>
      <c r="P401" s="26"/>
      <c r="Q401" s="26"/>
    </row>
    <row r="402" spans="1:17" ht="12.75">
      <c r="A402" s="218"/>
      <c r="B402" s="283"/>
      <c r="C402" s="283"/>
      <c r="D402" s="186"/>
      <c r="E402" s="186"/>
      <c r="F402" s="186"/>
      <c r="G402" s="186"/>
      <c r="H402" s="186"/>
      <c r="I402" s="186"/>
      <c r="J402" s="186"/>
      <c r="K402" s="186"/>
      <c r="L402" s="186"/>
      <c r="M402" s="186"/>
      <c r="N402" s="26"/>
      <c r="O402" s="26"/>
      <c r="P402" s="26"/>
      <c r="Q402" s="26"/>
    </row>
    <row r="403" spans="1:17" ht="12.75">
      <c r="A403" s="218"/>
      <c r="B403" s="283"/>
      <c r="C403" s="283"/>
      <c r="D403" s="186"/>
      <c r="E403" s="186"/>
      <c r="F403" s="186"/>
      <c r="G403" s="186"/>
      <c r="H403" s="186"/>
      <c r="I403" s="186"/>
      <c r="J403" s="186"/>
      <c r="K403" s="186"/>
      <c r="L403" s="186"/>
      <c r="M403" s="186"/>
      <c r="N403" s="26"/>
      <c r="O403" s="26"/>
      <c r="P403" s="26"/>
      <c r="Q403" s="26"/>
    </row>
    <row r="404" spans="1:17" ht="12.75">
      <c r="A404" s="218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</row>
    <row r="405" spans="1:17" ht="12.75">
      <c r="A405" s="218"/>
      <c r="B405" s="229"/>
      <c r="C405" s="229"/>
      <c r="D405" s="229"/>
      <c r="E405" s="229"/>
      <c r="F405" s="229"/>
      <c r="G405" s="229"/>
      <c r="H405" s="229"/>
      <c r="I405" s="229"/>
      <c r="J405" s="229"/>
      <c r="K405" s="229"/>
      <c r="L405" s="229"/>
      <c r="M405" s="229"/>
      <c r="N405" s="26"/>
      <c r="O405" s="26"/>
      <c r="P405" s="26"/>
      <c r="Q405" s="26"/>
    </row>
    <row r="406" spans="1:17" ht="12.75">
      <c r="A406" s="218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</row>
    <row r="407" spans="1:17" ht="12.75">
      <c r="A407" s="218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</row>
    <row r="408" spans="1:17" ht="12.75">
      <c r="A408" s="218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</row>
    <row r="409" spans="1:17" ht="12.75">
      <c r="A409" s="218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</row>
    <row r="410" spans="1:17" ht="12.75">
      <c r="A410" s="218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</row>
    <row r="411" spans="1:17" ht="12.75">
      <c r="A411" s="218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</row>
    <row r="412" spans="1:17" ht="12.75">
      <c r="A412" s="218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</row>
    <row r="413" spans="1:17" ht="12.75">
      <c r="A413" s="218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</row>
    <row r="414" spans="1:17" ht="12.75">
      <c r="A414" s="218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</row>
    <row r="415" spans="1:17" ht="12.75">
      <c r="A415" s="218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</row>
    <row r="416" spans="1:17" ht="12.75">
      <c r="A416" s="218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</row>
    <row r="417" spans="1:17" ht="12.75">
      <c r="A417" s="218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</row>
    <row r="418" spans="1:17" ht="12.75">
      <c r="A418" s="218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</row>
    <row r="419" spans="1:17" ht="12.75">
      <c r="A419" s="218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</row>
    <row r="420" spans="1:17" ht="12.75">
      <c r="A420" s="218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</row>
    <row r="421" spans="1:17" ht="12.75">
      <c r="A421" s="218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</row>
    <row r="422" spans="1:17" ht="12.75">
      <c r="A422" s="218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</row>
    <row r="423" spans="1:17" ht="12.75">
      <c r="A423" s="218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</row>
    <row r="424" spans="1:17" ht="12.75">
      <c r="A424" s="218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</row>
    <row r="425" spans="1:17" ht="12.75">
      <c r="A425" s="218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</row>
    <row r="426" spans="1:17" ht="12.75">
      <c r="A426" s="218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</row>
    <row r="427" spans="1:17" ht="12.75">
      <c r="A427" s="218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</row>
    <row r="428" spans="1:17" ht="12.75">
      <c r="A428" s="218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</row>
    <row r="429" spans="1:17" ht="12.75">
      <c r="A429" s="218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</row>
    <row r="430" spans="1:17" ht="12.75">
      <c r="A430" s="218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</row>
    <row r="431" spans="1:17" ht="12.75">
      <c r="A431" s="218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</row>
    <row r="432" spans="1:17" ht="12.75">
      <c r="A432" s="218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</row>
    <row r="433" spans="1:17" ht="12.75">
      <c r="A433" s="218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</row>
    <row r="434" spans="1:17" ht="12.75">
      <c r="A434" s="218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</row>
    <row r="435" spans="1:17" ht="12.75">
      <c r="A435" s="218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</row>
    <row r="436" spans="1:17" ht="12.75">
      <c r="A436" s="218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</row>
    <row r="437" spans="1:17" ht="12.75">
      <c r="A437" s="218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</row>
    <row r="438" spans="1:17" ht="12.75">
      <c r="A438" s="218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</row>
    <row r="439" spans="1:17" ht="12.75">
      <c r="A439" s="218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</row>
    <row r="440" spans="1:17" ht="12.75">
      <c r="A440" s="218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</row>
    <row r="441" spans="1:17" ht="12.75">
      <c r="A441" s="218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</row>
    <row r="442" spans="1:17" ht="12.75">
      <c r="A442" s="218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</row>
    <row r="443" spans="1:17" ht="12.75">
      <c r="A443" s="218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</row>
    <row r="444" spans="1:17" ht="12.75">
      <c r="A444" s="218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</row>
    <row r="445" spans="1:17" ht="12.75">
      <c r="A445" s="218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</row>
    <row r="446" spans="1:17" ht="12.75">
      <c r="A446" s="218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</row>
    <row r="447" spans="1:17" ht="12.75">
      <c r="A447" s="218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</row>
    <row r="448" spans="1:17" ht="12.75">
      <c r="A448" s="218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</row>
  </sheetData>
  <mergeCells count="93">
    <mergeCell ref="B97:C97"/>
    <mergeCell ref="B98:C98"/>
    <mergeCell ref="B166:C166"/>
    <mergeCell ref="B100:C100"/>
    <mergeCell ref="B405:M405"/>
    <mergeCell ref="B320:C320"/>
    <mergeCell ref="B321:C321"/>
    <mergeCell ref="L317:M317"/>
    <mergeCell ref="B403:C403"/>
    <mergeCell ref="B401:C401"/>
    <mergeCell ref="J399:K399"/>
    <mergeCell ref="B402:C402"/>
    <mergeCell ref="D317:E317"/>
    <mergeCell ref="L399:M399"/>
    <mergeCell ref="F317:G317"/>
    <mergeCell ref="I291:J291"/>
    <mergeCell ref="J228:K228"/>
    <mergeCell ref="B291:D291"/>
    <mergeCell ref="E291:F291"/>
    <mergeCell ref="H317:I317"/>
    <mergeCell ref="J317:K317"/>
    <mergeCell ref="K291:L291"/>
    <mergeCell ref="B317:C318"/>
    <mergeCell ref="G291:H291"/>
    <mergeCell ref="L166:M166"/>
    <mergeCell ref="H166:I166"/>
    <mergeCell ref="J166:K166"/>
    <mergeCell ref="B195:M195"/>
    <mergeCell ref="D166:E166"/>
    <mergeCell ref="B180:C180"/>
    <mergeCell ref="B181:B192"/>
    <mergeCell ref="B168:B179"/>
    <mergeCell ref="B196:M196"/>
    <mergeCell ref="B193:C193"/>
    <mergeCell ref="M291:N291"/>
    <mergeCell ref="B290:M290"/>
    <mergeCell ref="H228:I228"/>
    <mergeCell ref="L228:M228"/>
    <mergeCell ref="B197:M197"/>
    <mergeCell ref="B194:M194"/>
    <mergeCell ref="B230:B232"/>
    <mergeCell ref="B233:B235"/>
    <mergeCell ref="G69:H69"/>
    <mergeCell ref="I69:J69"/>
    <mergeCell ref="H53:I53"/>
    <mergeCell ref="D52:E52"/>
    <mergeCell ref="F52:I52"/>
    <mergeCell ref="J52:K53"/>
    <mergeCell ref="D53:E53"/>
    <mergeCell ref="F53:G53"/>
    <mergeCell ref="G68:J68"/>
    <mergeCell ref="B99:C99"/>
    <mergeCell ref="F166:G166"/>
    <mergeCell ref="F95:I95"/>
    <mergeCell ref="J95:K96"/>
    <mergeCell ref="H96:I96"/>
    <mergeCell ref="H108:I108"/>
    <mergeCell ref="K68:L69"/>
    <mergeCell ref="D96:E96"/>
    <mergeCell ref="F96:G96"/>
    <mergeCell ref="D399:E399"/>
    <mergeCell ref="H399:I399"/>
    <mergeCell ref="B319:C319"/>
    <mergeCell ref="F399:G399"/>
    <mergeCell ref="B399:C400"/>
    <mergeCell ref="D228:E228"/>
    <mergeCell ref="F228:G228"/>
    <mergeCell ref="B228:C229"/>
    <mergeCell ref="K2:L2"/>
    <mergeCell ref="D27:E27"/>
    <mergeCell ref="F27:G27"/>
    <mergeCell ref="H27:I27"/>
    <mergeCell ref="B2:J2"/>
    <mergeCell ref="F15:L16"/>
    <mergeCell ref="F13:L14"/>
    <mergeCell ref="B6:L7"/>
    <mergeCell ref="B8:L8"/>
    <mergeCell ref="J26:K27"/>
    <mergeCell ref="B34:B45"/>
    <mergeCell ref="F10:L11"/>
    <mergeCell ref="B29:B32"/>
    <mergeCell ref="B33:C33"/>
    <mergeCell ref="D26:E26"/>
    <mergeCell ref="F26:I26"/>
    <mergeCell ref="B27:C27"/>
    <mergeCell ref="B46:C46"/>
    <mergeCell ref="B58:B60"/>
    <mergeCell ref="D95:E95"/>
    <mergeCell ref="B53:C54"/>
    <mergeCell ref="B55:B57"/>
    <mergeCell ref="E68:F68"/>
    <mergeCell ref="B68:D68"/>
    <mergeCell ref="E69:F69"/>
  </mergeCells>
  <printOptions/>
  <pageMargins left="0.75" right="0.75" top="1" bottom="0.48" header="0" footer="0"/>
  <pageSetup horizontalDpi="300" verticalDpi="300" orientation="portrait" paperSize="9" scale="54" r:id="rId3"/>
  <rowBreaks count="2" manualBreakCount="2">
    <brk id="102" min="1" max="11" man="1"/>
    <brk id="15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rgrodrig</cp:lastModifiedBy>
  <dcterms:created xsi:type="dcterms:W3CDTF">2011-11-10T20:46:28Z</dcterms:created>
  <dcterms:modified xsi:type="dcterms:W3CDTF">2011-11-25T19:53:14Z</dcterms:modified>
  <cp:category/>
  <cp:version/>
  <cp:contentType/>
  <cp:contentStatus/>
</cp:coreProperties>
</file>