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7595" windowHeight="11760" activeTab="0"/>
  </bookViews>
  <sheets>
    <sheet name="Sep-11 UF" sheetId="1" r:id="rId1"/>
    <sheet name="Sep-11 US$" sheetId="2" r:id="rId2"/>
    <sheet name="Sep-11 OP" sheetId="3" r:id="rId3"/>
  </sheets>
  <definedNames>
    <definedName name="_xlfn.BAHTTEXT" hidden="1">#NAME?</definedName>
    <definedName name="_xlnm.Print_Area" localSheetId="2">'Sep-11 OP'!$B$2:$L$96</definedName>
    <definedName name="_xlnm.Print_Area" localSheetId="0">'Sep-11 UF'!$B$2:$L$148</definedName>
    <definedName name="_xlnm.Print_Area" localSheetId="1">'Sep-11 US$'!$B$2:$L$148</definedName>
  </definedNames>
  <calcPr fullCalcOnLoad="1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2.xml><?xml version="1.0" encoding="utf-8"?>
<comments xmlns="http://schemas.openxmlformats.org/spreadsheetml/2006/main">
  <authors>
    <author>Superintendencia de Valores y Seguros</author>
  </authors>
  <commentLis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<sst xmlns="http://schemas.openxmlformats.org/spreadsheetml/2006/main" count="490" uniqueCount="123">
  <si>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</si>
  <si>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</si>
  <si>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</si>
  <si>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</si>
  <si>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</si>
  <si>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</si>
  <si>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</si>
  <si>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t>RV</t>
  </si>
  <si>
    <t>PH</t>
  </si>
  <si>
    <t>INFORMACIÓN EN MILES DE UF</t>
  </si>
  <si>
    <t>PM</t>
  </si>
  <si>
    <t>Montos Liquidados por CCLV - Información Mensual</t>
  </si>
  <si>
    <t>Contraparte Central</t>
  </si>
  <si>
    <t>Cámara de Compensación</t>
  </si>
  <si>
    <t>TOTAL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</si>
  <si>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</si>
  <si>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</si>
  <si>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</si>
  <si>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</si>
  <si>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</si>
  <si>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</si>
  <si>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</si>
  <si>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</si>
  <si>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</si>
  <si>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</si>
  <si>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</si>
  <si>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</si>
  <si>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</si>
  <si>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</si>
  <si>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</si>
  <si>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</si>
  <si>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</si>
  <si>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</si>
  <si>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</si>
  <si>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</si>
  <si>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</si>
  <si>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</si>
  <si>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</si>
  <si>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</si>
  <si>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Jul</t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</si>
  <si>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</si>
  <si>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</si>
  <si>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</si>
  <si>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</si>
  <si>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</si>
  <si>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</si>
  <si>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</si>
  <si>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</si>
  <si>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</si>
  <si>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</si>
  <si>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</si>
  <si>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Montos Aceptados: </t>
    </r>
    <r>
      <rPr>
        <sz val="10"/>
        <rFont val="Arial Narrow"/>
        <family val="2"/>
      </rPr>
      <t>corresponde a los montos de las operaciones aceptadas por el respectivo sistema. Se considera tanto la parte compradora como vendedora de la operación.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</si>
  <si>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</si>
  <si>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</si>
  <si>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/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</si>
  <si>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</si>
  <si>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</si>
  <si>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</si>
  <si>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>BICE INVERSIONES CORREDORES DE BOLSA S.A</t>
  </si>
  <si>
    <t xml:space="preserve">BANCHILE CORREDORES DE BOLSA S.A.       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</si>
  <si>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</si>
  <si>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</si>
  <si>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</si>
  <si>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</si>
  <si>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CELFIN CAPITAL S.A. CORREDORES DE BOLSA </t>
  </si>
  <si>
    <t xml:space="preserve">I.M. TRUST S.A. CORREDORES DE BOLSA     </t>
  </si>
  <si>
    <t xml:space="preserve">DEUTSCHE SECURITIES C. DE BOLSA LTDA.   </t>
  </si>
  <si>
    <t xml:space="preserve">PENTA CORREDORES DE BOLSA S.A.          </t>
  </si>
  <si>
    <t>VALORES SECURITY S.A.CORREDORES DE BOLSA</t>
  </si>
  <si>
    <t xml:space="preserve">EUROAMERICA CORREDORES DE BOLSA S.A.    </t>
  </si>
  <si>
    <t xml:space="preserve">CONSORCIO CORREDORES DE BOLSA S.A.      </t>
  </si>
  <si>
    <t xml:space="preserve">MERRILL LYNCH CORREDORES DE BOLSA S.A.  </t>
  </si>
  <si>
    <t xml:space="preserve">MBI CORREDORES DE BOLSA S.A.            </t>
  </si>
  <si>
    <t xml:space="preserve">NEGOCIOS Y VALORES S.A. C. DE BOLSA     </t>
  </si>
  <si>
    <t xml:space="preserve">CHG CORREDORES DE BOLSA S.A.            </t>
  </si>
  <si>
    <t xml:space="preserve">MUNITA, CRUZAT Y CLARO S.A. C. DE BOLSA </t>
  </si>
  <si>
    <t xml:space="preserve">MOLINA Y SWETT S.A. CORREDORES DE BOLSA </t>
  </si>
  <si>
    <t xml:space="preserve">CRUZ DEL SUR CORREDORA DE BOLSA S.A.    </t>
  </si>
  <si>
    <t xml:space="preserve">TANNER CORREDORES DE BOLSA S.A.         </t>
  </si>
  <si>
    <t xml:space="preserve">FIT RESEARCH CORREDORES DE BOLSA S.A.   </t>
  </si>
  <si>
    <t xml:space="preserve">GBM CORREDORES DE BOLSA LIMITADA        </t>
  </si>
  <si>
    <t xml:space="preserve">MONEDA CORREDORES DE BOLSA LTDA.        </t>
  </si>
  <si>
    <t xml:space="preserve">FINANZAS Y NEGOCIOS S.A.  C. DE BOLSA   </t>
  </si>
  <si>
    <t xml:space="preserve">UGARTE Y CIA. CORREDORES DE BOLSA S.A.  </t>
  </si>
  <si>
    <t xml:space="preserve">CB CORREDORES DE BOLSA S.A.             </t>
  </si>
  <si>
    <t xml:space="preserve">K2 CORREDORES DE BOLSA S.A.             </t>
  </si>
  <si>
    <t xml:space="preserve">LIRA Y CIA. CORREDORES DE BOLSA LTDA.   </t>
  </si>
  <si>
    <t xml:space="preserve">JAIME LARRAIN Y CIA. C. DE BOLSA LTDA.  </t>
  </si>
  <si>
    <t>VANTRUST CAPITAL CORREDORES DE BOLSA S.A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</si>
  <si>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</si>
  <si>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</si>
  <si>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</si>
  <si>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 xml:space="preserve">ETCHEGARAY S.A. CORREDORES DE BOLSA     </t>
  </si>
  <si>
    <t xml:space="preserve">ITAU CHILE CORREDOR DE BOLSA LIMITADA   </t>
  </si>
  <si>
    <t>OPERACIONES ACEPTADAS EN SISTEMAS DE COMPENSACIÓN Y LIQUIDACIÓN</t>
  </si>
  <si>
    <t>SEPTIEMBRE 2011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</si>
  <si>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</t>
  </si>
  <si>
    <t>Operaciones Aceptadas por CCLV * - Información Mensual</t>
  </si>
  <si>
    <t>* Una punta</t>
  </si>
  <si>
    <t>Operaciones Ingresadas</t>
  </si>
  <si>
    <t>Operaciones Aceptadas</t>
  </si>
  <si>
    <t xml:space="preserve">Operaciones Aceptadas por CCLV * - Información Diaria </t>
  </si>
  <si>
    <t>01</t>
  </si>
  <si>
    <t>02</t>
  </si>
  <si>
    <t>05</t>
  </si>
  <si>
    <t>06</t>
  </si>
  <si>
    <t>07</t>
  </si>
  <si>
    <t>08</t>
  </si>
  <si>
    <t>09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</si>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</sst>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_-[$€-2]\ * #,##0.00_-;\-[$€-2]\ * #,##0.00_-;_-[$€-2]\ * &quot;-&quot;??_-"/>
    <numFmt numFmtId="168" formatCode="mmm"/>
  </numFmts>
  <fonts count="2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6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3" fontId="6" fillId="0" borderId="19" xfId="18" applyNumberFormat="1" applyFont="1" applyBorder="1" applyAlignment="1">
      <alignment horizontal="center" wrapText="1"/>
    </xf>
    <xf numFmtId="3" fontId="6" fillId="0" borderId="18" xfId="18" applyNumberFormat="1" applyFont="1" applyBorder="1" applyAlignment="1">
      <alignment horizontal="center" wrapText="1"/>
    </xf>
    <xf numFmtId="3" fontId="6" fillId="0" borderId="9" xfId="18" applyNumberFormat="1" applyFont="1" applyFill="1" applyBorder="1" applyAlignment="1">
      <alignment horizontal="center" wrapText="1"/>
    </xf>
    <xf numFmtId="3" fontId="6" fillId="0" borderId="20" xfId="18" applyNumberFormat="1" applyFont="1" applyFill="1" applyBorder="1" applyAlignment="1">
      <alignment horizontal="center" wrapText="1"/>
    </xf>
    <xf numFmtId="3" fontId="6" fillId="0" borderId="1" xfId="18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wrapText="1"/>
    </xf>
    <xf numFmtId="3" fontId="6" fillId="0" borderId="9" xfId="18" applyNumberFormat="1" applyFont="1" applyBorder="1" applyAlignment="1">
      <alignment horizontal="center" wrapText="1"/>
    </xf>
    <xf numFmtId="3" fontId="6" fillId="0" borderId="20" xfId="18" applyNumberFormat="1" applyFont="1" applyBorder="1" applyAlignment="1">
      <alignment horizontal="center" wrapText="1"/>
    </xf>
    <xf numFmtId="3" fontId="6" fillId="0" borderId="1" xfId="18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3" fontId="6" fillId="0" borderId="22" xfId="18" applyNumberFormat="1" applyFont="1" applyBorder="1" applyAlignment="1">
      <alignment horizontal="center" wrapText="1"/>
    </xf>
    <xf numFmtId="3" fontId="6" fillId="0" borderId="23" xfId="18" applyNumberFormat="1" applyFont="1" applyBorder="1" applyAlignment="1">
      <alignment horizontal="center" wrapText="1"/>
    </xf>
    <xf numFmtId="3" fontId="6" fillId="0" borderId="24" xfId="18" applyNumberFormat="1" applyFont="1" applyBorder="1" applyAlignment="1">
      <alignment horizontal="center" wrapText="1"/>
    </xf>
    <xf numFmtId="3" fontId="6" fillId="0" borderId="25" xfId="18" applyNumberFormat="1" applyFont="1" applyBorder="1" applyAlignment="1">
      <alignment horizontal="center" wrapText="1"/>
    </xf>
    <xf numFmtId="3" fontId="6" fillId="0" borderId="26" xfId="18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horizontal="center" wrapText="1"/>
    </xf>
    <xf numFmtId="3" fontId="11" fillId="0" borderId="29" xfId="0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wrapText="1"/>
    </xf>
    <xf numFmtId="3" fontId="11" fillId="0" borderId="32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3" fontId="6" fillId="0" borderId="34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6" fillId="0" borderId="20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20" xfId="0" applyNumberFormat="1" applyFont="1" applyBorder="1" applyAlignment="1">
      <alignment horizontal="center" wrapText="1"/>
    </xf>
    <xf numFmtId="3" fontId="11" fillId="0" borderId="9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left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21" xfId="0" applyNumberFormat="1" applyFont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35" xfId="0" applyFont="1" applyBorder="1" applyAlignment="1">
      <alignment/>
    </xf>
    <xf numFmtId="166" fontId="0" fillId="0" borderId="37" xfId="18" applyNumberFormat="1" applyFill="1" applyBorder="1" applyAlignment="1">
      <alignment horizontal="center"/>
    </xf>
    <xf numFmtId="166" fontId="0" fillId="0" borderId="33" xfId="18" applyNumberFormat="1" applyFill="1" applyBorder="1" applyAlignment="1">
      <alignment horizontal="center"/>
    </xf>
    <xf numFmtId="166" fontId="0" fillId="0" borderId="34" xfId="18" applyNumberFormat="1" applyFill="1" applyBorder="1" applyAlignment="1">
      <alignment horizontal="center"/>
    </xf>
    <xf numFmtId="166" fontId="0" fillId="0" borderId="35" xfId="18" applyNumberFormat="1" applyFill="1" applyBorder="1" applyAlignment="1">
      <alignment horizontal="center"/>
    </xf>
    <xf numFmtId="0" fontId="11" fillId="0" borderId="18" xfId="0" applyFont="1" applyBorder="1" applyAlignment="1">
      <alignment/>
    </xf>
    <xf numFmtId="166" fontId="0" fillId="0" borderId="9" xfId="18" applyNumberFormat="1" applyFill="1" applyBorder="1" applyAlignment="1">
      <alignment horizontal="center"/>
    </xf>
    <xf numFmtId="166" fontId="0" fillId="0" borderId="1" xfId="18" applyNumberFormat="1" applyFill="1" applyBorder="1" applyAlignment="1">
      <alignment horizontal="center"/>
    </xf>
    <xf numFmtId="166" fontId="0" fillId="0" borderId="19" xfId="18" applyNumberFormat="1" applyFill="1" applyBorder="1" applyAlignment="1">
      <alignment horizontal="center"/>
    </xf>
    <xf numFmtId="166" fontId="0" fillId="0" borderId="18" xfId="18" applyNumberFormat="1" applyFill="1" applyBorder="1" applyAlignment="1">
      <alignment horizontal="center"/>
    </xf>
    <xf numFmtId="0" fontId="11" fillId="0" borderId="21" xfId="0" applyFont="1" applyBorder="1" applyAlignment="1">
      <alignment/>
    </xf>
    <xf numFmtId="166" fontId="0" fillId="0" borderId="41" xfId="18" applyNumberFormat="1" applyFill="1" applyBorder="1" applyAlignment="1">
      <alignment horizontal="center"/>
    </xf>
    <xf numFmtId="166" fontId="0" fillId="0" borderId="38" xfId="18" applyNumberFormat="1" applyFill="1" applyBorder="1" applyAlignment="1">
      <alignment horizontal="center"/>
    </xf>
    <xf numFmtId="166" fontId="0" fillId="0" borderId="39" xfId="18" applyNumberFormat="1" applyFill="1" applyBorder="1" applyAlignment="1">
      <alignment horizontal="center"/>
    </xf>
    <xf numFmtId="166" fontId="0" fillId="0" borderId="21" xfId="18" applyNumberFormat="1" applyFill="1" applyBorder="1" applyAlignment="1">
      <alignment horizontal="center"/>
    </xf>
    <xf numFmtId="166" fontId="6" fillId="0" borderId="0" xfId="0" applyNumberFormat="1" applyFont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4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right" wrapText="1"/>
    </xf>
    <xf numFmtId="0" fontId="14" fillId="0" borderId="36" xfId="0" applyFont="1" applyFill="1" applyBorder="1" applyAlignment="1">
      <alignment horizontal="right" wrapText="1"/>
    </xf>
    <xf numFmtId="0" fontId="6" fillId="0" borderId="35" xfId="0" applyFont="1" applyFill="1" applyBorder="1" applyAlignment="1">
      <alignment/>
    </xf>
    <xf numFmtId="166" fontId="6" fillId="0" borderId="34" xfId="18" applyNumberFormat="1" applyFont="1" applyFill="1" applyBorder="1" applyAlignment="1">
      <alignment/>
    </xf>
    <xf numFmtId="166" fontId="6" fillId="0" borderId="35" xfId="18" applyNumberFormat="1" applyFont="1" applyFill="1" applyBorder="1" applyAlignment="1">
      <alignment/>
    </xf>
    <xf numFmtId="166" fontId="6" fillId="0" borderId="36" xfId="18" applyNumberFormat="1" applyFont="1" applyFill="1" applyBorder="1" applyAlignment="1">
      <alignment/>
    </xf>
    <xf numFmtId="166" fontId="6" fillId="0" borderId="0" xfId="18" applyNumberFormat="1" applyFont="1" applyAlignment="1">
      <alignment/>
    </xf>
    <xf numFmtId="0" fontId="14" fillId="0" borderId="1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/>
    </xf>
    <xf numFmtId="166" fontId="6" fillId="0" borderId="19" xfId="18" applyNumberFormat="1" applyFont="1" applyFill="1" applyBorder="1" applyAlignment="1">
      <alignment/>
    </xf>
    <xf numFmtId="166" fontId="6" fillId="0" borderId="18" xfId="18" applyNumberFormat="1" applyFont="1" applyFill="1" applyBorder="1" applyAlignment="1">
      <alignment/>
    </xf>
    <xf numFmtId="166" fontId="6" fillId="0" borderId="20" xfId="18" applyNumberFormat="1" applyFont="1" applyFill="1" applyBorder="1" applyAlignment="1">
      <alignment/>
    </xf>
    <xf numFmtId="166" fontId="6" fillId="0" borderId="0" xfId="18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0" borderId="39" xfId="0" applyFont="1" applyFill="1" applyBorder="1" applyAlignment="1">
      <alignment horizontal="right" wrapText="1"/>
    </xf>
    <xf numFmtId="0" fontId="14" fillId="0" borderId="40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/>
    </xf>
    <xf numFmtId="166" fontId="6" fillId="0" borderId="39" xfId="18" applyNumberFormat="1" applyFont="1" applyFill="1" applyBorder="1" applyAlignment="1">
      <alignment/>
    </xf>
    <xf numFmtId="166" fontId="6" fillId="0" borderId="21" xfId="18" applyNumberFormat="1" applyFont="1" applyFill="1" applyBorder="1" applyAlignment="1">
      <alignment/>
    </xf>
    <xf numFmtId="166" fontId="6" fillId="0" borderId="40" xfId="18" applyNumberFormat="1" applyFont="1" applyFill="1" applyBorder="1" applyAlignment="1">
      <alignment/>
    </xf>
    <xf numFmtId="166" fontId="6" fillId="0" borderId="0" xfId="18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66" fontId="0" fillId="0" borderId="44" xfId="18" applyNumberFormat="1" applyFill="1" applyBorder="1" applyAlignment="1">
      <alignment horizontal="center"/>
    </xf>
    <xf numFmtId="166" fontId="0" fillId="0" borderId="45" xfId="18" applyNumberForma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3" xfId="0" applyFill="1" applyBorder="1" applyAlignment="1">
      <alignment/>
    </xf>
    <xf numFmtId="0" fontId="6" fillId="0" borderId="47" xfId="0" applyFont="1" applyFill="1" applyBorder="1" applyAlignment="1">
      <alignment horizontal="left" wrapText="1"/>
    </xf>
    <xf numFmtId="0" fontId="6" fillId="0" borderId="48" xfId="0" applyFont="1" applyBorder="1" applyAlignment="1">
      <alignment/>
    </xf>
    <xf numFmtId="166" fontId="6" fillId="0" borderId="49" xfId="18" applyNumberFormat="1" applyFont="1" applyFill="1" applyBorder="1" applyAlignment="1">
      <alignment horizontal="left" wrapText="1"/>
    </xf>
    <xf numFmtId="166" fontId="6" fillId="0" borderId="34" xfId="18" applyNumberFormat="1" applyFont="1" applyFill="1" applyBorder="1" applyAlignment="1">
      <alignment horizontal="left" wrapText="1"/>
    </xf>
    <xf numFmtId="166" fontId="6" fillId="0" borderId="35" xfId="18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66" fontId="6" fillId="0" borderId="0" xfId="18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center" wrapText="1"/>
    </xf>
    <xf numFmtId="0" fontId="6" fillId="0" borderId="51" xfId="0" applyFont="1" applyBorder="1" applyAlignment="1">
      <alignment/>
    </xf>
    <xf numFmtId="166" fontId="6" fillId="0" borderId="52" xfId="18" applyNumberFormat="1" applyFont="1" applyFill="1" applyBorder="1" applyAlignment="1">
      <alignment horizontal="left" wrapText="1"/>
    </xf>
    <xf numFmtId="166" fontId="6" fillId="0" borderId="19" xfId="18" applyNumberFormat="1" applyFont="1" applyFill="1" applyBorder="1" applyAlignment="1">
      <alignment horizontal="left" wrapText="1"/>
    </xf>
    <xf numFmtId="166" fontId="6" fillId="0" borderId="18" xfId="18" applyNumberFormat="1" applyFont="1" applyFill="1" applyBorder="1" applyAlignment="1">
      <alignment horizontal="left" wrapText="1"/>
    </xf>
    <xf numFmtId="166" fontId="6" fillId="0" borderId="52" xfId="0" applyNumberFormat="1" applyFont="1" applyFill="1" applyBorder="1" applyAlignment="1">
      <alignment horizontal="left" wrapText="1"/>
    </xf>
    <xf numFmtId="0" fontId="6" fillId="0" borderId="39" xfId="0" applyFont="1" applyBorder="1" applyAlignment="1">
      <alignment/>
    </xf>
    <xf numFmtId="0" fontId="0" fillId="0" borderId="38" xfId="0" applyFill="1" applyBorder="1" applyAlignment="1">
      <alignment/>
    </xf>
    <xf numFmtId="0" fontId="6" fillId="0" borderId="53" xfId="0" applyFont="1" applyFill="1" applyBorder="1" applyAlignment="1">
      <alignment horizontal="left" wrapText="1"/>
    </xf>
    <xf numFmtId="0" fontId="6" fillId="0" borderId="54" xfId="0" applyFont="1" applyBorder="1" applyAlignment="1">
      <alignment/>
    </xf>
    <xf numFmtId="166" fontId="6" fillId="0" borderId="55" xfId="18" applyNumberFormat="1" applyFont="1" applyFill="1" applyBorder="1" applyAlignment="1">
      <alignment horizontal="left" wrapText="1"/>
    </xf>
    <xf numFmtId="166" fontId="6" fillId="0" borderId="39" xfId="18" applyNumberFormat="1" applyFont="1" applyFill="1" applyBorder="1" applyAlignment="1">
      <alignment horizontal="left" wrapText="1"/>
    </xf>
    <xf numFmtId="166" fontId="6" fillId="0" borderId="21" xfId="18" applyNumberFormat="1" applyFont="1" applyFill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0" xfId="18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6" fontId="0" fillId="0" borderId="0" xfId="18" applyNumberFormat="1" applyFill="1" applyBorder="1" applyAlignment="1">
      <alignment horizontal="center"/>
    </xf>
    <xf numFmtId="14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3" fontId="6" fillId="0" borderId="24" xfId="18" applyNumberFormat="1" applyFont="1" applyFill="1" applyBorder="1" applyAlignment="1">
      <alignment horizontal="center" wrapText="1"/>
    </xf>
    <xf numFmtId="3" fontId="6" fillId="0" borderId="25" xfId="18" applyNumberFormat="1" applyFont="1" applyFill="1" applyBorder="1" applyAlignment="1">
      <alignment horizontal="center" wrapText="1"/>
    </xf>
    <xf numFmtId="3" fontId="6" fillId="0" borderId="26" xfId="18" applyNumberFormat="1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23" xfId="0" applyNumberFormat="1" applyFont="1" applyFill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3" fontId="11" fillId="0" borderId="50" xfId="0" applyNumberFormat="1" applyFont="1" applyFill="1" applyBorder="1" applyAlignment="1">
      <alignment horizontal="center" wrapText="1"/>
    </xf>
    <xf numFmtId="3" fontId="11" fillId="0" borderId="56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0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26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3" fontId="11" fillId="0" borderId="43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0" fontId="14" fillId="0" borderId="34" xfId="0" applyNumberFormat="1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166" fontId="6" fillId="0" borderId="34" xfId="18" applyNumberFormat="1" applyFont="1" applyFill="1" applyBorder="1" applyAlignment="1">
      <alignment horizontal="center"/>
    </xf>
    <xf numFmtId="166" fontId="6" fillId="0" borderId="35" xfId="18" applyNumberFormat="1" applyFont="1" applyFill="1" applyBorder="1" applyAlignment="1">
      <alignment horizontal="center"/>
    </xf>
    <xf numFmtId="166" fontId="6" fillId="0" borderId="36" xfId="18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166" fontId="6" fillId="0" borderId="19" xfId="18" applyNumberFormat="1" applyFont="1" applyFill="1" applyBorder="1" applyAlignment="1">
      <alignment horizontal="center"/>
    </xf>
    <xf numFmtId="166" fontId="6" fillId="0" borderId="18" xfId="18" applyNumberFormat="1" applyFont="1" applyFill="1" applyBorder="1" applyAlignment="1">
      <alignment horizontal="center"/>
    </xf>
    <xf numFmtId="166" fontId="6" fillId="0" borderId="20" xfId="18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166" fontId="6" fillId="0" borderId="39" xfId="18" applyNumberFormat="1" applyFont="1" applyFill="1" applyBorder="1" applyAlignment="1">
      <alignment horizontal="center"/>
    </xf>
    <xf numFmtId="166" fontId="6" fillId="0" borderId="21" xfId="18" applyNumberFormat="1" applyFont="1" applyFill="1" applyBorder="1" applyAlignment="1">
      <alignment horizontal="center"/>
    </xf>
    <xf numFmtId="166" fontId="6" fillId="0" borderId="40" xfId="18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14" fontId="13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2" xfId="0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0" fillId="0" borderId="64" xfId="0" applyBorder="1" applyAlignment="1">
      <alignment wrapText="1"/>
    </xf>
    <xf numFmtId="0" fontId="0" fillId="0" borderId="24" xfId="0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wrapText="1"/>
    </xf>
    <xf numFmtId="168" fontId="1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wrapText="1"/>
    </xf>
    <xf numFmtId="0" fontId="12" fillId="0" borderId="38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8" fontId="12" fillId="0" borderId="6" xfId="0" applyNumberFormat="1" applyFont="1" applyFill="1" applyBorder="1" applyAlignment="1">
      <alignment horizontal="center" wrapText="1"/>
    </xf>
    <xf numFmtId="168" fontId="12" fillId="0" borderId="7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2" fillId="0" borderId="65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56" xfId="0" applyFont="1" applyFill="1" applyBorder="1" applyAlignment="1">
      <alignment horizontal="center" wrapText="1"/>
    </xf>
    <xf numFmtId="0" fontId="9" fillId="0" borderId="6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27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168" fontId="12" fillId="0" borderId="8" xfId="0" applyNumberFormat="1" applyFont="1" applyFill="1" applyBorder="1" applyAlignment="1">
      <alignment horizontal="center" wrapText="1"/>
    </xf>
    <xf numFmtId="0" fontId="12" fillId="0" borderId="35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Z448"/>
  <sheetViews>
    <sheetView showGridLines="0" tabSelected="1" zoomScale="85" zoomScaleNormal="85" workbookViewId="0" topLeftCell="A1">
      <selection activeCell="E17" sqref="E17"/>
    </sheetView>
  </sheetViews>
  <sheetFormatPr defaultColWidth="11.421875" defaultRowHeight="12.75"/>
  <cols>
    <col min="1" max="1" width="5.140625" style="1" customWidth="1"/>
    <col min="2" max="2" width="6.7109375" style="2" customWidth="1"/>
    <col min="3" max="4" width="13.57421875" style="2" customWidth="1"/>
    <col min="5" max="5" width="19.57421875" style="2" customWidth="1"/>
    <col min="6" max="6" width="17.140625" style="2" customWidth="1"/>
    <col min="7" max="7" width="16.140625" style="2" customWidth="1"/>
    <col min="8" max="8" width="14.8515625" style="2" customWidth="1"/>
    <col min="9" max="9" width="14.5742187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thickBot="1">
      <c r="B2" s="269" t="s">
        <v>0</v>
      </c>
      <c r="C2" s="270"/>
      <c r="D2" s="270"/>
      <c r="E2" s="270"/>
      <c r="F2" s="270"/>
      <c r="G2" s="270"/>
      <c r="H2" s="270"/>
      <c r="I2" s="270"/>
      <c r="J2" s="270"/>
      <c r="K2" s="260" t="s">
        <v>95</v>
      </c>
      <c r="L2" s="261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75" t="s">
        <v>2</v>
      </c>
      <c r="C6" s="307"/>
      <c r="D6" s="307"/>
      <c r="E6" s="307"/>
      <c r="F6" s="307"/>
      <c r="G6" s="307"/>
      <c r="H6" s="307"/>
      <c r="I6" s="307"/>
      <c r="J6" s="307"/>
      <c r="K6" s="307"/>
      <c r="L6" s="308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1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2" t="s">
        <v>3</v>
      </c>
      <c r="C8" s="313"/>
      <c r="D8" s="313"/>
      <c r="E8" s="313"/>
      <c r="F8" s="313"/>
      <c r="G8" s="313"/>
      <c r="H8" s="313"/>
      <c r="I8" s="313"/>
      <c r="J8" s="313"/>
      <c r="K8" s="313"/>
      <c r="L8" s="314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0"/>
      <c r="F10" s="275" t="s">
        <v>48</v>
      </c>
      <c r="G10" s="276"/>
      <c r="H10" s="276"/>
      <c r="I10" s="276"/>
      <c r="J10" s="276"/>
      <c r="K10" s="276"/>
      <c r="L10" s="277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19"/>
      <c r="G11" s="320"/>
      <c r="H11" s="320"/>
      <c r="I11" s="320"/>
      <c r="J11" s="320"/>
      <c r="K11" s="320"/>
      <c r="L11" s="321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75" t="s">
        <v>6</v>
      </c>
      <c r="G13" s="276"/>
      <c r="H13" s="276"/>
      <c r="I13" s="276"/>
      <c r="J13" s="276"/>
      <c r="K13" s="276"/>
      <c r="L13" s="277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74"/>
      <c r="G14" s="272"/>
      <c r="H14" s="272"/>
      <c r="I14" s="272"/>
      <c r="J14" s="272"/>
      <c r="K14" s="272"/>
      <c r="L14" s="273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71" t="s">
        <v>49</v>
      </c>
      <c r="G15" s="272"/>
      <c r="H15" s="272"/>
      <c r="I15" s="272"/>
      <c r="J15" s="272"/>
      <c r="K15" s="272"/>
      <c r="L15" s="273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74"/>
      <c r="G16" s="272"/>
      <c r="H16" s="272"/>
      <c r="I16" s="272"/>
      <c r="J16" s="272"/>
      <c r="K16" s="272"/>
      <c r="L16" s="273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50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C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9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288" t="s">
        <v>12</v>
      </c>
      <c r="E26" s="289"/>
      <c r="F26" s="287" t="s">
        <v>13</v>
      </c>
      <c r="G26" s="287"/>
      <c r="H26" s="287"/>
      <c r="I26" s="287"/>
      <c r="J26" s="298" t="s">
        <v>14</v>
      </c>
      <c r="K26" s="299"/>
    </row>
    <row r="27" spans="2:11" ht="13.5" thickBot="1">
      <c r="B27" s="278"/>
      <c r="C27" s="278"/>
      <c r="D27" s="264" t="s">
        <v>7</v>
      </c>
      <c r="E27" s="265"/>
      <c r="F27" s="266" t="s">
        <v>8</v>
      </c>
      <c r="G27" s="267"/>
      <c r="H27" s="267" t="s">
        <v>10</v>
      </c>
      <c r="I27" s="268"/>
      <c r="J27" s="300"/>
      <c r="K27" s="301"/>
    </row>
    <row r="28" spans="2:11" ht="36.75" customHeight="1" thickBot="1">
      <c r="B28" s="32" t="s">
        <v>15</v>
      </c>
      <c r="C28" s="33" t="s">
        <v>16</v>
      </c>
      <c r="D28" s="34" t="s">
        <v>17</v>
      </c>
      <c r="E28" s="35" t="s">
        <v>18</v>
      </c>
      <c r="F28" s="36" t="s">
        <v>19</v>
      </c>
      <c r="G28" s="37" t="s">
        <v>18</v>
      </c>
      <c r="H28" s="37" t="s">
        <v>17</v>
      </c>
      <c r="I28" s="38" t="s">
        <v>18</v>
      </c>
      <c r="J28" s="34" t="s">
        <v>17</v>
      </c>
      <c r="K28" s="35" t="s">
        <v>18</v>
      </c>
    </row>
    <row r="29" spans="2:11" ht="12.75">
      <c r="B29" s="279">
        <v>2010</v>
      </c>
      <c r="C29" s="39" t="s">
        <v>20</v>
      </c>
      <c r="D29" s="40">
        <v>161557.76306157297</v>
      </c>
      <c r="E29" s="41">
        <v>14454.296143430678</v>
      </c>
      <c r="F29" s="42">
        <v>767259.6213686551</v>
      </c>
      <c r="G29" s="43">
        <v>123300.61209552572</v>
      </c>
      <c r="H29" s="43">
        <v>303792.637103362</v>
      </c>
      <c r="I29" s="44">
        <v>43717.7433809415</v>
      </c>
      <c r="J29" s="45">
        <v>1232610.02153359</v>
      </c>
      <c r="K29" s="46">
        <v>181472.65161989792</v>
      </c>
    </row>
    <row r="30" spans="2:11" ht="12.75">
      <c r="B30" s="280"/>
      <c r="C30" s="39" t="s">
        <v>21</v>
      </c>
      <c r="D30" s="40">
        <v>134649.21072358525</v>
      </c>
      <c r="E30" s="41">
        <v>12117.398266245253</v>
      </c>
      <c r="F30" s="47">
        <v>761030.6837080744</v>
      </c>
      <c r="G30" s="48">
        <v>107484.24703425942</v>
      </c>
      <c r="H30" s="48">
        <v>298768.1193654307</v>
      </c>
      <c r="I30" s="49">
        <v>45121.0195307291</v>
      </c>
      <c r="J30" s="50">
        <v>1194448.0137970904</v>
      </c>
      <c r="K30" s="51">
        <v>164722.6648312338</v>
      </c>
    </row>
    <row r="31" spans="2:11" ht="12.75">
      <c r="B31" s="280"/>
      <c r="C31" s="39" t="s">
        <v>22</v>
      </c>
      <c r="D31" s="40">
        <v>162107.0005302853</v>
      </c>
      <c r="E31" s="41">
        <v>15152.76945620639</v>
      </c>
      <c r="F31" s="47">
        <v>741812.4651809566</v>
      </c>
      <c r="G31" s="48">
        <v>96590.0682260236</v>
      </c>
      <c r="H31" s="48">
        <v>330205.2095078606</v>
      </c>
      <c r="I31" s="49">
        <v>46134.576185584854</v>
      </c>
      <c r="J31" s="50">
        <v>1234124.6752191025</v>
      </c>
      <c r="K31" s="51">
        <v>157877.41386781484</v>
      </c>
    </row>
    <row r="32" spans="2:11" ht="13.5" thickBot="1">
      <c r="B32" s="281"/>
      <c r="C32" s="52" t="s">
        <v>23</v>
      </c>
      <c r="D32" s="53">
        <v>157027.66447342682</v>
      </c>
      <c r="E32" s="54">
        <v>12636.011657058805</v>
      </c>
      <c r="F32" s="55">
        <v>812190.4177145322</v>
      </c>
      <c r="G32" s="56">
        <v>106464.98863078488</v>
      </c>
      <c r="H32" s="56">
        <v>256315.65753810867</v>
      </c>
      <c r="I32" s="57">
        <v>40567.74439568748</v>
      </c>
      <c r="J32" s="58">
        <v>1225533.7397260678</v>
      </c>
      <c r="K32" s="59">
        <v>159668.74468353117</v>
      </c>
    </row>
    <row r="33" spans="2:11" ht="13.5" thickBot="1">
      <c r="B33" s="322">
        <v>2010</v>
      </c>
      <c r="C33" s="323"/>
      <c r="D33" s="60">
        <v>615341.6387888703</v>
      </c>
      <c r="E33" s="61">
        <v>54360.47552294113</v>
      </c>
      <c r="F33" s="62">
        <v>3082293.1879722187</v>
      </c>
      <c r="G33" s="63">
        <v>433839.9159865937</v>
      </c>
      <c r="H33" s="64">
        <v>1189081.623514762</v>
      </c>
      <c r="I33" s="65">
        <v>175541.08349294294</v>
      </c>
      <c r="J33" s="60">
        <v>4886716.4502758505</v>
      </c>
      <c r="K33" s="61">
        <v>663741.4750024776</v>
      </c>
    </row>
    <row r="34" spans="2:11" ht="12.75">
      <c r="B34" s="316">
        <v>2011</v>
      </c>
      <c r="C34" s="66" t="s">
        <v>24</v>
      </c>
      <c r="D34" s="67">
        <v>148144.22082628185</v>
      </c>
      <c r="E34" s="68">
        <v>12486.558892007175</v>
      </c>
      <c r="F34" s="67">
        <v>804017.0338753532</v>
      </c>
      <c r="G34" s="69">
        <v>119257.9744294609</v>
      </c>
      <c r="H34" s="69">
        <v>246879.8164690095</v>
      </c>
      <c r="I34" s="68">
        <v>40482.23862431162</v>
      </c>
      <c r="J34" s="70">
        <v>1199041.0711706446</v>
      </c>
      <c r="K34" s="68">
        <v>172226.77194577968</v>
      </c>
    </row>
    <row r="35" spans="2:11" ht="12.75">
      <c r="B35" s="317"/>
      <c r="C35" s="71" t="s">
        <v>25</v>
      </c>
      <c r="D35" s="50">
        <v>135442.02174890472</v>
      </c>
      <c r="E35" s="51">
        <v>15889.321921965531</v>
      </c>
      <c r="F35" s="50">
        <v>698080.3154734664</v>
      </c>
      <c r="G35" s="72">
        <v>101672.55638997951</v>
      </c>
      <c r="H35" s="72">
        <v>197816.38390871344</v>
      </c>
      <c r="I35" s="51">
        <v>26125.45853305775</v>
      </c>
      <c r="J35" s="73">
        <v>1031338.7211310846</v>
      </c>
      <c r="K35" s="51">
        <v>143687.3368450028</v>
      </c>
    </row>
    <row r="36" spans="2:11" ht="12.75">
      <c r="B36" s="317"/>
      <c r="C36" s="71" t="s">
        <v>26</v>
      </c>
      <c r="D36" s="50">
        <v>148709.60814840303</v>
      </c>
      <c r="E36" s="51">
        <v>12648.212331423812</v>
      </c>
      <c r="F36" s="50">
        <v>851539.1595083941</v>
      </c>
      <c r="G36" s="72">
        <v>127120.9790890688</v>
      </c>
      <c r="H36" s="72">
        <v>426858.2768441448</v>
      </c>
      <c r="I36" s="51">
        <v>61476.372888935126</v>
      </c>
      <c r="J36" s="73">
        <v>1427107.0445009419</v>
      </c>
      <c r="K36" s="51">
        <v>201245.56430942775</v>
      </c>
    </row>
    <row r="37" spans="2:11" ht="12.75">
      <c r="B37" s="317"/>
      <c r="C37" s="71" t="s">
        <v>27</v>
      </c>
      <c r="D37" s="50">
        <v>127054.1009926717</v>
      </c>
      <c r="E37" s="51">
        <v>9305.119417300066</v>
      </c>
      <c r="F37" s="50">
        <v>811120.7167476318</v>
      </c>
      <c r="G37" s="72">
        <v>120918.64942614498</v>
      </c>
      <c r="H37" s="72">
        <v>274472.2334032602</v>
      </c>
      <c r="I37" s="51">
        <v>34600.06104399736</v>
      </c>
      <c r="J37" s="73">
        <v>1212647.0511435636</v>
      </c>
      <c r="K37" s="51">
        <v>164823.8298874424</v>
      </c>
    </row>
    <row r="38" spans="2:11" ht="12.75">
      <c r="B38" s="317"/>
      <c r="C38" s="71" t="s">
        <v>28</v>
      </c>
      <c r="D38" s="50">
        <v>161428.33286443047</v>
      </c>
      <c r="E38" s="51">
        <v>14743.307721764482</v>
      </c>
      <c r="F38" s="50">
        <v>861109.4307812386</v>
      </c>
      <c r="G38" s="72">
        <v>139181.51526680417</v>
      </c>
      <c r="H38" s="72">
        <v>346137.9026610264</v>
      </c>
      <c r="I38" s="51">
        <v>58520.52587162143</v>
      </c>
      <c r="J38" s="73">
        <v>1368675.6663066954</v>
      </c>
      <c r="K38" s="51">
        <v>212445.34886019008</v>
      </c>
    </row>
    <row r="39" spans="2:11" ht="12.75">
      <c r="B39" s="317"/>
      <c r="C39" s="71" t="s">
        <v>29</v>
      </c>
      <c r="D39" s="50">
        <v>192094.93474246358</v>
      </c>
      <c r="E39" s="51">
        <v>16400.382585905772</v>
      </c>
      <c r="F39" s="50">
        <v>828642.8794879954</v>
      </c>
      <c r="G39" s="72">
        <v>119786.74340299633</v>
      </c>
      <c r="H39" s="72">
        <v>272798.51032754686</v>
      </c>
      <c r="I39" s="51">
        <v>45898.66885747511</v>
      </c>
      <c r="J39" s="73">
        <v>1293536.324558006</v>
      </c>
      <c r="K39" s="51">
        <v>182085.79484637722</v>
      </c>
    </row>
    <row r="40" spans="2:11" ht="12.75">
      <c r="B40" s="317"/>
      <c r="C40" s="71" t="s">
        <v>30</v>
      </c>
      <c r="D40" s="50">
        <v>120456.28901731932</v>
      </c>
      <c r="E40" s="51">
        <v>10237.41450401289</v>
      </c>
      <c r="F40" s="50">
        <v>788790.2494014265</v>
      </c>
      <c r="G40" s="72">
        <v>112984.94119741455</v>
      </c>
      <c r="H40" s="72">
        <v>339543.20003096334</v>
      </c>
      <c r="I40" s="51">
        <v>52796.290145345374</v>
      </c>
      <c r="J40" s="73">
        <v>1248789.738449709</v>
      </c>
      <c r="K40" s="51">
        <v>176018.6458467728</v>
      </c>
    </row>
    <row r="41" spans="2:11" ht="12.75">
      <c r="B41" s="317"/>
      <c r="C41" s="71" t="s">
        <v>31</v>
      </c>
      <c r="D41" s="50">
        <v>155602.25590459566</v>
      </c>
      <c r="E41" s="51">
        <v>13187.553827323422</v>
      </c>
      <c r="F41" s="50">
        <v>1085460.5357833926</v>
      </c>
      <c r="G41" s="72">
        <v>133150.2871244099</v>
      </c>
      <c r="H41" s="72">
        <v>567694.9291664194</v>
      </c>
      <c r="I41" s="51">
        <v>82153.99339629189</v>
      </c>
      <c r="J41" s="73">
        <v>1808757.7208544076</v>
      </c>
      <c r="K41" s="51">
        <v>228491.8343480252</v>
      </c>
    </row>
    <row r="42" spans="2:11" ht="12.75">
      <c r="B42" s="317"/>
      <c r="C42" s="71" t="s">
        <v>20</v>
      </c>
      <c r="D42" s="50">
        <v>117324.25440803898</v>
      </c>
      <c r="E42" s="51">
        <v>11812.311480406808</v>
      </c>
      <c r="F42" s="50">
        <v>1003661.4740316868</v>
      </c>
      <c r="G42" s="72">
        <v>144167.36513504002</v>
      </c>
      <c r="H42" s="72">
        <v>453740.6082092096</v>
      </c>
      <c r="I42" s="51">
        <v>63539.661060069564</v>
      </c>
      <c r="J42" s="73">
        <v>1574726.3366489352</v>
      </c>
      <c r="K42" s="51">
        <v>219519.3376755164</v>
      </c>
    </row>
    <row r="43" spans="2:11" ht="12.75">
      <c r="B43" s="317"/>
      <c r="C43" s="71" t="s">
        <v>21</v>
      </c>
      <c r="D43" s="74" t="s">
        <v>54</v>
      </c>
      <c r="E43" s="75" t="s">
        <v>54</v>
      </c>
      <c r="F43" s="74" t="s">
        <v>54</v>
      </c>
      <c r="G43" s="76" t="s">
        <v>54</v>
      </c>
      <c r="H43" s="76" t="s">
        <v>54</v>
      </c>
      <c r="I43" s="75" t="s">
        <v>54</v>
      </c>
      <c r="J43" s="77" t="s">
        <v>54</v>
      </c>
      <c r="K43" s="75" t="s">
        <v>54</v>
      </c>
    </row>
    <row r="44" spans="2:11" ht="12.75">
      <c r="B44" s="317"/>
      <c r="C44" s="71" t="s">
        <v>22</v>
      </c>
      <c r="D44" s="74" t="s">
        <v>54</v>
      </c>
      <c r="E44" s="75" t="s">
        <v>54</v>
      </c>
      <c r="F44" s="74" t="s">
        <v>54</v>
      </c>
      <c r="G44" s="76" t="s">
        <v>54</v>
      </c>
      <c r="H44" s="76" t="s">
        <v>54</v>
      </c>
      <c r="I44" s="75" t="s">
        <v>54</v>
      </c>
      <c r="J44" s="77" t="s">
        <v>54</v>
      </c>
      <c r="K44" s="75" t="s">
        <v>54</v>
      </c>
    </row>
    <row r="45" spans="2:11" ht="13.5" thickBot="1">
      <c r="B45" s="318"/>
      <c r="C45" s="78" t="s">
        <v>23</v>
      </c>
      <c r="D45" s="79" t="s">
        <v>54</v>
      </c>
      <c r="E45" s="80" t="s">
        <v>54</v>
      </c>
      <c r="F45" s="79" t="s">
        <v>54</v>
      </c>
      <c r="G45" s="81" t="s">
        <v>54</v>
      </c>
      <c r="H45" s="81" t="s">
        <v>54</v>
      </c>
      <c r="I45" s="80" t="s">
        <v>54</v>
      </c>
      <c r="J45" s="82" t="s">
        <v>54</v>
      </c>
      <c r="K45" s="80" t="s">
        <v>54</v>
      </c>
    </row>
    <row r="46" spans="2:11" ht="13.5" thickBot="1">
      <c r="B46" s="315">
        <v>2011</v>
      </c>
      <c r="C46" s="268"/>
      <c r="D46" s="83">
        <v>1306256.0186531092</v>
      </c>
      <c r="E46" s="83">
        <v>116710.18268210997</v>
      </c>
      <c r="F46" s="83">
        <v>7732421.795090586</v>
      </c>
      <c r="G46" s="83">
        <v>1118241.0114613192</v>
      </c>
      <c r="H46" s="83">
        <v>3125941.8610202936</v>
      </c>
      <c r="I46" s="83">
        <v>465593.2704211052</v>
      </c>
      <c r="J46" s="83">
        <v>12164619.674763987</v>
      </c>
      <c r="K46" s="84">
        <v>1700544.4645645346</v>
      </c>
    </row>
    <row r="47" spans="2:13" ht="12.75">
      <c r="B47" s="302" t="s">
        <v>51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</row>
    <row r="48" spans="2:13" ht="12.75">
      <c r="B48" s="302" t="s">
        <v>52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</row>
    <row r="49" spans="2:13" ht="12.75"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</row>
    <row r="50" spans="2:13" ht="12.75"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</row>
    <row r="51" spans="2:13" ht="13.5" thickBot="1">
      <c r="B51" s="31"/>
      <c r="C51" s="31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13" ht="13.5" thickBot="1">
      <c r="B52" s="31"/>
      <c r="C52" s="31"/>
      <c r="D52" s="288" t="s">
        <v>12</v>
      </c>
      <c r="E52" s="289"/>
      <c r="F52" s="287" t="s">
        <v>13</v>
      </c>
      <c r="G52" s="287"/>
      <c r="H52" s="287"/>
      <c r="I52" s="287"/>
      <c r="J52" s="298" t="s">
        <v>14</v>
      </c>
      <c r="K52" s="299"/>
      <c r="L52" s="85"/>
      <c r="M52" s="85"/>
    </row>
    <row r="53" spans="2:11" ht="13.5" thickBot="1">
      <c r="B53" s="262"/>
      <c r="C53" s="263"/>
      <c r="D53" s="264" t="s">
        <v>7</v>
      </c>
      <c r="E53" s="265"/>
      <c r="F53" s="266" t="s">
        <v>8</v>
      </c>
      <c r="G53" s="267"/>
      <c r="H53" s="267" t="s">
        <v>10</v>
      </c>
      <c r="I53" s="268"/>
      <c r="J53" s="300"/>
      <c r="K53" s="301"/>
    </row>
    <row r="54" spans="2:11" ht="26.25" thickBot="1">
      <c r="B54" s="263"/>
      <c r="C54" s="263"/>
      <c r="D54" s="86" t="s">
        <v>17</v>
      </c>
      <c r="E54" s="87" t="s">
        <v>18</v>
      </c>
      <c r="F54" s="88" t="s">
        <v>19</v>
      </c>
      <c r="G54" s="89" t="s">
        <v>18</v>
      </c>
      <c r="H54" s="88" t="s">
        <v>17</v>
      </c>
      <c r="I54" s="89" t="s">
        <v>18</v>
      </c>
      <c r="J54" s="88" t="s">
        <v>17</v>
      </c>
      <c r="K54" s="89" t="s">
        <v>18</v>
      </c>
    </row>
    <row r="55" spans="2:11" ht="12.75" customHeight="1">
      <c r="B55" s="279">
        <v>2010</v>
      </c>
      <c r="C55" s="90" t="s">
        <v>32</v>
      </c>
      <c r="D55" s="91">
        <v>153835.40969721758</v>
      </c>
      <c r="E55" s="92">
        <v>13590.118880735283</v>
      </c>
      <c r="F55" s="93">
        <v>770573.2969930547</v>
      </c>
      <c r="G55" s="94">
        <v>108459.97899664842</v>
      </c>
      <c r="H55" s="93">
        <v>297270.4058786905</v>
      </c>
      <c r="I55" s="94">
        <v>43885.270873235735</v>
      </c>
      <c r="J55" s="93">
        <v>1221679.1125689626</v>
      </c>
      <c r="K55" s="94">
        <v>165935.3687506194</v>
      </c>
    </row>
    <row r="56" spans="2:11" ht="12.75">
      <c r="B56" s="304"/>
      <c r="C56" s="95" t="s">
        <v>33</v>
      </c>
      <c r="D56" s="96">
        <v>162107.0005302853</v>
      </c>
      <c r="E56" s="97">
        <v>15152.76945620639</v>
      </c>
      <c r="F56" s="98">
        <v>812190.4177145322</v>
      </c>
      <c r="G56" s="99">
        <v>123300.61209552572</v>
      </c>
      <c r="H56" s="98">
        <v>330205.2095078606</v>
      </c>
      <c r="I56" s="99">
        <v>46134.576185584854</v>
      </c>
      <c r="J56" s="98">
        <v>1234124.6752191025</v>
      </c>
      <c r="K56" s="99">
        <v>181472.65161989792</v>
      </c>
    </row>
    <row r="57" spans="2:11" ht="13.5" thickBot="1">
      <c r="B57" s="305"/>
      <c r="C57" s="100" t="s">
        <v>34</v>
      </c>
      <c r="D57" s="101">
        <v>134649.21072358525</v>
      </c>
      <c r="E57" s="102">
        <v>12117.398266245253</v>
      </c>
      <c r="F57" s="103">
        <v>741812.4651809566</v>
      </c>
      <c r="G57" s="104">
        <v>96590.0682260236</v>
      </c>
      <c r="H57" s="103">
        <v>256315.65753810867</v>
      </c>
      <c r="I57" s="104">
        <v>40567.74439568748</v>
      </c>
      <c r="J57" s="103">
        <v>1194448.0137970904</v>
      </c>
      <c r="K57" s="104">
        <v>157877.41386781484</v>
      </c>
    </row>
    <row r="58" spans="2:13" ht="12.75">
      <c r="B58" s="279">
        <v>2011</v>
      </c>
      <c r="C58" s="90" t="s">
        <v>32</v>
      </c>
      <c r="D58" s="91">
        <v>145139.55762812324</v>
      </c>
      <c r="E58" s="92">
        <v>12967.798075789997</v>
      </c>
      <c r="F58" s="93">
        <v>859157.9772322873</v>
      </c>
      <c r="G58" s="94">
        <v>124249.00127347991</v>
      </c>
      <c r="H58" s="93">
        <v>347326.8734466993</v>
      </c>
      <c r="I58" s="94">
        <v>51732.585602345025</v>
      </c>
      <c r="J58" s="93">
        <v>1351624.4083071097</v>
      </c>
      <c r="K58" s="94">
        <v>188949.38495161495</v>
      </c>
      <c r="L58" s="105"/>
      <c r="M58" s="105"/>
    </row>
    <row r="59" spans="2:14" ht="12.75">
      <c r="B59" s="304"/>
      <c r="C59" s="95" t="s">
        <v>33</v>
      </c>
      <c r="D59" s="96">
        <v>192094.93474246358</v>
      </c>
      <c r="E59" s="97">
        <v>16400.382585905772</v>
      </c>
      <c r="F59" s="98">
        <v>1085460.5357833926</v>
      </c>
      <c r="G59" s="99">
        <v>144167.36513504002</v>
      </c>
      <c r="H59" s="98">
        <v>567694.9291664194</v>
      </c>
      <c r="I59" s="99">
        <v>82153.99339629189</v>
      </c>
      <c r="J59" s="98">
        <v>1808757.7208544076</v>
      </c>
      <c r="K59" s="99">
        <v>228491.8343480252</v>
      </c>
      <c r="L59" s="105"/>
      <c r="M59" s="105"/>
      <c r="N59" s="105"/>
    </row>
    <row r="60" spans="2:14" ht="13.5" thickBot="1">
      <c r="B60" s="305"/>
      <c r="C60" s="100" t="s">
        <v>34</v>
      </c>
      <c r="D60" s="101">
        <v>117324.25440803898</v>
      </c>
      <c r="E60" s="102">
        <v>9305.119417300066</v>
      </c>
      <c r="F60" s="103">
        <v>698080.3154734664</v>
      </c>
      <c r="G60" s="104">
        <v>101672.55638997951</v>
      </c>
      <c r="H60" s="103">
        <v>197816.38390871344</v>
      </c>
      <c r="I60" s="104">
        <v>26125.45853305775</v>
      </c>
      <c r="J60" s="103">
        <v>1031338.7211310846</v>
      </c>
      <c r="K60" s="104">
        <v>143687.3368450028</v>
      </c>
      <c r="L60" s="105"/>
      <c r="M60" s="105"/>
      <c r="N60" s="105"/>
    </row>
    <row r="61" spans="5:14" ht="12.75"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5:14" ht="12.75"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5" ht="12.75">
      <c r="B63" s="20"/>
      <c r="C63" s="20"/>
      <c r="D63" s="20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20"/>
    </row>
    <row r="64" spans="2:15" ht="12.75">
      <c r="B64" s="24" t="s">
        <v>35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7"/>
      <c r="N64" s="27"/>
      <c r="O64" s="27"/>
    </row>
    <row r="65" spans="2:15" ht="12.75">
      <c r="B65" s="255" t="s">
        <v>36</v>
      </c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0"/>
      <c r="O65" s="20"/>
    </row>
    <row r="66" spans="1:16" ht="12.75">
      <c r="A66" s="248"/>
      <c r="B66" s="20"/>
      <c r="C66" s="20"/>
      <c r="D66" s="20"/>
      <c r="E66" s="106"/>
      <c r="F66" s="106"/>
      <c r="G66" s="106"/>
      <c r="H66" s="106"/>
      <c r="I66" s="106"/>
      <c r="J66" s="106"/>
      <c r="K66" s="106"/>
      <c r="L66" s="106"/>
      <c r="M66" s="20"/>
      <c r="N66" s="20"/>
      <c r="O66" s="20"/>
      <c r="P66" s="20"/>
    </row>
    <row r="67" spans="1:16" ht="13.5" thickBot="1">
      <c r="A67" s="248"/>
      <c r="E67" s="105"/>
      <c r="G67" s="20"/>
      <c r="H67" s="20"/>
      <c r="I67" s="20"/>
      <c r="J67" s="20"/>
      <c r="K67" s="20"/>
      <c r="L67" s="20"/>
      <c r="N67" s="20"/>
      <c r="O67" s="20"/>
      <c r="P67" s="20"/>
    </row>
    <row r="68" spans="1:14" ht="13.5" thickBot="1">
      <c r="A68" s="248"/>
      <c r="B68" s="256"/>
      <c r="C68" s="256"/>
      <c r="D68" s="286"/>
      <c r="E68" s="288" t="s">
        <v>12</v>
      </c>
      <c r="F68" s="289"/>
      <c r="G68" s="287" t="s">
        <v>13</v>
      </c>
      <c r="H68" s="287"/>
      <c r="I68" s="287"/>
      <c r="J68" s="287"/>
      <c r="K68" s="218" t="s">
        <v>14</v>
      </c>
      <c r="L68" s="219"/>
      <c r="M68" s="20"/>
      <c r="N68" s="20"/>
    </row>
    <row r="69" spans="1:14" ht="13.5" thickBot="1">
      <c r="A69" s="248"/>
      <c r="B69" s="108"/>
      <c r="C69" s="108"/>
      <c r="D69" s="109"/>
      <c r="E69" s="264" t="s">
        <v>7</v>
      </c>
      <c r="F69" s="265"/>
      <c r="G69" s="164" t="s">
        <v>8</v>
      </c>
      <c r="H69" s="285"/>
      <c r="I69" s="285" t="s">
        <v>10</v>
      </c>
      <c r="J69" s="306"/>
      <c r="K69" s="220"/>
      <c r="L69" s="221"/>
      <c r="M69" s="20"/>
      <c r="N69" s="20"/>
    </row>
    <row r="70" spans="1:13" ht="26.25" thickBot="1">
      <c r="A70" s="248"/>
      <c r="B70" s="111" t="s">
        <v>37</v>
      </c>
      <c r="C70" s="112" t="s">
        <v>16</v>
      </c>
      <c r="D70" s="113" t="s">
        <v>15</v>
      </c>
      <c r="E70" s="114" t="s">
        <v>17</v>
      </c>
      <c r="F70" s="115" t="s">
        <v>18</v>
      </c>
      <c r="G70" s="114" t="s">
        <v>38</v>
      </c>
      <c r="H70" s="110" t="s">
        <v>18</v>
      </c>
      <c r="I70" s="110" t="s">
        <v>17</v>
      </c>
      <c r="J70" s="115" t="s">
        <v>18</v>
      </c>
      <c r="K70" s="114" t="s">
        <v>17</v>
      </c>
      <c r="L70" s="115" t="s">
        <v>18</v>
      </c>
      <c r="M70" s="20"/>
    </row>
    <row r="71" spans="1:14" ht="12.75">
      <c r="A71" s="249"/>
      <c r="B71" s="116">
        <v>1</v>
      </c>
      <c r="C71" s="117">
        <v>9</v>
      </c>
      <c r="D71" s="118">
        <v>2011</v>
      </c>
      <c r="E71" s="119">
        <v>5813.342556350606</v>
      </c>
      <c r="F71" s="120">
        <v>502.08245342130704</v>
      </c>
      <c r="G71" s="119">
        <v>39702.52906533188</v>
      </c>
      <c r="H71" s="121">
        <v>4822.734122473124</v>
      </c>
      <c r="I71" s="121">
        <v>16180.886464342188</v>
      </c>
      <c r="J71" s="120">
        <v>2844.62329860645</v>
      </c>
      <c r="K71" s="119">
        <v>61696.75808602467</v>
      </c>
      <c r="L71" s="120">
        <v>8169.439874500881</v>
      </c>
      <c r="M71" s="106"/>
      <c r="N71" s="122"/>
    </row>
    <row r="72" spans="1:14" ht="12.75">
      <c r="A72" s="249"/>
      <c r="B72" s="123">
        <v>2</v>
      </c>
      <c r="C72" s="124">
        <v>9</v>
      </c>
      <c r="D72" s="125">
        <v>2011</v>
      </c>
      <c r="E72" s="126">
        <v>10397.22387691473</v>
      </c>
      <c r="F72" s="127">
        <v>1025.4184750757156</v>
      </c>
      <c r="G72" s="126">
        <v>36949.32888707084</v>
      </c>
      <c r="H72" s="128">
        <v>4960.708100164899</v>
      </c>
      <c r="I72" s="128">
        <v>24897.23044952532</v>
      </c>
      <c r="J72" s="127">
        <v>2567.4724495562623</v>
      </c>
      <c r="K72" s="126">
        <v>72243.78321351089</v>
      </c>
      <c r="L72" s="127">
        <v>8553.599024796877</v>
      </c>
      <c r="M72" s="129"/>
      <c r="N72" s="122"/>
    </row>
    <row r="73" spans="1:14" ht="12.75">
      <c r="A73" s="249"/>
      <c r="B73" s="123">
        <v>5</v>
      </c>
      <c r="C73" s="124">
        <v>9</v>
      </c>
      <c r="D73" s="125">
        <v>2011</v>
      </c>
      <c r="E73" s="126">
        <v>5763.783637084157</v>
      </c>
      <c r="F73" s="127">
        <v>406.98257398281726</v>
      </c>
      <c r="G73" s="126">
        <v>37203.38541104296</v>
      </c>
      <c r="H73" s="128">
        <v>5296.864306438529</v>
      </c>
      <c r="I73" s="128">
        <v>22395.679626590543</v>
      </c>
      <c r="J73" s="127">
        <v>2980.1670985923433</v>
      </c>
      <c r="K73" s="126">
        <v>65362.84867471766</v>
      </c>
      <c r="L73" s="127">
        <v>8684.01397901369</v>
      </c>
      <c r="M73" s="129"/>
      <c r="N73" s="122"/>
    </row>
    <row r="74" spans="1:14" ht="12.75">
      <c r="A74" s="249"/>
      <c r="B74" s="123">
        <v>6</v>
      </c>
      <c r="C74" s="124">
        <v>9</v>
      </c>
      <c r="D74" s="125">
        <v>2011</v>
      </c>
      <c r="E74" s="126">
        <v>4945.386220068528</v>
      </c>
      <c r="F74" s="127">
        <v>497.74892680958277</v>
      </c>
      <c r="G74" s="126">
        <v>33276.37550413357</v>
      </c>
      <c r="H74" s="128">
        <v>3790.608711093236</v>
      </c>
      <c r="I74" s="128">
        <v>22130.016429911295</v>
      </c>
      <c r="J74" s="127">
        <v>1377.581210648509</v>
      </c>
      <c r="K74" s="126">
        <v>60351.77815411339</v>
      </c>
      <c r="L74" s="127">
        <v>5665.938848551327</v>
      </c>
      <c r="M74" s="129"/>
      <c r="N74" s="122"/>
    </row>
    <row r="75" spans="1:14" ht="12.75">
      <c r="A75" s="249"/>
      <c r="B75" s="123">
        <v>7</v>
      </c>
      <c r="C75" s="124">
        <v>9</v>
      </c>
      <c r="D75" s="125">
        <v>2011</v>
      </c>
      <c r="E75" s="126">
        <v>2926.400324378426</v>
      </c>
      <c r="F75" s="127">
        <v>251.39245353836355</v>
      </c>
      <c r="G75" s="126">
        <v>69710.22524819725</v>
      </c>
      <c r="H75" s="128">
        <v>5626.476165510339</v>
      </c>
      <c r="I75" s="128">
        <v>28753.156158595124</v>
      </c>
      <c r="J75" s="127">
        <v>2508.291646049908</v>
      </c>
      <c r="K75" s="126">
        <v>101389.7817311708</v>
      </c>
      <c r="L75" s="127">
        <v>8386.160265098611</v>
      </c>
      <c r="M75" s="129"/>
      <c r="N75" s="122"/>
    </row>
    <row r="76" spans="1:14" ht="12.75">
      <c r="A76" s="249"/>
      <c r="B76" s="123">
        <v>8</v>
      </c>
      <c r="C76" s="124">
        <v>9</v>
      </c>
      <c r="D76" s="125">
        <v>2011</v>
      </c>
      <c r="E76" s="126">
        <v>5253.742127935633</v>
      </c>
      <c r="F76" s="127">
        <v>601.4266436652031</v>
      </c>
      <c r="G76" s="126">
        <v>33995.30520813005</v>
      </c>
      <c r="H76" s="128">
        <v>6641.625380358952</v>
      </c>
      <c r="I76" s="128">
        <v>21192.41059868861</v>
      </c>
      <c r="J76" s="127">
        <v>3154.3717789421057</v>
      </c>
      <c r="K76" s="126">
        <v>60441.45793475429</v>
      </c>
      <c r="L76" s="127">
        <v>10397.423802966261</v>
      </c>
      <c r="M76" s="129"/>
      <c r="N76" s="122"/>
    </row>
    <row r="77" spans="1:14" ht="12.75">
      <c r="A77" s="249"/>
      <c r="B77" s="123">
        <v>9</v>
      </c>
      <c r="C77" s="124">
        <v>9</v>
      </c>
      <c r="D77" s="125">
        <v>2011</v>
      </c>
      <c r="E77" s="126">
        <v>4605.815591085768</v>
      </c>
      <c r="F77" s="127">
        <v>573.3730244673803</v>
      </c>
      <c r="G77" s="126">
        <v>29646.59333461318</v>
      </c>
      <c r="H77" s="128">
        <v>4432.233176173873</v>
      </c>
      <c r="I77" s="128">
        <v>20750.707935612536</v>
      </c>
      <c r="J77" s="127">
        <v>2120.188691661147</v>
      </c>
      <c r="K77" s="126">
        <v>55003.116861311486</v>
      </c>
      <c r="L77" s="127">
        <v>7125.794892302401</v>
      </c>
      <c r="M77" s="129"/>
      <c r="N77" s="122"/>
    </row>
    <row r="78" spans="1:14" ht="12.75">
      <c r="A78" s="249"/>
      <c r="B78" s="123">
        <v>12</v>
      </c>
      <c r="C78" s="124">
        <v>9</v>
      </c>
      <c r="D78" s="125">
        <v>2011</v>
      </c>
      <c r="E78" s="126">
        <v>4299.02008813666</v>
      </c>
      <c r="F78" s="127">
        <v>291.56442850119004</v>
      </c>
      <c r="G78" s="126">
        <v>36919.99618489868</v>
      </c>
      <c r="H78" s="128">
        <v>7373.36279362021</v>
      </c>
      <c r="I78" s="128">
        <v>46703.03665790212</v>
      </c>
      <c r="J78" s="127">
        <v>8542.785429251206</v>
      </c>
      <c r="K78" s="126">
        <v>87922.05293093747</v>
      </c>
      <c r="L78" s="127">
        <v>16207.712651372605</v>
      </c>
      <c r="M78" s="129"/>
      <c r="N78" s="122"/>
    </row>
    <row r="79" spans="1:14" ht="12.75">
      <c r="A79" s="249"/>
      <c r="B79" s="123">
        <v>13</v>
      </c>
      <c r="C79" s="124">
        <v>9</v>
      </c>
      <c r="D79" s="125">
        <v>2011</v>
      </c>
      <c r="E79" s="126">
        <v>3725.657535867651</v>
      </c>
      <c r="F79" s="127">
        <v>379.32699754136166</v>
      </c>
      <c r="G79" s="126">
        <v>41681.346302173304</v>
      </c>
      <c r="H79" s="128">
        <v>5011.788769079916</v>
      </c>
      <c r="I79" s="128">
        <v>17552.698228652465</v>
      </c>
      <c r="J79" s="127">
        <v>2545.735809981726</v>
      </c>
      <c r="K79" s="126">
        <v>62959.70206669342</v>
      </c>
      <c r="L79" s="127">
        <v>7936.851576603004</v>
      </c>
      <c r="M79" s="129"/>
      <c r="N79" s="122"/>
    </row>
    <row r="80" spans="1:14" ht="12.75">
      <c r="A80" s="249"/>
      <c r="B80" s="123">
        <v>14</v>
      </c>
      <c r="C80" s="124">
        <v>9</v>
      </c>
      <c r="D80" s="125">
        <v>2011</v>
      </c>
      <c r="E80" s="126">
        <v>5951.658983757509</v>
      </c>
      <c r="F80" s="127">
        <v>706.1236604812173</v>
      </c>
      <c r="G80" s="126">
        <v>54780.34205584186</v>
      </c>
      <c r="H80" s="128">
        <v>6165.823166284965</v>
      </c>
      <c r="I80" s="128">
        <v>15830.8578858569</v>
      </c>
      <c r="J80" s="127">
        <v>2907.613775464727</v>
      </c>
      <c r="K80" s="126">
        <v>76562.85892545627</v>
      </c>
      <c r="L80" s="127">
        <v>9779.56060223091</v>
      </c>
      <c r="M80" s="129"/>
      <c r="N80" s="122"/>
    </row>
    <row r="81" spans="1:14" ht="12.75">
      <c r="A81" s="249"/>
      <c r="B81" s="123">
        <v>15</v>
      </c>
      <c r="C81" s="124">
        <v>9</v>
      </c>
      <c r="D81" s="125">
        <v>2011</v>
      </c>
      <c r="E81" s="126">
        <v>6313.278301791982</v>
      </c>
      <c r="F81" s="127">
        <v>324.2577190550009</v>
      </c>
      <c r="G81" s="126">
        <v>65617.66724703295</v>
      </c>
      <c r="H81" s="128">
        <v>12147.204633547532</v>
      </c>
      <c r="I81" s="128">
        <v>22572.527544494922</v>
      </c>
      <c r="J81" s="127">
        <v>1868.1882713654993</v>
      </c>
      <c r="K81" s="126">
        <v>94503.47309331986</v>
      </c>
      <c r="L81" s="127">
        <v>14339.650623968031</v>
      </c>
      <c r="M81" s="129"/>
      <c r="N81" s="122"/>
    </row>
    <row r="82" spans="1:14" ht="12.75">
      <c r="A82" s="249"/>
      <c r="B82" s="123">
        <v>16</v>
      </c>
      <c r="C82" s="124">
        <v>9</v>
      </c>
      <c r="D82" s="125">
        <v>2011</v>
      </c>
      <c r="E82" s="126">
        <v>4300.834392422393</v>
      </c>
      <c r="F82" s="127">
        <v>261.0407021226191</v>
      </c>
      <c r="G82" s="126">
        <v>38725.60935060069</v>
      </c>
      <c r="H82" s="128">
        <v>8473.92611011101</v>
      </c>
      <c r="I82" s="128">
        <v>23352.432675902382</v>
      </c>
      <c r="J82" s="127">
        <v>3588.1328449170774</v>
      </c>
      <c r="K82" s="126">
        <v>66378.87641892547</v>
      </c>
      <c r="L82" s="127">
        <v>12323.099657150706</v>
      </c>
      <c r="M82" s="129"/>
      <c r="N82" s="122"/>
    </row>
    <row r="83" spans="1:14" ht="12.75">
      <c r="A83" s="249"/>
      <c r="B83" s="123">
        <v>20</v>
      </c>
      <c r="C83" s="124">
        <v>9</v>
      </c>
      <c r="D83" s="125">
        <v>2011</v>
      </c>
      <c r="E83" s="126">
        <v>5292.550594939638</v>
      </c>
      <c r="F83" s="127">
        <v>385.0389121662258</v>
      </c>
      <c r="G83" s="126">
        <v>62207.888299452265</v>
      </c>
      <c r="H83" s="128">
        <v>16831.79951309276</v>
      </c>
      <c r="I83" s="128">
        <v>5111.902013771233</v>
      </c>
      <c r="J83" s="127">
        <v>985.6123171483993</v>
      </c>
      <c r="K83" s="126">
        <v>72612.34090816314</v>
      </c>
      <c r="L83" s="127">
        <v>18202.450742407385</v>
      </c>
      <c r="M83" s="129"/>
      <c r="N83" s="122"/>
    </row>
    <row r="84" spans="1:14" ht="12.75">
      <c r="A84" s="249"/>
      <c r="B84" s="123">
        <v>21</v>
      </c>
      <c r="C84" s="124">
        <v>9</v>
      </c>
      <c r="D84" s="125">
        <v>2011</v>
      </c>
      <c r="E84" s="126">
        <v>3476.0512731886056</v>
      </c>
      <c r="F84" s="127">
        <v>274.61560504357146</v>
      </c>
      <c r="G84" s="126">
        <v>62621.47870246082</v>
      </c>
      <c r="H84" s="128">
        <v>7114.517438949721</v>
      </c>
      <c r="I84" s="128">
        <v>16976.070657637963</v>
      </c>
      <c r="J84" s="127">
        <v>2059.4643847198276</v>
      </c>
      <c r="K84" s="126">
        <v>83073.6006332874</v>
      </c>
      <c r="L84" s="127">
        <v>9448.59742871312</v>
      </c>
      <c r="M84" s="129"/>
      <c r="N84" s="122"/>
    </row>
    <row r="85" spans="1:14" ht="12.75">
      <c r="A85" s="249"/>
      <c r="B85" s="123">
        <v>22</v>
      </c>
      <c r="C85" s="124">
        <v>9</v>
      </c>
      <c r="D85" s="125">
        <v>2011</v>
      </c>
      <c r="E85" s="126">
        <v>4252.859975928322</v>
      </c>
      <c r="F85" s="127">
        <v>472.95262347643006</v>
      </c>
      <c r="G85" s="126">
        <v>59401.20772575379</v>
      </c>
      <c r="H85" s="128">
        <v>8461.124620652916</v>
      </c>
      <c r="I85" s="128">
        <v>27169.890307332047</v>
      </c>
      <c r="J85" s="127">
        <v>2684.7008194187893</v>
      </c>
      <c r="K85" s="126">
        <v>90823.95800901417</v>
      </c>
      <c r="L85" s="127">
        <v>11618.778063548136</v>
      </c>
      <c r="M85" s="129"/>
      <c r="N85" s="122"/>
    </row>
    <row r="86" spans="1:14" ht="12.75">
      <c r="A86" s="249"/>
      <c r="B86" s="123">
        <v>23</v>
      </c>
      <c r="C86" s="124">
        <v>9</v>
      </c>
      <c r="D86" s="125">
        <v>2011</v>
      </c>
      <c r="E86" s="126">
        <v>6577.0263678148285</v>
      </c>
      <c r="F86" s="127">
        <v>546.1986915990643</v>
      </c>
      <c r="G86" s="126">
        <v>78351.74783912505</v>
      </c>
      <c r="H86" s="128">
        <v>10704.971809568306</v>
      </c>
      <c r="I86" s="128">
        <v>35898.89302736106</v>
      </c>
      <c r="J86" s="127">
        <v>7049.660964993412</v>
      </c>
      <c r="K86" s="126">
        <v>120827.66723430094</v>
      </c>
      <c r="L86" s="127">
        <v>18300.83146616078</v>
      </c>
      <c r="M86" s="129"/>
      <c r="N86" s="122"/>
    </row>
    <row r="87" spans="1:14" ht="12.75">
      <c r="A87" s="249"/>
      <c r="B87" s="123">
        <v>26</v>
      </c>
      <c r="C87" s="124">
        <v>9</v>
      </c>
      <c r="D87" s="125">
        <v>2011</v>
      </c>
      <c r="E87" s="126">
        <v>7963.805171215105</v>
      </c>
      <c r="F87" s="127">
        <v>863.9606260695549</v>
      </c>
      <c r="G87" s="126">
        <v>38277.40850236427</v>
      </c>
      <c r="H87" s="128">
        <v>7861.284821114546</v>
      </c>
      <c r="I87" s="128">
        <v>19826.876442393765</v>
      </c>
      <c r="J87" s="127">
        <v>2903.564851168865</v>
      </c>
      <c r="K87" s="126">
        <v>66068.09011597314</v>
      </c>
      <c r="L87" s="127">
        <v>11628.810298352964</v>
      </c>
      <c r="M87" s="129"/>
      <c r="N87" s="122"/>
    </row>
    <row r="88" spans="1:14" ht="12.75">
      <c r="A88" s="249"/>
      <c r="B88" s="123">
        <v>27</v>
      </c>
      <c r="C88" s="124">
        <v>9</v>
      </c>
      <c r="D88" s="125">
        <v>2011</v>
      </c>
      <c r="E88" s="126">
        <v>8916.817584737386</v>
      </c>
      <c r="F88" s="127">
        <v>1594.4301548189342</v>
      </c>
      <c r="G88" s="126">
        <v>37897.44032771288</v>
      </c>
      <c r="H88" s="128">
        <v>6867.8249735440595</v>
      </c>
      <c r="I88" s="128">
        <v>9862.140267053914</v>
      </c>
      <c r="J88" s="127">
        <v>1301.0846465581835</v>
      </c>
      <c r="K88" s="126">
        <v>56676.39817950418</v>
      </c>
      <c r="L88" s="127">
        <v>9763.339774921176</v>
      </c>
      <c r="M88" s="129"/>
      <c r="N88" s="122"/>
    </row>
    <row r="89" spans="1:14" ht="12.75">
      <c r="A89" s="249"/>
      <c r="B89" s="123">
        <v>28</v>
      </c>
      <c r="C89" s="124">
        <v>9</v>
      </c>
      <c r="D89" s="125">
        <v>2011</v>
      </c>
      <c r="E89" s="126">
        <v>4956.335557741455</v>
      </c>
      <c r="F89" s="127">
        <v>716.3718774179625</v>
      </c>
      <c r="G89" s="126">
        <v>52133.749597428396</v>
      </c>
      <c r="H89" s="128">
        <v>3033.038092936085</v>
      </c>
      <c r="I89" s="128">
        <v>13890.153002828292</v>
      </c>
      <c r="J89" s="127">
        <v>1602.4336259157872</v>
      </c>
      <c r="K89" s="126">
        <v>70980.23815799814</v>
      </c>
      <c r="L89" s="127">
        <v>5351.843596269834</v>
      </c>
      <c r="M89" s="129"/>
      <c r="N89" s="122"/>
    </row>
    <row r="90" spans="1:14" ht="12.75">
      <c r="A90" s="249"/>
      <c r="B90" s="123">
        <v>29</v>
      </c>
      <c r="C90" s="124">
        <v>9</v>
      </c>
      <c r="D90" s="125">
        <v>2011</v>
      </c>
      <c r="E90" s="126">
        <v>6016.575674496916</v>
      </c>
      <c r="F90" s="127">
        <v>664.0795571985561</v>
      </c>
      <c r="G90" s="126">
        <v>45939.29926555638</v>
      </c>
      <c r="H90" s="128">
        <v>3017.113423245054</v>
      </c>
      <c r="I90" s="128">
        <v>18344.83913931168</v>
      </c>
      <c r="J90" s="127">
        <v>2743.395426514295</v>
      </c>
      <c r="K90" s="126">
        <v>70300.71407936497</v>
      </c>
      <c r="L90" s="127">
        <v>6424.588406957906</v>
      </c>
      <c r="M90" s="129"/>
      <c r="N90" s="122"/>
    </row>
    <row r="91" spans="1:13" s="131" customFormat="1" ht="12.75" customHeight="1" thickBot="1">
      <c r="A91" s="249"/>
      <c r="B91" s="132">
        <v>30</v>
      </c>
      <c r="C91" s="133">
        <v>9</v>
      </c>
      <c r="D91" s="134">
        <v>2011</v>
      </c>
      <c r="E91" s="135">
        <v>5576.088572182683</v>
      </c>
      <c r="F91" s="136">
        <v>473.9253739547506</v>
      </c>
      <c r="G91" s="135">
        <v>48622.549972765715</v>
      </c>
      <c r="H91" s="137">
        <v>5532.335007080007</v>
      </c>
      <c r="I91" s="137">
        <v>24348.202695445223</v>
      </c>
      <c r="J91" s="136">
        <v>5204.591718595047</v>
      </c>
      <c r="K91" s="135">
        <v>78546.84124039362</v>
      </c>
      <c r="L91" s="136">
        <v>11210.852099629805</v>
      </c>
      <c r="M91" s="27"/>
    </row>
    <row r="92" spans="1:15" ht="13.5" thickBot="1">
      <c r="A92" s="248"/>
      <c r="B92" s="20"/>
      <c r="C92" s="20"/>
      <c r="D92" s="20"/>
      <c r="E92" s="129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3.5" thickBot="1">
      <c r="A93" s="248"/>
      <c r="B93" s="20"/>
      <c r="C93" s="20"/>
      <c r="D93" s="288" t="s">
        <v>12</v>
      </c>
      <c r="E93" s="289"/>
      <c r="F93" s="287" t="s">
        <v>13</v>
      </c>
      <c r="G93" s="287"/>
      <c r="H93" s="287"/>
      <c r="I93" s="287"/>
      <c r="J93" s="298" t="s">
        <v>14</v>
      </c>
      <c r="K93" s="299"/>
      <c r="L93" s="20"/>
      <c r="M93" s="20"/>
      <c r="N93" s="20"/>
      <c r="O93" s="20"/>
    </row>
    <row r="94" spans="1:13" ht="13.5" thickBot="1">
      <c r="A94" s="248"/>
      <c r="B94" s="139"/>
      <c r="C94" s="139"/>
      <c r="D94" s="264" t="s">
        <v>7</v>
      </c>
      <c r="E94" s="265"/>
      <c r="F94" s="266" t="s">
        <v>8</v>
      </c>
      <c r="G94" s="267"/>
      <c r="H94" s="267" t="s">
        <v>10</v>
      </c>
      <c r="I94" s="268"/>
      <c r="J94" s="300"/>
      <c r="K94" s="301"/>
      <c r="L94" s="20"/>
      <c r="M94" s="20"/>
    </row>
    <row r="95" spans="1:13" ht="26.25" thickBot="1">
      <c r="A95" s="248"/>
      <c r="B95" s="296" t="s">
        <v>39</v>
      </c>
      <c r="C95" s="297"/>
      <c r="D95" s="114" t="s">
        <v>17</v>
      </c>
      <c r="E95" s="115" t="s">
        <v>18</v>
      </c>
      <c r="F95" s="140" t="s">
        <v>19</v>
      </c>
      <c r="G95" s="89" t="s">
        <v>18</v>
      </c>
      <c r="H95" s="88" t="s">
        <v>17</v>
      </c>
      <c r="I95" s="89" t="s">
        <v>18</v>
      </c>
      <c r="J95" s="88" t="s">
        <v>17</v>
      </c>
      <c r="K95" s="89" t="s">
        <v>18</v>
      </c>
      <c r="L95" s="20"/>
      <c r="M95" s="20"/>
    </row>
    <row r="96" spans="1:13" ht="12.75">
      <c r="A96" s="248"/>
      <c r="B96" s="292" t="s">
        <v>32</v>
      </c>
      <c r="C96" s="293"/>
      <c r="D96" s="141">
        <v>7072.829813845261</v>
      </c>
      <c r="E96" s="142">
        <v>599.4342648783373</v>
      </c>
      <c r="F96" s="91">
        <v>49339.11526288148</v>
      </c>
      <c r="G96" s="94">
        <v>6052.285778382269</v>
      </c>
      <c r="H96" s="93">
        <v>25804.314962109973</v>
      </c>
      <c r="I96" s="94">
        <v>3734.272427104176</v>
      </c>
      <c r="J96" s="93">
        <v>82216.26003883673</v>
      </c>
      <c r="K96" s="94">
        <v>10385.992470364783</v>
      </c>
      <c r="L96" s="20"/>
      <c r="M96" s="20"/>
    </row>
    <row r="97" spans="1:13" ht="12.75">
      <c r="A97" s="248"/>
      <c r="B97" s="294" t="s">
        <v>33</v>
      </c>
      <c r="C97" s="295"/>
      <c r="D97" s="98">
        <v>12109.909773338464</v>
      </c>
      <c r="E97" s="99">
        <v>1275.5405369590835</v>
      </c>
      <c r="F97" s="96">
        <v>79247.04018803932</v>
      </c>
      <c r="G97" s="99">
        <v>9841.369093839125</v>
      </c>
      <c r="H97" s="98">
        <v>46201.50383646201</v>
      </c>
      <c r="I97" s="99">
        <v>8218.241145911596</v>
      </c>
      <c r="J97" s="98">
        <v>102751.1799096162</v>
      </c>
      <c r="K97" s="99">
        <v>16321.74498833862</v>
      </c>
      <c r="L97" s="20"/>
      <c r="M97" s="20"/>
    </row>
    <row r="98" spans="1:13" ht="13.5" thickBot="1">
      <c r="A98" s="248"/>
      <c r="B98" s="290" t="s">
        <v>34</v>
      </c>
      <c r="C98" s="291"/>
      <c r="D98" s="103">
        <v>4494.199222681217</v>
      </c>
      <c r="E98" s="104">
        <v>296.318787032477</v>
      </c>
      <c r="F98" s="101">
        <v>28546.280822709</v>
      </c>
      <c r="G98" s="104">
        <v>3448.7528100515406</v>
      </c>
      <c r="H98" s="103">
        <v>13189.759767333806</v>
      </c>
      <c r="I98" s="104">
        <v>1475.4586588951279</v>
      </c>
      <c r="J98" s="103">
        <v>62383.00716856512</v>
      </c>
      <c r="K98" s="104">
        <v>6889.626667012506</v>
      </c>
      <c r="L98" s="20"/>
      <c r="M98" s="20"/>
    </row>
    <row r="99" spans="1:15" ht="12.75">
      <c r="A99" s="248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ht="12.75">
      <c r="A100" s="248"/>
    </row>
    <row r="101" ht="12.75">
      <c r="A101" s="248"/>
    </row>
    <row r="102" spans="1:15" ht="12.75">
      <c r="A102" s="248"/>
      <c r="B102" s="24" t="s">
        <v>40</v>
      </c>
      <c r="C102" s="143"/>
      <c r="D102" s="143"/>
      <c r="E102" s="143"/>
      <c r="F102" s="143"/>
      <c r="G102" s="143"/>
      <c r="H102" s="143"/>
      <c r="I102" s="143"/>
      <c r="J102" s="143"/>
      <c r="K102" s="143"/>
      <c r="L102" s="144"/>
      <c r="M102" s="131"/>
      <c r="N102" s="27"/>
      <c r="O102" s="131"/>
    </row>
    <row r="103" spans="1:14" ht="12.75">
      <c r="A103" s="251"/>
      <c r="B103" s="2" t="s">
        <v>41</v>
      </c>
      <c r="N103" s="20"/>
    </row>
    <row r="104" spans="1:14" ht="12" customHeight="1">
      <c r="A104" s="251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20"/>
    </row>
    <row r="105" spans="1:14" ht="16.5" customHeight="1" thickBot="1">
      <c r="A105" s="251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20"/>
    </row>
    <row r="106" spans="1:14" ht="28.5" customHeight="1" thickBot="1">
      <c r="A106" s="251"/>
      <c r="B106" s="107"/>
      <c r="C106" s="107"/>
      <c r="D106" s="107"/>
      <c r="E106" s="107"/>
      <c r="F106" s="30" t="s">
        <v>14</v>
      </c>
      <c r="G106" s="29" t="s">
        <v>42</v>
      </c>
      <c r="H106" s="258" t="s">
        <v>13</v>
      </c>
      <c r="I106" s="259"/>
      <c r="K106" s="145"/>
      <c r="L106" s="145"/>
      <c r="M106" s="145"/>
      <c r="N106" s="20"/>
    </row>
    <row r="107" spans="1:14" ht="16.5" customHeight="1" thickBot="1">
      <c r="A107" s="248"/>
      <c r="B107" s="107"/>
      <c r="C107" s="107"/>
      <c r="D107" s="107"/>
      <c r="E107" s="107"/>
      <c r="F107" s="146"/>
      <c r="G107" s="147" t="s">
        <v>7</v>
      </c>
      <c r="H107" s="148" t="s">
        <v>8</v>
      </c>
      <c r="I107" s="148" t="s">
        <v>10</v>
      </c>
      <c r="K107" s="149"/>
      <c r="L107" s="131"/>
      <c r="M107" s="149"/>
      <c r="N107" s="20"/>
    </row>
    <row r="108" spans="1:17" ht="12.75">
      <c r="A108" s="252"/>
      <c r="B108" s="150">
        <v>1</v>
      </c>
      <c r="C108" s="151" t="s">
        <v>55</v>
      </c>
      <c r="D108" s="152"/>
      <c r="E108" s="153"/>
      <c r="F108" s="154">
        <v>411213.51245575375</v>
      </c>
      <c r="G108" s="155">
        <v>408.23277245908974</v>
      </c>
      <c r="H108" s="155">
        <v>294657.3840487317</v>
      </c>
      <c r="I108" s="156">
        <v>116147.89563456293</v>
      </c>
      <c r="J108" s="107"/>
      <c r="K108" s="157"/>
      <c r="L108" s="158"/>
      <c r="M108" s="157"/>
      <c r="N108" s="159"/>
      <c r="O108" s="160"/>
      <c r="P108" s="160"/>
      <c r="Q108" s="160"/>
    </row>
    <row r="109" spans="1:17" ht="12.75">
      <c r="A109" s="252"/>
      <c r="B109" s="161">
        <v>2</v>
      </c>
      <c r="C109" s="162" t="s">
        <v>57</v>
      </c>
      <c r="D109" s="163"/>
      <c r="E109" s="165"/>
      <c r="F109" s="166">
        <v>250667.65392106405</v>
      </c>
      <c r="G109" s="166">
        <v>2909.334000196487</v>
      </c>
      <c r="H109" s="167">
        <v>180498.68195851348</v>
      </c>
      <c r="I109" s="168">
        <v>67259.63796235407</v>
      </c>
      <c r="J109" s="107"/>
      <c r="K109" s="157"/>
      <c r="L109" s="158"/>
      <c r="M109" s="157"/>
      <c r="N109" s="159"/>
      <c r="O109" s="160"/>
      <c r="P109" s="160"/>
      <c r="Q109" s="160"/>
    </row>
    <row r="110" spans="1:17" ht="12.75">
      <c r="A110" s="252"/>
      <c r="B110" s="161">
        <v>3</v>
      </c>
      <c r="C110" s="162" t="s">
        <v>56</v>
      </c>
      <c r="D110" s="163"/>
      <c r="E110" s="165"/>
      <c r="F110" s="166">
        <v>215881.09060411018</v>
      </c>
      <c r="G110" s="166">
        <v>11463.581295823118</v>
      </c>
      <c r="H110" s="167">
        <v>124254.150656272</v>
      </c>
      <c r="I110" s="168">
        <v>80163.35865201507</v>
      </c>
      <c r="J110" s="107"/>
      <c r="K110" s="157"/>
      <c r="L110" s="158"/>
      <c r="M110" s="157"/>
      <c r="N110" s="159"/>
      <c r="O110" s="160"/>
      <c r="P110" s="160"/>
      <c r="Q110" s="160"/>
    </row>
    <row r="111" spans="1:17" ht="12.75">
      <c r="A111" s="252"/>
      <c r="B111" s="161">
        <v>4</v>
      </c>
      <c r="C111" s="162" t="s">
        <v>59</v>
      </c>
      <c r="D111" s="163"/>
      <c r="E111" s="165"/>
      <c r="F111" s="166">
        <v>118610.46443009737</v>
      </c>
      <c r="G111" s="166">
        <v>10898.562670608351</v>
      </c>
      <c r="H111" s="167">
        <v>76752.3409839857</v>
      </c>
      <c r="I111" s="168">
        <v>30959.560775503316</v>
      </c>
      <c r="J111" s="107"/>
      <c r="K111" s="157"/>
      <c r="L111" s="158"/>
      <c r="M111" s="157"/>
      <c r="N111" s="159"/>
      <c r="O111" s="160"/>
      <c r="P111" s="160"/>
      <c r="Q111" s="160"/>
    </row>
    <row r="112" spans="1:17" ht="12.75">
      <c r="A112" s="252"/>
      <c r="B112" s="161">
        <v>5</v>
      </c>
      <c r="C112" s="162" t="s">
        <v>58</v>
      </c>
      <c r="D112" s="163"/>
      <c r="E112" s="165"/>
      <c r="F112" s="169">
        <v>89982.65860835473</v>
      </c>
      <c r="G112" s="166">
        <v>3436.3505595222564</v>
      </c>
      <c r="H112" s="167">
        <v>51288.430610816504</v>
      </c>
      <c r="I112" s="168">
        <v>35257.87743801597</v>
      </c>
      <c r="J112" s="107"/>
      <c r="K112" s="157"/>
      <c r="L112" s="158"/>
      <c r="M112" s="157"/>
      <c r="N112" s="159"/>
      <c r="O112" s="160"/>
      <c r="P112" s="160"/>
      <c r="Q112" s="160"/>
    </row>
    <row r="113" spans="1:17" ht="12.75">
      <c r="A113" s="252"/>
      <c r="B113" s="161">
        <v>6</v>
      </c>
      <c r="C113" s="162" t="s">
        <v>60</v>
      </c>
      <c r="D113" s="163"/>
      <c r="E113" s="165"/>
      <c r="F113" s="166">
        <v>81676.87340743133</v>
      </c>
      <c r="G113" s="166">
        <v>7888.411543410397</v>
      </c>
      <c r="H113" s="167">
        <v>51563.15282864041</v>
      </c>
      <c r="I113" s="168">
        <v>22225.30903538053</v>
      </c>
      <c r="J113" s="107"/>
      <c r="K113" s="157"/>
      <c r="L113" s="158"/>
      <c r="M113" s="157"/>
      <c r="N113" s="159"/>
      <c r="O113" s="160"/>
      <c r="P113" s="160"/>
      <c r="Q113" s="160"/>
    </row>
    <row r="114" spans="1:17" ht="12.75">
      <c r="A114" s="252"/>
      <c r="B114" s="161">
        <v>7</v>
      </c>
      <c r="C114" s="162" t="s">
        <v>63</v>
      </c>
      <c r="D114" s="163"/>
      <c r="E114" s="165"/>
      <c r="F114" s="166">
        <v>61992.86053180573</v>
      </c>
      <c r="G114" s="166">
        <v>217.2367398910813</v>
      </c>
      <c r="H114" s="167">
        <v>51123.234635790315</v>
      </c>
      <c r="I114" s="168">
        <v>10652.389156124338</v>
      </c>
      <c r="J114" s="107"/>
      <c r="K114" s="157"/>
      <c r="L114" s="158"/>
      <c r="M114" s="157"/>
      <c r="N114" s="159"/>
      <c r="O114" s="160"/>
      <c r="P114" s="160"/>
      <c r="Q114" s="160"/>
    </row>
    <row r="115" spans="1:17" ht="12.75">
      <c r="A115" s="252"/>
      <c r="B115" s="161">
        <v>8</v>
      </c>
      <c r="C115" s="162" t="s">
        <v>62</v>
      </c>
      <c r="D115" s="163"/>
      <c r="E115" s="165"/>
      <c r="F115" s="166">
        <v>61136.556272548645</v>
      </c>
      <c r="G115" s="166">
        <v>17054.63716993236</v>
      </c>
      <c r="H115" s="167">
        <v>24986.594992728504</v>
      </c>
      <c r="I115" s="168">
        <v>19095.324109887784</v>
      </c>
      <c r="J115" s="107"/>
      <c r="K115" s="157"/>
      <c r="L115" s="158"/>
      <c r="M115" s="157"/>
      <c r="N115" s="159"/>
      <c r="O115" s="160"/>
      <c r="P115" s="160"/>
      <c r="Q115" s="160"/>
    </row>
    <row r="116" spans="1:17" ht="12.75">
      <c r="A116" s="252"/>
      <c r="B116" s="161">
        <v>9</v>
      </c>
      <c r="C116" s="162" t="s">
        <v>61</v>
      </c>
      <c r="D116" s="163"/>
      <c r="E116" s="165"/>
      <c r="F116" s="166">
        <v>56751.72849181132</v>
      </c>
      <c r="G116" s="166">
        <v>4029.313677701995</v>
      </c>
      <c r="H116" s="167">
        <v>42893.75906927039</v>
      </c>
      <c r="I116" s="168">
        <v>9828.655744838934</v>
      </c>
      <c r="J116" s="107"/>
      <c r="K116" s="157"/>
      <c r="L116" s="158"/>
      <c r="M116" s="157"/>
      <c r="N116" s="159"/>
      <c r="O116" s="160"/>
      <c r="P116" s="160"/>
      <c r="Q116" s="160"/>
    </row>
    <row r="117" spans="1:17" ht="12.75">
      <c r="A117" s="252"/>
      <c r="B117" s="161">
        <v>10</v>
      </c>
      <c r="C117" s="162" t="s">
        <v>64</v>
      </c>
      <c r="D117" s="163"/>
      <c r="E117" s="165"/>
      <c r="F117" s="166">
        <v>40605.2783963131</v>
      </c>
      <c r="G117" s="166">
        <v>13455.287295344795</v>
      </c>
      <c r="H117" s="167">
        <v>18718.68777523184</v>
      </c>
      <c r="I117" s="168">
        <v>8431.303325736466</v>
      </c>
      <c r="J117" s="107"/>
      <c r="K117" s="157"/>
      <c r="L117" s="158"/>
      <c r="M117" s="157"/>
      <c r="N117" s="159"/>
      <c r="O117" s="160"/>
      <c r="P117" s="160"/>
      <c r="Q117" s="160"/>
    </row>
    <row r="118" spans="1:17" ht="12.75">
      <c r="A118" s="252"/>
      <c r="B118" s="161">
        <v>11</v>
      </c>
      <c r="C118" s="162" t="s">
        <v>66</v>
      </c>
      <c r="D118" s="163"/>
      <c r="E118" s="165"/>
      <c r="F118" s="166">
        <v>29316.50734766235</v>
      </c>
      <c r="G118" s="166">
        <v>4767.870481249731</v>
      </c>
      <c r="H118" s="167">
        <v>20586.375677630258</v>
      </c>
      <c r="I118" s="168">
        <v>3962.2611887823637</v>
      </c>
      <c r="J118" s="107"/>
      <c r="K118" s="157"/>
      <c r="L118" s="158"/>
      <c r="M118" s="157"/>
      <c r="N118" s="159"/>
      <c r="O118" s="160"/>
      <c r="P118" s="160"/>
      <c r="Q118" s="160"/>
    </row>
    <row r="119" spans="1:17" ht="12.75">
      <c r="A119" s="252"/>
      <c r="B119" s="161">
        <v>12</v>
      </c>
      <c r="C119" s="162" t="s">
        <v>65</v>
      </c>
      <c r="D119" s="163"/>
      <c r="E119" s="165"/>
      <c r="F119" s="166">
        <v>22997.235566503055</v>
      </c>
      <c r="G119" s="166">
        <v>5244.717256904671</v>
      </c>
      <c r="H119" s="167">
        <v>5572.898089975117</v>
      </c>
      <c r="I119" s="168">
        <v>12179.620219623268</v>
      </c>
      <c r="J119" s="107"/>
      <c r="K119" s="157"/>
      <c r="L119" s="158"/>
      <c r="M119" s="157"/>
      <c r="N119" s="159"/>
      <c r="O119" s="160"/>
      <c r="P119" s="160"/>
      <c r="Q119" s="160"/>
    </row>
    <row r="120" spans="1:17" ht="12.75">
      <c r="A120" s="252"/>
      <c r="B120" s="161">
        <v>13</v>
      </c>
      <c r="C120" s="162" t="s">
        <v>69</v>
      </c>
      <c r="D120" s="163"/>
      <c r="E120" s="165"/>
      <c r="F120" s="166">
        <v>22482.23614371504</v>
      </c>
      <c r="G120" s="166">
        <v>3391.1842990934847</v>
      </c>
      <c r="H120" s="167">
        <v>8957.17143501488</v>
      </c>
      <c r="I120" s="168">
        <v>10133.880409606676</v>
      </c>
      <c r="J120" s="107"/>
      <c r="K120" s="157"/>
      <c r="L120" s="158"/>
      <c r="M120" s="157"/>
      <c r="N120" s="159"/>
      <c r="O120" s="160"/>
      <c r="P120" s="160"/>
      <c r="Q120" s="160"/>
    </row>
    <row r="121" spans="1:17" ht="12.75">
      <c r="A121" s="252"/>
      <c r="B121" s="161">
        <v>14</v>
      </c>
      <c r="C121" s="162" t="s">
        <v>67</v>
      </c>
      <c r="D121" s="163"/>
      <c r="E121" s="165"/>
      <c r="F121" s="166">
        <v>22159.185843818428</v>
      </c>
      <c r="G121" s="166">
        <v>2103.3858799318896</v>
      </c>
      <c r="H121" s="167">
        <v>17222.30496006234</v>
      </c>
      <c r="I121" s="168">
        <v>2833.4950038241964</v>
      </c>
      <c r="J121" s="107"/>
      <c r="K121" s="157"/>
      <c r="L121" s="158"/>
      <c r="M121" s="157"/>
      <c r="N121" s="159"/>
      <c r="O121" s="160"/>
      <c r="P121" s="160"/>
      <c r="Q121" s="160"/>
    </row>
    <row r="122" spans="1:17" ht="12.75">
      <c r="A122" s="252"/>
      <c r="B122" s="161">
        <v>15</v>
      </c>
      <c r="C122" s="162" t="s">
        <v>68</v>
      </c>
      <c r="D122" s="163"/>
      <c r="E122" s="165"/>
      <c r="F122" s="166">
        <v>20556.48794899121</v>
      </c>
      <c r="G122" s="166">
        <v>9914.489017782234</v>
      </c>
      <c r="H122" s="167">
        <v>7194.965651221108</v>
      </c>
      <c r="I122" s="168">
        <v>3447.0332799878674</v>
      </c>
      <c r="J122" s="107"/>
      <c r="K122" s="157"/>
      <c r="L122" s="158"/>
      <c r="M122" s="157"/>
      <c r="N122" s="159"/>
      <c r="O122" s="160"/>
      <c r="P122" s="160"/>
      <c r="Q122" s="160"/>
    </row>
    <row r="123" spans="1:17" ht="12.75">
      <c r="A123" s="252"/>
      <c r="B123" s="161">
        <v>16</v>
      </c>
      <c r="C123" s="162" t="s">
        <v>70</v>
      </c>
      <c r="D123" s="163"/>
      <c r="E123" s="165"/>
      <c r="F123" s="166">
        <v>13071.68526562014</v>
      </c>
      <c r="G123" s="166">
        <v>1686.7609379014195</v>
      </c>
      <c r="H123" s="167">
        <v>4581.896794258621</v>
      </c>
      <c r="I123" s="168">
        <v>6803.027533460101</v>
      </c>
      <c r="J123" s="107"/>
      <c r="K123" s="157"/>
      <c r="L123" s="158"/>
      <c r="M123" s="157"/>
      <c r="N123" s="159"/>
      <c r="O123" s="160"/>
      <c r="P123" s="160"/>
      <c r="Q123" s="160"/>
    </row>
    <row r="124" spans="1:17" ht="12.75">
      <c r="A124" s="253"/>
      <c r="B124" s="161">
        <v>17</v>
      </c>
      <c r="C124" s="162" t="s">
        <v>72</v>
      </c>
      <c r="D124" s="163"/>
      <c r="E124" s="165"/>
      <c r="F124" s="166">
        <v>9612.277270165103</v>
      </c>
      <c r="G124" s="166">
        <v>1333.5677492776185</v>
      </c>
      <c r="H124" s="167">
        <v>7341.990607625428</v>
      </c>
      <c r="I124" s="168">
        <v>936.7189132620562</v>
      </c>
      <c r="J124" s="107"/>
      <c r="K124" s="157"/>
      <c r="L124" s="158"/>
      <c r="M124" s="157"/>
      <c r="N124" s="159"/>
      <c r="O124" s="160"/>
      <c r="P124" s="160"/>
      <c r="Q124" s="160"/>
    </row>
    <row r="125" spans="1:17" ht="12.75">
      <c r="A125" s="252"/>
      <c r="B125" s="161">
        <v>18</v>
      </c>
      <c r="C125" s="162" t="s">
        <v>74</v>
      </c>
      <c r="D125" s="163"/>
      <c r="E125" s="165"/>
      <c r="F125" s="166">
        <v>8307.146227084559</v>
      </c>
      <c r="G125" s="166">
        <v>747.6590481277078</v>
      </c>
      <c r="H125" s="167">
        <v>4653.890267366047</v>
      </c>
      <c r="I125" s="168">
        <v>2905.5969115908033</v>
      </c>
      <c r="J125" s="107"/>
      <c r="K125" s="157"/>
      <c r="L125" s="158"/>
      <c r="M125" s="157"/>
      <c r="N125" s="159"/>
      <c r="O125" s="160"/>
      <c r="P125" s="160"/>
      <c r="Q125" s="160"/>
    </row>
    <row r="126" spans="1:17" ht="12.75">
      <c r="A126" s="252"/>
      <c r="B126" s="161">
        <v>19</v>
      </c>
      <c r="C126" s="162" t="s">
        <v>73</v>
      </c>
      <c r="D126" s="163"/>
      <c r="E126" s="165"/>
      <c r="F126" s="166">
        <v>7028.916555047341</v>
      </c>
      <c r="G126" s="166">
        <v>1784.1149506482834</v>
      </c>
      <c r="H126" s="167">
        <v>4651.723392623784</v>
      </c>
      <c r="I126" s="168">
        <v>593.078211775273</v>
      </c>
      <c r="J126" s="107"/>
      <c r="K126" s="157"/>
      <c r="L126" s="158"/>
      <c r="M126" s="157"/>
      <c r="N126" s="159"/>
      <c r="O126" s="160"/>
      <c r="P126" s="160"/>
      <c r="Q126" s="160"/>
    </row>
    <row r="127" spans="1:17" ht="12.75">
      <c r="A127" s="252"/>
      <c r="B127" s="161">
        <v>20</v>
      </c>
      <c r="C127" s="162" t="s">
        <v>75</v>
      </c>
      <c r="D127" s="163"/>
      <c r="E127" s="165"/>
      <c r="F127" s="166">
        <v>6366.541620011246</v>
      </c>
      <c r="G127" s="166">
        <v>94.6833371738501</v>
      </c>
      <c r="H127" s="167">
        <v>968.7901957223434</v>
      </c>
      <c r="I127" s="168">
        <v>5303.068087115053</v>
      </c>
      <c r="J127" s="107"/>
      <c r="K127" s="157"/>
      <c r="L127" s="158"/>
      <c r="M127" s="157"/>
      <c r="N127" s="159"/>
      <c r="O127" s="160"/>
      <c r="P127" s="160"/>
      <c r="Q127" s="160"/>
    </row>
    <row r="128" spans="1:17" ht="12.75">
      <c r="A128" s="252"/>
      <c r="B128" s="161">
        <v>21</v>
      </c>
      <c r="C128" s="162" t="s">
        <v>71</v>
      </c>
      <c r="D128" s="163"/>
      <c r="E128" s="165"/>
      <c r="F128" s="166">
        <v>5947.8926254521675</v>
      </c>
      <c r="G128" s="166">
        <v>5784.055013682865</v>
      </c>
      <c r="H128" s="167">
        <v>163.8376117693023</v>
      </c>
      <c r="I128" s="168">
        <v>0</v>
      </c>
      <c r="J128" s="107"/>
      <c r="K128" s="157"/>
      <c r="L128" s="158"/>
      <c r="M128" s="157"/>
      <c r="N128" s="159"/>
      <c r="O128" s="160"/>
      <c r="P128" s="160"/>
      <c r="Q128" s="160"/>
    </row>
    <row r="129" spans="1:17" ht="12.75">
      <c r="A129" s="252"/>
      <c r="B129" s="161">
        <v>22</v>
      </c>
      <c r="C129" s="162" t="s">
        <v>77</v>
      </c>
      <c r="D129" s="163"/>
      <c r="E129" s="165"/>
      <c r="F129" s="166">
        <v>3795.044821105948</v>
      </c>
      <c r="G129" s="166">
        <v>1564.3310553674596</v>
      </c>
      <c r="H129" s="167">
        <v>475.3530205129099</v>
      </c>
      <c r="I129" s="168">
        <v>1755.3607452255783</v>
      </c>
      <c r="J129" s="107"/>
      <c r="K129" s="157"/>
      <c r="L129" s="158"/>
      <c r="M129" s="157"/>
      <c r="N129" s="159"/>
      <c r="O129" s="160"/>
      <c r="P129" s="160"/>
      <c r="Q129" s="160"/>
    </row>
    <row r="130" spans="1:17" ht="12.75">
      <c r="A130" s="252"/>
      <c r="B130" s="161">
        <v>23</v>
      </c>
      <c r="C130" s="162" t="s">
        <v>76</v>
      </c>
      <c r="D130" s="163"/>
      <c r="E130" s="165"/>
      <c r="F130" s="166">
        <v>3435.4288119214734</v>
      </c>
      <c r="G130" s="166">
        <v>206.73981847701626</v>
      </c>
      <c r="H130" s="167">
        <v>793.6327180055861</v>
      </c>
      <c r="I130" s="168">
        <v>2435.056275438871</v>
      </c>
      <c r="J130" s="107"/>
      <c r="K130" s="157"/>
      <c r="L130" s="158"/>
      <c r="M130" s="157"/>
      <c r="N130" s="159"/>
      <c r="O130" s="160"/>
      <c r="P130" s="160"/>
      <c r="Q130" s="160"/>
    </row>
    <row r="131" spans="1:17" ht="12.75">
      <c r="A131" s="252"/>
      <c r="B131" s="161">
        <v>24</v>
      </c>
      <c r="C131" s="162" t="s">
        <v>78</v>
      </c>
      <c r="D131" s="163"/>
      <c r="E131" s="165"/>
      <c r="F131" s="166">
        <v>2704.016580147204</v>
      </c>
      <c r="G131" s="166">
        <v>538.8776784020672</v>
      </c>
      <c r="H131" s="167">
        <v>1909.8931816121774</v>
      </c>
      <c r="I131" s="168">
        <v>255.24572013295926</v>
      </c>
      <c r="J131" s="107"/>
      <c r="K131" s="157"/>
      <c r="L131" s="158"/>
      <c r="M131" s="157"/>
      <c r="N131" s="159"/>
      <c r="O131" s="160"/>
      <c r="P131" s="160"/>
      <c r="Q131" s="160"/>
    </row>
    <row r="132" spans="1:17" ht="12.75">
      <c r="A132" s="252"/>
      <c r="B132" s="161">
        <v>25</v>
      </c>
      <c r="C132" s="162" t="s">
        <v>79</v>
      </c>
      <c r="D132" s="163"/>
      <c r="E132" s="165"/>
      <c r="F132" s="166">
        <v>2610.955789757153</v>
      </c>
      <c r="G132" s="166">
        <v>2322.4199234768384</v>
      </c>
      <c r="H132" s="167">
        <v>288.53586628031445</v>
      </c>
      <c r="I132" s="168">
        <v>0</v>
      </c>
      <c r="J132" s="107"/>
      <c r="K132" s="157"/>
      <c r="L132" s="158"/>
      <c r="M132" s="157"/>
      <c r="N132" s="159"/>
      <c r="O132" s="160"/>
      <c r="P132" s="160"/>
      <c r="Q132" s="160"/>
    </row>
    <row r="133" spans="1:17" ht="12.75">
      <c r="A133" s="252"/>
      <c r="B133" s="161">
        <v>26</v>
      </c>
      <c r="C133" s="162" t="s">
        <v>80</v>
      </c>
      <c r="D133" s="163"/>
      <c r="E133" s="165"/>
      <c r="F133" s="166">
        <v>1680.698154735469</v>
      </c>
      <c r="G133" s="166">
        <v>1680.698154735469</v>
      </c>
      <c r="H133" s="167">
        <v>0</v>
      </c>
      <c r="I133" s="168">
        <v>0</v>
      </c>
      <c r="J133" s="107"/>
      <c r="K133" s="157"/>
      <c r="L133" s="158"/>
      <c r="M133" s="157"/>
      <c r="N133" s="159"/>
      <c r="O133" s="160"/>
      <c r="P133" s="160"/>
      <c r="Q133" s="160"/>
    </row>
    <row r="134" spans="1:17" ht="12.75">
      <c r="A134" s="252"/>
      <c r="B134" s="161">
        <v>27</v>
      </c>
      <c r="C134" s="162" t="s">
        <v>82</v>
      </c>
      <c r="D134" s="163"/>
      <c r="E134" s="165"/>
      <c r="F134" s="166">
        <v>1023.8138174161297</v>
      </c>
      <c r="G134" s="166">
        <v>399.72080978058614</v>
      </c>
      <c r="H134" s="167">
        <v>486.6108301974559</v>
      </c>
      <c r="I134" s="168">
        <v>137.48217743808766</v>
      </c>
      <c r="J134" s="107"/>
      <c r="K134" s="157"/>
      <c r="L134" s="158"/>
      <c r="M134" s="157"/>
      <c r="N134" s="159"/>
      <c r="O134" s="160"/>
      <c r="P134" s="160"/>
      <c r="Q134" s="160"/>
    </row>
    <row r="135" spans="1:17" ht="12.75">
      <c r="A135" s="252"/>
      <c r="B135" s="161">
        <v>28</v>
      </c>
      <c r="C135" s="162" t="s">
        <v>83</v>
      </c>
      <c r="D135" s="163"/>
      <c r="E135" s="165"/>
      <c r="F135" s="166">
        <v>1022.1867386145608</v>
      </c>
      <c r="G135" s="166">
        <v>532.4755115503141</v>
      </c>
      <c r="H135" s="167">
        <v>489.7112270642467</v>
      </c>
      <c r="I135" s="168">
        <v>0</v>
      </c>
      <c r="J135" s="107"/>
      <c r="K135" s="157"/>
      <c r="L135" s="158"/>
      <c r="M135" s="157"/>
      <c r="N135" s="159"/>
      <c r="O135" s="160"/>
      <c r="P135" s="160"/>
      <c r="Q135" s="160"/>
    </row>
    <row r="136" spans="1:17" ht="12.75">
      <c r="A136" s="252"/>
      <c r="B136" s="161">
        <v>29</v>
      </c>
      <c r="C136" s="162" t="s">
        <v>81</v>
      </c>
      <c r="D136" s="163"/>
      <c r="E136" s="165"/>
      <c r="F136" s="166">
        <v>508.64646625493356</v>
      </c>
      <c r="G136" s="166">
        <v>470.2747687278919</v>
      </c>
      <c r="H136" s="167">
        <v>0</v>
      </c>
      <c r="I136" s="168">
        <v>38.371697527041675</v>
      </c>
      <c r="J136" s="107"/>
      <c r="K136" s="157"/>
      <c r="L136" s="158"/>
      <c r="M136" s="157"/>
      <c r="N136" s="159"/>
      <c r="O136" s="160"/>
      <c r="P136" s="160"/>
      <c r="Q136" s="160"/>
    </row>
    <row r="137" spans="1:17" ht="12.75">
      <c r="A137" s="252"/>
      <c r="B137" s="161">
        <v>30</v>
      </c>
      <c r="C137" s="162" t="s">
        <v>85</v>
      </c>
      <c r="D137" s="163"/>
      <c r="E137" s="165"/>
      <c r="F137" s="166">
        <v>431.6797273764469</v>
      </c>
      <c r="G137" s="166">
        <v>71.78038739598037</v>
      </c>
      <c r="H137" s="167">
        <v>359.89933998046655</v>
      </c>
      <c r="I137" s="168">
        <v>0</v>
      </c>
      <c r="J137" s="107"/>
      <c r="K137" s="157"/>
      <c r="L137" s="158"/>
      <c r="M137" s="157"/>
      <c r="N137" s="159"/>
      <c r="O137" s="160"/>
      <c r="P137" s="160"/>
      <c r="Q137" s="160"/>
    </row>
    <row r="138" spans="1:17" ht="12.75">
      <c r="A138" s="252"/>
      <c r="B138" s="161">
        <v>31</v>
      </c>
      <c r="C138" s="162" t="s">
        <v>84</v>
      </c>
      <c r="D138" s="163"/>
      <c r="E138" s="165"/>
      <c r="F138" s="166">
        <v>366.043998312004</v>
      </c>
      <c r="G138" s="166">
        <v>366.043998312004</v>
      </c>
      <c r="H138" s="167">
        <v>0</v>
      </c>
      <c r="I138" s="168">
        <v>0</v>
      </c>
      <c r="J138" s="107"/>
      <c r="K138" s="157"/>
      <c r="L138" s="158"/>
      <c r="M138" s="157"/>
      <c r="N138" s="159"/>
      <c r="O138" s="160"/>
      <c r="P138" s="160"/>
      <c r="Q138" s="160"/>
    </row>
    <row r="139" spans="1:17" ht="12.75">
      <c r="A139" s="252"/>
      <c r="B139" s="161">
        <v>32</v>
      </c>
      <c r="C139" s="162" t="s">
        <v>87</v>
      </c>
      <c r="D139" s="163"/>
      <c r="E139" s="165"/>
      <c r="F139" s="166">
        <v>311.3878562593329</v>
      </c>
      <c r="G139" s="166">
        <v>242.576889981544</v>
      </c>
      <c r="H139" s="167">
        <v>68.81096627778892</v>
      </c>
      <c r="I139" s="168">
        <v>0</v>
      </c>
      <c r="J139" s="107"/>
      <c r="K139" s="157"/>
      <c r="L139" s="158"/>
      <c r="M139" s="157"/>
      <c r="N139" s="159"/>
      <c r="O139" s="160"/>
      <c r="P139" s="160"/>
      <c r="Q139" s="160"/>
    </row>
    <row r="140" spans="1:17" ht="12.75">
      <c r="A140" s="252"/>
      <c r="B140" s="161">
        <v>33</v>
      </c>
      <c r="C140" s="162" t="s">
        <v>86</v>
      </c>
      <c r="D140" s="163"/>
      <c r="E140" s="165"/>
      <c r="F140" s="166">
        <v>215.47819395821014</v>
      </c>
      <c r="G140" s="166">
        <v>215.47819395821014</v>
      </c>
      <c r="H140" s="167">
        <v>0</v>
      </c>
      <c r="I140" s="168">
        <v>0</v>
      </c>
      <c r="J140" s="107"/>
      <c r="K140" s="157"/>
      <c r="L140" s="157"/>
      <c r="M140" s="157"/>
      <c r="N140" s="159"/>
      <c r="O140" s="160"/>
      <c r="P140" s="160"/>
      <c r="Q140" s="160"/>
    </row>
    <row r="141" spans="1:17" ht="12.75">
      <c r="A141" s="252"/>
      <c r="B141" s="161">
        <v>34</v>
      </c>
      <c r="C141" s="162" t="s">
        <v>88</v>
      </c>
      <c r="D141" s="163"/>
      <c r="E141" s="165"/>
      <c r="F141" s="166">
        <v>164.84879718186815</v>
      </c>
      <c r="G141" s="166">
        <v>8.084158676061058</v>
      </c>
      <c r="H141" s="167">
        <v>156.76463850580708</v>
      </c>
      <c r="I141" s="168">
        <v>0</v>
      </c>
      <c r="J141" s="107"/>
      <c r="K141" s="157"/>
      <c r="L141" s="157"/>
      <c r="M141" s="157"/>
      <c r="N141" s="159"/>
      <c r="O141" s="160"/>
      <c r="P141" s="160"/>
      <c r="Q141" s="160"/>
    </row>
    <row r="142" spans="1:17" ht="12.75">
      <c r="A142" s="252"/>
      <c r="B142" s="161">
        <v>35</v>
      </c>
      <c r="C142" s="162" t="s">
        <v>89</v>
      </c>
      <c r="D142" s="163"/>
      <c r="E142" s="165"/>
      <c r="F142" s="166">
        <v>48.66783718942872</v>
      </c>
      <c r="G142" s="166">
        <v>48.66783718942872</v>
      </c>
      <c r="H142" s="167">
        <v>0</v>
      </c>
      <c r="I142" s="168">
        <v>0</v>
      </c>
      <c r="J142" s="107"/>
      <c r="K142" s="157"/>
      <c r="L142" s="157"/>
      <c r="M142" s="157"/>
      <c r="N142" s="159"/>
      <c r="O142" s="160"/>
      <c r="P142" s="160"/>
      <c r="Q142" s="160"/>
    </row>
    <row r="143" spans="1:17" ht="12.75">
      <c r="A143" s="252"/>
      <c r="B143" s="161">
        <v>36</v>
      </c>
      <c r="C143" s="162" t="s">
        <v>92</v>
      </c>
      <c r="D143" s="163"/>
      <c r="E143" s="165"/>
      <c r="F143" s="166">
        <v>21.371624845298978</v>
      </c>
      <c r="G143" s="166">
        <v>21.371624845298978</v>
      </c>
      <c r="H143" s="167">
        <v>0</v>
      </c>
      <c r="I143" s="168">
        <v>0</v>
      </c>
      <c r="J143" s="107"/>
      <c r="K143" s="157"/>
      <c r="L143" s="157"/>
      <c r="M143" s="157"/>
      <c r="N143" s="159"/>
      <c r="O143" s="160"/>
      <c r="P143" s="160"/>
      <c r="Q143" s="160"/>
    </row>
    <row r="144" spans="1:17" ht="12.75">
      <c r="A144" s="252"/>
      <c r="B144" s="161">
        <v>37</v>
      </c>
      <c r="C144" s="162" t="s">
        <v>90</v>
      </c>
      <c r="D144" s="163"/>
      <c r="E144" s="165"/>
      <c r="F144" s="166">
        <v>10.670170002555185</v>
      </c>
      <c r="G144" s="166">
        <v>10.670170002555185</v>
      </c>
      <c r="H144" s="167">
        <v>0</v>
      </c>
      <c r="I144" s="168">
        <v>0</v>
      </c>
      <c r="J144" s="107"/>
      <c r="K144" s="157"/>
      <c r="L144" s="157"/>
      <c r="M144" s="157"/>
      <c r="N144" s="159"/>
      <c r="O144" s="160"/>
      <c r="P144" s="160"/>
      <c r="Q144" s="160"/>
    </row>
    <row r="145" spans="1:17" ht="12.75">
      <c r="A145" s="252"/>
      <c r="B145" s="161">
        <v>37</v>
      </c>
      <c r="C145" s="162" t="s">
        <v>91</v>
      </c>
      <c r="D145" s="163"/>
      <c r="E145" s="165"/>
      <c r="F145" s="166">
        <v>7.643093922543351</v>
      </c>
      <c r="G145" s="166">
        <v>7.643093922543351</v>
      </c>
      <c r="H145" s="167">
        <v>0</v>
      </c>
      <c r="I145" s="168">
        <v>0</v>
      </c>
      <c r="J145" s="107"/>
      <c r="K145" s="157"/>
      <c r="L145" s="157"/>
      <c r="M145" s="157"/>
      <c r="N145" s="159"/>
      <c r="O145" s="160"/>
      <c r="P145" s="160"/>
      <c r="Q145" s="160"/>
    </row>
    <row r="146" spans="1:14" ht="13.5" thickBot="1">
      <c r="A146" s="248"/>
      <c r="B146" s="170">
        <v>39</v>
      </c>
      <c r="C146" s="171" t="s">
        <v>93</v>
      </c>
      <c r="D146" s="172"/>
      <c r="E146" s="173"/>
      <c r="F146" s="174">
        <v>2.964636574030446</v>
      </c>
      <c r="G146" s="174">
        <v>2.964636574030446</v>
      </c>
      <c r="H146" s="175">
        <v>0</v>
      </c>
      <c r="I146" s="176">
        <v>0</v>
      </c>
      <c r="J146" s="107"/>
      <c r="K146" s="107"/>
      <c r="L146" s="107"/>
      <c r="M146" s="107"/>
      <c r="N146" s="20"/>
    </row>
    <row r="147" spans="1:14" ht="12.75">
      <c r="A147" s="248"/>
      <c r="B147" s="157" t="s">
        <v>43</v>
      </c>
      <c r="C147" s="20"/>
      <c r="D147" s="20"/>
      <c r="E147" s="20"/>
      <c r="F147" s="106"/>
      <c r="G147" s="20"/>
      <c r="H147" s="20"/>
      <c r="I147" s="20"/>
      <c r="J147" s="20"/>
      <c r="K147" s="20"/>
      <c r="L147" s="20"/>
      <c r="M147" s="20"/>
      <c r="N147" s="20"/>
    </row>
    <row r="148" spans="1:14" ht="12.75">
      <c r="A148" s="248"/>
      <c r="B148" s="157" t="s">
        <v>44</v>
      </c>
      <c r="C148" s="157"/>
      <c r="D148" s="157"/>
      <c r="E148" s="157"/>
      <c r="F148" s="177"/>
      <c r="G148" s="157"/>
      <c r="H148" s="157"/>
      <c r="I148" s="157"/>
      <c r="J148" s="157"/>
      <c r="K148" s="157"/>
      <c r="L148" s="157"/>
      <c r="M148" s="157"/>
      <c r="N148" s="157"/>
    </row>
    <row r="149" spans="1:14" ht="12.75">
      <c r="A149" s="248"/>
      <c r="B149" s="107"/>
      <c r="C149" s="157"/>
      <c r="D149" s="157"/>
      <c r="E149" s="157"/>
      <c r="F149" s="158"/>
      <c r="G149" s="157"/>
      <c r="H149" s="157"/>
      <c r="I149" s="157"/>
      <c r="J149" s="157"/>
      <c r="K149" s="157"/>
      <c r="L149" s="157"/>
      <c r="M149" s="157"/>
      <c r="N149" s="159"/>
    </row>
    <row r="150" spans="1:14" ht="12.75">
      <c r="A150" s="248"/>
      <c r="B150" s="10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9"/>
    </row>
    <row r="151" spans="1:14" ht="12.75">
      <c r="A151" s="248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20"/>
    </row>
    <row r="152" spans="1:14" ht="12.75">
      <c r="A152" s="248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20"/>
    </row>
    <row r="153" spans="1:15" ht="12.75">
      <c r="A153" s="248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2.75">
      <c r="A154" s="248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6" ht="12.75">
      <c r="A155" s="250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ht="12.75">
      <c r="A156" s="250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2.75">
      <c r="A157" s="250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2.75">
      <c r="A158" s="250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2.75">
      <c r="A159" s="250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2.75">
      <c r="A160" s="250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2.75">
      <c r="A161" s="250"/>
      <c r="B161" s="178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250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50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 customHeight="1">
      <c r="A164" s="130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7"/>
      <c r="O164" s="27"/>
      <c r="P164" s="27"/>
    </row>
    <row r="165" spans="1:16" ht="12.75">
      <c r="A165" s="130"/>
      <c r="B165" s="145"/>
      <c r="C165" s="145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27"/>
      <c r="O165" s="27"/>
      <c r="P165" s="27"/>
    </row>
    <row r="166" spans="1:16" ht="12.75" customHeight="1">
      <c r="A166" s="130"/>
      <c r="B166" s="257"/>
      <c r="C166" s="178"/>
      <c r="D166" s="179"/>
      <c r="E166" s="179"/>
      <c r="F166" s="179"/>
      <c r="G166" s="179"/>
      <c r="H166" s="179"/>
      <c r="I166" s="179"/>
      <c r="J166" s="179"/>
      <c r="K166" s="179"/>
      <c r="L166" s="180"/>
      <c r="M166" s="180"/>
      <c r="N166" s="27"/>
      <c r="O166" s="27"/>
      <c r="P166" s="27"/>
    </row>
    <row r="167" spans="1:16" ht="12.75">
      <c r="A167" s="130"/>
      <c r="B167" s="257"/>
      <c r="C167" s="178"/>
      <c r="D167" s="179"/>
      <c r="E167" s="179"/>
      <c r="F167" s="179"/>
      <c r="G167" s="179"/>
      <c r="H167" s="179"/>
      <c r="I167" s="179"/>
      <c r="J167" s="179"/>
      <c r="K167" s="179"/>
      <c r="L167" s="180"/>
      <c r="M167" s="180"/>
      <c r="N167" s="27"/>
      <c r="O167" s="27"/>
      <c r="P167" s="27"/>
    </row>
    <row r="168" spans="1:16" ht="12.75">
      <c r="A168" s="130"/>
      <c r="B168" s="257"/>
      <c r="C168" s="178"/>
      <c r="D168" s="179"/>
      <c r="E168" s="179"/>
      <c r="F168" s="179"/>
      <c r="G168" s="179"/>
      <c r="H168" s="179"/>
      <c r="I168" s="179"/>
      <c r="J168" s="179"/>
      <c r="K168" s="179"/>
      <c r="L168" s="180"/>
      <c r="M168" s="180"/>
      <c r="N168" s="27"/>
      <c r="O168" s="27"/>
      <c r="P168" s="27"/>
    </row>
    <row r="169" spans="1:16" ht="12.75">
      <c r="A169" s="130"/>
      <c r="B169" s="257"/>
      <c r="C169" s="178"/>
      <c r="D169" s="179"/>
      <c r="E169" s="179"/>
      <c r="F169" s="179"/>
      <c r="G169" s="179"/>
      <c r="H169" s="179"/>
      <c r="I169" s="179"/>
      <c r="J169" s="179"/>
      <c r="K169" s="179"/>
      <c r="L169" s="180"/>
      <c r="M169" s="180"/>
      <c r="N169" s="27"/>
      <c r="O169" s="27"/>
      <c r="P169" s="27"/>
    </row>
    <row r="170" spans="1:16" ht="12.75">
      <c r="A170" s="130"/>
      <c r="B170" s="257"/>
      <c r="C170" s="178"/>
      <c r="D170" s="179"/>
      <c r="E170" s="179"/>
      <c r="F170" s="179"/>
      <c r="G170" s="179"/>
      <c r="H170" s="179"/>
      <c r="I170" s="179"/>
      <c r="J170" s="179"/>
      <c r="K170" s="179"/>
      <c r="L170" s="180"/>
      <c r="M170" s="180"/>
      <c r="N170" s="27"/>
      <c r="O170" s="27"/>
      <c r="P170" s="27"/>
    </row>
    <row r="171" spans="1:16" ht="12.75">
      <c r="A171" s="130"/>
      <c r="B171" s="257"/>
      <c r="C171" s="178"/>
      <c r="D171" s="179"/>
      <c r="E171" s="179"/>
      <c r="F171" s="179"/>
      <c r="G171" s="179"/>
      <c r="H171" s="179"/>
      <c r="I171" s="179"/>
      <c r="J171" s="179"/>
      <c r="K171" s="179"/>
      <c r="L171" s="180"/>
      <c r="M171" s="180"/>
      <c r="N171" s="27"/>
      <c r="O171" s="27"/>
      <c r="P171" s="27"/>
    </row>
    <row r="172" spans="1:16" ht="12.75">
      <c r="A172" s="130"/>
      <c r="B172" s="257"/>
      <c r="C172" s="178"/>
      <c r="D172" s="179"/>
      <c r="E172" s="179"/>
      <c r="F172" s="179"/>
      <c r="G172" s="179"/>
      <c r="H172" s="179"/>
      <c r="I172" s="179"/>
      <c r="J172" s="179"/>
      <c r="K172" s="179"/>
      <c r="L172" s="180"/>
      <c r="M172" s="180"/>
      <c r="N172" s="27"/>
      <c r="O172" s="27"/>
      <c r="P172" s="27"/>
    </row>
    <row r="173" spans="1:16" ht="12.75">
      <c r="A173" s="130"/>
      <c r="B173" s="257"/>
      <c r="C173" s="178"/>
      <c r="D173" s="179"/>
      <c r="E173" s="179"/>
      <c r="F173" s="179"/>
      <c r="G173" s="179"/>
      <c r="H173" s="179"/>
      <c r="I173" s="179"/>
      <c r="J173" s="179"/>
      <c r="K173" s="179"/>
      <c r="L173" s="180"/>
      <c r="M173" s="180"/>
      <c r="N173" s="27"/>
      <c r="O173" s="27"/>
      <c r="P173" s="27"/>
    </row>
    <row r="174" spans="1:16" ht="12.75">
      <c r="A174" s="130"/>
      <c r="B174" s="257"/>
      <c r="C174" s="178"/>
      <c r="D174" s="179"/>
      <c r="E174" s="179"/>
      <c r="F174" s="179"/>
      <c r="G174" s="179"/>
      <c r="H174" s="179"/>
      <c r="I174" s="179"/>
      <c r="J174" s="179"/>
      <c r="K174" s="179"/>
      <c r="L174" s="180"/>
      <c r="M174" s="180"/>
      <c r="N174" s="27"/>
      <c r="O174" s="27"/>
      <c r="P174" s="27"/>
    </row>
    <row r="175" spans="1:16" ht="12.75">
      <c r="A175" s="130"/>
      <c r="B175" s="257"/>
      <c r="C175" s="178"/>
      <c r="D175" s="179"/>
      <c r="E175" s="179"/>
      <c r="F175" s="179"/>
      <c r="G175" s="179"/>
      <c r="H175" s="179"/>
      <c r="I175" s="179"/>
      <c r="J175" s="179"/>
      <c r="K175" s="179"/>
      <c r="L175" s="180"/>
      <c r="M175" s="180"/>
      <c r="N175" s="27"/>
      <c r="O175" s="27"/>
      <c r="P175" s="27"/>
    </row>
    <row r="176" spans="1:16" ht="12.75">
      <c r="A176" s="130"/>
      <c r="B176" s="257"/>
      <c r="C176" s="178"/>
      <c r="D176" s="179"/>
      <c r="E176" s="179"/>
      <c r="F176" s="179"/>
      <c r="G176" s="179"/>
      <c r="H176" s="179"/>
      <c r="I176" s="179"/>
      <c r="J176" s="179"/>
      <c r="K176" s="179"/>
      <c r="L176" s="180"/>
      <c r="M176" s="180"/>
      <c r="N176" s="27"/>
      <c r="O176" s="27"/>
      <c r="P176" s="27"/>
    </row>
    <row r="177" spans="1:16" ht="12.75">
      <c r="A177" s="130"/>
      <c r="B177" s="257"/>
      <c r="C177" s="178"/>
      <c r="D177" s="179"/>
      <c r="E177" s="179"/>
      <c r="F177" s="179"/>
      <c r="G177" s="179"/>
      <c r="H177" s="179"/>
      <c r="I177" s="179"/>
      <c r="J177" s="179"/>
      <c r="K177" s="179"/>
      <c r="L177" s="180"/>
      <c r="M177" s="180"/>
      <c r="N177" s="27"/>
      <c r="O177" s="27"/>
      <c r="P177" s="27"/>
    </row>
    <row r="178" spans="1:16" ht="12.75">
      <c r="A178" s="130"/>
      <c r="B178" s="256"/>
      <c r="C178" s="256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27"/>
      <c r="O178" s="27"/>
      <c r="P178" s="27"/>
    </row>
    <row r="179" spans="1:16" ht="12.75">
      <c r="A179" s="130"/>
      <c r="B179" s="257"/>
      <c r="C179" s="178"/>
      <c r="D179" s="179"/>
      <c r="E179" s="179"/>
      <c r="F179" s="179"/>
      <c r="G179" s="179"/>
      <c r="H179" s="179"/>
      <c r="I179" s="179"/>
      <c r="J179" s="179"/>
      <c r="K179" s="179"/>
      <c r="L179" s="180"/>
      <c r="M179" s="180"/>
      <c r="N179" s="27"/>
      <c r="O179" s="27"/>
      <c r="P179" s="27"/>
    </row>
    <row r="180" spans="1:16" ht="12.75">
      <c r="A180" s="130"/>
      <c r="B180" s="257"/>
      <c r="C180" s="178"/>
      <c r="D180" s="179"/>
      <c r="E180" s="179"/>
      <c r="F180" s="179"/>
      <c r="G180" s="179"/>
      <c r="H180" s="179"/>
      <c r="I180" s="179"/>
      <c r="J180" s="179"/>
      <c r="K180" s="179"/>
      <c r="L180" s="180"/>
      <c r="M180" s="180"/>
      <c r="N180" s="27"/>
      <c r="O180" s="27"/>
      <c r="P180" s="27"/>
    </row>
    <row r="181" spans="1:16" ht="12.75">
      <c r="A181" s="130"/>
      <c r="B181" s="257"/>
      <c r="C181" s="178"/>
      <c r="D181" s="179"/>
      <c r="E181" s="179"/>
      <c r="F181" s="179"/>
      <c r="G181" s="179"/>
      <c r="H181" s="179"/>
      <c r="I181" s="179"/>
      <c r="J181" s="179"/>
      <c r="K181" s="179"/>
      <c r="L181" s="180"/>
      <c r="M181" s="180"/>
      <c r="N181" s="27"/>
      <c r="O181" s="27"/>
      <c r="P181" s="27"/>
    </row>
    <row r="182" spans="1:16" ht="12.75">
      <c r="A182" s="130"/>
      <c r="B182" s="257"/>
      <c r="C182" s="178"/>
      <c r="D182" s="179"/>
      <c r="E182" s="179"/>
      <c r="F182" s="179"/>
      <c r="G182" s="179"/>
      <c r="H182" s="179"/>
      <c r="I182" s="179"/>
      <c r="J182" s="179"/>
      <c r="K182" s="179"/>
      <c r="L182" s="180"/>
      <c r="M182" s="180"/>
      <c r="N182" s="27"/>
      <c r="O182" s="27"/>
      <c r="P182" s="27"/>
    </row>
    <row r="183" spans="1:16" ht="12.75">
      <c r="A183" s="130"/>
      <c r="B183" s="257"/>
      <c r="C183" s="178"/>
      <c r="D183" s="179"/>
      <c r="E183" s="179"/>
      <c r="F183" s="179"/>
      <c r="G183" s="179"/>
      <c r="H183" s="179"/>
      <c r="I183" s="179"/>
      <c r="J183" s="179"/>
      <c r="K183" s="179"/>
      <c r="L183" s="180"/>
      <c r="M183" s="180"/>
      <c r="N183" s="27"/>
      <c r="O183" s="27"/>
      <c r="P183" s="27"/>
    </row>
    <row r="184" spans="1:16" ht="12.75">
      <c r="A184" s="130"/>
      <c r="B184" s="257"/>
      <c r="C184" s="178"/>
      <c r="D184" s="179"/>
      <c r="E184" s="179"/>
      <c r="F184" s="179"/>
      <c r="G184" s="179"/>
      <c r="H184" s="179"/>
      <c r="I184" s="179"/>
      <c r="J184" s="179"/>
      <c r="K184" s="179"/>
      <c r="L184" s="180"/>
      <c r="M184" s="180"/>
      <c r="N184" s="27"/>
      <c r="O184" s="27"/>
      <c r="P184" s="27"/>
    </row>
    <row r="185" spans="1:16" ht="12.75">
      <c r="A185" s="130"/>
      <c r="B185" s="257"/>
      <c r="C185" s="178"/>
      <c r="D185" s="179"/>
      <c r="E185" s="179"/>
      <c r="F185" s="179"/>
      <c r="G185" s="179"/>
      <c r="H185" s="179"/>
      <c r="I185" s="179"/>
      <c r="J185" s="179"/>
      <c r="K185" s="179"/>
      <c r="L185" s="180"/>
      <c r="M185" s="180"/>
      <c r="N185" s="27"/>
      <c r="O185" s="27"/>
      <c r="P185" s="27"/>
    </row>
    <row r="186" spans="1:16" ht="12.75">
      <c r="A186" s="130"/>
      <c r="B186" s="257"/>
      <c r="C186" s="178"/>
      <c r="D186" s="179"/>
      <c r="E186" s="179"/>
      <c r="F186" s="179"/>
      <c r="G186" s="179"/>
      <c r="H186" s="179"/>
      <c r="I186" s="179"/>
      <c r="J186" s="179"/>
      <c r="K186" s="179"/>
      <c r="L186" s="180"/>
      <c r="M186" s="180"/>
      <c r="N186" s="27"/>
      <c r="O186" s="27"/>
      <c r="P186" s="27"/>
    </row>
    <row r="187" spans="1:16" ht="12.75">
      <c r="A187" s="130"/>
      <c r="B187" s="257"/>
      <c r="C187" s="178"/>
      <c r="D187" s="179"/>
      <c r="E187" s="179"/>
      <c r="F187" s="179"/>
      <c r="G187" s="179"/>
      <c r="H187" s="179"/>
      <c r="I187" s="179"/>
      <c r="J187" s="179"/>
      <c r="K187" s="179"/>
      <c r="L187" s="180"/>
      <c r="M187" s="180"/>
      <c r="N187" s="27"/>
      <c r="O187" s="27"/>
      <c r="P187" s="27"/>
    </row>
    <row r="188" spans="1:16" ht="12.75">
      <c r="A188" s="130"/>
      <c r="B188" s="257"/>
      <c r="C188" s="178"/>
      <c r="D188" s="179"/>
      <c r="E188" s="179"/>
      <c r="F188" s="179"/>
      <c r="G188" s="179"/>
      <c r="H188" s="179"/>
      <c r="I188" s="179"/>
      <c r="J188" s="179"/>
      <c r="K188" s="179"/>
      <c r="L188" s="180"/>
      <c r="M188" s="180"/>
      <c r="N188" s="27"/>
      <c r="O188" s="27"/>
      <c r="P188" s="27"/>
    </row>
    <row r="189" spans="1:16" ht="12.75">
      <c r="A189" s="130"/>
      <c r="B189" s="257"/>
      <c r="C189" s="178"/>
      <c r="D189" s="179"/>
      <c r="E189" s="179"/>
      <c r="F189" s="179"/>
      <c r="G189" s="179"/>
      <c r="H189" s="179"/>
      <c r="I189" s="179"/>
      <c r="J189" s="179"/>
      <c r="K189" s="179"/>
      <c r="L189" s="180"/>
      <c r="M189" s="180"/>
      <c r="N189" s="27"/>
      <c r="O189" s="27"/>
      <c r="P189" s="27"/>
    </row>
    <row r="190" spans="1:16" ht="12.75">
      <c r="A190" s="130"/>
      <c r="B190" s="257"/>
      <c r="C190" s="178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27"/>
      <c r="O190" s="27"/>
      <c r="P190" s="27"/>
    </row>
    <row r="191" spans="1:16" ht="12.75">
      <c r="A191" s="130"/>
      <c r="B191" s="256"/>
      <c r="C191" s="256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27"/>
      <c r="O191" s="27"/>
      <c r="P191" s="27"/>
    </row>
    <row r="192" spans="1:16" ht="12.75">
      <c r="A192" s="130"/>
      <c r="B192" s="254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7"/>
      <c r="O192" s="27"/>
      <c r="P192" s="27"/>
    </row>
    <row r="193" spans="1:16" ht="12.75">
      <c r="A193" s="130"/>
      <c r="B193" s="254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7"/>
      <c r="O193" s="27"/>
      <c r="P193" s="27"/>
    </row>
    <row r="194" spans="1:16" ht="12.75">
      <c r="A194" s="130"/>
      <c r="B194" s="254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7"/>
      <c r="O194" s="27"/>
      <c r="P194" s="27"/>
    </row>
    <row r="195" spans="1:16" ht="12.75">
      <c r="A195" s="130"/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7"/>
      <c r="O195" s="27"/>
      <c r="P195" s="27"/>
    </row>
    <row r="196" spans="1:16" ht="12.75">
      <c r="A196" s="130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27"/>
      <c r="O196" s="27"/>
      <c r="P196" s="27"/>
    </row>
    <row r="197" spans="1:16" ht="12.75">
      <c r="A197" s="130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27"/>
      <c r="O197" s="27"/>
      <c r="P197" s="27"/>
    </row>
    <row r="198" spans="1:16" ht="12.75">
      <c r="A198" s="130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27"/>
      <c r="O198" s="27"/>
      <c r="P198" s="27"/>
    </row>
    <row r="199" spans="1:16" ht="12.75">
      <c r="A199" s="130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7"/>
      <c r="O199" s="27"/>
      <c r="P199" s="27"/>
    </row>
    <row r="200" spans="1:16" ht="12.75">
      <c r="A200" s="130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27"/>
      <c r="O200" s="27"/>
      <c r="P200" s="27"/>
    </row>
    <row r="201" spans="1:16" ht="12.75">
      <c r="A201" s="130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27"/>
      <c r="O201" s="27"/>
      <c r="P201" s="27"/>
    </row>
    <row r="202" spans="1:16" ht="12.75">
      <c r="A202" s="130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27"/>
      <c r="O202" s="27"/>
      <c r="P202" s="27"/>
    </row>
    <row r="203" spans="1:16" ht="12.75">
      <c r="A203" s="130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27"/>
      <c r="O203" s="27"/>
      <c r="P203" s="27"/>
    </row>
    <row r="204" spans="1:16" ht="12.75">
      <c r="A204" s="130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27"/>
      <c r="O204" s="27"/>
      <c r="P204" s="27"/>
    </row>
    <row r="205" spans="1:16" ht="12.75">
      <c r="A205" s="130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27"/>
      <c r="O205" s="27"/>
      <c r="P205" s="27"/>
    </row>
    <row r="206" spans="1:16" ht="12.75">
      <c r="A206" s="130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27"/>
      <c r="O206" s="27"/>
      <c r="P206" s="27"/>
    </row>
    <row r="207" spans="1:16" ht="12.75">
      <c r="A207" s="130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27"/>
      <c r="O207" s="27"/>
      <c r="P207" s="27"/>
    </row>
    <row r="208" spans="1:16" ht="12.75">
      <c r="A208" s="130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27"/>
      <c r="O208" s="27"/>
      <c r="P208" s="27"/>
    </row>
    <row r="209" spans="1:16" ht="12.75">
      <c r="A209" s="130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27"/>
      <c r="O209" s="27"/>
      <c r="P209" s="27"/>
    </row>
    <row r="210" spans="1:16" ht="12.75">
      <c r="A210" s="130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27"/>
      <c r="O210" s="27"/>
      <c r="P210" s="27"/>
    </row>
    <row r="211" spans="1:16" ht="12.75">
      <c r="A211" s="130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27"/>
      <c r="O211" s="27"/>
      <c r="P211" s="27"/>
    </row>
    <row r="212" spans="1:16" ht="12.75">
      <c r="A212" s="130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27"/>
      <c r="O212" s="27"/>
      <c r="P212" s="27"/>
    </row>
    <row r="213" spans="1:16" ht="12.75">
      <c r="A213" s="130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27"/>
      <c r="O213" s="27"/>
      <c r="P213" s="27"/>
    </row>
    <row r="214" spans="1:16" ht="12.75">
      <c r="A214" s="130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27"/>
      <c r="O214" s="27"/>
      <c r="P214" s="27"/>
    </row>
    <row r="215" spans="1:16" ht="12.75">
      <c r="A215" s="130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27"/>
      <c r="O215" s="27"/>
      <c r="P215" s="27"/>
    </row>
    <row r="216" spans="1:16" ht="12.75">
      <c r="A216" s="130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27"/>
      <c r="O216" s="27"/>
      <c r="P216" s="27"/>
    </row>
    <row r="217" spans="1:16" ht="12.75">
      <c r="A217" s="130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27"/>
      <c r="O217" s="27"/>
      <c r="P217" s="27"/>
    </row>
    <row r="218" spans="1:16" ht="12.75">
      <c r="A218" s="130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27"/>
      <c r="O218" s="27"/>
      <c r="P218" s="27"/>
    </row>
    <row r="219" spans="1:16" ht="12.75">
      <c r="A219" s="130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27"/>
      <c r="O219" s="27"/>
      <c r="P219" s="27"/>
    </row>
    <row r="220" spans="1:16" ht="12.75">
      <c r="A220" s="130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27"/>
      <c r="O220" s="27"/>
      <c r="P220" s="27"/>
    </row>
    <row r="221" spans="1:16" ht="12.75">
      <c r="A221" s="130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27"/>
      <c r="O221" s="27"/>
      <c r="P221" s="27"/>
    </row>
    <row r="222" spans="1:16" ht="12.75">
      <c r="A222" s="130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27"/>
      <c r="O222" s="27"/>
      <c r="P222" s="27"/>
    </row>
    <row r="223" spans="1:16" ht="12.75">
      <c r="A223" s="130"/>
      <c r="B223" s="182"/>
      <c r="C223" s="182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27"/>
      <c r="O223" s="27"/>
      <c r="P223" s="27"/>
    </row>
    <row r="224" spans="1:16" ht="12.75">
      <c r="A224" s="130"/>
      <c r="B224" s="182"/>
      <c r="C224" s="182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27"/>
      <c r="O224" s="27"/>
      <c r="P224" s="27"/>
    </row>
    <row r="225" spans="1:16" ht="12.75">
      <c r="A225" s="130"/>
      <c r="B225" s="182"/>
      <c r="C225" s="182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27"/>
      <c r="O225" s="27"/>
      <c r="P225" s="27"/>
    </row>
    <row r="226" spans="1:16" ht="12.75">
      <c r="A226" s="130"/>
      <c r="B226" s="262"/>
      <c r="C226" s="263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7"/>
      <c r="O226" s="27"/>
      <c r="P226" s="27"/>
    </row>
    <row r="227" spans="1:16" ht="12.75">
      <c r="A227" s="130"/>
      <c r="B227" s="263"/>
      <c r="C227" s="263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27"/>
      <c r="O227" s="27"/>
      <c r="P227" s="27"/>
    </row>
    <row r="228" spans="1:16" ht="12.75" customHeight="1">
      <c r="A228" s="130"/>
      <c r="B228" s="257"/>
      <c r="C228" s="184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27"/>
      <c r="O228" s="27"/>
      <c r="P228" s="27"/>
    </row>
    <row r="229" spans="1:16" ht="12.75" customHeight="1">
      <c r="A229" s="130"/>
      <c r="B229" s="222"/>
      <c r="C229" s="184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27"/>
      <c r="O229" s="27"/>
      <c r="P229" s="27"/>
    </row>
    <row r="230" spans="1:16" ht="13.5" customHeight="1">
      <c r="A230" s="130"/>
      <c r="B230" s="222"/>
      <c r="C230" s="184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27"/>
      <c r="O230" s="27"/>
      <c r="P230" s="27"/>
    </row>
    <row r="231" spans="1:16" ht="12.75" customHeight="1">
      <c r="A231" s="130"/>
      <c r="B231" s="257"/>
      <c r="C231" s="184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27"/>
      <c r="O231" s="27"/>
      <c r="P231" s="27"/>
    </row>
    <row r="232" spans="1:16" ht="12.75" customHeight="1">
      <c r="A232" s="130"/>
      <c r="B232" s="222"/>
      <c r="C232" s="184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27"/>
      <c r="O232" s="27"/>
      <c r="P232" s="27"/>
    </row>
    <row r="233" spans="1:16" ht="13.5" customHeight="1">
      <c r="A233" s="130"/>
      <c r="B233" s="222"/>
      <c r="C233" s="184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27"/>
      <c r="O233" s="27"/>
      <c r="P233" s="27"/>
    </row>
    <row r="234" spans="1:16" ht="12.75">
      <c r="A234" s="130"/>
      <c r="B234" s="27"/>
      <c r="C234" s="27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27"/>
      <c r="O234" s="27"/>
      <c r="P234" s="27"/>
    </row>
    <row r="235" spans="1:16" ht="12.75">
      <c r="A235" s="130"/>
      <c r="B235" s="27"/>
      <c r="C235" s="27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27"/>
      <c r="O235" s="27"/>
      <c r="P235" s="27"/>
    </row>
    <row r="236" spans="1:16" ht="12.75">
      <c r="A236" s="130"/>
      <c r="B236" s="27"/>
      <c r="C236" s="27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27"/>
      <c r="O236" s="27"/>
      <c r="P236" s="27"/>
    </row>
    <row r="237" spans="1:16" ht="12.75">
      <c r="A237" s="130"/>
      <c r="B237" s="27"/>
      <c r="C237" s="27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27"/>
      <c r="O237" s="27"/>
      <c r="P237" s="27"/>
    </row>
    <row r="238" spans="1:16" ht="12.75">
      <c r="A238" s="130"/>
      <c r="B238" s="27"/>
      <c r="C238" s="27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27"/>
      <c r="O238" s="27"/>
      <c r="P238" s="27"/>
    </row>
    <row r="239" spans="1:16" ht="12.75">
      <c r="A239" s="130"/>
      <c r="B239" s="27"/>
      <c r="C239" s="27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27"/>
      <c r="O239" s="27"/>
      <c r="P239" s="27"/>
    </row>
    <row r="240" spans="1:16" ht="12.75">
      <c r="A240" s="130"/>
      <c r="B240" s="27"/>
      <c r="C240" s="27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27"/>
      <c r="O240" s="27"/>
      <c r="P240" s="27"/>
    </row>
    <row r="241" spans="1:16" ht="12.75">
      <c r="A241" s="130"/>
      <c r="B241" s="27"/>
      <c r="C241" s="27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27"/>
      <c r="O241" s="27"/>
      <c r="P241" s="27"/>
    </row>
    <row r="242" spans="1:16" ht="12.75">
      <c r="A242" s="130"/>
      <c r="B242" s="27"/>
      <c r="C242" s="27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27"/>
      <c r="O242" s="27"/>
      <c r="P242" s="27"/>
    </row>
    <row r="243" spans="1:16" ht="12.75">
      <c r="A243" s="130"/>
      <c r="B243" s="27"/>
      <c r="C243" s="27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27"/>
      <c r="O243" s="27"/>
      <c r="P243" s="27"/>
    </row>
    <row r="244" spans="1:16" ht="12.75">
      <c r="A244" s="130"/>
      <c r="B244" s="27"/>
      <c r="C244" s="27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27"/>
      <c r="O244" s="27"/>
      <c r="P244" s="27"/>
    </row>
    <row r="245" spans="1:16" ht="12.75">
      <c r="A245" s="130"/>
      <c r="B245" s="27"/>
      <c r="C245" s="27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27"/>
      <c r="O245" s="27"/>
      <c r="P245" s="27"/>
    </row>
    <row r="246" spans="1:16" ht="12.75">
      <c r="A246" s="130"/>
      <c r="B246" s="27"/>
      <c r="C246" s="27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27"/>
      <c r="O246" s="27"/>
      <c r="P246" s="27"/>
    </row>
    <row r="247" spans="1:16" ht="12.75">
      <c r="A247" s="130"/>
      <c r="B247" s="27"/>
      <c r="C247" s="27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27"/>
      <c r="O247" s="27"/>
      <c r="P247" s="27"/>
    </row>
    <row r="248" spans="1:16" ht="12.75">
      <c r="A248" s="130"/>
      <c r="B248" s="27"/>
      <c r="C248" s="27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27"/>
      <c r="O248" s="27"/>
      <c r="P248" s="27"/>
    </row>
    <row r="249" spans="1:16" ht="12.75">
      <c r="A249" s="130"/>
      <c r="B249" s="27"/>
      <c r="C249" s="27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27"/>
      <c r="O249" s="27"/>
      <c r="P249" s="27"/>
    </row>
    <row r="250" spans="1:16" ht="12.75">
      <c r="A250" s="130"/>
      <c r="B250" s="27"/>
      <c r="C250" s="27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27"/>
      <c r="O250" s="27"/>
      <c r="P250" s="27"/>
    </row>
    <row r="251" spans="1:16" ht="12.75">
      <c r="A251" s="130"/>
      <c r="B251" s="27"/>
      <c r="C251" s="27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27"/>
      <c r="O251" s="27"/>
      <c r="P251" s="27"/>
    </row>
    <row r="252" spans="1:16" ht="12.75">
      <c r="A252" s="130"/>
      <c r="B252" s="27"/>
      <c r="C252" s="27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27"/>
      <c r="O252" s="27"/>
      <c r="P252" s="27"/>
    </row>
    <row r="253" spans="1:16" ht="12.75">
      <c r="A253" s="130"/>
      <c r="B253" s="27"/>
      <c r="C253" s="27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27"/>
      <c r="O253" s="27"/>
      <c r="P253" s="27"/>
    </row>
    <row r="254" spans="1:16" ht="12.75">
      <c r="A254" s="130"/>
      <c r="B254" s="27"/>
      <c r="C254" s="27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27"/>
      <c r="O254" s="27"/>
      <c r="P254" s="27"/>
    </row>
    <row r="255" spans="1:16" ht="12.75">
      <c r="A255" s="130"/>
      <c r="B255" s="27"/>
      <c r="C255" s="27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27"/>
      <c r="O255" s="27"/>
      <c r="P255" s="27"/>
    </row>
    <row r="256" spans="1:16" ht="12.75">
      <c r="A256" s="130"/>
      <c r="B256" s="27"/>
      <c r="C256" s="27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27"/>
      <c r="O256" s="27"/>
      <c r="P256" s="27"/>
    </row>
    <row r="257" spans="1:16" ht="12.75">
      <c r="A257" s="130"/>
      <c r="B257" s="27"/>
      <c r="C257" s="27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27"/>
      <c r="O257" s="27"/>
      <c r="P257" s="27"/>
    </row>
    <row r="258" spans="1:16" ht="12.75">
      <c r="A258" s="130"/>
      <c r="B258" s="27"/>
      <c r="C258" s="27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27"/>
      <c r="O258" s="27"/>
      <c r="P258" s="27"/>
    </row>
    <row r="259" spans="1:16" ht="12.75">
      <c r="A259" s="130"/>
      <c r="B259" s="27"/>
      <c r="C259" s="27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27"/>
      <c r="O259" s="27"/>
      <c r="P259" s="27"/>
    </row>
    <row r="260" spans="1:16" ht="12.75">
      <c r="A260" s="130"/>
      <c r="B260" s="27"/>
      <c r="C260" s="27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27"/>
      <c r="O260" s="27"/>
      <c r="P260" s="27"/>
    </row>
    <row r="261" spans="1:16" ht="12.75">
      <c r="A261" s="130"/>
      <c r="B261" s="27"/>
      <c r="C261" s="27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27"/>
      <c r="O261" s="27"/>
      <c r="P261" s="27"/>
    </row>
    <row r="262" spans="1:16" ht="12.75">
      <c r="A262" s="130"/>
      <c r="B262" s="27"/>
      <c r="C262" s="27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27"/>
      <c r="O262" s="27"/>
      <c r="P262" s="27"/>
    </row>
    <row r="263" spans="1:16" ht="12.75">
      <c r="A263" s="130"/>
      <c r="B263" s="27"/>
      <c r="C263" s="27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27"/>
      <c r="O263" s="27"/>
      <c r="P263" s="27"/>
    </row>
    <row r="264" spans="1:16" ht="12.75">
      <c r="A264" s="130"/>
      <c r="B264" s="27"/>
      <c r="C264" s="27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27"/>
      <c r="O264" s="27"/>
      <c r="P264" s="27"/>
    </row>
    <row r="265" spans="1:16" ht="12.75">
      <c r="A265" s="130"/>
      <c r="B265" s="27"/>
      <c r="C265" s="27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27"/>
      <c r="O265" s="27"/>
      <c r="P265" s="27"/>
    </row>
    <row r="266" spans="1:16" ht="12.75">
      <c r="A266" s="130"/>
      <c r="B266" s="27"/>
      <c r="C266" s="27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27"/>
      <c r="O266" s="27"/>
      <c r="P266" s="27"/>
    </row>
    <row r="267" spans="1:16" ht="12.75">
      <c r="A267" s="130"/>
      <c r="B267" s="27"/>
      <c r="C267" s="27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27"/>
      <c r="O267" s="27"/>
      <c r="P267" s="27"/>
    </row>
    <row r="268" spans="1:16" ht="12.75">
      <c r="A268" s="130"/>
      <c r="B268" s="27"/>
      <c r="C268" s="27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27"/>
      <c r="O268" s="27"/>
      <c r="P268" s="27"/>
    </row>
    <row r="269" spans="1:16" ht="12.75">
      <c r="A269" s="130"/>
      <c r="B269" s="27"/>
      <c r="C269" s="27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27"/>
      <c r="O269" s="27"/>
      <c r="P269" s="27"/>
    </row>
    <row r="270" spans="1:16" ht="12.75">
      <c r="A270" s="130"/>
      <c r="B270" s="27"/>
      <c r="C270" s="27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27"/>
      <c r="O270" s="27"/>
      <c r="P270" s="27"/>
    </row>
    <row r="271" spans="1:16" ht="12.75">
      <c r="A271" s="130"/>
      <c r="B271" s="27"/>
      <c r="C271" s="27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27"/>
      <c r="O271" s="27"/>
      <c r="P271" s="27"/>
    </row>
    <row r="272" spans="1:16" ht="12.75">
      <c r="A272" s="130"/>
      <c r="B272" s="27"/>
      <c r="C272" s="27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27"/>
      <c r="O272" s="27"/>
      <c r="P272" s="27"/>
    </row>
    <row r="273" spans="1:16" ht="12.75">
      <c r="A273" s="130"/>
      <c r="B273" s="27"/>
      <c r="C273" s="27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27"/>
      <c r="O273" s="27"/>
      <c r="P273" s="27"/>
    </row>
    <row r="274" spans="1:16" ht="12.75">
      <c r="A274" s="130"/>
      <c r="B274" s="27"/>
      <c r="C274" s="27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27"/>
      <c r="O274" s="27"/>
      <c r="P274" s="27"/>
    </row>
    <row r="275" spans="1:16" ht="12.75">
      <c r="A275" s="130"/>
      <c r="B275" s="27"/>
      <c r="C275" s="27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27"/>
      <c r="O275" s="27"/>
      <c r="P275" s="27"/>
    </row>
    <row r="276" spans="1:16" ht="12.75">
      <c r="A276" s="130"/>
      <c r="B276" s="27"/>
      <c r="C276" s="27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27"/>
      <c r="O276" s="27"/>
      <c r="P276" s="27"/>
    </row>
    <row r="277" spans="1:16" ht="12.75">
      <c r="A277" s="130"/>
      <c r="B277" s="27"/>
      <c r="C277" s="27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27"/>
      <c r="O277" s="27"/>
      <c r="P277" s="27"/>
    </row>
    <row r="278" spans="1:16" ht="12.75">
      <c r="A278" s="130"/>
      <c r="B278" s="27"/>
      <c r="C278" s="27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27"/>
      <c r="O278" s="27"/>
      <c r="P278" s="27"/>
    </row>
    <row r="279" spans="1:16" ht="12.75">
      <c r="A279" s="130"/>
      <c r="B279" s="27"/>
      <c r="C279" s="27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27"/>
      <c r="O279" s="27"/>
      <c r="P279" s="27"/>
    </row>
    <row r="280" spans="1:16" ht="12.75">
      <c r="A280" s="130"/>
      <c r="B280" s="27"/>
      <c r="C280" s="27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27"/>
      <c r="O280" s="27"/>
      <c r="P280" s="27"/>
    </row>
    <row r="281" spans="1:16" ht="12.75">
      <c r="A281" s="130"/>
      <c r="B281" s="27"/>
      <c r="C281" s="27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27"/>
      <c r="O281" s="27"/>
      <c r="P281" s="27"/>
    </row>
    <row r="282" spans="1:16" ht="12.75">
      <c r="A282" s="130"/>
      <c r="B282" s="27"/>
      <c r="C282" s="27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27"/>
      <c r="O282" s="27"/>
      <c r="P282" s="27"/>
    </row>
    <row r="283" spans="1:16" ht="12.75">
      <c r="A283" s="130"/>
      <c r="B283" s="27"/>
      <c r="C283" s="27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27"/>
      <c r="O283" s="27"/>
      <c r="P283" s="27"/>
    </row>
    <row r="284" spans="1:16" ht="12.75">
      <c r="A284" s="130"/>
      <c r="B284" s="27"/>
      <c r="C284" s="27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27"/>
      <c r="O284" s="27"/>
      <c r="P284" s="27"/>
    </row>
    <row r="285" spans="1:16" ht="12.75">
      <c r="A285" s="130"/>
      <c r="B285" s="178"/>
      <c r="C285" s="27"/>
      <c r="D285" s="27"/>
      <c r="E285" s="27"/>
      <c r="F285" s="27"/>
      <c r="G285" s="27"/>
      <c r="H285" s="183"/>
      <c r="I285" s="183"/>
      <c r="J285" s="183"/>
      <c r="K285" s="183"/>
      <c r="L285" s="183"/>
      <c r="M285" s="183"/>
      <c r="N285" s="183"/>
      <c r="O285" s="27"/>
      <c r="P285" s="27"/>
    </row>
    <row r="286" spans="1:16" ht="12.75">
      <c r="A286" s="130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1:16" ht="12.75">
      <c r="A287" s="130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130"/>
      <c r="B288" s="255"/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7"/>
      <c r="O288" s="27"/>
      <c r="P288" s="27"/>
    </row>
    <row r="289" spans="1:16" ht="12.75">
      <c r="A289" s="130"/>
      <c r="B289" s="256"/>
      <c r="C289" s="256"/>
      <c r="D289" s="286"/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7"/>
      <c r="P289" s="27"/>
    </row>
    <row r="290" spans="1:16" ht="12.75">
      <c r="A290" s="130"/>
      <c r="B290" s="178"/>
      <c r="C290" s="178"/>
      <c r="D290" s="17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27"/>
      <c r="P290" s="27"/>
    </row>
    <row r="291" spans="1:16" ht="12.75">
      <c r="A291" s="186"/>
      <c r="B291" s="187"/>
      <c r="C291" s="187"/>
      <c r="D291" s="18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27"/>
      <c r="P291" s="27"/>
    </row>
    <row r="292" spans="1:16" ht="12.75">
      <c r="A292" s="186"/>
      <c r="B292" s="187"/>
      <c r="C292" s="187"/>
      <c r="D292" s="18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27"/>
      <c r="P292" s="27"/>
    </row>
    <row r="293" spans="1:16" ht="12.75">
      <c r="A293" s="186"/>
      <c r="B293" s="187"/>
      <c r="C293" s="187"/>
      <c r="D293" s="18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27"/>
      <c r="P293" s="27"/>
    </row>
    <row r="294" spans="1:16" ht="12.75">
      <c r="A294" s="186"/>
      <c r="B294" s="187"/>
      <c r="C294" s="187"/>
      <c r="D294" s="18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27"/>
      <c r="P294" s="27"/>
    </row>
    <row r="295" spans="1:16" ht="12.75">
      <c r="A295" s="186"/>
      <c r="B295" s="187"/>
      <c r="C295" s="187"/>
      <c r="D295" s="18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27"/>
      <c r="P295" s="27"/>
    </row>
    <row r="296" spans="1:16" ht="12.75">
      <c r="A296" s="186"/>
      <c r="B296" s="187"/>
      <c r="C296" s="187"/>
      <c r="D296" s="18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27"/>
      <c r="P296" s="27"/>
    </row>
    <row r="297" spans="1:16" ht="12.75">
      <c r="A297" s="186"/>
      <c r="B297" s="187"/>
      <c r="C297" s="187"/>
      <c r="D297" s="18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27"/>
      <c r="P297" s="27"/>
    </row>
    <row r="298" spans="1:16" ht="12.75">
      <c r="A298" s="186"/>
      <c r="B298" s="187"/>
      <c r="C298" s="187"/>
      <c r="D298" s="18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27"/>
      <c r="P298" s="27"/>
    </row>
    <row r="299" spans="1:16" ht="12.75">
      <c r="A299" s="186"/>
      <c r="B299" s="187"/>
      <c r="C299" s="187"/>
      <c r="D299" s="18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27"/>
      <c r="P299" s="27"/>
    </row>
    <row r="300" spans="1:16" ht="12.75">
      <c r="A300" s="186"/>
      <c r="B300" s="187"/>
      <c r="C300" s="187"/>
      <c r="D300" s="18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27"/>
      <c r="P300" s="27"/>
    </row>
    <row r="301" spans="1:16" ht="12.75">
      <c r="A301" s="186"/>
      <c r="B301" s="187"/>
      <c r="C301" s="187"/>
      <c r="D301" s="18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27"/>
      <c r="P301" s="27"/>
    </row>
    <row r="302" spans="1:16" ht="12.75">
      <c r="A302" s="186"/>
      <c r="B302" s="187"/>
      <c r="C302" s="187"/>
      <c r="D302" s="18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27"/>
      <c r="P302" s="27"/>
    </row>
    <row r="303" spans="1:16" ht="12.75">
      <c r="A303" s="186"/>
      <c r="B303" s="187"/>
      <c r="C303" s="187"/>
      <c r="D303" s="18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27"/>
      <c r="P303" s="27"/>
    </row>
    <row r="304" spans="1:16" ht="12.75">
      <c r="A304" s="186"/>
      <c r="B304" s="187"/>
      <c r="C304" s="187"/>
      <c r="D304" s="18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27"/>
      <c r="P304" s="27"/>
    </row>
    <row r="305" spans="1:16" ht="12.75">
      <c r="A305" s="186"/>
      <c r="B305" s="187"/>
      <c r="C305" s="187"/>
      <c r="D305" s="18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27"/>
      <c r="P305" s="27"/>
    </row>
    <row r="306" spans="1:16" ht="12.75">
      <c r="A306" s="186"/>
      <c r="B306" s="187"/>
      <c r="C306" s="187"/>
      <c r="D306" s="18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27"/>
      <c r="P306" s="27"/>
    </row>
    <row r="307" spans="1:16" ht="12.75">
      <c r="A307" s="186"/>
      <c r="B307" s="187"/>
      <c r="C307" s="187"/>
      <c r="D307" s="18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27"/>
      <c r="P307" s="27"/>
    </row>
    <row r="308" spans="1:16" ht="12.75">
      <c r="A308" s="186"/>
      <c r="B308" s="187"/>
      <c r="C308" s="187"/>
      <c r="D308" s="18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27"/>
      <c r="P308" s="27"/>
    </row>
    <row r="309" spans="1:16" ht="12.75">
      <c r="A309" s="186"/>
      <c r="B309" s="187"/>
      <c r="C309" s="187"/>
      <c r="D309" s="18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27"/>
      <c r="P309" s="27"/>
    </row>
    <row r="310" spans="1:16" ht="12.75">
      <c r="A310" s="186"/>
      <c r="B310" s="187"/>
      <c r="C310" s="187"/>
      <c r="D310" s="18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27"/>
      <c r="P310" s="27"/>
    </row>
    <row r="311" spans="1:16" ht="12.75">
      <c r="A311" s="186"/>
      <c r="B311" s="187"/>
      <c r="C311" s="187"/>
      <c r="D311" s="18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27"/>
      <c r="P311" s="27"/>
    </row>
    <row r="312" spans="1:16" ht="12.75">
      <c r="A312" s="189"/>
      <c r="B312" s="187"/>
      <c r="C312" s="187"/>
      <c r="D312" s="18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27"/>
      <c r="P312" s="27"/>
    </row>
    <row r="313" spans="1:16" ht="12.75">
      <c r="A313" s="189"/>
      <c r="B313" s="187"/>
      <c r="C313" s="187"/>
      <c r="D313" s="18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27"/>
      <c r="P313" s="27"/>
    </row>
    <row r="314" spans="1:16" ht="12.75">
      <c r="A314" s="130"/>
      <c r="B314" s="27"/>
      <c r="C314" s="27"/>
      <c r="D314" s="27"/>
      <c r="E314" s="27"/>
      <c r="F314" s="138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1:16" ht="12.75">
      <c r="A315" s="130"/>
      <c r="B315" s="283"/>
      <c r="C315" s="284"/>
      <c r="D315" s="256"/>
      <c r="E315" s="256"/>
      <c r="F315" s="256"/>
      <c r="G315" s="256"/>
      <c r="H315" s="256"/>
      <c r="I315" s="256"/>
      <c r="J315" s="256"/>
      <c r="K315" s="256"/>
      <c r="L315" s="256"/>
      <c r="M315" s="256"/>
      <c r="N315" s="27"/>
      <c r="O315" s="27"/>
      <c r="P315" s="27"/>
    </row>
    <row r="316" spans="1:16" ht="12.75">
      <c r="A316" s="130"/>
      <c r="B316" s="284"/>
      <c r="C316" s="284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27"/>
      <c r="O316" s="27"/>
      <c r="P316" s="27"/>
    </row>
    <row r="317" spans="1:16" ht="12.75">
      <c r="A317" s="130"/>
      <c r="B317" s="282"/>
      <c r="C317" s="282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27"/>
      <c r="O317" s="27"/>
      <c r="P317" s="27"/>
    </row>
    <row r="318" spans="1:16" ht="12.75">
      <c r="A318" s="130"/>
      <c r="B318" s="282"/>
      <c r="C318" s="282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27"/>
      <c r="O318" s="27"/>
      <c r="P318" s="27"/>
    </row>
    <row r="319" spans="1:16" ht="12.75">
      <c r="A319" s="130"/>
      <c r="B319" s="282"/>
      <c r="C319" s="282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27"/>
      <c r="O319" s="27"/>
      <c r="P319" s="27"/>
    </row>
    <row r="320" spans="1:16" ht="12.75">
      <c r="A320" s="130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1:16" ht="12.75">
      <c r="A321" s="130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30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 ht="12.75">
      <c r="A323" s="130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30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30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2.75">
      <c r="A326" s="130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30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30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30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30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30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30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30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30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30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30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30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30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30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30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30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30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30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30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30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30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30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30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30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30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30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30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30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30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30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30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30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30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30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30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30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30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30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30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30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30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30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30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30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30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30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30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30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30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30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30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30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30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30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30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30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30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30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30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30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30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30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30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30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30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30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30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30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30"/>
      <c r="B394" s="178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30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30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30"/>
      <c r="B397" s="283"/>
      <c r="C397" s="284"/>
      <c r="D397" s="256"/>
      <c r="E397" s="256"/>
      <c r="F397" s="256"/>
      <c r="G397" s="256"/>
      <c r="H397" s="256"/>
      <c r="I397" s="256"/>
      <c r="J397" s="256"/>
      <c r="K397" s="256"/>
      <c r="L397" s="256"/>
      <c r="M397" s="256"/>
      <c r="N397" s="27"/>
      <c r="O397" s="27"/>
      <c r="P397" s="27"/>
    </row>
    <row r="398" spans="1:16" ht="12.75">
      <c r="A398" s="130"/>
      <c r="B398" s="284"/>
      <c r="C398" s="284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27"/>
      <c r="O398" s="27"/>
      <c r="P398" s="27"/>
    </row>
    <row r="399" spans="1:16" ht="12.75">
      <c r="A399" s="130"/>
      <c r="B399" s="282"/>
      <c r="C399" s="282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27"/>
      <c r="O399" s="27"/>
      <c r="P399" s="27"/>
    </row>
    <row r="400" spans="1:16" ht="12.75">
      <c r="A400" s="130"/>
      <c r="B400" s="282"/>
      <c r="C400" s="282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27"/>
      <c r="O400" s="27"/>
      <c r="P400" s="27"/>
    </row>
    <row r="401" spans="1:16" ht="12.75">
      <c r="A401" s="130"/>
      <c r="B401" s="282"/>
      <c r="C401" s="282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27"/>
      <c r="O401" s="27"/>
      <c r="P401" s="27"/>
    </row>
    <row r="402" spans="1:16" ht="12.75">
      <c r="A402" s="130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30"/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7"/>
      <c r="O403" s="27"/>
      <c r="P403" s="27"/>
    </row>
    <row r="404" spans="1:16" ht="12.75">
      <c r="A404" s="130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30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30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30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130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130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30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30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30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30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30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30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30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30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30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30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30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30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30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30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30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30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30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30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30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30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30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30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30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30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30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30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30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30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30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30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30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30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30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30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30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30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30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30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30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</sheetData>
  <mergeCells count="98">
    <mergeCell ref="B6:L7"/>
    <mergeCell ref="B8:L8"/>
    <mergeCell ref="B46:C46"/>
    <mergeCell ref="B34:B45"/>
    <mergeCell ref="F10:L11"/>
    <mergeCell ref="D26:E26"/>
    <mergeCell ref="F26:I26"/>
    <mergeCell ref="J26:K27"/>
    <mergeCell ref="B33:C33"/>
    <mergeCell ref="H53:I53"/>
    <mergeCell ref="D52:E52"/>
    <mergeCell ref="F52:I52"/>
    <mergeCell ref="J52:K53"/>
    <mergeCell ref="D53:E53"/>
    <mergeCell ref="F53:G53"/>
    <mergeCell ref="B403:M403"/>
    <mergeCell ref="B318:C318"/>
    <mergeCell ref="B319:C319"/>
    <mergeCell ref="L315:M315"/>
    <mergeCell ref="B401:C401"/>
    <mergeCell ref="B399:C399"/>
    <mergeCell ref="J397:K397"/>
    <mergeCell ref="B400:C400"/>
    <mergeCell ref="D315:E315"/>
    <mergeCell ref="L397:M397"/>
    <mergeCell ref="F315:G315"/>
    <mergeCell ref="I289:J289"/>
    <mergeCell ref="J226:K226"/>
    <mergeCell ref="B289:D289"/>
    <mergeCell ref="E289:F289"/>
    <mergeCell ref="H315:I315"/>
    <mergeCell ref="J315:K315"/>
    <mergeCell ref="K289:L289"/>
    <mergeCell ref="B315:C316"/>
    <mergeCell ref="G289:H289"/>
    <mergeCell ref="L164:M164"/>
    <mergeCell ref="H164:I164"/>
    <mergeCell ref="J164:K164"/>
    <mergeCell ref="B193:M193"/>
    <mergeCell ref="B194:M194"/>
    <mergeCell ref="B191:C191"/>
    <mergeCell ref="M289:N289"/>
    <mergeCell ref="B288:M288"/>
    <mergeCell ref="J93:K94"/>
    <mergeCell ref="B47:M47"/>
    <mergeCell ref="B48:M48"/>
    <mergeCell ref="B49:M49"/>
    <mergeCell ref="B55:B57"/>
    <mergeCell ref="B58:B60"/>
    <mergeCell ref="B65:M65"/>
    <mergeCell ref="H94:I94"/>
    <mergeCell ref="I69:J69"/>
    <mergeCell ref="B50:M50"/>
    <mergeCell ref="B98:C98"/>
    <mergeCell ref="B96:C96"/>
    <mergeCell ref="B97:C97"/>
    <mergeCell ref="B95:C95"/>
    <mergeCell ref="K68:L69"/>
    <mergeCell ref="D94:E94"/>
    <mergeCell ref="F94:G94"/>
    <mergeCell ref="G69:H69"/>
    <mergeCell ref="B68:D68"/>
    <mergeCell ref="E69:F69"/>
    <mergeCell ref="G68:J68"/>
    <mergeCell ref="D93:E93"/>
    <mergeCell ref="F93:I93"/>
    <mergeCell ref="E68:F68"/>
    <mergeCell ref="B228:B230"/>
    <mergeCell ref="B231:B233"/>
    <mergeCell ref="B226:C227"/>
    <mergeCell ref="B195:M195"/>
    <mergeCell ref="L226:M226"/>
    <mergeCell ref="D226:E226"/>
    <mergeCell ref="F226:G226"/>
    <mergeCell ref="H226:I226"/>
    <mergeCell ref="D397:E397"/>
    <mergeCell ref="H397:I397"/>
    <mergeCell ref="B317:C317"/>
    <mergeCell ref="F397:G397"/>
    <mergeCell ref="B397:C398"/>
    <mergeCell ref="K2:L2"/>
    <mergeCell ref="B53:C54"/>
    <mergeCell ref="D27:E27"/>
    <mergeCell ref="F27:G27"/>
    <mergeCell ref="H27:I27"/>
    <mergeCell ref="B2:J2"/>
    <mergeCell ref="F15:L16"/>
    <mergeCell ref="F13:L14"/>
    <mergeCell ref="B27:C27"/>
    <mergeCell ref="B29:B32"/>
    <mergeCell ref="B192:M192"/>
    <mergeCell ref="B178:C178"/>
    <mergeCell ref="B179:B190"/>
    <mergeCell ref="H106:I106"/>
    <mergeCell ref="B166:B177"/>
    <mergeCell ref="B164:C164"/>
    <mergeCell ref="D164:E164"/>
    <mergeCell ref="F164:G164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3"/>
  <rowBreaks count="2" manualBreakCount="2">
    <brk id="100" min="1" max="11" man="1"/>
    <brk id="1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B2:Z448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5.140625" style="2" customWidth="1"/>
    <col min="2" max="2" width="6.7109375" style="2" customWidth="1"/>
    <col min="3" max="4" width="13.57421875" style="2" customWidth="1"/>
    <col min="5" max="5" width="15.00390625" style="2" customWidth="1"/>
    <col min="6" max="6" width="17.140625" style="2" customWidth="1"/>
    <col min="7" max="7" width="16.140625" style="2" customWidth="1"/>
    <col min="8" max="9" width="14.851562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269" t="s">
        <v>0</v>
      </c>
      <c r="C2" s="270"/>
      <c r="D2" s="270"/>
      <c r="E2" s="270"/>
      <c r="F2" s="270"/>
      <c r="G2" s="270"/>
      <c r="H2" s="270"/>
      <c r="I2" s="270"/>
      <c r="J2" s="270"/>
      <c r="K2" s="260" t="s">
        <v>95</v>
      </c>
      <c r="L2" s="328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75" t="s">
        <v>2</v>
      </c>
      <c r="C6" s="307"/>
      <c r="D6" s="307"/>
      <c r="E6" s="307"/>
      <c r="F6" s="307"/>
      <c r="G6" s="307"/>
      <c r="H6" s="307"/>
      <c r="I6" s="307"/>
      <c r="J6" s="307"/>
      <c r="K6" s="307"/>
      <c r="L6" s="308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1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2" t="s">
        <v>3</v>
      </c>
      <c r="C8" s="313"/>
      <c r="D8" s="313"/>
      <c r="E8" s="313"/>
      <c r="F8" s="313"/>
      <c r="G8" s="313"/>
      <c r="H8" s="313"/>
      <c r="I8" s="313"/>
      <c r="J8" s="313"/>
      <c r="K8" s="313"/>
      <c r="L8" s="314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90"/>
      <c r="F10" s="275" t="s">
        <v>48</v>
      </c>
      <c r="G10" s="276"/>
      <c r="H10" s="276"/>
      <c r="I10" s="276"/>
      <c r="J10" s="276"/>
      <c r="K10" s="276"/>
      <c r="L10" s="277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19"/>
      <c r="G11" s="320"/>
      <c r="H11" s="320"/>
      <c r="I11" s="320"/>
      <c r="J11" s="320"/>
      <c r="K11" s="320"/>
      <c r="L11" s="321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12"/>
      <c r="G12" s="191"/>
      <c r="H12" s="191"/>
      <c r="I12" s="11"/>
      <c r="J12" s="12"/>
      <c r="K12" s="12"/>
      <c r="L12" s="12"/>
      <c r="M12" s="12"/>
      <c r="N12" s="6"/>
      <c r="O12" s="6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75" t="s">
        <v>6</v>
      </c>
      <c r="G13" s="276"/>
      <c r="H13" s="276"/>
      <c r="I13" s="276"/>
      <c r="J13" s="276"/>
      <c r="K13" s="276"/>
      <c r="L13" s="277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74"/>
      <c r="G14" s="272"/>
      <c r="H14" s="272"/>
      <c r="I14" s="272"/>
      <c r="J14" s="272"/>
      <c r="K14" s="272"/>
      <c r="L14" s="273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71" t="s">
        <v>53</v>
      </c>
      <c r="G15" s="272"/>
      <c r="H15" s="272"/>
      <c r="I15" s="272"/>
      <c r="J15" s="272"/>
      <c r="K15" s="272"/>
      <c r="L15" s="273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74"/>
      <c r="G16" s="272"/>
      <c r="H16" s="272"/>
      <c r="I16" s="272"/>
      <c r="J16" s="272"/>
      <c r="K16" s="272"/>
      <c r="L16" s="273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50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/>
    <row r="21" spans="2:4" s="20" customFormat="1" ht="13.5" thickBot="1">
      <c r="B21" s="21" t="s">
        <v>45</v>
      </c>
      <c r="C21" s="22"/>
      <c r="D21" s="23"/>
    </row>
    <row r="22" s="20" customFormat="1" ht="12.75"/>
    <row r="23" spans="2:15" s="20" customFormat="1" ht="12.75"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="20" customFormat="1" ht="12.75">
      <c r="B24" s="28"/>
    </row>
    <row r="25" s="20" customFormat="1" ht="13.5" thickBot="1">
      <c r="B25" s="28"/>
    </row>
    <row r="26" spans="4:11" s="20" customFormat="1" ht="13.5" thickBot="1">
      <c r="D26" s="288" t="s">
        <v>12</v>
      </c>
      <c r="E26" s="289"/>
      <c r="F26" s="287" t="s">
        <v>13</v>
      </c>
      <c r="G26" s="287"/>
      <c r="H26" s="287"/>
      <c r="I26" s="287"/>
      <c r="J26" s="298" t="s">
        <v>14</v>
      </c>
      <c r="K26" s="299"/>
    </row>
    <row r="27" spans="2:11" ht="13.5" thickBot="1">
      <c r="B27" s="278"/>
      <c r="C27" s="278"/>
      <c r="D27" s="264" t="s">
        <v>7</v>
      </c>
      <c r="E27" s="265"/>
      <c r="F27" s="266" t="s">
        <v>8</v>
      </c>
      <c r="G27" s="267"/>
      <c r="H27" s="267" t="s">
        <v>10</v>
      </c>
      <c r="I27" s="268"/>
      <c r="J27" s="300"/>
      <c r="K27" s="301"/>
    </row>
    <row r="28" spans="2:11" ht="36.75" customHeight="1" thickBot="1">
      <c r="B28" s="32" t="s">
        <v>15</v>
      </c>
      <c r="C28" s="33" t="s">
        <v>16</v>
      </c>
      <c r="D28" s="34" t="s">
        <v>17</v>
      </c>
      <c r="E28" s="35" t="s">
        <v>18</v>
      </c>
      <c r="F28" s="192" t="s">
        <v>38</v>
      </c>
      <c r="G28" s="193" t="s">
        <v>18</v>
      </c>
      <c r="H28" s="193" t="s">
        <v>17</v>
      </c>
      <c r="I28" s="194" t="s">
        <v>18</v>
      </c>
      <c r="J28" s="195" t="s">
        <v>17</v>
      </c>
      <c r="K28" s="196" t="s">
        <v>18</v>
      </c>
    </row>
    <row r="29" spans="2:11" ht="12.75">
      <c r="B29" s="279">
        <v>2010</v>
      </c>
      <c r="C29" s="39" t="s">
        <v>20</v>
      </c>
      <c r="D29" s="40">
        <v>6983614.577240221</v>
      </c>
      <c r="E29" s="41">
        <v>624621.1798976941</v>
      </c>
      <c r="F29" s="42">
        <v>33136860.696368884</v>
      </c>
      <c r="G29" s="43">
        <v>5322016.346634432</v>
      </c>
      <c r="H29" s="43">
        <v>13133983.007415328</v>
      </c>
      <c r="I29" s="44">
        <v>1888861.32382221</v>
      </c>
      <c r="J29" s="45">
        <v>53254458.28102443</v>
      </c>
      <c r="K29" s="46">
        <v>7835498.850354336</v>
      </c>
    </row>
    <row r="30" spans="2:11" ht="12.75">
      <c r="B30" s="304"/>
      <c r="C30" s="39" t="s">
        <v>21</v>
      </c>
      <c r="D30" s="40">
        <v>5946782.389617742</v>
      </c>
      <c r="E30" s="41">
        <v>535351.5631507433</v>
      </c>
      <c r="F30" s="42">
        <v>33582009.28584412</v>
      </c>
      <c r="G30" s="43">
        <v>4742930.868205524</v>
      </c>
      <c r="H30" s="43">
        <v>13187221.367478745</v>
      </c>
      <c r="I30" s="44">
        <v>1991155.6522523582</v>
      </c>
      <c r="J30" s="45">
        <v>52716013.0429406</v>
      </c>
      <c r="K30" s="46">
        <v>7269438.083608625</v>
      </c>
    </row>
    <row r="31" spans="2:11" ht="12.75">
      <c r="B31" s="304"/>
      <c r="C31" s="39" t="s">
        <v>22</v>
      </c>
      <c r="D31" s="40">
        <v>7201366.4694404565</v>
      </c>
      <c r="E31" s="41">
        <v>673412.0376815445</v>
      </c>
      <c r="F31" s="42">
        <v>32932366.035654575</v>
      </c>
      <c r="G31" s="43">
        <v>4287552.699786314</v>
      </c>
      <c r="H31" s="43">
        <v>14669902.009625195</v>
      </c>
      <c r="I31" s="44">
        <v>2047849.2702536776</v>
      </c>
      <c r="J31" s="45">
        <v>54803634.51472023</v>
      </c>
      <c r="K31" s="46">
        <v>7008814.007721536</v>
      </c>
    </row>
    <row r="32" spans="2:11" ht="13.5" thickBot="1">
      <c r="B32" s="305"/>
      <c r="C32" s="52" t="s">
        <v>23</v>
      </c>
      <c r="D32" s="53">
        <v>7087120.037539093</v>
      </c>
      <c r="E32" s="54">
        <v>569689.9949364641</v>
      </c>
      <c r="F32" s="197">
        <v>36698953.6969241</v>
      </c>
      <c r="G32" s="198">
        <v>4811371.405188459</v>
      </c>
      <c r="H32" s="198">
        <v>11581915.321957693</v>
      </c>
      <c r="I32" s="199">
        <v>1832357.2886181215</v>
      </c>
      <c r="J32" s="200">
        <v>55367989.056420885</v>
      </c>
      <c r="K32" s="201">
        <v>7213418.688743045</v>
      </c>
    </row>
    <row r="33" spans="2:11" ht="13.5" thickBot="1">
      <c r="B33" s="315">
        <v>2010</v>
      </c>
      <c r="C33" s="268"/>
      <c r="D33" s="83">
        <v>27218883.47383751</v>
      </c>
      <c r="E33" s="202">
        <v>2403074.7756664464</v>
      </c>
      <c r="F33" s="203">
        <v>136350189.7147917</v>
      </c>
      <c r="G33" s="204">
        <v>19163871.31981473</v>
      </c>
      <c r="H33" s="205">
        <v>52573021.706476964</v>
      </c>
      <c r="I33" s="206">
        <v>7760223.534946367</v>
      </c>
      <c r="J33" s="207">
        <v>216142094.89510617</v>
      </c>
      <c r="K33" s="208">
        <v>29327169.630427543</v>
      </c>
    </row>
    <row r="34" spans="2:11" ht="12.75">
      <c r="B34" s="316">
        <v>2011</v>
      </c>
      <c r="C34" s="66" t="s">
        <v>24</v>
      </c>
      <c r="D34" s="67">
        <v>6487825.326313759</v>
      </c>
      <c r="E34" s="68">
        <v>546670.2123222334</v>
      </c>
      <c r="F34" s="67">
        <v>35303723.1139239</v>
      </c>
      <c r="G34" s="69">
        <v>5240387.216699532</v>
      </c>
      <c r="H34" s="69">
        <v>10794736.971734172</v>
      </c>
      <c r="I34" s="68">
        <v>1770507.2506987927</v>
      </c>
      <c r="J34" s="70">
        <v>52586285.41197183</v>
      </c>
      <c r="K34" s="68">
        <v>7557564.679720558</v>
      </c>
    </row>
    <row r="35" spans="2:11" ht="12.75">
      <c r="B35" s="317"/>
      <c r="C35" s="71" t="s">
        <v>25</v>
      </c>
      <c r="D35" s="50">
        <v>6110566.314203978</v>
      </c>
      <c r="E35" s="51">
        <v>715536.3577768068</v>
      </c>
      <c r="F35" s="50">
        <v>31543033.616332874</v>
      </c>
      <c r="G35" s="72">
        <v>4593171.506428232</v>
      </c>
      <c r="H35" s="72">
        <v>8949589.410456123</v>
      </c>
      <c r="I35" s="51">
        <v>1181312.5233403696</v>
      </c>
      <c r="J35" s="73">
        <v>46603189.34099297</v>
      </c>
      <c r="K35" s="51">
        <v>6490020.387545409</v>
      </c>
    </row>
    <row r="36" spans="2:11" ht="12.75">
      <c r="B36" s="317"/>
      <c r="C36" s="71" t="s">
        <v>26</v>
      </c>
      <c r="D36" s="50">
        <v>6685827.9367894335</v>
      </c>
      <c r="E36" s="51">
        <v>568564.5341442374</v>
      </c>
      <c r="F36" s="50">
        <v>38254583.05328242</v>
      </c>
      <c r="G36" s="72">
        <v>5710312.0325778695</v>
      </c>
      <c r="H36" s="72">
        <v>19173226.74651164</v>
      </c>
      <c r="I36" s="51">
        <v>2762033.878388494</v>
      </c>
      <c r="J36" s="73">
        <v>64113637.736583486</v>
      </c>
      <c r="K36" s="51">
        <v>9040910.4451106</v>
      </c>
    </row>
    <row r="37" spans="2:11" ht="12.75">
      <c r="B37" s="317"/>
      <c r="C37" s="71" t="s">
        <v>27</v>
      </c>
      <c r="D37" s="50">
        <v>5828867.838804128</v>
      </c>
      <c r="E37" s="51">
        <v>426747.8869852669</v>
      </c>
      <c r="F37" s="50">
        <v>37231308.545662776</v>
      </c>
      <c r="G37" s="72">
        <v>5549570.842435025</v>
      </c>
      <c r="H37" s="72">
        <v>12601787.968187</v>
      </c>
      <c r="I37" s="51">
        <v>1587442.5497348781</v>
      </c>
      <c r="J37" s="73">
        <v>55661964.352653906</v>
      </c>
      <c r="K37" s="51">
        <v>7563761.27915517</v>
      </c>
    </row>
    <row r="38" spans="2:11" ht="12.75">
      <c r="B38" s="317"/>
      <c r="C38" s="71" t="s">
        <v>28</v>
      </c>
      <c r="D38" s="50">
        <v>7513971.0109431315</v>
      </c>
      <c r="E38" s="51">
        <v>686271.8215323921</v>
      </c>
      <c r="F38" s="50">
        <v>40073417.32343506</v>
      </c>
      <c r="G38" s="72">
        <v>6476363.298862961</v>
      </c>
      <c r="H38" s="72">
        <v>16113256.312580196</v>
      </c>
      <c r="I38" s="51">
        <v>2727303.7157917344</v>
      </c>
      <c r="J38" s="73">
        <v>63700644.64695839</v>
      </c>
      <c r="K38" s="51">
        <v>9889938.836187089</v>
      </c>
    </row>
    <row r="39" spans="2:11" ht="12.75">
      <c r="B39" s="317"/>
      <c r="C39" s="71" t="s">
        <v>29</v>
      </c>
      <c r="D39" s="50">
        <v>8932216.69865862</v>
      </c>
      <c r="E39" s="51">
        <v>762477.4891978215</v>
      </c>
      <c r="F39" s="50">
        <v>38550516.34791124</v>
      </c>
      <c r="G39" s="72">
        <v>5573523.824630987</v>
      </c>
      <c r="H39" s="72">
        <v>12687690.41685035</v>
      </c>
      <c r="I39" s="51">
        <v>2135729.7949700253</v>
      </c>
      <c r="J39" s="73">
        <v>60170423.46342021</v>
      </c>
      <c r="K39" s="51">
        <v>8471731.108798834</v>
      </c>
    </row>
    <row r="40" spans="2:11" ht="12.75">
      <c r="B40" s="317"/>
      <c r="C40" s="71" t="s">
        <v>30</v>
      </c>
      <c r="D40" s="50">
        <v>5707092.796216992</v>
      </c>
      <c r="E40" s="51">
        <v>485149.59853951284</v>
      </c>
      <c r="F40" s="50">
        <v>37364104.32434406</v>
      </c>
      <c r="G40" s="72">
        <v>5351177.841952537</v>
      </c>
      <c r="H40" s="72">
        <v>16088552.969709499</v>
      </c>
      <c r="I40" s="51">
        <v>2503765.1069623763</v>
      </c>
      <c r="J40" s="73">
        <v>59159750.09027056</v>
      </c>
      <c r="K40" s="51">
        <v>8340092.547454426</v>
      </c>
    </row>
    <row r="41" spans="2:11" ht="12.75">
      <c r="B41" s="317"/>
      <c r="C41" s="71" t="s">
        <v>31</v>
      </c>
      <c r="D41" s="50">
        <v>7311744.788192457</v>
      </c>
      <c r="E41" s="51">
        <v>619491.0537642259</v>
      </c>
      <c r="F41" s="50">
        <v>51023645.525029235</v>
      </c>
      <c r="G41" s="72">
        <v>6263322.438425238</v>
      </c>
      <c r="H41" s="72">
        <v>26693270.23874193</v>
      </c>
      <c r="I41" s="51">
        <v>3865525.639191913</v>
      </c>
      <c r="J41" s="73">
        <v>85028660.55196361</v>
      </c>
      <c r="K41" s="51">
        <v>10748339.131381378</v>
      </c>
    </row>
    <row r="42" spans="2:11" ht="12.75">
      <c r="B42" s="317"/>
      <c r="C42" s="71" t="s">
        <v>20</v>
      </c>
      <c r="D42" s="50">
        <v>5327559.232557837</v>
      </c>
      <c r="E42" s="51">
        <v>533686.1659651174</v>
      </c>
      <c r="F42" s="50">
        <v>45524063.459812135</v>
      </c>
      <c r="G42" s="72">
        <v>6549487.056175651</v>
      </c>
      <c r="H42" s="72">
        <v>20703120.043153785</v>
      </c>
      <c r="I42" s="51">
        <v>2883830.136380288</v>
      </c>
      <c r="J42" s="73">
        <v>71554742.73552376</v>
      </c>
      <c r="K42" s="51">
        <v>9967003.358521055</v>
      </c>
    </row>
    <row r="43" spans="2:11" ht="12.75">
      <c r="B43" s="317"/>
      <c r="C43" s="71" t="s">
        <v>21</v>
      </c>
      <c r="D43" s="50" t="s">
        <v>54</v>
      </c>
      <c r="E43" s="51" t="s">
        <v>54</v>
      </c>
      <c r="F43" s="50" t="s">
        <v>54</v>
      </c>
      <c r="G43" s="72" t="s">
        <v>54</v>
      </c>
      <c r="H43" s="72" t="s">
        <v>54</v>
      </c>
      <c r="I43" s="51" t="s">
        <v>54</v>
      </c>
      <c r="J43" s="73" t="s">
        <v>54</v>
      </c>
      <c r="K43" s="51" t="s">
        <v>54</v>
      </c>
    </row>
    <row r="44" spans="2:11" ht="12.75">
      <c r="B44" s="317"/>
      <c r="C44" s="71" t="s">
        <v>22</v>
      </c>
      <c r="D44" s="50" t="s">
        <v>54</v>
      </c>
      <c r="E44" s="51" t="s">
        <v>54</v>
      </c>
      <c r="F44" s="50" t="s">
        <v>54</v>
      </c>
      <c r="G44" s="72" t="s">
        <v>54</v>
      </c>
      <c r="H44" s="72" t="s">
        <v>54</v>
      </c>
      <c r="I44" s="51" t="s">
        <v>54</v>
      </c>
      <c r="J44" s="73" t="s">
        <v>54</v>
      </c>
      <c r="K44" s="51" t="s">
        <v>54</v>
      </c>
    </row>
    <row r="45" spans="2:11" ht="13.5" thickBot="1">
      <c r="B45" s="318"/>
      <c r="C45" s="78" t="s">
        <v>23</v>
      </c>
      <c r="D45" s="209" t="s">
        <v>54</v>
      </c>
      <c r="E45" s="210" t="s">
        <v>54</v>
      </c>
      <c r="F45" s="209" t="s">
        <v>54</v>
      </c>
      <c r="G45" s="211" t="s">
        <v>54</v>
      </c>
      <c r="H45" s="211" t="s">
        <v>54</v>
      </c>
      <c r="I45" s="210" t="s">
        <v>54</v>
      </c>
      <c r="J45" s="212" t="s">
        <v>54</v>
      </c>
      <c r="K45" s="210" t="s">
        <v>54</v>
      </c>
    </row>
    <row r="46" spans="2:11" ht="13.5" thickBot="1">
      <c r="B46" s="315">
        <v>2011</v>
      </c>
      <c r="C46" s="268"/>
      <c r="D46" s="83">
        <v>59905671.942680344</v>
      </c>
      <c r="E46" s="83">
        <v>5344595.120227614</v>
      </c>
      <c r="F46" s="83">
        <v>354868395.30973375</v>
      </c>
      <c r="G46" s="83">
        <v>51307316.05818803</v>
      </c>
      <c r="H46" s="83">
        <v>143805231.0779247</v>
      </c>
      <c r="I46" s="83">
        <v>21417450.595458873</v>
      </c>
      <c r="J46" s="83">
        <v>558579298.3303387</v>
      </c>
      <c r="K46" s="84">
        <v>78069361.77387452</v>
      </c>
    </row>
    <row r="47" spans="2:13" ht="12.75" customHeight="1">
      <c r="B47" s="213" t="s">
        <v>51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</row>
    <row r="48" spans="2:13" ht="12.75" customHeight="1">
      <c r="B48" s="213" t="s">
        <v>52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</row>
    <row r="49" spans="2:13" ht="12.75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</row>
    <row r="50" spans="2:13" ht="12.75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</row>
    <row r="51" spans="2:13" ht="13.5" thickBot="1">
      <c r="B51" s="31"/>
      <c r="C51" s="31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13" ht="13.5" thickBot="1">
      <c r="B52" s="31"/>
      <c r="C52" s="31"/>
      <c r="D52" s="288" t="s">
        <v>12</v>
      </c>
      <c r="E52" s="289"/>
      <c r="F52" s="287" t="s">
        <v>13</v>
      </c>
      <c r="G52" s="287"/>
      <c r="H52" s="287"/>
      <c r="I52" s="287"/>
      <c r="J52" s="298" t="s">
        <v>14</v>
      </c>
      <c r="K52" s="299"/>
      <c r="L52" s="85"/>
      <c r="M52" s="85"/>
    </row>
    <row r="53" spans="2:11" ht="13.5" thickBot="1">
      <c r="B53" s="262"/>
      <c r="C53" s="329"/>
      <c r="D53" s="264" t="s">
        <v>7</v>
      </c>
      <c r="E53" s="265"/>
      <c r="F53" s="266" t="s">
        <v>8</v>
      </c>
      <c r="G53" s="267"/>
      <c r="H53" s="267" t="s">
        <v>10</v>
      </c>
      <c r="I53" s="268"/>
      <c r="J53" s="300"/>
      <c r="K53" s="301"/>
    </row>
    <row r="54" spans="2:11" ht="26.25" thickBot="1">
      <c r="B54" s="329"/>
      <c r="C54" s="329"/>
      <c r="D54" s="86" t="s">
        <v>17</v>
      </c>
      <c r="E54" s="87" t="s">
        <v>18</v>
      </c>
      <c r="F54" s="88" t="s">
        <v>19</v>
      </c>
      <c r="G54" s="89" t="s">
        <v>18</v>
      </c>
      <c r="H54" s="88" t="s">
        <v>17</v>
      </c>
      <c r="I54" s="89" t="s">
        <v>18</v>
      </c>
      <c r="J54" s="88" t="s">
        <v>17</v>
      </c>
      <c r="K54" s="89" t="s">
        <v>18</v>
      </c>
    </row>
    <row r="55" spans="2:11" ht="12.75" customHeight="1">
      <c r="B55" s="279">
        <v>2010</v>
      </c>
      <c r="C55" s="90" t="s">
        <v>32</v>
      </c>
      <c r="D55" s="91">
        <v>6804720.868459377</v>
      </c>
      <c r="E55" s="92">
        <v>600768.6939166116</v>
      </c>
      <c r="F55" s="93">
        <v>34087547.42869792</v>
      </c>
      <c r="G55" s="94">
        <v>4790967.829953683</v>
      </c>
      <c r="H55" s="93">
        <v>13143255.426619241</v>
      </c>
      <c r="I55" s="94">
        <v>1940055.8837365918</v>
      </c>
      <c r="J55" s="93">
        <v>54035523.72377654</v>
      </c>
      <c r="K55" s="94">
        <v>7331792.407606886</v>
      </c>
    </row>
    <row r="56" spans="2:11" ht="12.75">
      <c r="B56" s="304"/>
      <c r="C56" s="95" t="s">
        <v>33</v>
      </c>
      <c r="D56" s="96">
        <v>7201366.4694404565</v>
      </c>
      <c r="E56" s="97">
        <v>673412.0376815445</v>
      </c>
      <c r="F56" s="98">
        <v>36698953.6969241</v>
      </c>
      <c r="G56" s="99">
        <v>5322016.346634432</v>
      </c>
      <c r="H56" s="98">
        <v>14669902.009625195</v>
      </c>
      <c r="I56" s="99">
        <v>2047849.2702536776</v>
      </c>
      <c r="J56" s="98">
        <v>55367989.056420885</v>
      </c>
      <c r="K56" s="99">
        <v>7835498.850354336</v>
      </c>
    </row>
    <row r="57" spans="2:11" ht="13.5" thickBot="1">
      <c r="B57" s="305"/>
      <c r="C57" s="100" t="s">
        <v>34</v>
      </c>
      <c r="D57" s="101">
        <v>5946782.389617742</v>
      </c>
      <c r="E57" s="102">
        <v>535351.5631507433</v>
      </c>
      <c r="F57" s="103">
        <v>32932366.035654575</v>
      </c>
      <c r="G57" s="104">
        <v>4287552.699786314</v>
      </c>
      <c r="H57" s="103">
        <v>11581915.321957693</v>
      </c>
      <c r="I57" s="104">
        <v>1832357.2886181215</v>
      </c>
      <c r="J57" s="103">
        <v>52716013.0429406</v>
      </c>
      <c r="K57" s="104">
        <v>7008814.007721536</v>
      </c>
    </row>
    <row r="58" spans="2:13" ht="12.75">
      <c r="B58" s="279">
        <v>2011</v>
      </c>
      <c r="C58" s="90" t="s">
        <v>32</v>
      </c>
      <c r="D58" s="91">
        <v>6656185.771408927</v>
      </c>
      <c r="E58" s="92">
        <v>593843.9022475127</v>
      </c>
      <c r="F58" s="93">
        <v>39429821.70108153</v>
      </c>
      <c r="G58" s="94">
        <v>5700812.895354225</v>
      </c>
      <c r="H58" s="93">
        <v>15978359.0086583</v>
      </c>
      <c r="I58" s="94">
        <v>2379716.732828764</v>
      </c>
      <c r="J58" s="93">
        <v>62064366.48114875</v>
      </c>
      <c r="K58" s="94">
        <v>8674373.530430503</v>
      </c>
      <c r="L58" s="105"/>
      <c r="M58" s="105"/>
    </row>
    <row r="59" spans="2:14" ht="12.75">
      <c r="B59" s="304"/>
      <c r="C59" s="95" t="s">
        <v>33</v>
      </c>
      <c r="D59" s="96">
        <v>8932216.69865862</v>
      </c>
      <c r="E59" s="97">
        <v>762477.4891978215</v>
      </c>
      <c r="F59" s="98">
        <v>51023645.525029235</v>
      </c>
      <c r="G59" s="99">
        <v>6549487.056175651</v>
      </c>
      <c r="H59" s="98">
        <v>26693270.23874193</v>
      </c>
      <c r="I59" s="99">
        <v>3865525.639191913</v>
      </c>
      <c r="J59" s="98">
        <v>85028660.55196361</v>
      </c>
      <c r="K59" s="99">
        <v>10748339.131381378</v>
      </c>
      <c r="L59" s="105"/>
      <c r="M59" s="105"/>
      <c r="N59" s="105"/>
    </row>
    <row r="60" spans="2:14" ht="13.5" thickBot="1">
      <c r="B60" s="305"/>
      <c r="C60" s="100" t="s">
        <v>34</v>
      </c>
      <c r="D60" s="101">
        <v>5327559.232557837</v>
      </c>
      <c r="E60" s="102">
        <v>426747.8869852669</v>
      </c>
      <c r="F60" s="103">
        <v>31543033.616332874</v>
      </c>
      <c r="G60" s="104">
        <v>4593171.506428232</v>
      </c>
      <c r="H60" s="103">
        <v>8949589.410456123</v>
      </c>
      <c r="I60" s="104">
        <v>1181312.5233403696</v>
      </c>
      <c r="J60" s="103">
        <v>46603189.34099297</v>
      </c>
      <c r="K60" s="104">
        <v>6490020.387545409</v>
      </c>
      <c r="L60" s="105"/>
      <c r="M60" s="105"/>
      <c r="N60" s="105"/>
    </row>
    <row r="61" spans="5:14" ht="12.75"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5:14" ht="12.75"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5" ht="12.75">
      <c r="B63" s="20"/>
      <c r="C63" s="20"/>
      <c r="D63" s="20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20"/>
    </row>
    <row r="64" spans="2:15" ht="12.75">
      <c r="B64" s="24" t="s">
        <v>35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7"/>
      <c r="N64" s="27"/>
      <c r="O64" s="27"/>
    </row>
    <row r="65" spans="2:15" ht="12.75">
      <c r="B65" s="157" t="s">
        <v>46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20"/>
      <c r="O65" s="20"/>
    </row>
    <row r="66" spans="2:16" ht="12.75">
      <c r="B66" s="20"/>
      <c r="C66" s="20"/>
      <c r="D66" s="20"/>
      <c r="E66" s="106"/>
      <c r="F66" s="106"/>
      <c r="G66" s="106"/>
      <c r="H66" s="106"/>
      <c r="I66" s="106"/>
      <c r="J66" s="106"/>
      <c r="K66" s="106"/>
      <c r="L66" s="106"/>
      <c r="M66" s="20"/>
      <c r="N66" s="20"/>
      <c r="O66" s="20"/>
      <c r="P66" s="20"/>
    </row>
    <row r="67" spans="14:16" ht="13.5" thickBot="1">
      <c r="N67" s="20"/>
      <c r="O67" s="20"/>
      <c r="P67" s="20"/>
    </row>
    <row r="68" spans="2:14" ht="13.5" customHeight="1" thickBot="1">
      <c r="B68" s="256"/>
      <c r="C68" s="256"/>
      <c r="D68" s="286"/>
      <c r="E68" s="288" t="s">
        <v>12</v>
      </c>
      <c r="F68" s="289"/>
      <c r="G68" s="287" t="s">
        <v>13</v>
      </c>
      <c r="H68" s="287"/>
      <c r="I68" s="287"/>
      <c r="J68" s="287"/>
      <c r="K68" s="218" t="s">
        <v>14</v>
      </c>
      <c r="L68" s="219"/>
      <c r="M68" s="20"/>
      <c r="N68" s="20"/>
    </row>
    <row r="69" spans="2:14" ht="13.5" thickBot="1">
      <c r="B69" s="108"/>
      <c r="C69" s="108"/>
      <c r="D69" s="109"/>
      <c r="E69" s="264" t="s">
        <v>7</v>
      </c>
      <c r="F69" s="265"/>
      <c r="G69" s="164" t="s">
        <v>8</v>
      </c>
      <c r="H69" s="285"/>
      <c r="I69" s="285" t="s">
        <v>10</v>
      </c>
      <c r="J69" s="306"/>
      <c r="K69" s="220"/>
      <c r="L69" s="221"/>
      <c r="M69" s="20"/>
      <c r="N69" s="20"/>
    </row>
    <row r="70" spans="2:13" ht="26.25" thickBot="1">
      <c r="B70" s="111" t="s">
        <v>37</v>
      </c>
      <c r="C70" s="112" t="s">
        <v>16</v>
      </c>
      <c r="D70" s="113" t="s">
        <v>15</v>
      </c>
      <c r="E70" s="114" t="s">
        <v>17</v>
      </c>
      <c r="F70" s="115" t="s">
        <v>18</v>
      </c>
      <c r="G70" s="114" t="s">
        <v>17</v>
      </c>
      <c r="H70" s="110" t="s">
        <v>18</v>
      </c>
      <c r="I70" s="110" t="s">
        <v>17</v>
      </c>
      <c r="J70" s="115" t="s">
        <v>18</v>
      </c>
      <c r="K70" s="114" t="s">
        <v>17</v>
      </c>
      <c r="L70" s="115" t="s">
        <v>18</v>
      </c>
      <c r="M70" s="20"/>
    </row>
    <row r="71" spans="2:14" ht="12.75">
      <c r="B71" s="116">
        <v>1</v>
      </c>
      <c r="C71" s="117">
        <v>9</v>
      </c>
      <c r="D71" s="118">
        <v>2011</v>
      </c>
      <c r="E71" s="119">
        <v>275816.55336686893</v>
      </c>
      <c r="F71" s="120">
        <v>23821.519283663296</v>
      </c>
      <c r="G71" s="119">
        <v>1883703.6731622017</v>
      </c>
      <c r="H71" s="121">
        <v>228816.70752606922</v>
      </c>
      <c r="I71" s="121">
        <v>767709.1607374945</v>
      </c>
      <c r="J71" s="120">
        <v>134964.3834409206</v>
      </c>
      <c r="K71" s="119">
        <v>2927229.387266565</v>
      </c>
      <c r="L71" s="120">
        <v>387602.6102506531</v>
      </c>
      <c r="M71" s="106"/>
      <c r="N71" s="122"/>
    </row>
    <row r="72" spans="2:14" ht="12.75">
      <c r="B72" s="123">
        <v>2</v>
      </c>
      <c r="C72" s="124">
        <v>9</v>
      </c>
      <c r="D72" s="125">
        <v>2011</v>
      </c>
      <c r="E72" s="126">
        <v>496069.1529981329</v>
      </c>
      <c r="F72" s="127">
        <v>48924.4514133125</v>
      </c>
      <c r="G72" s="126">
        <v>1762915.034036733</v>
      </c>
      <c r="H72" s="128">
        <v>236683.78161825368</v>
      </c>
      <c r="I72" s="128">
        <v>1187889.0141548347</v>
      </c>
      <c r="J72" s="127">
        <v>122498.45713386306</v>
      </c>
      <c r="K72" s="126">
        <v>3446873.2011897005</v>
      </c>
      <c r="L72" s="127">
        <v>408106.69016542926</v>
      </c>
      <c r="M72" s="129"/>
      <c r="N72" s="122"/>
    </row>
    <row r="73" spans="2:14" ht="12.75">
      <c r="B73" s="123">
        <v>5</v>
      </c>
      <c r="C73" s="124">
        <v>9</v>
      </c>
      <c r="D73" s="125">
        <v>2011</v>
      </c>
      <c r="E73" s="126">
        <v>275193.8117478387</v>
      </c>
      <c r="F73" s="127">
        <v>19431.521531911196</v>
      </c>
      <c r="G73" s="126">
        <v>1776288.300503975</v>
      </c>
      <c r="H73" s="128">
        <v>252900.58936655513</v>
      </c>
      <c r="I73" s="128">
        <v>1069289.3472737542</v>
      </c>
      <c r="J73" s="127">
        <v>142289.09257288094</v>
      </c>
      <c r="K73" s="126">
        <v>3120771.459525568</v>
      </c>
      <c r="L73" s="127">
        <v>414621.2034713473</v>
      </c>
      <c r="M73" s="129"/>
      <c r="N73" s="122"/>
    </row>
    <row r="74" spans="2:14" ht="12.75">
      <c r="B74" s="123">
        <v>6</v>
      </c>
      <c r="C74" s="124">
        <v>9</v>
      </c>
      <c r="D74" s="125">
        <v>2011</v>
      </c>
      <c r="E74" s="126">
        <v>235089.97250254123</v>
      </c>
      <c r="F74" s="127">
        <v>23661.606254731058</v>
      </c>
      <c r="G74" s="126">
        <v>1581866.7853493958</v>
      </c>
      <c r="H74" s="128">
        <v>180195.04604970047</v>
      </c>
      <c r="I74" s="128">
        <v>1051999.7271146486</v>
      </c>
      <c r="J74" s="127">
        <v>65486.39772909142</v>
      </c>
      <c r="K74" s="126">
        <v>2868956.4849665854</v>
      </c>
      <c r="L74" s="127">
        <v>269343.05003352294</v>
      </c>
      <c r="M74" s="129"/>
      <c r="N74" s="122"/>
    </row>
    <row r="75" spans="2:14" ht="12.75">
      <c r="B75" s="123">
        <v>7</v>
      </c>
      <c r="C75" s="124">
        <v>9</v>
      </c>
      <c r="D75" s="125">
        <v>2011</v>
      </c>
      <c r="E75" s="126">
        <v>138619.79253496544</v>
      </c>
      <c r="F75" s="127">
        <v>11908.1348727453</v>
      </c>
      <c r="G75" s="126">
        <v>3302083.068051634</v>
      </c>
      <c r="H75" s="128">
        <v>266518.8874771028</v>
      </c>
      <c r="I75" s="128">
        <v>1361999.760670646</v>
      </c>
      <c r="J75" s="127">
        <v>118814.52605650498</v>
      </c>
      <c r="K75" s="126">
        <v>4802702.621257246</v>
      </c>
      <c r="L75" s="127">
        <v>397241.5484063531</v>
      </c>
      <c r="M75" s="129"/>
      <c r="N75" s="122"/>
    </row>
    <row r="76" spans="2:14" ht="12.75">
      <c r="B76" s="123">
        <v>8</v>
      </c>
      <c r="C76" s="124">
        <v>9</v>
      </c>
      <c r="D76" s="125">
        <v>2011</v>
      </c>
      <c r="E76" s="126">
        <v>249624.12511077963</v>
      </c>
      <c r="F76" s="127">
        <v>28575.936177939177</v>
      </c>
      <c r="G76" s="126">
        <v>1615238.8362060392</v>
      </c>
      <c r="H76" s="128">
        <v>315567.4345092191</v>
      </c>
      <c r="I76" s="128">
        <v>1006927.4101895681</v>
      </c>
      <c r="J76" s="127">
        <v>149875.51280937248</v>
      </c>
      <c r="K76" s="126">
        <v>2871790.371506387</v>
      </c>
      <c r="L76" s="127">
        <v>494018.8834965307</v>
      </c>
      <c r="M76" s="129"/>
      <c r="N76" s="122"/>
    </row>
    <row r="77" spans="2:14" ht="12.75">
      <c r="B77" s="123">
        <v>9</v>
      </c>
      <c r="C77" s="124">
        <v>9</v>
      </c>
      <c r="D77" s="125">
        <v>2011</v>
      </c>
      <c r="E77" s="126">
        <v>218571.85695041128</v>
      </c>
      <c r="F77" s="127">
        <v>27209.77516461216</v>
      </c>
      <c r="G77" s="126">
        <v>1406897.6122147623</v>
      </c>
      <c r="H77" s="128">
        <v>210334.3949828372</v>
      </c>
      <c r="I77" s="128">
        <v>984737.8117570863</v>
      </c>
      <c r="J77" s="127">
        <v>100614.87922324649</v>
      </c>
      <c r="K77" s="126">
        <v>2610207.28092226</v>
      </c>
      <c r="L77" s="127">
        <v>338159.04937069584</v>
      </c>
      <c r="M77" s="129"/>
      <c r="N77" s="122"/>
    </row>
    <row r="78" spans="2:14" ht="12.75">
      <c r="B78" s="123">
        <v>12</v>
      </c>
      <c r="C78" s="124">
        <v>9</v>
      </c>
      <c r="D78" s="125">
        <v>2011</v>
      </c>
      <c r="E78" s="126">
        <v>202510.15202039678</v>
      </c>
      <c r="F78" s="127">
        <v>13734.468676350858</v>
      </c>
      <c r="G78" s="126">
        <v>1739157.7351844707</v>
      </c>
      <c r="H78" s="128">
        <v>347330.5054698547</v>
      </c>
      <c r="I78" s="128">
        <v>2199998.804263616</v>
      </c>
      <c r="J78" s="127">
        <v>402417.46735013067</v>
      </c>
      <c r="K78" s="126">
        <v>4141666.6914684833</v>
      </c>
      <c r="L78" s="127">
        <v>763482.4414963363</v>
      </c>
      <c r="M78" s="129"/>
      <c r="N78" s="122"/>
    </row>
    <row r="79" spans="2:14" ht="12.75">
      <c r="B79" s="123">
        <v>13</v>
      </c>
      <c r="C79" s="124">
        <v>9</v>
      </c>
      <c r="D79" s="125">
        <v>2011</v>
      </c>
      <c r="E79" s="126">
        <v>172799.24537304617</v>
      </c>
      <c r="F79" s="127">
        <v>17593.516927879853</v>
      </c>
      <c r="G79" s="126">
        <v>1933217.1885924018</v>
      </c>
      <c r="H79" s="128">
        <v>232451.13350560042</v>
      </c>
      <c r="I79" s="128">
        <v>814109.4502035566</v>
      </c>
      <c r="J79" s="127">
        <v>118073.44680743352</v>
      </c>
      <c r="K79" s="126">
        <v>2920125.8841690044</v>
      </c>
      <c r="L79" s="127">
        <v>368118.0972409138</v>
      </c>
      <c r="M79" s="129"/>
      <c r="N79" s="122"/>
    </row>
    <row r="80" spans="2:14" ht="12.75">
      <c r="B80" s="123">
        <v>14</v>
      </c>
      <c r="C80" s="124">
        <v>9</v>
      </c>
      <c r="D80" s="125">
        <v>2011</v>
      </c>
      <c r="E80" s="126">
        <v>275173.37634987384</v>
      </c>
      <c r="F80" s="127">
        <v>32647.44037005887</v>
      </c>
      <c r="G80" s="126">
        <v>2532754.6020773756</v>
      </c>
      <c r="H80" s="128">
        <v>285075.2005908326</v>
      </c>
      <c r="I80" s="128">
        <v>731935.5203069807</v>
      </c>
      <c r="J80" s="127">
        <v>134432.75259882252</v>
      </c>
      <c r="K80" s="126">
        <v>3539863.49873423</v>
      </c>
      <c r="L80" s="127">
        <v>452155.393559714</v>
      </c>
      <c r="M80" s="129"/>
      <c r="N80" s="122"/>
    </row>
    <row r="81" spans="2:14" ht="12.75">
      <c r="B81" s="123">
        <v>15</v>
      </c>
      <c r="C81" s="124">
        <v>9</v>
      </c>
      <c r="D81" s="125">
        <v>2011</v>
      </c>
      <c r="E81" s="126">
        <v>291147.053127818</v>
      </c>
      <c r="F81" s="127">
        <v>14953.669843766385</v>
      </c>
      <c r="G81" s="126">
        <v>3026064.991729056</v>
      </c>
      <c r="H81" s="128">
        <v>560188.0138555102</v>
      </c>
      <c r="I81" s="128">
        <v>1040968.663516829</v>
      </c>
      <c r="J81" s="127">
        <v>86154.52763133061</v>
      </c>
      <c r="K81" s="126">
        <v>4358180.708373703</v>
      </c>
      <c r="L81" s="127">
        <v>661296.2113306072</v>
      </c>
      <c r="M81" s="129"/>
      <c r="N81" s="122"/>
    </row>
    <row r="82" spans="2:14" ht="12.75">
      <c r="B82" s="123">
        <v>16</v>
      </c>
      <c r="C82" s="124">
        <v>9</v>
      </c>
      <c r="D82" s="125">
        <v>2011</v>
      </c>
      <c r="E82" s="126">
        <v>197640.2221200661</v>
      </c>
      <c r="F82" s="127">
        <v>11995.844908790774</v>
      </c>
      <c r="G82" s="126">
        <v>1779593.7568004676</v>
      </c>
      <c r="H82" s="128">
        <v>389410.1669160206</v>
      </c>
      <c r="I82" s="128">
        <v>1073135.9452577468</v>
      </c>
      <c r="J82" s="127">
        <v>164888.78849071192</v>
      </c>
      <c r="K82" s="126">
        <v>3050369.924178281</v>
      </c>
      <c r="L82" s="127">
        <v>566294.8003155233</v>
      </c>
      <c r="M82" s="129"/>
      <c r="N82" s="122"/>
    </row>
    <row r="83" spans="2:14" ht="12.75">
      <c r="B83" s="123">
        <v>20</v>
      </c>
      <c r="C83" s="124">
        <v>9</v>
      </c>
      <c r="D83" s="125">
        <v>2011</v>
      </c>
      <c r="E83" s="126">
        <v>242917.89092805874</v>
      </c>
      <c r="F83" s="127">
        <v>17672.545361792687</v>
      </c>
      <c r="G83" s="126">
        <v>2855222.402453681</v>
      </c>
      <c r="H83" s="128">
        <v>772547.2179999166</v>
      </c>
      <c r="I83" s="128">
        <v>234626.46856952095</v>
      </c>
      <c r="J83" s="127">
        <v>45237.70931605742</v>
      </c>
      <c r="K83" s="126">
        <v>3332766.7619512607</v>
      </c>
      <c r="L83" s="127">
        <v>835457.4726777667</v>
      </c>
      <c r="M83" s="129"/>
      <c r="N83" s="122"/>
    </row>
    <row r="84" spans="2:14" ht="12.75">
      <c r="B84" s="123">
        <v>21</v>
      </c>
      <c r="C84" s="124">
        <v>9</v>
      </c>
      <c r="D84" s="125">
        <v>2011</v>
      </c>
      <c r="E84" s="126">
        <v>156642.60886949752</v>
      </c>
      <c r="F84" s="127">
        <v>12375.106530244371</v>
      </c>
      <c r="G84" s="126">
        <v>2821935.3008050136</v>
      </c>
      <c r="H84" s="128">
        <v>320604.18126753933</v>
      </c>
      <c r="I84" s="128">
        <v>764999.0714107212</v>
      </c>
      <c r="J84" s="127">
        <v>92806.41991232923</v>
      </c>
      <c r="K84" s="126">
        <v>3743576.9810852325</v>
      </c>
      <c r="L84" s="127">
        <v>425785.7077101129</v>
      </c>
      <c r="M84" s="129"/>
      <c r="N84" s="122"/>
    </row>
    <row r="85" spans="2:14" ht="12.75">
      <c r="B85" s="123">
        <v>22</v>
      </c>
      <c r="C85" s="124">
        <v>9</v>
      </c>
      <c r="D85" s="125">
        <v>2011</v>
      </c>
      <c r="E85" s="126">
        <v>187051.7016832593</v>
      </c>
      <c r="F85" s="127">
        <v>20801.67076686258</v>
      </c>
      <c r="G85" s="126">
        <v>2612617.638491064</v>
      </c>
      <c r="H85" s="128">
        <v>372141.9861940746</v>
      </c>
      <c r="I85" s="128">
        <v>1195001.5390348246</v>
      </c>
      <c r="J85" s="127">
        <v>118080.03546439568</v>
      </c>
      <c r="K85" s="126">
        <v>3994670.8792091478</v>
      </c>
      <c r="L85" s="127">
        <v>511023.69242533285</v>
      </c>
      <c r="M85" s="129"/>
      <c r="N85" s="122"/>
    </row>
    <row r="86" spans="2:14" ht="12.75">
      <c r="B86" s="123">
        <v>23</v>
      </c>
      <c r="C86" s="124">
        <v>9</v>
      </c>
      <c r="D86" s="125">
        <v>2011</v>
      </c>
      <c r="E86" s="126">
        <v>277302.98412570654</v>
      </c>
      <c r="F86" s="127">
        <v>23029.0284142953</v>
      </c>
      <c r="G86" s="126">
        <v>3303494.9644687166</v>
      </c>
      <c r="H86" s="128">
        <v>451346.92515473795</v>
      </c>
      <c r="I86" s="128">
        <v>1513582.2188598253</v>
      </c>
      <c r="J86" s="127">
        <v>297230.3763648558</v>
      </c>
      <c r="K86" s="126">
        <v>5094380.167454248</v>
      </c>
      <c r="L86" s="127">
        <v>771606.329933889</v>
      </c>
      <c r="M86" s="129"/>
      <c r="N86" s="122"/>
    </row>
    <row r="87" spans="2:14" ht="12.75">
      <c r="B87" s="123">
        <v>26</v>
      </c>
      <c r="C87" s="124">
        <v>9</v>
      </c>
      <c r="D87" s="125">
        <v>2011</v>
      </c>
      <c r="E87" s="126">
        <v>337307.1075060626</v>
      </c>
      <c r="F87" s="127">
        <v>36593.06744870858</v>
      </c>
      <c r="G87" s="126">
        <v>1621240.3075137609</v>
      </c>
      <c r="H87" s="128">
        <v>332964.85628199694</v>
      </c>
      <c r="I87" s="128">
        <v>839767.6989683975</v>
      </c>
      <c r="J87" s="127">
        <v>122980.5401247161</v>
      </c>
      <c r="K87" s="126">
        <v>2798315.1139882207</v>
      </c>
      <c r="L87" s="127">
        <v>492538.46385542164</v>
      </c>
      <c r="M87" s="129"/>
      <c r="N87" s="122"/>
    </row>
    <row r="88" spans="2:14" ht="12.75">
      <c r="B88" s="123">
        <v>27</v>
      </c>
      <c r="C88" s="124">
        <v>9</v>
      </c>
      <c r="D88" s="125">
        <v>2011</v>
      </c>
      <c r="E88" s="126">
        <v>383034.52254752704</v>
      </c>
      <c r="F88" s="127">
        <v>68491.00447359175</v>
      </c>
      <c r="G88" s="126">
        <v>1627938.1992231717</v>
      </c>
      <c r="H88" s="128">
        <v>295017.1442538158</v>
      </c>
      <c r="I88" s="128">
        <v>423642.19662333606</v>
      </c>
      <c r="J88" s="127">
        <v>55889.93288831635</v>
      </c>
      <c r="K88" s="126">
        <v>2434614.9183940347</v>
      </c>
      <c r="L88" s="127">
        <v>419398.0816157239</v>
      </c>
      <c r="M88" s="129"/>
      <c r="N88" s="122"/>
    </row>
    <row r="89" spans="2:14" ht="12.75">
      <c r="B89" s="123">
        <v>28</v>
      </c>
      <c r="C89" s="124">
        <v>9</v>
      </c>
      <c r="D89" s="125">
        <v>2011</v>
      </c>
      <c r="E89" s="126">
        <v>216340.84273758528</v>
      </c>
      <c r="F89" s="127">
        <v>31269.16930231636</v>
      </c>
      <c r="G89" s="126">
        <v>2275604.4645446604</v>
      </c>
      <c r="H89" s="128">
        <v>132390.15184435982</v>
      </c>
      <c r="I89" s="128">
        <v>606296.1983460255</v>
      </c>
      <c r="J89" s="127">
        <v>69945.19176979215</v>
      </c>
      <c r="K89" s="126">
        <v>3098241.505628271</v>
      </c>
      <c r="L89" s="127">
        <v>233604.51291646832</v>
      </c>
      <c r="M89" s="129"/>
      <c r="N89" s="122"/>
    </row>
    <row r="90" spans="2:14" ht="12.75">
      <c r="B90" s="123">
        <v>29</v>
      </c>
      <c r="C90" s="124">
        <v>9</v>
      </c>
      <c r="D90" s="125">
        <v>2011</v>
      </c>
      <c r="E90" s="126">
        <v>260431.79252718727</v>
      </c>
      <c r="F90" s="127">
        <v>28745.15984149771</v>
      </c>
      <c r="G90" s="126">
        <v>1988515.5115533615</v>
      </c>
      <c r="H90" s="128">
        <v>130597.91808224029</v>
      </c>
      <c r="I90" s="128">
        <v>794069.5171383059</v>
      </c>
      <c r="J90" s="127">
        <v>118749.83831193097</v>
      </c>
      <c r="K90" s="126">
        <v>3043016.8212188547</v>
      </c>
      <c r="L90" s="127">
        <v>278092.916235669</v>
      </c>
      <c r="M90" s="129"/>
      <c r="N90" s="122"/>
    </row>
    <row r="91" spans="2:13" s="131" customFormat="1" ht="12.75" customHeight="1" thickBot="1">
      <c r="B91" s="132">
        <v>30</v>
      </c>
      <c r="C91" s="133">
        <v>9</v>
      </c>
      <c r="D91" s="134">
        <v>2011</v>
      </c>
      <c r="E91" s="135">
        <v>238274.46743021315</v>
      </c>
      <c r="F91" s="136">
        <v>20251.528400046594</v>
      </c>
      <c r="G91" s="135">
        <v>2077713.0868501768</v>
      </c>
      <c r="H91" s="137">
        <v>236404.81322941335</v>
      </c>
      <c r="I91" s="137">
        <v>1040434.5187560663</v>
      </c>
      <c r="J91" s="136">
        <v>222399.86038358507</v>
      </c>
      <c r="K91" s="135">
        <v>3356422.0730364565</v>
      </c>
      <c r="L91" s="136">
        <v>479056.202013045</v>
      </c>
      <c r="M91" s="27"/>
    </row>
    <row r="92" spans="2:13" s="131" customFormat="1" ht="12.75" customHeight="1">
      <c r="B92" s="187"/>
      <c r="C92" s="187"/>
      <c r="D92" s="188"/>
      <c r="E92" s="138"/>
      <c r="F92" s="138"/>
      <c r="G92" s="138"/>
      <c r="H92" s="138"/>
      <c r="I92" s="138"/>
      <c r="J92" s="138"/>
      <c r="K92" s="138"/>
      <c r="L92" s="138"/>
      <c r="M92" s="27"/>
    </row>
    <row r="93" spans="2:15" s="131" customFormat="1" ht="12.75">
      <c r="B93" s="187"/>
      <c r="C93" s="187"/>
      <c r="D93" s="18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27"/>
    </row>
    <row r="94" spans="2:15" ht="13.5" thickBot="1">
      <c r="B94" s="20"/>
      <c r="C94" s="20"/>
      <c r="D94" s="20"/>
      <c r="E94" s="129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ht="13.5" thickBot="1">
      <c r="B95" s="20"/>
      <c r="C95" s="20"/>
      <c r="D95" s="288" t="s">
        <v>12</v>
      </c>
      <c r="E95" s="289"/>
      <c r="F95" s="287" t="s">
        <v>13</v>
      </c>
      <c r="G95" s="287"/>
      <c r="H95" s="287"/>
      <c r="I95" s="287"/>
      <c r="J95" s="298" t="s">
        <v>14</v>
      </c>
      <c r="K95" s="299"/>
      <c r="L95" s="20"/>
      <c r="M95" s="20"/>
      <c r="N95" s="20"/>
      <c r="O95" s="20"/>
    </row>
    <row r="96" spans="2:13" ht="13.5" thickBot="1">
      <c r="B96" s="139"/>
      <c r="C96" s="139"/>
      <c r="D96" s="264" t="s">
        <v>7</v>
      </c>
      <c r="E96" s="265"/>
      <c r="F96" s="266" t="s">
        <v>8</v>
      </c>
      <c r="G96" s="267"/>
      <c r="H96" s="267" t="s">
        <v>10</v>
      </c>
      <c r="I96" s="268"/>
      <c r="J96" s="300"/>
      <c r="K96" s="301"/>
      <c r="L96" s="20"/>
      <c r="M96" s="20"/>
    </row>
    <row r="97" spans="2:13" ht="26.25" thickBot="1">
      <c r="B97" s="296" t="s">
        <v>39</v>
      </c>
      <c r="C97" s="324"/>
      <c r="D97" s="88" t="s">
        <v>17</v>
      </c>
      <c r="E97" s="215" t="s">
        <v>18</v>
      </c>
      <c r="F97" s="88" t="s">
        <v>19</v>
      </c>
      <c r="G97" s="89" t="s">
        <v>18</v>
      </c>
      <c r="H97" s="88" t="s">
        <v>17</v>
      </c>
      <c r="I97" s="89" t="s">
        <v>18</v>
      </c>
      <c r="J97" s="88" t="s">
        <v>17</v>
      </c>
      <c r="K97" s="89" t="s">
        <v>18</v>
      </c>
      <c r="L97" s="20"/>
      <c r="M97" s="20"/>
    </row>
    <row r="98" spans="2:13" ht="12.75">
      <c r="B98" s="292" t="s">
        <v>32</v>
      </c>
      <c r="C98" s="325"/>
      <c r="D98" s="93">
        <v>271766.3236293806</v>
      </c>
      <c r="E98" s="94">
        <v>23102.361835214895</v>
      </c>
      <c r="F98" s="93">
        <v>1779243.0630640034</v>
      </c>
      <c r="G98" s="94">
        <v>254817.9924739303</v>
      </c>
      <c r="H98" s="93">
        <v>766121.5699861667</v>
      </c>
      <c r="I98" s="94">
        <v>119226.90985535124</v>
      </c>
      <c r="J98" s="93">
        <v>2817130.9566795505</v>
      </c>
      <c r="K98" s="94">
        <v>397147.2641644965</v>
      </c>
      <c r="L98" s="20"/>
      <c r="M98" s="20"/>
    </row>
    <row r="99" spans="2:13" ht="12.75">
      <c r="B99" s="294" t="s">
        <v>33</v>
      </c>
      <c r="C99" s="327"/>
      <c r="D99" s="98">
        <v>408153.28044131515</v>
      </c>
      <c r="E99" s="99">
        <v>42463.26827091355</v>
      </c>
      <c r="F99" s="98">
        <v>2556881.4266675445</v>
      </c>
      <c r="G99" s="99">
        <v>371734.43922179495</v>
      </c>
      <c r="H99" s="98">
        <v>1200598.0839910747</v>
      </c>
      <c r="I99" s="99">
        <v>298183.83567115857</v>
      </c>
      <c r="J99" s="98">
        <v>3986017.682751255</v>
      </c>
      <c r="K99" s="99">
        <v>661867.2519185334</v>
      </c>
      <c r="L99" s="20"/>
      <c r="M99" s="20"/>
    </row>
    <row r="100" spans="2:13" ht="13.5" thickBot="1">
      <c r="B100" s="290" t="s">
        <v>34</v>
      </c>
      <c r="C100" s="326"/>
      <c r="D100" s="103">
        <v>114059.6661323937</v>
      </c>
      <c r="E100" s="104">
        <v>12689.699254452871</v>
      </c>
      <c r="F100" s="103">
        <v>1422780.0628094876</v>
      </c>
      <c r="G100" s="104">
        <v>136970.17106765875</v>
      </c>
      <c r="H100" s="103">
        <v>338890.61440237245</v>
      </c>
      <c r="I100" s="104">
        <v>29835.863338725336</v>
      </c>
      <c r="J100" s="103">
        <v>2093392.3394059574</v>
      </c>
      <c r="K100" s="104">
        <v>250801.36374100097</v>
      </c>
      <c r="L100" s="20"/>
      <c r="M100" s="20"/>
    </row>
    <row r="101" spans="2:15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4" spans="2:15" ht="12.75">
      <c r="B104" s="24" t="s">
        <v>40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4"/>
      <c r="M104" s="131"/>
      <c r="N104" s="27"/>
      <c r="O104" s="131"/>
    </row>
    <row r="105" spans="2:14" ht="12.75">
      <c r="B105" s="2" t="s">
        <v>47</v>
      </c>
      <c r="N105" s="20"/>
    </row>
    <row r="106" spans="2:14" ht="12" customHeight="1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20"/>
    </row>
    <row r="107" spans="2:14" ht="16.5" customHeight="1" thickBot="1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20"/>
    </row>
    <row r="108" spans="2:14" ht="28.5" customHeight="1" thickBot="1">
      <c r="B108" s="107"/>
      <c r="C108" s="107"/>
      <c r="D108" s="107"/>
      <c r="E108" s="107"/>
      <c r="F108" s="30" t="s">
        <v>14</v>
      </c>
      <c r="G108" s="29" t="s">
        <v>42</v>
      </c>
      <c r="H108" s="258" t="s">
        <v>13</v>
      </c>
      <c r="I108" s="259"/>
      <c r="K108" s="145"/>
      <c r="L108" s="145"/>
      <c r="M108" s="145"/>
      <c r="N108" s="27"/>
    </row>
    <row r="109" spans="2:14" ht="16.5" customHeight="1" thickBot="1">
      <c r="B109" s="107"/>
      <c r="C109" s="107"/>
      <c r="D109" s="107"/>
      <c r="E109" s="107"/>
      <c r="F109" s="146"/>
      <c r="G109" s="147" t="s">
        <v>7</v>
      </c>
      <c r="H109" s="148" t="s">
        <v>8</v>
      </c>
      <c r="I109" s="148" t="s">
        <v>10</v>
      </c>
      <c r="K109" s="149"/>
      <c r="L109" s="131"/>
      <c r="M109" s="149"/>
      <c r="N109" s="27"/>
    </row>
    <row r="110" spans="2:17" ht="12.75">
      <c r="B110" s="150">
        <v>1</v>
      </c>
      <c r="C110" s="151" t="s">
        <v>55</v>
      </c>
      <c r="D110" s="152"/>
      <c r="E110" s="153"/>
      <c r="F110" s="154">
        <v>18727791.152053926</v>
      </c>
      <c r="G110" s="154">
        <v>18086.440198082393</v>
      </c>
      <c r="H110" s="155">
        <v>13390682.402513286</v>
      </c>
      <c r="I110" s="156">
        <v>5319022.309342558</v>
      </c>
      <c r="L110" s="216"/>
      <c r="M110" s="107"/>
      <c r="N110" s="131"/>
      <c r="O110" s="160"/>
      <c r="P110" s="160"/>
      <c r="Q110" s="160"/>
    </row>
    <row r="111" spans="2:17" ht="12.75">
      <c r="B111" s="161">
        <v>2</v>
      </c>
      <c r="C111" s="162" t="s">
        <v>57</v>
      </c>
      <c r="D111" s="163"/>
      <c r="E111" s="165"/>
      <c r="F111" s="166">
        <v>11419442.885792196</v>
      </c>
      <c r="G111" s="166">
        <v>130582.72640716362</v>
      </c>
      <c r="H111" s="167">
        <v>8209837.0665167635</v>
      </c>
      <c r="I111" s="168">
        <v>3079023.092868268</v>
      </c>
      <c r="J111" s="107"/>
      <c r="M111" s="107"/>
      <c r="N111" s="131"/>
      <c r="O111" s="160"/>
      <c r="P111" s="160"/>
      <c r="Q111" s="160"/>
    </row>
    <row r="112" spans="2:17" ht="12.75">
      <c r="B112" s="161">
        <v>3</v>
      </c>
      <c r="C112" s="162" t="s">
        <v>56</v>
      </c>
      <c r="D112" s="163"/>
      <c r="E112" s="165"/>
      <c r="F112" s="166">
        <v>9779700.291168038</v>
      </c>
      <c r="G112" s="166">
        <v>517086.82755443436</v>
      </c>
      <c r="H112" s="167">
        <v>5610754.417314238</v>
      </c>
      <c r="I112" s="168">
        <v>3651859.046299365</v>
      </c>
      <c r="J112" s="107"/>
      <c r="L112" s="216"/>
      <c r="M112" s="107"/>
      <c r="N112" s="131"/>
      <c r="O112" s="160"/>
      <c r="P112" s="160"/>
      <c r="Q112" s="160"/>
    </row>
    <row r="113" spans="2:17" ht="12.75">
      <c r="B113" s="161">
        <v>4</v>
      </c>
      <c r="C113" s="162" t="s">
        <v>59</v>
      </c>
      <c r="D113" s="163"/>
      <c r="E113" s="165"/>
      <c r="F113" s="166">
        <v>5347454.279307042</v>
      </c>
      <c r="G113" s="166">
        <v>491933.29627939826</v>
      </c>
      <c r="H113" s="167">
        <v>3443209.813721147</v>
      </c>
      <c r="I113" s="168">
        <v>1412311.1693064969</v>
      </c>
      <c r="J113" s="107"/>
      <c r="K113" s="149"/>
      <c r="L113" s="216"/>
      <c r="M113" s="107"/>
      <c r="N113" s="131"/>
      <c r="O113" s="160"/>
      <c r="P113" s="160"/>
      <c r="Q113" s="160"/>
    </row>
    <row r="114" spans="2:17" ht="12.75">
      <c r="B114" s="161">
        <v>5</v>
      </c>
      <c r="C114" s="162" t="s">
        <v>58</v>
      </c>
      <c r="D114" s="163"/>
      <c r="E114" s="165"/>
      <c r="F114" s="169">
        <v>4104233.2464511953</v>
      </c>
      <c r="G114" s="166">
        <v>155213.29719196886</v>
      </c>
      <c r="H114" s="167">
        <v>2349970.9804960745</v>
      </c>
      <c r="I114" s="168">
        <v>1599048.9687631521</v>
      </c>
      <c r="J114" s="107"/>
      <c r="L114" s="216"/>
      <c r="M114" s="107"/>
      <c r="N114" s="131"/>
      <c r="O114" s="160"/>
      <c r="P114" s="160"/>
      <c r="Q114" s="160"/>
    </row>
    <row r="115" spans="2:17" ht="12.75">
      <c r="B115" s="161">
        <v>6</v>
      </c>
      <c r="C115" s="162" t="s">
        <v>60</v>
      </c>
      <c r="D115" s="163"/>
      <c r="E115" s="165"/>
      <c r="F115" s="166">
        <v>3714689.4412469906</v>
      </c>
      <c r="G115" s="166">
        <v>360842.110663636</v>
      </c>
      <c r="H115" s="167">
        <v>2335571.406336542</v>
      </c>
      <c r="I115" s="168">
        <v>1018275.9242468121</v>
      </c>
      <c r="J115" s="107"/>
      <c r="L115" s="216"/>
      <c r="M115" s="107"/>
      <c r="N115" s="131"/>
      <c r="O115" s="160"/>
      <c r="P115" s="160"/>
      <c r="Q115" s="160"/>
    </row>
    <row r="116" spans="2:17" ht="12.75">
      <c r="B116" s="161">
        <v>7</v>
      </c>
      <c r="C116" s="162" t="s">
        <v>63</v>
      </c>
      <c r="D116" s="163"/>
      <c r="E116" s="165"/>
      <c r="F116" s="166">
        <v>2813282.6740084</v>
      </c>
      <c r="G116" s="166">
        <v>9712.784099015094</v>
      </c>
      <c r="H116" s="167">
        <v>2322094.2587617203</v>
      </c>
      <c r="I116" s="168">
        <v>481475.6311476649</v>
      </c>
      <c r="J116" s="107"/>
      <c r="L116" s="216"/>
      <c r="M116" s="107"/>
      <c r="N116" s="131"/>
      <c r="O116" s="160"/>
      <c r="P116" s="160"/>
      <c r="Q116" s="160"/>
    </row>
    <row r="117" spans="2:17" ht="12.75">
      <c r="B117" s="161">
        <v>8</v>
      </c>
      <c r="C117" s="162" t="s">
        <v>62</v>
      </c>
      <c r="D117" s="163"/>
      <c r="E117" s="165"/>
      <c r="F117" s="166">
        <v>2764692.1121151308</v>
      </c>
      <c r="G117" s="166">
        <v>774463.7327805535</v>
      </c>
      <c r="H117" s="167">
        <v>1125574.9806125816</v>
      </c>
      <c r="I117" s="168">
        <v>864653.3987219959</v>
      </c>
      <c r="J117" s="107"/>
      <c r="L117" s="216"/>
      <c r="M117" s="107"/>
      <c r="N117" s="131"/>
      <c r="O117" s="160"/>
      <c r="P117" s="160"/>
      <c r="Q117" s="160"/>
    </row>
    <row r="118" spans="2:17" ht="12.75">
      <c r="B118" s="161">
        <v>9</v>
      </c>
      <c r="C118" s="162" t="s">
        <v>61</v>
      </c>
      <c r="D118" s="163"/>
      <c r="E118" s="165"/>
      <c r="F118" s="166">
        <v>2568855.436307302</v>
      </c>
      <c r="G118" s="166">
        <v>182727.1184604896</v>
      </c>
      <c r="H118" s="167">
        <v>1937413.8461453482</v>
      </c>
      <c r="I118" s="168">
        <v>448714.47170146456</v>
      </c>
      <c r="J118" s="107"/>
      <c r="L118" s="216"/>
      <c r="M118" s="107"/>
      <c r="N118" s="131"/>
      <c r="O118" s="160"/>
      <c r="P118" s="160"/>
      <c r="Q118" s="160"/>
    </row>
    <row r="119" spans="2:17" ht="12.75">
      <c r="B119" s="161">
        <v>10</v>
      </c>
      <c r="C119" s="162" t="s">
        <v>64</v>
      </c>
      <c r="D119" s="163"/>
      <c r="E119" s="165"/>
      <c r="F119" s="166">
        <v>1854732.1127599478</v>
      </c>
      <c r="G119" s="166">
        <v>613660.3965606899</v>
      </c>
      <c r="H119" s="167">
        <v>854472.5430934768</v>
      </c>
      <c r="I119" s="168">
        <v>386599.173105781</v>
      </c>
      <c r="J119" s="107"/>
      <c r="L119" s="216"/>
      <c r="M119" s="107"/>
      <c r="N119" s="131"/>
      <c r="O119" s="160"/>
      <c r="P119" s="160"/>
      <c r="Q119" s="160"/>
    </row>
    <row r="120" spans="2:17" ht="12.75">
      <c r="B120" s="161">
        <v>11</v>
      </c>
      <c r="C120" s="162" t="s">
        <v>66</v>
      </c>
      <c r="D120" s="163"/>
      <c r="E120" s="165"/>
      <c r="F120" s="166">
        <v>1336802.6818547135</v>
      </c>
      <c r="G120" s="166">
        <v>219592.57386272177</v>
      </c>
      <c r="H120" s="167">
        <v>938665.6992776535</v>
      </c>
      <c r="I120" s="168">
        <v>178544.40871433815</v>
      </c>
      <c r="J120" s="107"/>
      <c r="L120" s="216"/>
      <c r="M120" s="107"/>
      <c r="N120" s="131"/>
      <c r="O120" s="160"/>
      <c r="P120" s="160"/>
      <c r="Q120" s="160"/>
    </row>
    <row r="121" spans="2:17" ht="12.75">
      <c r="B121" s="161">
        <v>12</v>
      </c>
      <c r="C121" s="162" t="s">
        <v>65</v>
      </c>
      <c r="D121" s="163"/>
      <c r="E121" s="165"/>
      <c r="F121" s="166">
        <v>1024651.7723973935</v>
      </c>
      <c r="G121" s="166">
        <v>237221.03166944196</v>
      </c>
      <c r="H121" s="167">
        <v>246899.59685731275</v>
      </c>
      <c r="I121" s="168">
        <v>540531.1438706388</v>
      </c>
      <c r="J121" s="107"/>
      <c r="L121" s="216"/>
      <c r="M121" s="107"/>
      <c r="N121" s="131"/>
      <c r="O121" s="160"/>
      <c r="P121" s="160"/>
      <c r="Q121" s="160"/>
    </row>
    <row r="122" spans="2:17" ht="12.75">
      <c r="B122" s="161">
        <v>13</v>
      </c>
      <c r="C122" s="162" t="s">
        <v>69</v>
      </c>
      <c r="D122" s="163"/>
      <c r="E122" s="165"/>
      <c r="F122" s="166">
        <v>1020725.1520512151</v>
      </c>
      <c r="G122" s="166">
        <v>153156.6418640987</v>
      </c>
      <c r="H122" s="167">
        <v>404222.73808851896</v>
      </c>
      <c r="I122" s="168">
        <v>463345.77209859743</v>
      </c>
      <c r="J122" s="107"/>
      <c r="L122" s="216"/>
      <c r="M122" s="107"/>
      <c r="N122" s="131"/>
      <c r="O122" s="160"/>
      <c r="P122" s="160"/>
      <c r="Q122" s="160"/>
    </row>
    <row r="123" spans="2:17" ht="12.75">
      <c r="B123" s="161">
        <v>14</v>
      </c>
      <c r="C123" s="162" t="s">
        <v>67</v>
      </c>
      <c r="D123" s="163"/>
      <c r="E123" s="165"/>
      <c r="F123" s="166">
        <v>1007627.6226892639</v>
      </c>
      <c r="G123" s="166">
        <v>95458.46405413377</v>
      </c>
      <c r="H123" s="167">
        <v>785096.5423321382</v>
      </c>
      <c r="I123" s="168">
        <v>127072.61630299196</v>
      </c>
      <c r="J123" s="107"/>
      <c r="L123" s="216"/>
      <c r="M123" s="107"/>
      <c r="N123" s="131"/>
      <c r="O123" s="160"/>
      <c r="P123" s="160"/>
      <c r="Q123" s="160"/>
    </row>
    <row r="124" spans="2:17" ht="12.75">
      <c r="B124" s="161">
        <v>15</v>
      </c>
      <c r="C124" s="162" t="s">
        <v>68</v>
      </c>
      <c r="D124" s="163"/>
      <c r="E124" s="165"/>
      <c r="F124" s="166">
        <v>936909.0653883748</v>
      </c>
      <c r="G124" s="166">
        <v>453751.1151730027</v>
      </c>
      <c r="H124" s="167">
        <v>325297.8621315157</v>
      </c>
      <c r="I124" s="168">
        <v>157860.08808385636</v>
      </c>
      <c r="J124" s="107"/>
      <c r="L124" s="216"/>
      <c r="M124" s="107"/>
      <c r="N124" s="131"/>
      <c r="O124" s="160"/>
      <c r="P124" s="160"/>
      <c r="Q124" s="160"/>
    </row>
    <row r="125" spans="2:17" ht="12.75">
      <c r="B125" s="161">
        <v>16</v>
      </c>
      <c r="C125" s="162" t="s">
        <v>70</v>
      </c>
      <c r="D125" s="163"/>
      <c r="E125" s="165"/>
      <c r="F125" s="166">
        <v>598653.283554726</v>
      </c>
      <c r="G125" s="166">
        <v>76591.33229595175</v>
      </c>
      <c r="H125" s="167">
        <v>207007.92307928827</v>
      </c>
      <c r="I125" s="168">
        <v>315054.028179486</v>
      </c>
      <c r="J125" s="107"/>
      <c r="L125" s="216"/>
      <c r="M125" s="107"/>
      <c r="N125" s="131"/>
      <c r="O125" s="160"/>
      <c r="P125" s="160"/>
      <c r="Q125" s="160"/>
    </row>
    <row r="126" spans="2:17" ht="12.75">
      <c r="B126" s="161">
        <v>17</v>
      </c>
      <c r="C126" s="162" t="s">
        <v>72</v>
      </c>
      <c r="D126" s="163"/>
      <c r="E126" s="165"/>
      <c r="F126" s="166">
        <v>438736.8055158655</v>
      </c>
      <c r="G126" s="166">
        <v>60598.62608747721</v>
      </c>
      <c r="H126" s="167">
        <v>335454.01692978793</v>
      </c>
      <c r="I126" s="168">
        <v>42684.162498600395</v>
      </c>
      <c r="J126" s="107"/>
      <c r="L126" s="216"/>
      <c r="M126" s="107"/>
      <c r="N126" s="131"/>
      <c r="O126" s="160"/>
      <c r="P126" s="160"/>
      <c r="Q126" s="160"/>
    </row>
    <row r="127" spans="2:17" ht="12.75">
      <c r="B127" s="161">
        <v>18</v>
      </c>
      <c r="C127" s="162" t="s">
        <v>74</v>
      </c>
      <c r="D127" s="163"/>
      <c r="E127" s="165"/>
      <c r="F127" s="166">
        <v>378174.5063436156</v>
      </c>
      <c r="G127" s="166">
        <v>33950.935456016494</v>
      </c>
      <c r="H127" s="167">
        <v>210582.616621004</v>
      </c>
      <c r="I127" s="168">
        <v>133640.9542665951</v>
      </c>
      <c r="J127" s="107"/>
      <c r="L127" s="216"/>
      <c r="M127" s="107"/>
      <c r="N127" s="131"/>
      <c r="O127" s="160"/>
      <c r="P127" s="160"/>
      <c r="Q127" s="160"/>
    </row>
    <row r="128" spans="2:17" ht="12.75">
      <c r="B128" s="161">
        <v>19</v>
      </c>
      <c r="C128" s="162" t="s">
        <v>73</v>
      </c>
      <c r="D128" s="163"/>
      <c r="E128" s="165"/>
      <c r="F128" s="166">
        <v>319980.5581273298</v>
      </c>
      <c r="G128" s="166">
        <v>81965.87218495634</v>
      </c>
      <c r="H128" s="167">
        <v>210539.31327779597</v>
      </c>
      <c r="I128" s="168">
        <v>27475.37266457749</v>
      </c>
      <c r="J128" s="107"/>
      <c r="L128" s="216"/>
      <c r="M128" s="107"/>
      <c r="N128" s="131"/>
      <c r="O128" s="160"/>
      <c r="P128" s="160"/>
      <c r="Q128" s="160"/>
    </row>
    <row r="129" spans="2:17" ht="12.75">
      <c r="B129" s="161">
        <v>20</v>
      </c>
      <c r="C129" s="162" t="s">
        <v>75</v>
      </c>
      <c r="D129" s="163"/>
      <c r="E129" s="165"/>
      <c r="F129" s="166">
        <v>292206.37745252927</v>
      </c>
      <c r="G129" s="166">
        <v>4194.187277524601</v>
      </c>
      <c r="H129" s="167">
        <v>43662.404266343474</v>
      </c>
      <c r="I129" s="168">
        <v>244349.7859086612</v>
      </c>
      <c r="J129" s="107"/>
      <c r="L129" s="216"/>
      <c r="M129" s="107"/>
      <c r="N129" s="131"/>
      <c r="O129" s="160"/>
      <c r="P129" s="160"/>
      <c r="Q129" s="160"/>
    </row>
    <row r="130" spans="2:17" ht="12.75">
      <c r="B130" s="161">
        <v>21</v>
      </c>
      <c r="C130" s="162" t="s">
        <v>71</v>
      </c>
      <c r="D130" s="163"/>
      <c r="E130" s="165"/>
      <c r="F130" s="166">
        <v>269107.85104724264</v>
      </c>
      <c r="G130" s="166">
        <v>261549.54893171</v>
      </c>
      <c r="H130" s="167">
        <v>7558.30211553265</v>
      </c>
      <c r="I130" s="168">
        <v>0</v>
      </c>
      <c r="J130" s="107"/>
      <c r="L130" s="216"/>
      <c r="M130" s="107"/>
      <c r="N130" s="131"/>
      <c r="O130" s="160"/>
      <c r="P130" s="160"/>
      <c r="Q130" s="160"/>
    </row>
    <row r="131" spans="2:17" ht="12.75">
      <c r="B131" s="161">
        <v>22</v>
      </c>
      <c r="C131" s="162" t="s">
        <v>77</v>
      </c>
      <c r="D131" s="163"/>
      <c r="E131" s="165"/>
      <c r="F131" s="166">
        <v>172433.80601685942</v>
      </c>
      <c r="G131" s="166">
        <v>70923.71208558227</v>
      </c>
      <c r="H131" s="167">
        <v>21417.543036056923</v>
      </c>
      <c r="I131" s="168">
        <v>80092.5508952202</v>
      </c>
      <c r="J131" s="107"/>
      <c r="L131" s="216"/>
      <c r="M131" s="107"/>
      <c r="N131" s="131"/>
      <c r="O131" s="160"/>
      <c r="P131" s="160"/>
      <c r="Q131" s="160"/>
    </row>
    <row r="132" spans="2:17" ht="12.75">
      <c r="B132" s="161">
        <v>23</v>
      </c>
      <c r="C132" s="162" t="s">
        <v>76</v>
      </c>
      <c r="D132" s="163"/>
      <c r="E132" s="165"/>
      <c r="F132" s="166">
        <v>157424.97709352095</v>
      </c>
      <c r="G132" s="166">
        <v>9400.862510210665</v>
      </c>
      <c r="H132" s="167">
        <v>35807.022946195015</v>
      </c>
      <c r="I132" s="168">
        <v>112217.09163711527</v>
      </c>
      <c r="J132" s="107"/>
      <c r="L132" s="216"/>
      <c r="M132" s="107"/>
      <c r="N132" s="131"/>
      <c r="O132" s="160"/>
      <c r="P132" s="160"/>
      <c r="Q132" s="160"/>
    </row>
    <row r="133" spans="2:17" ht="12.75">
      <c r="B133" s="161">
        <v>24</v>
      </c>
      <c r="C133" s="162" t="s">
        <v>78</v>
      </c>
      <c r="D133" s="163"/>
      <c r="E133" s="165"/>
      <c r="F133" s="166">
        <v>123982.32552839702</v>
      </c>
      <c r="G133" s="166">
        <v>24642.600405522466</v>
      </c>
      <c r="H133" s="167">
        <v>87899.00394463552</v>
      </c>
      <c r="I133" s="168">
        <v>11440.721178239035</v>
      </c>
      <c r="J133" s="107"/>
      <c r="L133" s="216"/>
      <c r="M133" s="107"/>
      <c r="N133" s="131"/>
      <c r="O133" s="160"/>
      <c r="P133" s="160"/>
      <c r="Q133" s="160"/>
    </row>
    <row r="134" spans="2:17" ht="12.75">
      <c r="B134" s="161">
        <v>25</v>
      </c>
      <c r="C134" s="162" t="s">
        <v>79</v>
      </c>
      <c r="D134" s="163"/>
      <c r="E134" s="165"/>
      <c r="F134" s="166">
        <v>118332.08118771296</v>
      </c>
      <c r="G134" s="166">
        <v>105364.56154026004</v>
      </c>
      <c r="H134" s="167">
        <v>12967.519647452915</v>
      </c>
      <c r="I134" s="168">
        <v>0</v>
      </c>
      <c r="J134" s="107"/>
      <c r="L134" s="216"/>
      <c r="M134" s="107"/>
      <c r="N134" s="131"/>
      <c r="O134" s="160"/>
      <c r="P134" s="160"/>
      <c r="Q134" s="160"/>
    </row>
    <row r="135" spans="2:17" ht="12.75">
      <c r="B135" s="161">
        <v>26</v>
      </c>
      <c r="C135" s="162" t="s">
        <v>80</v>
      </c>
      <c r="D135" s="163"/>
      <c r="E135" s="165"/>
      <c r="F135" s="166">
        <v>76355.32460604586</v>
      </c>
      <c r="G135" s="166">
        <v>76355.32460604586</v>
      </c>
      <c r="H135" s="167">
        <v>0</v>
      </c>
      <c r="I135" s="168">
        <v>0</v>
      </c>
      <c r="J135" s="107"/>
      <c r="L135" s="216"/>
      <c r="M135" s="107"/>
      <c r="N135" s="131"/>
      <c r="O135" s="160"/>
      <c r="P135" s="160"/>
      <c r="Q135" s="160"/>
    </row>
    <row r="136" spans="2:17" ht="12.75">
      <c r="B136" s="161">
        <v>27</v>
      </c>
      <c r="C136" s="162" t="s">
        <v>82</v>
      </c>
      <c r="D136" s="163"/>
      <c r="E136" s="165"/>
      <c r="F136" s="166">
        <v>46629.71189005278</v>
      </c>
      <c r="G136" s="166">
        <v>18131.095454844814</v>
      </c>
      <c r="H136" s="167">
        <v>22343.02277499222</v>
      </c>
      <c r="I136" s="168">
        <v>6155.593660215744</v>
      </c>
      <c r="J136" s="107"/>
      <c r="L136" s="216"/>
      <c r="M136" s="107"/>
      <c r="N136" s="131"/>
      <c r="O136" s="160"/>
      <c r="P136" s="160"/>
      <c r="Q136" s="160"/>
    </row>
    <row r="137" spans="2:17" ht="12.75">
      <c r="B137" s="161">
        <v>28</v>
      </c>
      <c r="C137" s="162" t="s">
        <v>83</v>
      </c>
      <c r="D137" s="163"/>
      <c r="E137" s="165"/>
      <c r="F137" s="166">
        <v>46517.14741066452</v>
      </c>
      <c r="G137" s="166">
        <v>24131.02295364968</v>
      </c>
      <c r="H137" s="167">
        <v>22386.12445701484</v>
      </c>
      <c r="I137" s="168">
        <v>0</v>
      </c>
      <c r="J137" s="107"/>
      <c r="L137" s="216"/>
      <c r="M137" s="107"/>
      <c r="N137" s="131"/>
      <c r="O137" s="160"/>
      <c r="P137" s="160"/>
      <c r="Q137" s="160"/>
    </row>
    <row r="138" spans="2:17" ht="12.75">
      <c r="B138" s="161">
        <v>29</v>
      </c>
      <c r="C138" s="162" t="s">
        <v>81</v>
      </c>
      <c r="D138" s="163"/>
      <c r="E138" s="165"/>
      <c r="F138" s="166">
        <v>22698.380625357735</v>
      </c>
      <c r="G138" s="166">
        <v>21025.812934263136</v>
      </c>
      <c r="H138" s="167">
        <v>0</v>
      </c>
      <c r="I138" s="168">
        <v>1672.5676910945992</v>
      </c>
      <c r="J138" s="107"/>
      <c r="L138" s="216"/>
      <c r="M138" s="107"/>
      <c r="N138" s="131"/>
      <c r="O138" s="160"/>
      <c r="P138" s="160"/>
      <c r="Q138" s="160"/>
    </row>
    <row r="139" spans="2:17" ht="12.75">
      <c r="B139" s="161">
        <v>30</v>
      </c>
      <c r="C139" s="162" t="s">
        <v>85</v>
      </c>
      <c r="D139" s="163"/>
      <c r="E139" s="165"/>
      <c r="F139" s="166">
        <v>19660.569860441767</v>
      </c>
      <c r="G139" s="166">
        <v>3242.3062553926225</v>
      </c>
      <c r="H139" s="167">
        <v>16418.263605049146</v>
      </c>
      <c r="I139" s="168">
        <v>0</v>
      </c>
      <c r="J139" s="107"/>
      <c r="L139" s="216"/>
      <c r="M139" s="107"/>
      <c r="N139" s="131"/>
      <c r="O139" s="160"/>
      <c r="P139" s="160"/>
      <c r="Q139" s="160"/>
    </row>
    <row r="140" spans="2:17" ht="12.75">
      <c r="B140" s="161">
        <v>31</v>
      </c>
      <c r="C140" s="162" t="s">
        <v>84</v>
      </c>
      <c r="D140" s="163"/>
      <c r="E140" s="165"/>
      <c r="F140" s="166">
        <v>16838.215600352924</v>
      </c>
      <c r="G140" s="166">
        <v>16838.215600352924</v>
      </c>
      <c r="H140" s="167">
        <v>0</v>
      </c>
      <c r="I140" s="168">
        <v>0</v>
      </c>
      <c r="J140" s="107"/>
      <c r="L140" s="216"/>
      <c r="M140" s="107"/>
      <c r="N140" s="131"/>
      <c r="O140" s="160"/>
      <c r="P140" s="160"/>
      <c r="Q140" s="160"/>
    </row>
    <row r="141" spans="2:17" ht="12.75">
      <c r="B141" s="161">
        <v>32</v>
      </c>
      <c r="C141" s="162" t="s">
        <v>87</v>
      </c>
      <c r="D141" s="163"/>
      <c r="E141" s="165"/>
      <c r="F141" s="166">
        <v>14074.848443897836</v>
      </c>
      <c r="G141" s="166">
        <v>10889.434533318516</v>
      </c>
      <c r="H141" s="167">
        <v>3185.41391057932</v>
      </c>
      <c r="I141" s="168">
        <v>0</v>
      </c>
      <c r="J141" s="107"/>
      <c r="L141" s="216"/>
      <c r="M141" s="107"/>
      <c r="N141" s="131"/>
      <c r="O141" s="160"/>
      <c r="P141" s="160"/>
      <c r="Q141" s="160"/>
    </row>
    <row r="142" spans="2:17" ht="12.75">
      <c r="B142" s="161">
        <v>33</v>
      </c>
      <c r="C142" s="162" t="s">
        <v>86</v>
      </c>
      <c r="D142" s="163"/>
      <c r="E142" s="165"/>
      <c r="F142" s="166">
        <v>9770.78133974082</v>
      </c>
      <c r="G142" s="166">
        <v>9770.78133974082</v>
      </c>
      <c r="H142" s="167">
        <v>0</v>
      </c>
      <c r="I142" s="168">
        <v>0</v>
      </c>
      <c r="J142" s="107"/>
      <c r="L142" s="216"/>
      <c r="M142" s="107"/>
      <c r="N142" s="131"/>
      <c r="O142" s="160"/>
      <c r="P142" s="160"/>
      <c r="Q142" s="160"/>
    </row>
    <row r="143" spans="2:17" ht="12.75">
      <c r="B143" s="161">
        <v>34</v>
      </c>
      <c r="C143" s="162" t="s">
        <v>88</v>
      </c>
      <c r="D143" s="163"/>
      <c r="E143" s="165"/>
      <c r="F143" s="166">
        <v>7438.149015326459</v>
      </c>
      <c r="G143" s="166">
        <v>367.33401325020816</v>
      </c>
      <c r="H143" s="167">
        <v>7070.815002076251</v>
      </c>
      <c r="I143" s="168">
        <v>0</v>
      </c>
      <c r="J143" s="107"/>
      <c r="L143" s="216"/>
      <c r="M143" s="107"/>
      <c r="N143" s="131"/>
      <c r="O143" s="160"/>
      <c r="P143" s="160"/>
      <c r="Q143" s="160"/>
    </row>
    <row r="144" spans="2:17" ht="12.75">
      <c r="B144" s="161">
        <v>35</v>
      </c>
      <c r="C144" s="162" t="s">
        <v>89</v>
      </c>
      <c r="D144" s="163"/>
      <c r="E144" s="165"/>
      <c r="F144" s="166">
        <v>2210.70872886883</v>
      </c>
      <c r="G144" s="166">
        <v>2210.70872886883</v>
      </c>
      <c r="H144" s="167">
        <v>0</v>
      </c>
      <c r="I144" s="168">
        <v>0</v>
      </c>
      <c r="J144" s="107"/>
      <c r="L144" s="216"/>
      <c r="M144" s="107"/>
      <c r="N144" s="131"/>
      <c r="O144" s="160"/>
      <c r="P144" s="160"/>
      <c r="Q144" s="160"/>
    </row>
    <row r="145" spans="2:17" ht="12.75">
      <c r="B145" s="161">
        <v>36</v>
      </c>
      <c r="C145" s="162" t="s">
        <v>92</v>
      </c>
      <c r="D145" s="163"/>
      <c r="E145" s="165"/>
      <c r="F145" s="166">
        <v>958.9897673492148</v>
      </c>
      <c r="G145" s="166">
        <v>958.9897673492148</v>
      </c>
      <c r="H145" s="167">
        <v>0</v>
      </c>
      <c r="I145" s="168">
        <v>0</v>
      </c>
      <c r="J145" s="107"/>
      <c r="L145" s="216"/>
      <c r="M145" s="107"/>
      <c r="N145" s="131"/>
      <c r="O145" s="160"/>
      <c r="P145" s="160"/>
      <c r="Q145" s="160"/>
    </row>
    <row r="146" spans="2:17" ht="12.75">
      <c r="B146" s="161">
        <v>37</v>
      </c>
      <c r="C146" s="162" t="s">
        <v>90</v>
      </c>
      <c r="D146" s="163"/>
      <c r="E146" s="165"/>
      <c r="F146" s="166">
        <v>491.414638056063</v>
      </c>
      <c r="G146" s="166">
        <v>491.414638056063</v>
      </c>
      <c r="H146" s="167">
        <v>0</v>
      </c>
      <c r="I146" s="168">
        <v>0</v>
      </c>
      <c r="J146" s="107"/>
      <c r="L146" s="216"/>
      <c r="M146" s="107"/>
      <c r="N146" s="131"/>
      <c r="O146" s="160"/>
      <c r="P146" s="160"/>
      <c r="Q146" s="160"/>
    </row>
    <row r="147" spans="2:14" ht="12.75">
      <c r="B147" s="161">
        <v>38</v>
      </c>
      <c r="C147" s="162" t="s">
        <v>91</v>
      </c>
      <c r="D147" s="163"/>
      <c r="E147" s="165"/>
      <c r="F147" s="166">
        <v>340.5318290403266</v>
      </c>
      <c r="G147" s="166">
        <v>340.5318290403266</v>
      </c>
      <c r="H147" s="167">
        <v>0</v>
      </c>
      <c r="I147" s="168">
        <v>0</v>
      </c>
      <c r="J147" s="107"/>
      <c r="K147" s="107"/>
      <c r="L147" s="107"/>
      <c r="M147" s="107"/>
      <c r="N147" s="20"/>
    </row>
    <row r="148" spans="2:14" ht="13.5" thickBot="1">
      <c r="B148" s="170">
        <v>39</v>
      </c>
      <c r="C148" s="217" t="s">
        <v>93</v>
      </c>
      <c r="D148" s="172"/>
      <c r="E148" s="173"/>
      <c r="F148" s="174">
        <v>135.46430962099996</v>
      </c>
      <c r="G148" s="174">
        <v>135.46430962099996</v>
      </c>
      <c r="H148" s="175">
        <v>0</v>
      </c>
      <c r="I148" s="176">
        <v>0</v>
      </c>
      <c r="J148" s="107"/>
      <c r="K148" s="107"/>
      <c r="L148" s="107"/>
      <c r="M148" s="107"/>
      <c r="N148" s="20"/>
    </row>
    <row r="149" spans="2:14" ht="12.75">
      <c r="B149" s="157" t="s">
        <v>43</v>
      </c>
      <c r="C149" s="20"/>
      <c r="D149" s="20"/>
      <c r="E149" s="20"/>
      <c r="F149" s="106"/>
      <c r="G149" s="20"/>
      <c r="H149" s="20"/>
      <c r="I149" s="20"/>
      <c r="J149" s="20"/>
      <c r="K149" s="20"/>
      <c r="L149" s="20"/>
      <c r="M149" s="20"/>
      <c r="N149" s="20"/>
    </row>
    <row r="150" spans="2:14" ht="12.75">
      <c r="B150" s="157" t="s">
        <v>44</v>
      </c>
      <c r="C150" s="157"/>
      <c r="D150" s="157"/>
      <c r="E150" s="157"/>
      <c r="F150" s="177"/>
      <c r="G150" s="157"/>
      <c r="H150" s="157"/>
      <c r="I150" s="157"/>
      <c r="J150" s="157"/>
      <c r="K150" s="157"/>
      <c r="L150" s="157"/>
      <c r="M150" s="157"/>
      <c r="N150" s="157"/>
    </row>
    <row r="151" spans="2:14" ht="12.75">
      <c r="B151" s="107"/>
      <c r="C151" s="157"/>
      <c r="D151" s="157"/>
      <c r="E151" s="157"/>
      <c r="F151" s="158"/>
      <c r="G151" s="157"/>
      <c r="H151" s="157"/>
      <c r="I151" s="157"/>
      <c r="J151" s="157"/>
      <c r="K151" s="157"/>
      <c r="L151" s="157"/>
      <c r="M151" s="157"/>
      <c r="N151" s="159"/>
    </row>
    <row r="152" spans="2:14" ht="12.75">
      <c r="B152" s="10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9"/>
    </row>
    <row r="153" spans="2:14" ht="12.7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0"/>
    </row>
    <row r="154" spans="2:14" ht="12.7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20"/>
    </row>
    <row r="155" spans="2:15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2:15" ht="12.7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="20" customFormat="1" ht="12.75"/>
    <row r="158" spans="2:17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ht="12.75">
      <c r="B163" s="178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ht="12.75" customHeight="1"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7"/>
      <c r="O166" s="27"/>
      <c r="P166" s="27"/>
      <c r="Q166" s="27"/>
    </row>
    <row r="167" spans="2:17" ht="12.75">
      <c r="B167" s="145"/>
      <c r="C167" s="145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27"/>
      <c r="O167" s="27"/>
      <c r="P167" s="27"/>
      <c r="Q167" s="27"/>
    </row>
    <row r="168" spans="2:17" ht="12.75" customHeight="1">
      <c r="B168" s="257"/>
      <c r="C168" s="178"/>
      <c r="D168" s="179"/>
      <c r="E168" s="179"/>
      <c r="F168" s="179"/>
      <c r="G168" s="179"/>
      <c r="H168" s="179"/>
      <c r="I168" s="179"/>
      <c r="J168" s="179"/>
      <c r="K168" s="179"/>
      <c r="L168" s="180"/>
      <c r="M168" s="180"/>
      <c r="N168" s="27"/>
      <c r="O168" s="27"/>
      <c r="P168" s="27"/>
      <c r="Q168" s="27"/>
    </row>
    <row r="169" spans="2:17" ht="12.75">
      <c r="B169" s="257"/>
      <c r="C169" s="178"/>
      <c r="D169" s="179"/>
      <c r="E169" s="179"/>
      <c r="F169" s="179"/>
      <c r="G169" s="179"/>
      <c r="H169" s="179"/>
      <c r="I169" s="179"/>
      <c r="J169" s="179"/>
      <c r="K169" s="179"/>
      <c r="L169" s="180"/>
      <c r="M169" s="180"/>
      <c r="N169" s="27"/>
      <c r="O169" s="27"/>
      <c r="P169" s="27"/>
      <c r="Q169" s="27"/>
    </row>
    <row r="170" spans="2:17" ht="12.75">
      <c r="B170" s="257"/>
      <c r="C170" s="178"/>
      <c r="D170" s="179"/>
      <c r="E170" s="179"/>
      <c r="F170" s="179"/>
      <c r="G170" s="179"/>
      <c r="H170" s="179"/>
      <c r="I170" s="179"/>
      <c r="J170" s="179"/>
      <c r="K170" s="179"/>
      <c r="L170" s="180"/>
      <c r="M170" s="180"/>
      <c r="N170" s="27"/>
      <c r="O170" s="27"/>
      <c r="P170" s="27"/>
      <c r="Q170" s="27"/>
    </row>
    <row r="171" spans="2:17" ht="12.75">
      <c r="B171" s="257"/>
      <c r="C171" s="178"/>
      <c r="D171" s="179"/>
      <c r="E171" s="179"/>
      <c r="F171" s="179"/>
      <c r="G171" s="179"/>
      <c r="H171" s="179"/>
      <c r="I171" s="179"/>
      <c r="J171" s="179"/>
      <c r="K171" s="179"/>
      <c r="L171" s="180"/>
      <c r="M171" s="180"/>
      <c r="N171" s="27"/>
      <c r="O171" s="27"/>
      <c r="P171" s="27"/>
      <c r="Q171" s="27"/>
    </row>
    <row r="172" spans="2:17" ht="12.75">
      <c r="B172" s="257"/>
      <c r="C172" s="178"/>
      <c r="D172" s="179"/>
      <c r="E172" s="179"/>
      <c r="F172" s="179"/>
      <c r="G172" s="179"/>
      <c r="H172" s="179"/>
      <c r="I172" s="179"/>
      <c r="J172" s="179"/>
      <c r="K172" s="179"/>
      <c r="L172" s="180"/>
      <c r="M172" s="180"/>
      <c r="N172" s="27"/>
      <c r="O172" s="27"/>
      <c r="P172" s="27"/>
      <c r="Q172" s="27"/>
    </row>
    <row r="173" spans="2:17" ht="12.75">
      <c r="B173" s="257"/>
      <c r="C173" s="178"/>
      <c r="D173" s="179"/>
      <c r="E173" s="179"/>
      <c r="F173" s="179"/>
      <c r="G173" s="179"/>
      <c r="H173" s="179"/>
      <c r="I173" s="179"/>
      <c r="J173" s="179"/>
      <c r="K173" s="179"/>
      <c r="L173" s="180"/>
      <c r="M173" s="180"/>
      <c r="N173" s="27"/>
      <c r="O173" s="27"/>
      <c r="P173" s="27"/>
      <c r="Q173" s="27"/>
    </row>
    <row r="174" spans="2:17" ht="12.75">
      <c r="B174" s="257"/>
      <c r="C174" s="178"/>
      <c r="D174" s="179"/>
      <c r="E174" s="179"/>
      <c r="F174" s="179"/>
      <c r="G174" s="179"/>
      <c r="H174" s="179"/>
      <c r="I174" s="179"/>
      <c r="J174" s="179"/>
      <c r="K174" s="179"/>
      <c r="L174" s="180"/>
      <c r="M174" s="180"/>
      <c r="N174" s="27"/>
      <c r="O174" s="27"/>
      <c r="P174" s="27"/>
      <c r="Q174" s="27"/>
    </row>
    <row r="175" spans="2:17" ht="12.75">
      <c r="B175" s="257"/>
      <c r="C175" s="178"/>
      <c r="D175" s="179"/>
      <c r="E175" s="179"/>
      <c r="F175" s="179"/>
      <c r="G175" s="179"/>
      <c r="H175" s="179"/>
      <c r="I175" s="179"/>
      <c r="J175" s="179"/>
      <c r="K175" s="179"/>
      <c r="L175" s="180"/>
      <c r="M175" s="180"/>
      <c r="N175" s="27"/>
      <c r="O175" s="27"/>
      <c r="P175" s="27"/>
      <c r="Q175" s="27"/>
    </row>
    <row r="176" spans="2:17" ht="12.75">
      <c r="B176" s="257"/>
      <c r="C176" s="178"/>
      <c r="D176" s="179"/>
      <c r="E176" s="179"/>
      <c r="F176" s="179"/>
      <c r="G176" s="179"/>
      <c r="H176" s="179"/>
      <c r="I176" s="179"/>
      <c r="J176" s="179"/>
      <c r="K176" s="179"/>
      <c r="L176" s="180"/>
      <c r="M176" s="180"/>
      <c r="N176" s="27"/>
      <c r="O176" s="27"/>
      <c r="P176" s="27"/>
      <c r="Q176" s="27"/>
    </row>
    <row r="177" spans="2:17" ht="12.75">
      <c r="B177" s="257"/>
      <c r="C177" s="178"/>
      <c r="D177" s="179"/>
      <c r="E177" s="179"/>
      <c r="F177" s="179"/>
      <c r="G177" s="179"/>
      <c r="H177" s="179"/>
      <c r="I177" s="179"/>
      <c r="J177" s="179"/>
      <c r="K177" s="179"/>
      <c r="L177" s="180"/>
      <c r="M177" s="180"/>
      <c r="N177" s="27"/>
      <c r="O177" s="27"/>
      <c r="P177" s="27"/>
      <c r="Q177" s="27"/>
    </row>
    <row r="178" spans="2:17" ht="12.75">
      <c r="B178" s="257"/>
      <c r="C178" s="178"/>
      <c r="D178" s="179"/>
      <c r="E178" s="179"/>
      <c r="F178" s="179"/>
      <c r="G178" s="179"/>
      <c r="H178" s="179"/>
      <c r="I178" s="179"/>
      <c r="J178" s="179"/>
      <c r="K178" s="179"/>
      <c r="L178" s="180"/>
      <c r="M178" s="180"/>
      <c r="N178" s="27"/>
      <c r="O178" s="27"/>
      <c r="P178" s="27"/>
      <c r="Q178" s="27"/>
    </row>
    <row r="179" spans="2:17" ht="12.75">
      <c r="B179" s="257"/>
      <c r="C179" s="178"/>
      <c r="D179" s="179"/>
      <c r="E179" s="179"/>
      <c r="F179" s="179"/>
      <c r="G179" s="179"/>
      <c r="H179" s="179"/>
      <c r="I179" s="179"/>
      <c r="J179" s="179"/>
      <c r="K179" s="179"/>
      <c r="L179" s="180"/>
      <c r="M179" s="180"/>
      <c r="N179" s="27"/>
      <c r="O179" s="27"/>
      <c r="P179" s="27"/>
      <c r="Q179" s="27"/>
    </row>
    <row r="180" spans="2:17" ht="12.75">
      <c r="B180" s="256"/>
      <c r="C180" s="256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27"/>
      <c r="O180" s="27"/>
      <c r="P180" s="27"/>
      <c r="Q180" s="27"/>
    </row>
    <row r="181" spans="2:17" ht="12.75">
      <c r="B181" s="257"/>
      <c r="C181" s="178"/>
      <c r="D181" s="179"/>
      <c r="E181" s="179"/>
      <c r="F181" s="179"/>
      <c r="G181" s="179"/>
      <c r="H181" s="179"/>
      <c r="I181" s="179"/>
      <c r="J181" s="179"/>
      <c r="K181" s="179"/>
      <c r="L181" s="180"/>
      <c r="M181" s="180"/>
      <c r="N181" s="27"/>
      <c r="O181" s="27"/>
      <c r="P181" s="27"/>
      <c r="Q181" s="27"/>
    </row>
    <row r="182" spans="2:17" ht="12.75">
      <c r="B182" s="257"/>
      <c r="C182" s="178"/>
      <c r="D182" s="179"/>
      <c r="E182" s="179"/>
      <c r="F182" s="179"/>
      <c r="G182" s="179"/>
      <c r="H182" s="179"/>
      <c r="I182" s="179"/>
      <c r="J182" s="179"/>
      <c r="K182" s="179"/>
      <c r="L182" s="180"/>
      <c r="M182" s="180"/>
      <c r="N182" s="27"/>
      <c r="O182" s="27"/>
      <c r="P182" s="27"/>
      <c r="Q182" s="27"/>
    </row>
    <row r="183" spans="2:17" ht="12.75">
      <c r="B183" s="257"/>
      <c r="C183" s="178"/>
      <c r="D183" s="179"/>
      <c r="E183" s="179"/>
      <c r="F183" s="179"/>
      <c r="G183" s="179"/>
      <c r="H183" s="179"/>
      <c r="I183" s="179"/>
      <c r="J183" s="179"/>
      <c r="K183" s="179"/>
      <c r="L183" s="180"/>
      <c r="M183" s="180"/>
      <c r="N183" s="27"/>
      <c r="O183" s="27"/>
      <c r="P183" s="27"/>
      <c r="Q183" s="27"/>
    </row>
    <row r="184" spans="2:17" ht="12.75">
      <c r="B184" s="257"/>
      <c r="C184" s="178"/>
      <c r="D184" s="179"/>
      <c r="E184" s="179"/>
      <c r="F184" s="179"/>
      <c r="G184" s="179"/>
      <c r="H184" s="179"/>
      <c r="I184" s="179"/>
      <c r="J184" s="179"/>
      <c r="K184" s="179"/>
      <c r="L184" s="180"/>
      <c r="M184" s="180"/>
      <c r="N184" s="27"/>
      <c r="O184" s="27"/>
      <c r="P184" s="27"/>
      <c r="Q184" s="27"/>
    </row>
    <row r="185" spans="2:17" ht="12.75">
      <c r="B185" s="257"/>
      <c r="C185" s="178"/>
      <c r="D185" s="179"/>
      <c r="E185" s="179"/>
      <c r="F185" s="179"/>
      <c r="G185" s="179"/>
      <c r="H185" s="179"/>
      <c r="I185" s="179"/>
      <c r="J185" s="179"/>
      <c r="K185" s="179"/>
      <c r="L185" s="180"/>
      <c r="M185" s="180"/>
      <c r="N185" s="27"/>
      <c r="O185" s="27"/>
      <c r="P185" s="27"/>
      <c r="Q185" s="27"/>
    </row>
    <row r="186" spans="2:17" ht="12.75">
      <c r="B186" s="257"/>
      <c r="C186" s="178"/>
      <c r="D186" s="179"/>
      <c r="E186" s="179"/>
      <c r="F186" s="179"/>
      <c r="G186" s="179"/>
      <c r="H186" s="179"/>
      <c r="I186" s="179"/>
      <c r="J186" s="179"/>
      <c r="K186" s="179"/>
      <c r="L186" s="180"/>
      <c r="M186" s="180"/>
      <c r="N186" s="27"/>
      <c r="O186" s="27"/>
      <c r="P186" s="27"/>
      <c r="Q186" s="27"/>
    </row>
    <row r="187" spans="2:17" ht="12.75">
      <c r="B187" s="257"/>
      <c r="C187" s="178"/>
      <c r="D187" s="179"/>
      <c r="E187" s="179"/>
      <c r="F187" s="179"/>
      <c r="G187" s="179"/>
      <c r="H187" s="179"/>
      <c r="I187" s="179"/>
      <c r="J187" s="179"/>
      <c r="K187" s="179"/>
      <c r="L187" s="180"/>
      <c r="M187" s="180"/>
      <c r="N187" s="27"/>
      <c r="O187" s="27"/>
      <c r="P187" s="27"/>
      <c r="Q187" s="27"/>
    </row>
    <row r="188" spans="2:17" ht="12.75">
      <c r="B188" s="257"/>
      <c r="C188" s="178"/>
      <c r="D188" s="179"/>
      <c r="E188" s="179"/>
      <c r="F188" s="179"/>
      <c r="G188" s="179"/>
      <c r="H188" s="179"/>
      <c r="I188" s="179"/>
      <c r="J188" s="179"/>
      <c r="K188" s="179"/>
      <c r="L188" s="180"/>
      <c r="M188" s="180"/>
      <c r="N188" s="27"/>
      <c r="O188" s="27"/>
      <c r="P188" s="27"/>
      <c r="Q188" s="27"/>
    </row>
    <row r="189" spans="2:17" ht="12.75">
      <c r="B189" s="257"/>
      <c r="C189" s="178"/>
      <c r="D189" s="179"/>
      <c r="E189" s="179"/>
      <c r="F189" s="179"/>
      <c r="G189" s="179"/>
      <c r="H189" s="179"/>
      <c r="I189" s="179"/>
      <c r="J189" s="179"/>
      <c r="K189" s="179"/>
      <c r="L189" s="180"/>
      <c r="M189" s="180"/>
      <c r="N189" s="27"/>
      <c r="O189" s="27"/>
      <c r="P189" s="27"/>
      <c r="Q189" s="27"/>
    </row>
    <row r="190" spans="2:17" ht="12.75">
      <c r="B190" s="257"/>
      <c r="C190" s="178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27"/>
      <c r="O190" s="27"/>
      <c r="P190" s="27"/>
      <c r="Q190" s="27"/>
    </row>
    <row r="191" spans="2:17" ht="12.75">
      <c r="B191" s="257"/>
      <c r="C191" s="178"/>
      <c r="D191" s="179"/>
      <c r="E191" s="179"/>
      <c r="F191" s="179"/>
      <c r="G191" s="179"/>
      <c r="H191" s="179"/>
      <c r="I191" s="179"/>
      <c r="J191" s="179"/>
      <c r="K191" s="179"/>
      <c r="L191" s="180"/>
      <c r="M191" s="180"/>
      <c r="N191" s="27"/>
      <c r="O191" s="27"/>
      <c r="P191" s="27"/>
      <c r="Q191" s="27"/>
    </row>
    <row r="192" spans="2:17" ht="12.75">
      <c r="B192" s="257"/>
      <c r="C192" s="178"/>
      <c r="D192" s="179"/>
      <c r="E192" s="179"/>
      <c r="F192" s="179"/>
      <c r="G192" s="179"/>
      <c r="H192" s="179"/>
      <c r="I192" s="179"/>
      <c r="J192" s="179"/>
      <c r="K192" s="179"/>
      <c r="L192" s="180"/>
      <c r="M192" s="180"/>
      <c r="N192" s="27"/>
      <c r="O192" s="27"/>
      <c r="P192" s="27"/>
      <c r="Q192" s="27"/>
    </row>
    <row r="193" spans="2:17" ht="12.75">
      <c r="B193" s="256"/>
      <c r="C193" s="256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27"/>
      <c r="O193" s="27"/>
      <c r="P193" s="27"/>
      <c r="Q193" s="27"/>
    </row>
    <row r="194" spans="2:17" ht="12.75">
      <c r="B194" s="254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7"/>
      <c r="O194" s="27"/>
      <c r="P194" s="27"/>
      <c r="Q194" s="27"/>
    </row>
    <row r="195" spans="2:17" ht="12.75">
      <c r="B195" s="254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7"/>
      <c r="O195" s="27"/>
      <c r="P195" s="27"/>
      <c r="Q195" s="27"/>
    </row>
    <row r="196" spans="2:17" ht="12.75">
      <c r="B196" s="254"/>
      <c r="C196" s="255"/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7"/>
      <c r="O196" s="27"/>
      <c r="P196" s="27"/>
      <c r="Q196" s="27"/>
    </row>
    <row r="197" spans="2:17" ht="12.75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  <c r="N197" s="27"/>
      <c r="O197" s="27"/>
      <c r="P197" s="27"/>
      <c r="Q197" s="27"/>
    </row>
    <row r="198" spans="2:17" ht="12.75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27"/>
      <c r="O198" s="27"/>
      <c r="P198" s="27"/>
      <c r="Q198" s="27"/>
    </row>
    <row r="199" spans="2:17" ht="12.75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7"/>
      <c r="O199" s="27"/>
      <c r="P199" s="27"/>
      <c r="Q199" s="27"/>
    </row>
    <row r="200" spans="2:17" ht="12.75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27"/>
      <c r="O200" s="27"/>
      <c r="P200" s="27"/>
      <c r="Q200" s="27"/>
    </row>
    <row r="201" spans="2:17" ht="12.75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27"/>
      <c r="O201" s="27"/>
      <c r="P201" s="27"/>
      <c r="Q201" s="27"/>
    </row>
    <row r="202" spans="2:17" ht="12.75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27"/>
      <c r="O202" s="27"/>
      <c r="P202" s="27"/>
      <c r="Q202" s="27"/>
    </row>
    <row r="203" spans="2:17" ht="12.75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27"/>
      <c r="O203" s="27"/>
      <c r="P203" s="27"/>
      <c r="Q203" s="27"/>
    </row>
    <row r="204" spans="2:17" ht="12.75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27"/>
      <c r="O204" s="27"/>
      <c r="P204" s="27"/>
      <c r="Q204" s="27"/>
    </row>
    <row r="205" spans="2:17" ht="12.75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27"/>
      <c r="O205" s="27"/>
      <c r="P205" s="27"/>
      <c r="Q205" s="27"/>
    </row>
    <row r="206" spans="2:17" ht="12.75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27"/>
      <c r="O206" s="27"/>
      <c r="P206" s="27"/>
      <c r="Q206" s="27"/>
    </row>
    <row r="207" spans="2:17" ht="12.75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27"/>
      <c r="O207" s="27"/>
      <c r="P207" s="27"/>
      <c r="Q207" s="27"/>
    </row>
    <row r="208" spans="2:17" ht="12.75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27"/>
      <c r="O208" s="27"/>
      <c r="P208" s="27"/>
      <c r="Q208" s="27"/>
    </row>
    <row r="209" spans="2:17" ht="12.75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27"/>
      <c r="O209" s="27"/>
      <c r="P209" s="27"/>
      <c r="Q209" s="27"/>
    </row>
    <row r="210" spans="2:17" ht="12.75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27"/>
      <c r="O210" s="27"/>
      <c r="P210" s="27"/>
      <c r="Q210" s="27"/>
    </row>
    <row r="211" spans="2:17" ht="12.75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27"/>
      <c r="O211" s="27"/>
      <c r="P211" s="27"/>
      <c r="Q211" s="27"/>
    </row>
    <row r="212" spans="2:17" ht="12.75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27"/>
      <c r="O212" s="27"/>
      <c r="P212" s="27"/>
      <c r="Q212" s="27"/>
    </row>
    <row r="213" spans="2:17" ht="12.75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27"/>
      <c r="O213" s="27"/>
      <c r="P213" s="27"/>
      <c r="Q213" s="27"/>
    </row>
    <row r="214" spans="2:17" ht="12.75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27"/>
      <c r="O214" s="27"/>
      <c r="P214" s="27"/>
      <c r="Q214" s="27"/>
    </row>
    <row r="215" spans="2:17" ht="12.75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27"/>
      <c r="O215" s="27"/>
      <c r="P215" s="27"/>
      <c r="Q215" s="27"/>
    </row>
    <row r="216" spans="2:17" ht="12.75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27"/>
      <c r="O216" s="27"/>
      <c r="P216" s="27"/>
      <c r="Q216" s="27"/>
    </row>
    <row r="217" spans="2:17" ht="12.75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27"/>
      <c r="O217" s="27"/>
      <c r="P217" s="27"/>
      <c r="Q217" s="27"/>
    </row>
    <row r="218" spans="2:17" ht="12.75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27"/>
      <c r="O218" s="27"/>
      <c r="P218" s="27"/>
      <c r="Q218" s="27"/>
    </row>
    <row r="219" spans="2:17" ht="12.75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27"/>
      <c r="O219" s="27"/>
      <c r="P219" s="27"/>
      <c r="Q219" s="27"/>
    </row>
    <row r="220" spans="2:17" ht="12.75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27"/>
      <c r="O220" s="27"/>
      <c r="P220" s="27"/>
      <c r="Q220" s="27"/>
    </row>
    <row r="221" spans="2:17" ht="12.75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27"/>
      <c r="O221" s="27"/>
      <c r="P221" s="27"/>
      <c r="Q221" s="27"/>
    </row>
    <row r="222" spans="2:17" ht="12.75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27"/>
      <c r="O222" s="27"/>
      <c r="P222" s="27"/>
      <c r="Q222" s="27"/>
    </row>
    <row r="223" spans="2:17" ht="12.75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27"/>
      <c r="O223" s="27"/>
      <c r="P223" s="27"/>
      <c r="Q223" s="27"/>
    </row>
    <row r="224" spans="2:17" ht="12.75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27"/>
      <c r="O224" s="27"/>
      <c r="P224" s="27"/>
      <c r="Q224" s="27"/>
    </row>
    <row r="225" spans="2:17" ht="12.75">
      <c r="B225" s="182"/>
      <c r="C225" s="182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27"/>
      <c r="O225" s="27"/>
      <c r="P225" s="27"/>
      <c r="Q225" s="27"/>
    </row>
    <row r="226" spans="2:17" ht="12.75">
      <c r="B226" s="182"/>
      <c r="C226" s="182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27"/>
      <c r="O226" s="27"/>
      <c r="P226" s="27"/>
      <c r="Q226" s="27"/>
    </row>
    <row r="227" spans="2:17" ht="12.75">
      <c r="B227" s="182"/>
      <c r="C227" s="182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27"/>
      <c r="O227" s="27"/>
      <c r="P227" s="27"/>
      <c r="Q227" s="27"/>
    </row>
    <row r="228" spans="2:17" ht="12.75">
      <c r="B228" s="262"/>
      <c r="C228" s="263"/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7"/>
      <c r="O228" s="27"/>
      <c r="P228" s="27"/>
      <c r="Q228" s="27"/>
    </row>
    <row r="229" spans="2:17" ht="12.75">
      <c r="B229" s="263"/>
      <c r="C229" s="263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27"/>
      <c r="O229" s="27"/>
      <c r="P229" s="27"/>
      <c r="Q229" s="27"/>
    </row>
    <row r="230" spans="2:17" ht="12.75" customHeight="1">
      <c r="B230" s="257"/>
      <c r="C230" s="184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27"/>
      <c r="O230" s="27"/>
      <c r="P230" s="27"/>
      <c r="Q230" s="27"/>
    </row>
    <row r="231" spans="2:17" ht="12.75" customHeight="1">
      <c r="B231" s="222"/>
      <c r="C231" s="184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27"/>
      <c r="O231" s="27"/>
      <c r="P231" s="27"/>
      <c r="Q231" s="27"/>
    </row>
    <row r="232" spans="2:17" ht="13.5" customHeight="1">
      <c r="B232" s="222"/>
      <c r="C232" s="184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27"/>
      <c r="O232" s="27"/>
      <c r="P232" s="27"/>
      <c r="Q232" s="27"/>
    </row>
    <row r="233" spans="2:17" ht="12.75" customHeight="1">
      <c r="B233" s="257"/>
      <c r="C233" s="184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27"/>
      <c r="O233" s="27"/>
      <c r="P233" s="27"/>
      <c r="Q233" s="27"/>
    </row>
    <row r="234" spans="2:17" ht="12.75" customHeight="1">
      <c r="B234" s="222"/>
      <c r="C234" s="184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27"/>
      <c r="O234" s="27"/>
      <c r="P234" s="27"/>
      <c r="Q234" s="27"/>
    </row>
    <row r="235" spans="2:17" ht="13.5" customHeight="1">
      <c r="B235" s="222"/>
      <c r="C235" s="184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27"/>
      <c r="O235" s="27"/>
      <c r="P235" s="27"/>
      <c r="Q235" s="27"/>
    </row>
    <row r="236" spans="2:17" ht="12.75">
      <c r="B236" s="27"/>
      <c r="C236" s="27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27"/>
      <c r="O236" s="27"/>
      <c r="P236" s="27"/>
      <c r="Q236" s="27"/>
    </row>
    <row r="237" spans="2:17" ht="12.75">
      <c r="B237" s="27"/>
      <c r="C237" s="27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27"/>
      <c r="O237" s="27"/>
      <c r="P237" s="27"/>
      <c r="Q237" s="27"/>
    </row>
    <row r="238" spans="2:17" ht="12.75">
      <c r="B238" s="27"/>
      <c r="C238" s="27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27"/>
      <c r="O238" s="27"/>
      <c r="P238" s="27"/>
      <c r="Q238" s="27"/>
    </row>
    <row r="239" spans="2:17" ht="12.75">
      <c r="B239" s="27"/>
      <c r="C239" s="27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27"/>
      <c r="O239" s="27"/>
      <c r="P239" s="27"/>
      <c r="Q239" s="27"/>
    </row>
    <row r="240" spans="2:17" ht="12.75">
      <c r="B240" s="27"/>
      <c r="C240" s="27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27"/>
      <c r="O240" s="27"/>
      <c r="P240" s="27"/>
      <c r="Q240" s="27"/>
    </row>
    <row r="241" spans="2:17" ht="12.75">
      <c r="B241" s="27"/>
      <c r="C241" s="27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27"/>
      <c r="O241" s="27"/>
      <c r="P241" s="27"/>
      <c r="Q241" s="27"/>
    </row>
    <row r="242" spans="2:17" ht="12.75">
      <c r="B242" s="27"/>
      <c r="C242" s="27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27"/>
      <c r="O242" s="27"/>
      <c r="P242" s="27"/>
      <c r="Q242" s="27"/>
    </row>
    <row r="243" spans="2:17" ht="12.75">
      <c r="B243" s="27"/>
      <c r="C243" s="27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27"/>
      <c r="O243" s="27"/>
      <c r="P243" s="27"/>
      <c r="Q243" s="27"/>
    </row>
    <row r="244" spans="2:17" ht="12.75">
      <c r="B244" s="27"/>
      <c r="C244" s="27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27"/>
      <c r="O244" s="27"/>
      <c r="P244" s="27"/>
      <c r="Q244" s="27"/>
    </row>
    <row r="245" spans="2:17" ht="12.75">
      <c r="B245" s="27"/>
      <c r="C245" s="27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27"/>
      <c r="O245" s="27"/>
      <c r="P245" s="27"/>
      <c r="Q245" s="27"/>
    </row>
    <row r="246" spans="2:17" ht="12.75">
      <c r="B246" s="27"/>
      <c r="C246" s="27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27"/>
      <c r="O246" s="27"/>
      <c r="P246" s="27"/>
      <c r="Q246" s="27"/>
    </row>
    <row r="247" spans="2:17" ht="12.75">
      <c r="B247" s="27"/>
      <c r="C247" s="27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27"/>
      <c r="O247" s="27"/>
      <c r="P247" s="27"/>
      <c r="Q247" s="27"/>
    </row>
    <row r="248" spans="2:17" ht="12.75">
      <c r="B248" s="27"/>
      <c r="C248" s="27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27"/>
      <c r="O248" s="27"/>
      <c r="P248" s="27"/>
      <c r="Q248" s="27"/>
    </row>
    <row r="249" spans="2:17" ht="12.75">
      <c r="B249" s="27"/>
      <c r="C249" s="27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27"/>
      <c r="O249" s="27"/>
      <c r="P249" s="27"/>
      <c r="Q249" s="27"/>
    </row>
    <row r="250" spans="2:17" ht="12.75">
      <c r="B250" s="27"/>
      <c r="C250" s="27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27"/>
      <c r="O250" s="27"/>
      <c r="P250" s="27"/>
      <c r="Q250" s="27"/>
    </row>
    <row r="251" spans="2:17" ht="12.75">
      <c r="B251" s="27"/>
      <c r="C251" s="27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27"/>
      <c r="O251" s="27"/>
      <c r="P251" s="27"/>
      <c r="Q251" s="27"/>
    </row>
    <row r="252" spans="2:17" ht="12.75">
      <c r="B252" s="27"/>
      <c r="C252" s="27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27"/>
      <c r="O252" s="27"/>
      <c r="P252" s="27"/>
      <c r="Q252" s="27"/>
    </row>
    <row r="253" spans="2:17" ht="12.75">
      <c r="B253" s="27"/>
      <c r="C253" s="27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27"/>
      <c r="O253" s="27"/>
      <c r="P253" s="27"/>
      <c r="Q253" s="27"/>
    </row>
    <row r="254" spans="2:17" ht="12.75">
      <c r="B254" s="27"/>
      <c r="C254" s="27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27"/>
      <c r="O254" s="27"/>
      <c r="P254" s="27"/>
      <c r="Q254" s="27"/>
    </row>
    <row r="255" spans="2:17" ht="12.75">
      <c r="B255" s="27"/>
      <c r="C255" s="27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27"/>
      <c r="O255" s="27"/>
      <c r="P255" s="27"/>
      <c r="Q255" s="27"/>
    </row>
    <row r="256" spans="2:17" ht="12.75">
      <c r="B256" s="27"/>
      <c r="C256" s="27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27"/>
      <c r="O256" s="27"/>
      <c r="P256" s="27"/>
      <c r="Q256" s="27"/>
    </row>
    <row r="257" spans="2:17" ht="12.75">
      <c r="B257" s="27"/>
      <c r="C257" s="27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27"/>
      <c r="O257" s="27"/>
      <c r="P257" s="27"/>
      <c r="Q257" s="27"/>
    </row>
    <row r="258" spans="2:17" ht="12.75">
      <c r="B258" s="27"/>
      <c r="C258" s="27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27"/>
      <c r="O258" s="27"/>
      <c r="P258" s="27"/>
      <c r="Q258" s="27"/>
    </row>
    <row r="259" spans="2:17" ht="12.75">
      <c r="B259" s="27"/>
      <c r="C259" s="27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27"/>
      <c r="O259" s="27"/>
      <c r="P259" s="27"/>
      <c r="Q259" s="27"/>
    </row>
    <row r="260" spans="2:17" ht="12.75">
      <c r="B260" s="27"/>
      <c r="C260" s="27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27"/>
      <c r="O260" s="27"/>
      <c r="P260" s="27"/>
      <c r="Q260" s="27"/>
    </row>
    <row r="261" spans="2:17" ht="12.75">
      <c r="B261" s="27"/>
      <c r="C261" s="27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27"/>
      <c r="O261" s="27"/>
      <c r="P261" s="27"/>
      <c r="Q261" s="27"/>
    </row>
    <row r="262" spans="2:17" ht="12.75">
      <c r="B262" s="27"/>
      <c r="C262" s="27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27"/>
      <c r="O262" s="27"/>
      <c r="P262" s="27"/>
      <c r="Q262" s="27"/>
    </row>
    <row r="263" spans="2:17" ht="12.75">
      <c r="B263" s="27"/>
      <c r="C263" s="27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27"/>
      <c r="O263" s="27"/>
      <c r="P263" s="27"/>
      <c r="Q263" s="27"/>
    </row>
    <row r="264" spans="2:17" ht="12.75">
      <c r="B264" s="27"/>
      <c r="C264" s="27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27"/>
      <c r="O264" s="27"/>
      <c r="P264" s="27"/>
      <c r="Q264" s="27"/>
    </row>
    <row r="265" spans="2:17" ht="12.75">
      <c r="B265" s="27"/>
      <c r="C265" s="27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27"/>
      <c r="O265" s="27"/>
      <c r="P265" s="27"/>
      <c r="Q265" s="27"/>
    </row>
    <row r="266" spans="2:17" ht="12.75">
      <c r="B266" s="27"/>
      <c r="C266" s="27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27"/>
      <c r="O266" s="27"/>
      <c r="P266" s="27"/>
      <c r="Q266" s="27"/>
    </row>
    <row r="267" spans="2:17" ht="12.75">
      <c r="B267" s="27"/>
      <c r="C267" s="27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27"/>
      <c r="O267" s="27"/>
      <c r="P267" s="27"/>
      <c r="Q267" s="27"/>
    </row>
    <row r="268" spans="2:17" ht="12.75">
      <c r="B268" s="27"/>
      <c r="C268" s="27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27"/>
      <c r="O268" s="27"/>
      <c r="P268" s="27"/>
      <c r="Q268" s="27"/>
    </row>
    <row r="269" spans="2:17" ht="12.75">
      <c r="B269" s="27"/>
      <c r="C269" s="27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27"/>
      <c r="O269" s="27"/>
      <c r="P269" s="27"/>
      <c r="Q269" s="27"/>
    </row>
    <row r="270" spans="2:17" ht="12.75">
      <c r="B270" s="27"/>
      <c r="C270" s="27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27"/>
      <c r="O270" s="27"/>
      <c r="P270" s="27"/>
      <c r="Q270" s="27"/>
    </row>
    <row r="271" spans="2:17" ht="12.75">
      <c r="B271" s="27"/>
      <c r="C271" s="27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27"/>
      <c r="O271" s="27"/>
      <c r="P271" s="27"/>
      <c r="Q271" s="27"/>
    </row>
    <row r="272" spans="2:17" ht="12.75">
      <c r="B272" s="27"/>
      <c r="C272" s="27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27"/>
      <c r="O272" s="27"/>
      <c r="P272" s="27"/>
      <c r="Q272" s="27"/>
    </row>
    <row r="273" spans="2:17" ht="12.75">
      <c r="B273" s="27"/>
      <c r="C273" s="27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27"/>
      <c r="O273" s="27"/>
      <c r="P273" s="27"/>
      <c r="Q273" s="27"/>
    </row>
    <row r="274" spans="2:17" ht="12.75">
      <c r="B274" s="27"/>
      <c r="C274" s="27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27"/>
      <c r="O274" s="27"/>
      <c r="P274" s="27"/>
      <c r="Q274" s="27"/>
    </row>
    <row r="275" spans="2:17" ht="12.75">
      <c r="B275" s="27"/>
      <c r="C275" s="27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27"/>
      <c r="O275" s="27"/>
      <c r="P275" s="27"/>
      <c r="Q275" s="27"/>
    </row>
    <row r="276" spans="2:17" ht="12.75">
      <c r="B276" s="27"/>
      <c r="C276" s="27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27"/>
      <c r="O276" s="27"/>
      <c r="P276" s="27"/>
      <c r="Q276" s="27"/>
    </row>
    <row r="277" spans="2:17" ht="12.75">
      <c r="B277" s="27"/>
      <c r="C277" s="27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27"/>
      <c r="O277" s="27"/>
      <c r="P277" s="27"/>
      <c r="Q277" s="27"/>
    </row>
    <row r="278" spans="2:17" ht="12.75">
      <c r="B278" s="27"/>
      <c r="C278" s="27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27"/>
      <c r="O278" s="27"/>
      <c r="P278" s="27"/>
      <c r="Q278" s="27"/>
    </row>
    <row r="279" spans="2:17" ht="12.75">
      <c r="B279" s="27"/>
      <c r="C279" s="27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27"/>
      <c r="O279" s="27"/>
      <c r="P279" s="27"/>
      <c r="Q279" s="27"/>
    </row>
    <row r="280" spans="2:17" ht="12.75">
      <c r="B280" s="27"/>
      <c r="C280" s="27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27"/>
      <c r="O280" s="27"/>
      <c r="P280" s="27"/>
      <c r="Q280" s="27"/>
    </row>
    <row r="281" spans="2:17" ht="12.75">
      <c r="B281" s="27"/>
      <c r="C281" s="27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27"/>
      <c r="O281" s="27"/>
      <c r="P281" s="27"/>
      <c r="Q281" s="27"/>
    </row>
    <row r="282" spans="2:17" ht="12.75">
      <c r="B282" s="27"/>
      <c r="C282" s="27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27"/>
      <c r="O282" s="27"/>
      <c r="P282" s="27"/>
      <c r="Q282" s="27"/>
    </row>
    <row r="283" spans="2:17" ht="12.75">
      <c r="B283" s="27"/>
      <c r="C283" s="27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27"/>
      <c r="O283" s="27"/>
      <c r="P283" s="27"/>
      <c r="Q283" s="27"/>
    </row>
    <row r="284" spans="2:17" ht="12.75">
      <c r="B284" s="27"/>
      <c r="C284" s="27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27"/>
      <c r="O284" s="27"/>
      <c r="P284" s="27"/>
      <c r="Q284" s="27"/>
    </row>
    <row r="285" spans="2:17" ht="12.75">
      <c r="B285" s="27"/>
      <c r="C285" s="27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27"/>
      <c r="O285" s="27"/>
      <c r="P285" s="27"/>
      <c r="Q285" s="27"/>
    </row>
    <row r="286" spans="2:17" ht="12.75">
      <c r="B286" s="27"/>
      <c r="C286" s="27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27"/>
      <c r="O286" s="27"/>
      <c r="P286" s="27"/>
      <c r="Q286" s="27"/>
    </row>
    <row r="287" spans="2:17" ht="12.75">
      <c r="B287" s="178"/>
      <c r="C287" s="27"/>
      <c r="D287" s="27"/>
      <c r="E287" s="27"/>
      <c r="F287" s="27"/>
      <c r="G287" s="27"/>
      <c r="H287" s="183"/>
      <c r="I287" s="183"/>
      <c r="J287" s="183"/>
      <c r="K287" s="183"/>
      <c r="L287" s="183"/>
      <c r="M287" s="183"/>
      <c r="N287" s="183"/>
      <c r="O287" s="27"/>
      <c r="P287" s="27"/>
      <c r="Q287" s="27"/>
    </row>
    <row r="288" spans="2:17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2:17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2:17" ht="12.75"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7"/>
      <c r="O290" s="27"/>
      <c r="P290" s="27"/>
      <c r="Q290" s="27"/>
    </row>
    <row r="291" spans="2:17" ht="12.75">
      <c r="B291" s="256"/>
      <c r="C291" s="256"/>
      <c r="D291" s="286"/>
      <c r="E291" s="256"/>
      <c r="F291" s="256"/>
      <c r="G291" s="256"/>
      <c r="H291" s="256"/>
      <c r="I291" s="256"/>
      <c r="J291" s="256"/>
      <c r="K291" s="256"/>
      <c r="L291" s="256"/>
      <c r="M291" s="256"/>
      <c r="N291" s="256"/>
      <c r="O291" s="27"/>
      <c r="P291" s="27"/>
      <c r="Q291" s="27"/>
    </row>
    <row r="292" spans="2:17" ht="12.75">
      <c r="B292" s="178"/>
      <c r="C292" s="178"/>
      <c r="D292" s="17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27"/>
      <c r="P292" s="27"/>
      <c r="Q292" s="27"/>
    </row>
    <row r="293" spans="2:17" ht="12.75">
      <c r="B293" s="187"/>
      <c r="C293" s="187"/>
      <c r="D293" s="18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27"/>
      <c r="P293" s="27"/>
      <c r="Q293" s="27"/>
    </row>
    <row r="294" spans="2:17" ht="12.75">
      <c r="B294" s="187"/>
      <c r="C294" s="187"/>
      <c r="D294" s="18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27"/>
      <c r="P294" s="27"/>
      <c r="Q294" s="27"/>
    </row>
    <row r="295" spans="2:17" ht="12.75">
      <c r="B295" s="187"/>
      <c r="C295" s="187"/>
      <c r="D295" s="18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27"/>
      <c r="P295" s="27"/>
      <c r="Q295" s="27"/>
    </row>
    <row r="296" spans="2:17" ht="12.75">
      <c r="B296" s="187"/>
      <c r="C296" s="187"/>
      <c r="D296" s="18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27"/>
      <c r="P296" s="27"/>
      <c r="Q296" s="27"/>
    </row>
    <row r="297" spans="2:17" ht="12.75">
      <c r="B297" s="187"/>
      <c r="C297" s="187"/>
      <c r="D297" s="18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27"/>
      <c r="P297" s="27"/>
      <c r="Q297" s="27"/>
    </row>
    <row r="298" spans="2:17" ht="12.75">
      <c r="B298" s="187"/>
      <c r="C298" s="187"/>
      <c r="D298" s="18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27"/>
      <c r="P298" s="27"/>
      <c r="Q298" s="27"/>
    </row>
    <row r="299" spans="2:17" ht="12.75">
      <c r="B299" s="187"/>
      <c r="C299" s="187"/>
      <c r="D299" s="18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27"/>
      <c r="P299" s="27"/>
      <c r="Q299" s="27"/>
    </row>
    <row r="300" spans="2:17" ht="12.75">
      <c r="B300" s="187"/>
      <c r="C300" s="187"/>
      <c r="D300" s="18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27"/>
      <c r="P300" s="27"/>
      <c r="Q300" s="27"/>
    </row>
    <row r="301" spans="2:17" ht="12.75">
      <c r="B301" s="187"/>
      <c r="C301" s="187"/>
      <c r="D301" s="18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27"/>
      <c r="P301" s="27"/>
      <c r="Q301" s="27"/>
    </row>
    <row r="302" spans="2:17" ht="12.75">
      <c r="B302" s="187"/>
      <c r="C302" s="187"/>
      <c r="D302" s="18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27"/>
      <c r="P302" s="27"/>
      <c r="Q302" s="27"/>
    </row>
    <row r="303" spans="2:17" ht="12.75">
      <c r="B303" s="187"/>
      <c r="C303" s="187"/>
      <c r="D303" s="18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27"/>
      <c r="P303" s="27"/>
      <c r="Q303" s="27"/>
    </row>
    <row r="304" spans="2:17" ht="12.75">
      <c r="B304" s="187"/>
      <c r="C304" s="187"/>
      <c r="D304" s="18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27"/>
      <c r="P304" s="27"/>
      <c r="Q304" s="27"/>
    </row>
    <row r="305" spans="2:17" ht="12.75">
      <c r="B305" s="187"/>
      <c r="C305" s="187"/>
      <c r="D305" s="18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27"/>
      <c r="P305" s="27"/>
      <c r="Q305" s="27"/>
    </row>
    <row r="306" spans="2:17" ht="12.75">
      <c r="B306" s="187"/>
      <c r="C306" s="187"/>
      <c r="D306" s="18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27"/>
      <c r="P306" s="27"/>
      <c r="Q306" s="27"/>
    </row>
    <row r="307" spans="2:17" ht="12.75">
      <c r="B307" s="187"/>
      <c r="C307" s="187"/>
      <c r="D307" s="18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27"/>
      <c r="P307" s="27"/>
      <c r="Q307" s="27"/>
    </row>
    <row r="308" spans="2:17" ht="12.75">
      <c r="B308" s="187"/>
      <c r="C308" s="187"/>
      <c r="D308" s="18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27"/>
      <c r="P308" s="27"/>
      <c r="Q308" s="27"/>
    </row>
    <row r="309" spans="2:17" ht="12.75">
      <c r="B309" s="187"/>
      <c r="C309" s="187"/>
      <c r="D309" s="18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27"/>
      <c r="P309" s="27"/>
      <c r="Q309" s="27"/>
    </row>
    <row r="310" spans="2:17" ht="12.75">
      <c r="B310" s="187"/>
      <c r="C310" s="187"/>
      <c r="D310" s="18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27"/>
      <c r="P310" s="27"/>
      <c r="Q310" s="27"/>
    </row>
    <row r="311" spans="2:17" ht="12.75">
      <c r="B311" s="187"/>
      <c r="C311" s="187"/>
      <c r="D311" s="18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27"/>
      <c r="P311" s="27"/>
      <c r="Q311" s="27"/>
    </row>
    <row r="312" spans="2:17" ht="12.75">
      <c r="B312" s="187"/>
      <c r="C312" s="187"/>
      <c r="D312" s="18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27"/>
      <c r="P312" s="27"/>
      <c r="Q312" s="27"/>
    </row>
    <row r="313" spans="2:17" ht="12.75">
      <c r="B313" s="187"/>
      <c r="C313" s="187"/>
      <c r="D313" s="18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27"/>
      <c r="P313" s="27"/>
      <c r="Q313" s="27"/>
    </row>
    <row r="314" spans="2:17" ht="12.75">
      <c r="B314" s="187"/>
      <c r="C314" s="187"/>
      <c r="D314" s="18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27"/>
      <c r="P314" s="27"/>
      <c r="Q314" s="27"/>
    </row>
    <row r="315" spans="2:17" ht="12.75">
      <c r="B315" s="187"/>
      <c r="C315" s="187"/>
      <c r="D315" s="18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27"/>
      <c r="P315" s="27"/>
      <c r="Q315" s="27"/>
    </row>
    <row r="316" spans="2:17" ht="12.75">
      <c r="B316" s="27"/>
      <c r="C316" s="27"/>
      <c r="D316" s="27"/>
      <c r="E316" s="27"/>
      <c r="F316" s="138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2:17" ht="12.75">
      <c r="B317" s="283"/>
      <c r="C317" s="284"/>
      <c r="D317" s="256"/>
      <c r="E317" s="256"/>
      <c r="F317" s="256"/>
      <c r="G317" s="256"/>
      <c r="H317" s="256"/>
      <c r="I317" s="256"/>
      <c r="J317" s="256"/>
      <c r="K317" s="256"/>
      <c r="L317" s="256"/>
      <c r="M317" s="256"/>
      <c r="N317" s="27"/>
      <c r="O317" s="27"/>
      <c r="P317" s="27"/>
      <c r="Q317" s="27"/>
    </row>
    <row r="318" spans="2:17" ht="12.75">
      <c r="B318" s="284"/>
      <c r="C318" s="284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27"/>
      <c r="O318" s="27"/>
      <c r="P318" s="27"/>
      <c r="Q318" s="27"/>
    </row>
    <row r="319" spans="2:17" ht="12.75">
      <c r="B319" s="282"/>
      <c r="C319" s="282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27"/>
      <c r="O319" s="27"/>
      <c r="P319" s="27"/>
      <c r="Q319" s="27"/>
    </row>
    <row r="320" spans="2:17" ht="12.75">
      <c r="B320" s="282"/>
      <c r="C320" s="282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27"/>
      <c r="O320" s="27"/>
      <c r="P320" s="27"/>
      <c r="Q320" s="27"/>
    </row>
    <row r="321" spans="2:17" ht="12.75">
      <c r="B321" s="282"/>
      <c r="C321" s="282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27"/>
      <c r="O321" s="27"/>
      <c r="P321" s="27"/>
      <c r="Q321" s="27"/>
    </row>
    <row r="322" spans="2:17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2:17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2:17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2:17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2:17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2:17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2:17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2:17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2:17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2:17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2:17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2:17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2:17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2:17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2:17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2:17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2:17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2:17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2:17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2:17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2:17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2:17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2:17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2:17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2:17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2:17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2:17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2:17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2:17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2:17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2:17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2:17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2:17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2:17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2:17" ht="12.7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2:17" ht="12.7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2:17" ht="12.7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2:17" ht="12.7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2:17" ht="12.7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2:17" ht="12.75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2:17" ht="12.7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2:17" ht="12.7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2:17" ht="12.7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2:17" ht="12.7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2:17" ht="12.7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2:17" ht="12.7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2:17" ht="12.7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2:17" ht="12.7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2:17" ht="12.7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2:17" ht="12.7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2:17" ht="12.7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2:17" ht="12.7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2:17" ht="12.7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2:17" ht="12.7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2:17" ht="12.7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2:17" ht="12.7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2:17" ht="12.75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2:17" ht="12.7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2:17" ht="12.7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2:17" ht="12.7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2:17" ht="12.7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2:17" ht="12.7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2:17" ht="12.7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2:17" ht="12.7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2:17" ht="12.7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2:17" ht="12.7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2:17" ht="12.7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2:17" ht="12.7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2:17" ht="12.7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2:17" ht="12.7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2:17" ht="12.7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2:17" ht="12.7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2:17" ht="12.7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2:17" ht="12.75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2:17" ht="12.75">
      <c r="B396" s="178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2:17" ht="12.7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2:17" ht="12.7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2:17" ht="12.75">
      <c r="B399" s="283"/>
      <c r="C399" s="284"/>
      <c r="D399" s="256"/>
      <c r="E399" s="256"/>
      <c r="F399" s="256"/>
      <c r="G399" s="256"/>
      <c r="H399" s="256"/>
      <c r="I399" s="256"/>
      <c r="J399" s="256"/>
      <c r="K399" s="256"/>
      <c r="L399" s="256"/>
      <c r="M399" s="256"/>
      <c r="N399" s="27"/>
      <c r="O399" s="27"/>
      <c r="P399" s="27"/>
      <c r="Q399" s="27"/>
    </row>
    <row r="400" spans="2:17" ht="12.75">
      <c r="B400" s="284"/>
      <c r="C400" s="284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27"/>
      <c r="O400" s="27"/>
      <c r="P400" s="27"/>
      <c r="Q400" s="27"/>
    </row>
    <row r="401" spans="2:17" ht="12.75">
      <c r="B401" s="282"/>
      <c r="C401" s="282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27"/>
      <c r="O401" s="27"/>
      <c r="P401" s="27"/>
      <c r="Q401" s="27"/>
    </row>
    <row r="402" spans="2:17" ht="12.75">
      <c r="B402" s="282"/>
      <c r="C402" s="282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27"/>
      <c r="O402" s="27"/>
      <c r="P402" s="27"/>
      <c r="Q402" s="27"/>
    </row>
    <row r="403" spans="2:17" ht="12.75">
      <c r="B403" s="282"/>
      <c r="C403" s="282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27"/>
      <c r="O403" s="27"/>
      <c r="P403" s="27"/>
      <c r="Q403" s="27"/>
    </row>
    <row r="404" spans="2:17" ht="12.7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2:17" ht="12.75">
      <c r="B405" s="255"/>
      <c r="C405" s="255"/>
      <c r="D405" s="255"/>
      <c r="E405" s="255"/>
      <c r="F405" s="255"/>
      <c r="G405" s="255"/>
      <c r="H405" s="255"/>
      <c r="I405" s="255"/>
      <c r="J405" s="255"/>
      <c r="K405" s="255"/>
      <c r="L405" s="255"/>
      <c r="M405" s="255"/>
      <c r="N405" s="27"/>
      <c r="O405" s="27"/>
      <c r="P405" s="27"/>
      <c r="Q405" s="27"/>
    </row>
    <row r="406" spans="2:17" ht="12.7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2:17" ht="12.7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2:17" ht="12.7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</row>
    <row r="409" spans="2:17" ht="12.7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2:17" ht="12.7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2:17" ht="12.7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2:17" ht="12.7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2:17" ht="12.7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2:17" ht="12.7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2:17" ht="12.7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2:17" ht="12.7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2:17" ht="12.7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2:17" ht="12.7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2:17" ht="12.7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2:17" ht="12.7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2:17" ht="12.7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2:17" ht="12.7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2:17" ht="12.7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2:17" ht="12.7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2:17" ht="12.7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2:17" ht="12.7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2:17" ht="12.7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2:17" ht="12.7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2:17" ht="12.7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2:17" ht="12.7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2:17" ht="12.7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2:17" ht="12.7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2:17" ht="12.7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2:17" ht="12.7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2:17" ht="12.7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2:17" ht="12.7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2:17" ht="12.7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2:17" ht="12.7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2:17" ht="12.7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2:17" ht="12.7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2:17" ht="12.7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2:17" ht="12.75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2:17" ht="12.75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2:17" ht="12.75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2:17" ht="12.75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2:17" ht="12.75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2:17" ht="12.75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2:17" ht="12.75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</sheetData>
  <mergeCells count="93">
    <mergeCell ref="B46:C46"/>
    <mergeCell ref="B58:B60"/>
    <mergeCell ref="D95:E95"/>
    <mergeCell ref="B53:C54"/>
    <mergeCell ref="B6:L7"/>
    <mergeCell ref="B8:L8"/>
    <mergeCell ref="J26:K27"/>
    <mergeCell ref="B34:B45"/>
    <mergeCell ref="D228:E228"/>
    <mergeCell ref="F228:G228"/>
    <mergeCell ref="B228:C229"/>
    <mergeCell ref="K2:L2"/>
    <mergeCell ref="D27:E27"/>
    <mergeCell ref="F27:G27"/>
    <mergeCell ref="H27:I27"/>
    <mergeCell ref="B2:J2"/>
    <mergeCell ref="F15:L16"/>
    <mergeCell ref="F13:L14"/>
    <mergeCell ref="D399:E399"/>
    <mergeCell ref="H399:I399"/>
    <mergeCell ref="B319:C319"/>
    <mergeCell ref="F399:G399"/>
    <mergeCell ref="B399:C400"/>
    <mergeCell ref="B55:B57"/>
    <mergeCell ref="G68:J68"/>
    <mergeCell ref="B99:C99"/>
    <mergeCell ref="F166:G166"/>
    <mergeCell ref="F95:I95"/>
    <mergeCell ref="J95:K96"/>
    <mergeCell ref="H96:I96"/>
    <mergeCell ref="H108:I108"/>
    <mergeCell ref="K68:L69"/>
    <mergeCell ref="D96:E96"/>
    <mergeCell ref="F96:G96"/>
    <mergeCell ref="E68:F68"/>
    <mergeCell ref="B68:D68"/>
    <mergeCell ref="E69:F69"/>
    <mergeCell ref="G69:H69"/>
    <mergeCell ref="I69:J69"/>
    <mergeCell ref="H53:I53"/>
    <mergeCell ref="D52:E52"/>
    <mergeCell ref="F52:I52"/>
    <mergeCell ref="J52:K53"/>
    <mergeCell ref="D53:E53"/>
    <mergeCell ref="F53:G53"/>
    <mergeCell ref="B196:M196"/>
    <mergeCell ref="B193:C193"/>
    <mergeCell ref="M291:N291"/>
    <mergeCell ref="B290:M290"/>
    <mergeCell ref="H228:I228"/>
    <mergeCell ref="L228:M228"/>
    <mergeCell ref="B197:M197"/>
    <mergeCell ref="B194:M194"/>
    <mergeCell ref="B230:B232"/>
    <mergeCell ref="B233:B235"/>
    <mergeCell ref="L166:M166"/>
    <mergeCell ref="H166:I166"/>
    <mergeCell ref="J166:K166"/>
    <mergeCell ref="B195:M195"/>
    <mergeCell ref="D166:E166"/>
    <mergeCell ref="B180:C180"/>
    <mergeCell ref="B181:B192"/>
    <mergeCell ref="F317:G317"/>
    <mergeCell ref="I291:J291"/>
    <mergeCell ref="J228:K228"/>
    <mergeCell ref="B291:D291"/>
    <mergeCell ref="E291:F291"/>
    <mergeCell ref="H317:I317"/>
    <mergeCell ref="J317:K317"/>
    <mergeCell ref="K291:L291"/>
    <mergeCell ref="B317:C318"/>
    <mergeCell ref="G291:H291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B168:B179"/>
    <mergeCell ref="B97:C97"/>
    <mergeCell ref="B98:C98"/>
    <mergeCell ref="B166:C166"/>
    <mergeCell ref="B100:C100"/>
    <mergeCell ref="F10:L11"/>
    <mergeCell ref="B29:B32"/>
    <mergeCell ref="B33:C33"/>
    <mergeCell ref="D26:E26"/>
    <mergeCell ref="F26:I26"/>
    <mergeCell ref="B27:C27"/>
  </mergeCells>
  <printOptions/>
  <pageMargins left="0.75" right="0.75" top="1" bottom="0.48" header="0" footer="0"/>
  <pageSetup horizontalDpi="300" verticalDpi="300" orientation="portrait" paperSize="9" scale="54" r:id="rId3"/>
  <rowBreaks count="2" manualBreakCount="2">
    <brk id="102" min="1" max="11" man="1"/>
    <brk id="15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Z396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6.7109375" style="2" customWidth="1"/>
    <col min="3" max="4" width="13.57421875" style="2" customWidth="1"/>
    <col min="5" max="5" width="15.00390625" style="2" customWidth="1"/>
    <col min="6" max="6" width="17.140625" style="2" customWidth="1"/>
    <col min="7" max="7" width="16.140625" style="2" customWidth="1"/>
    <col min="8" max="9" width="14.851562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thickBot="1">
      <c r="B2" s="269" t="s">
        <v>94</v>
      </c>
      <c r="C2" s="270"/>
      <c r="D2" s="270"/>
      <c r="E2" s="270"/>
      <c r="F2" s="270"/>
      <c r="G2" s="270"/>
      <c r="H2" s="270"/>
      <c r="I2" s="270"/>
      <c r="J2" s="270"/>
      <c r="K2" s="260" t="s">
        <v>95</v>
      </c>
      <c r="L2" s="261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75" t="s">
        <v>96</v>
      </c>
      <c r="C6" s="276"/>
      <c r="D6" s="276"/>
      <c r="E6" s="276"/>
      <c r="F6" s="276"/>
      <c r="G6" s="276"/>
      <c r="H6" s="276"/>
      <c r="I6" s="276"/>
      <c r="J6" s="276"/>
      <c r="K6" s="276"/>
      <c r="L6" s="277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274"/>
      <c r="C7" s="272"/>
      <c r="D7" s="272"/>
      <c r="E7" s="272"/>
      <c r="F7" s="272"/>
      <c r="G7" s="272"/>
      <c r="H7" s="272"/>
      <c r="I7" s="272"/>
      <c r="J7" s="272"/>
      <c r="K7" s="272"/>
      <c r="L7" s="273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9"/>
      <c r="C8" s="320"/>
      <c r="D8" s="320"/>
      <c r="E8" s="320"/>
      <c r="F8" s="320"/>
      <c r="G8" s="320"/>
      <c r="H8" s="320"/>
      <c r="I8" s="320"/>
      <c r="J8" s="320"/>
      <c r="K8" s="320"/>
      <c r="L8" s="321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90"/>
      <c r="F10" s="275" t="s">
        <v>48</v>
      </c>
      <c r="G10" s="276"/>
      <c r="H10" s="276"/>
      <c r="I10" s="276"/>
      <c r="J10" s="276"/>
      <c r="K10" s="276"/>
      <c r="L10" s="277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19"/>
      <c r="G11" s="320"/>
      <c r="H11" s="320"/>
      <c r="I11" s="320"/>
      <c r="J11" s="320"/>
      <c r="K11" s="320"/>
      <c r="L11" s="321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12"/>
      <c r="G12" s="191"/>
      <c r="H12" s="191"/>
      <c r="I12" s="11"/>
      <c r="J12" s="12"/>
      <c r="K12" s="12"/>
      <c r="L12" s="12"/>
      <c r="M12" s="12"/>
      <c r="N12" s="6"/>
      <c r="O12" s="6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75" t="s">
        <v>6</v>
      </c>
      <c r="G13" s="276"/>
      <c r="H13" s="276"/>
      <c r="I13" s="276"/>
      <c r="J13" s="276"/>
      <c r="K13" s="276"/>
      <c r="L13" s="277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74"/>
      <c r="G14" s="272"/>
      <c r="H14" s="272"/>
      <c r="I14" s="272"/>
      <c r="J14" s="272"/>
      <c r="K14" s="272"/>
      <c r="L14" s="273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71" t="s">
        <v>53</v>
      </c>
      <c r="G15" s="272"/>
      <c r="H15" s="272"/>
      <c r="I15" s="272"/>
      <c r="J15" s="272"/>
      <c r="K15" s="272"/>
      <c r="L15" s="273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74"/>
      <c r="G16" s="272"/>
      <c r="H16" s="272"/>
      <c r="I16" s="272"/>
      <c r="J16" s="272"/>
      <c r="K16" s="272"/>
      <c r="L16" s="273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50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s="20" customFormat="1" ht="12.75">
      <c r="A19" s="1"/>
    </row>
    <row r="20" spans="1:15" s="20" customFormat="1" ht="12.75">
      <c r="A20" s="1"/>
      <c r="B20" s="24" t="s">
        <v>97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7"/>
      <c r="N20" s="27"/>
      <c r="O20" s="27"/>
    </row>
    <row r="21" spans="1:2" s="20" customFormat="1" ht="12.75">
      <c r="A21" s="1"/>
      <c r="B21" s="20" t="s">
        <v>98</v>
      </c>
    </row>
    <row r="22" spans="1:2" s="20" customFormat="1" ht="13.5" thickBot="1">
      <c r="A22" s="1"/>
      <c r="B22" s="28"/>
    </row>
    <row r="23" spans="1:11" s="20" customFormat="1" ht="13.5" thickBot="1">
      <c r="A23" s="1"/>
      <c r="D23" s="288" t="s">
        <v>12</v>
      </c>
      <c r="E23" s="289"/>
      <c r="F23" s="287" t="s">
        <v>13</v>
      </c>
      <c r="G23" s="287"/>
      <c r="H23" s="287"/>
      <c r="I23" s="287"/>
      <c r="J23" s="298" t="s">
        <v>14</v>
      </c>
      <c r="K23" s="299"/>
    </row>
    <row r="24" spans="2:11" ht="13.5" thickBot="1">
      <c r="B24" s="278"/>
      <c r="C24" s="278"/>
      <c r="D24" s="264" t="s">
        <v>7</v>
      </c>
      <c r="E24" s="265"/>
      <c r="F24" s="266" t="s">
        <v>8</v>
      </c>
      <c r="G24" s="267"/>
      <c r="H24" s="267" t="s">
        <v>10</v>
      </c>
      <c r="I24" s="268"/>
      <c r="J24" s="300"/>
      <c r="K24" s="301"/>
    </row>
    <row r="25" spans="2:11" ht="36.75" customHeight="1" thickBot="1">
      <c r="B25" s="32" t="s">
        <v>15</v>
      </c>
      <c r="C25" s="33" t="s">
        <v>16</v>
      </c>
      <c r="D25" s="34" t="s">
        <v>99</v>
      </c>
      <c r="E25" s="35" t="s">
        <v>100</v>
      </c>
      <c r="F25" s="192" t="str">
        <f>+D25</f>
        <v>Operaciones Ingresadas</v>
      </c>
      <c r="G25" s="193" t="str">
        <f>+E25</f>
        <v>Operaciones Aceptadas</v>
      </c>
      <c r="H25" s="193" t="str">
        <f>+D25</f>
        <v>Operaciones Ingresadas</v>
      </c>
      <c r="I25" s="194" t="str">
        <f>+E25</f>
        <v>Operaciones Aceptadas</v>
      </c>
      <c r="J25" s="195" t="str">
        <f>+D25</f>
        <v>Operaciones Ingresadas</v>
      </c>
      <c r="K25" s="196" t="str">
        <f>+E25</f>
        <v>Operaciones Aceptadas</v>
      </c>
    </row>
    <row r="26" spans="2:11" ht="12.75">
      <c r="B26" s="279">
        <v>2010</v>
      </c>
      <c r="C26" s="39" t="s">
        <v>20</v>
      </c>
      <c r="D26" s="40">
        <v>205236</v>
      </c>
      <c r="E26" s="41">
        <v>204723</v>
      </c>
      <c r="F26" s="42">
        <v>50480</v>
      </c>
      <c r="G26" s="43">
        <v>49888</v>
      </c>
      <c r="H26" s="43">
        <v>12556</v>
      </c>
      <c r="I26" s="44">
        <v>12317</v>
      </c>
      <c r="J26" s="45">
        <f aca="true" t="shared" si="0" ref="J26:K29">+D26+F26+H26</f>
        <v>268272</v>
      </c>
      <c r="K26" s="46">
        <f t="shared" si="0"/>
        <v>266928</v>
      </c>
    </row>
    <row r="27" spans="2:11" ht="12.75">
      <c r="B27" s="304"/>
      <c r="C27" s="39" t="s">
        <v>21</v>
      </c>
      <c r="D27" s="40">
        <v>173436</v>
      </c>
      <c r="E27" s="41">
        <v>173165</v>
      </c>
      <c r="F27" s="42">
        <v>49823</v>
      </c>
      <c r="G27" s="43">
        <v>49290</v>
      </c>
      <c r="H27" s="43">
        <v>12732</v>
      </c>
      <c r="I27" s="44">
        <v>12610</v>
      </c>
      <c r="J27" s="45">
        <f t="shared" si="0"/>
        <v>235991</v>
      </c>
      <c r="K27" s="46">
        <f t="shared" si="0"/>
        <v>235065</v>
      </c>
    </row>
    <row r="28" spans="2:11" ht="12.75">
      <c r="B28" s="304"/>
      <c r="C28" s="39" t="s">
        <v>22</v>
      </c>
      <c r="D28" s="40">
        <v>200269</v>
      </c>
      <c r="E28" s="41">
        <v>200043</v>
      </c>
      <c r="F28" s="42">
        <v>50197</v>
      </c>
      <c r="G28" s="43">
        <v>49659</v>
      </c>
      <c r="H28" s="43">
        <v>14915</v>
      </c>
      <c r="I28" s="44">
        <v>14804</v>
      </c>
      <c r="J28" s="45">
        <f t="shared" si="0"/>
        <v>265381</v>
      </c>
      <c r="K28" s="46">
        <f t="shared" si="0"/>
        <v>264506</v>
      </c>
    </row>
    <row r="29" spans="2:11" ht="13.5" thickBot="1">
      <c r="B29" s="305"/>
      <c r="C29" s="52" t="s">
        <v>23</v>
      </c>
      <c r="D29" s="53">
        <v>179356</v>
      </c>
      <c r="E29" s="54">
        <v>179080</v>
      </c>
      <c r="F29" s="197">
        <v>53405</v>
      </c>
      <c r="G29" s="198">
        <v>52934</v>
      </c>
      <c r="H29" s="198">
        <v>10990</v>
      </c>
      <c r="I29" s="199">
        <v>10850</v>
      </c>
      <c r="J29" s="200">
        <f t="shared" si="0"/>
        <v>243751</v>
      </c>
      <c r="K29" s="201">
        <f t="shared" si="0"/>
        <v>242864</v>
      </c>
    </row>
    <row r="30" spans="2:11" ht="13.5" thickBot="1">
      <c r="B30" s="315">
        <f>+B26</f>
        <v>2010</v>
      </c>
      <c r="C30" s="268"/>
      <c r="D30" s="83">
        <f aca="true" t="shared" si="1" ref="D30:K30">SUM(D26:D29)</f>
        <v>758297</v>
      </c>
      <c r="E30" s="202">
        <f t="shared" si="1"/>
        <v>757011</v>
      </c>
      <c r="F30" s="207">
        <f t="shared" si="1"/>
        <v>203905</v>
      </c>
      <c r="G30" s="223">
        <f t="shared" si="1"/>
        <v>201771</v>
      </c>
      <c r="H30" s="223">
        <f t="shared" si="1"/>
        <v>51193</v>
      </c>
      <c r="I30" s="208">
        <f t="shared" si="1"/>
        <v>50581</v>
      </c>
      <c r="J30" s="207">
        <f t="shared" si="1"/>
        <v>1013395</v>
      </c>
      <c r="K30" s="208">
        <f t="shared" si="1"/>
        <v>1009363</v>
      </c>
    </row>
    <row r="31" spans="2:11" ht="12.75">
      <c r="B31" s="316">
        <v>2011</v>
      </c>
      <c r="C31" s="66" t="s">
        <v>24</v>
      </c>
      <c r="D31" s="67">
        <v>192452</v>
      </c>
      <c r="E31" s="68">
        <v>192261</v>
      </c>
      <c r="F31" s="67">
        <v>56378</v>
      </c>
      <c r="G31" s="69">
        <v>55923</v>
      </c>
      <c r="H31" s="69">
        <v>10728</v>
      </c>
      <c r="I31" s="68">
        <v>10553</v>
      </c>
      <c r="J31" s="45">
        <f aca="true" t="shared" si="2" ref="J31:J39">+D31+F31+H31</f>
        <v>259558</v>
      </c>
      <c r="K31" s="46">
        <f aca="true" t="shared" si="3" ref="K31:K39">+E31+G31+I31</f>
        <v>258737</v>
      </c>
    </row>
    <row r="32" spans="2:11" ht="12.75">
      <c r="B32" s="317"/>
      <c r="C32" s="71" t="s">
        <v>25</v>
      </c>
      <c r="D32" s="50">
        <v>157633</v>
      </c>
      <c r="E32" s="51">
        <v>157448</v>
      </c>
      <c r="F32" s="50">
        <v>47812</v>
      </c>
      <c r="G32" s="72">
        <v>47302</v>
      </c>
      <c r="H32" s="72">
        <v>9204</v>
      </c>
      <c r="I32" s="51">
        <v>9109</v>
      </c>
      <c r="J32" s="45">
        <f t="shared" si="2"/>
        <v>214649</v>
      </c>
      <c r="K32" s="46">
        <f t="shared" si="3"/>
        <v>213859</v>
      </c>
    </row>
    <row r="33" spans="2:11" ht="12.75">
      <c r="B33" s="317"/>
      <c r="C33" s="71" t="s">
        <v>26</v>
      </c>
      <c r="D33" s="50">
        <v>203570</v>
      </c>
      <c r="E33" s="51">
        <v>203314</v>
      </c>
      <c r="F33" s="50">
        <v>59851</v>
      </c>
      <c r="G33" s="72">
        <v>59181</v>
      </c>
      <c r="H33" s="72">
        <v>17363</v>
      </c>
      <c r="I33" s="51">
        <v>17162</v>
      </c>
      <c r="J33" s="45">
        <f t="shared" si="2"/>
        <v>280784</v>
      </c>
      <c r="K33" s="46">
        <f t="shared" si="3"/>
        <v>279657</v>
      </c>
    </row>
    <row r="34" spans="2:11" ht="12.75">
      <c r="B34" s="317"/>
      <c r="C34" s="71" t="s">
        <v>27</v>
      </c>
      <c r="D34" s="50">
        <v>149116</v>
      </c>
      <c r="E34" s="51">
        <v>148837</v>
      </c>
      <c r="F34" s="50">
        <v>53763</v>
      </c>
      <c r="G34" s="72">
        <v>53088</v>
      </c>
      <c r="H34" s="72">
        <v>11779</v>
      </c>
      <c r="I34" s="51">
        <v>11525</v>
      </c>
      <c r="J34" s="45">
        <f t="shared" si="2"/>
        <v>214658</v>
      </c>
      <c r="K34" s="46">
        <f t="shared" si="3"/>
        <v>213450</v>
      </c>
    </row>
    <row r="35" spans="2:11" ht="12.75">
      <c r="B35" s="317"/>
      <c r="C35" s="71" t="s">
        <v>28</v>
      </c>
      <c r="D35" s="50">
        <v>191206</v>
      </c>
      <c r="E35" s="51">
        <v>190755</v>
      </c>
      <c r="F35" s="50">
        <v>58256</v>
      </c>
      <c r="G35" s="72">
        <v>57761</v>
      </c>
      <c r="H35" s="72">
        <v>12494</v>
      </c>
      <c r="I35" s="51">
        <v>12308</v>
      </c>
      <c r="J35" s="45">
        <f t="shared" si="2"/>
        <v>261956</v>
      </c>
      <c r="K35" s="46">
        <f t="shared" si="3"/>
        <v>260824</v>
      </c>
    </row>
    <row r="36" spans="2:11" ht="12.75">
      <c r="B36" s="317"/>
      <c r="C36" s="71" t="s">
        <v>29</v>
      </c>
      <c r="D36" s="50">
        <v>209167</v>
      </c>
      <c r="E36" s="51">
        <v>208890</v>
      </c>
      <c r="F36" s="50">
        <v>56247</v>
      </c>
      <c r="G36" s="72">
        <v>55556</v>
      </c>
      <c r="H36" s="72">
        <v>11731</v>
      </c>
      <c r="I36" s="51">
        <v>11457</v>
      </c>
      <c r="J36" s="45">
        <f t="shared" si="2"/>
        <v>277145</v>
      </c>
      <c r="K36" s="46">
        <f t="shared" si="3"/>
        <v>275903</v>
      </c>
    </row>
    <row r="37" spans="2:11" ht="12.75">
      <c r="B37" s="317"/>
      <c r="C37" s="71" t="s">
        <v>30</v>
      </c>
      <c r="D37" s="50">
        <v>176040</v>
      </c>
      <c r="E37" s="51">
        <v>175711</v>
      </c>
      <c r="F37" s="50">
        <v>52179</v>
      </c>
      <c r="G37" s="72">
        <v>51854</v>
      </c>
      <c r="H37" s="72">
        <v>12591</v>
      </c>
      <c r="I37" s="51">
        <v>12343</v>
      </c>
      <c r="J37" s="45">
        <f t="shared" si="2"/>
        <v>240810</v>
      </c>
      <c r="K37" s="46">
        <f t="shared" si="3"/>
        <v>239908</v>
      </c>
    </row>
    <row r="38" spans="2:11" ht="12.75">
      <c r="B38" s="317"/>
      <c r="C38" s="71" t="s">
        <v>31</v>
      </c>
      <c r="D38" s="50">
        <v>238572</v>
      </c>
      <c r="E38" s="51">
        <v>238254</v>
      </c>
      <c r="F38" s="50">
        <v>65858</v>
      </c>
      <c r="G38" s="72">
        <v>65120</v>
      </c>
      <c r="H38" s="72">
        <v>25007</v>
      </c>
      <c r="I38" s="51">
        <v>24575</v>
      </c>
      <c r="J38" s="45">
        <f t="shared" si="2"/>
        <v>329437</v>
      </c>
      <c r="K38" s="46">
        <f t="shared" si="3"/>
        <v>327949</v>
      </c>
    </row>
    <row r="39" spans="2:11" ht="12.75">
      <c r="B39" s="317"/>
      <c r="C39" s="71" t="s">
        <v>20</v>
      </c>
      <c r="D39" s="50">
        <v>167046</v>
      </c>
      <c r="E39" s="51">
        <v>166844</v>
      </c>
      <c r="F39" s="50">
        <v>59879</v>
      </c>
      <c r="G39" s="72">
        <v>59255</v>
      </c>
      <c r="H39" s="72">
        <v>20269</v>
      </c>
      <c r="I39" s="51">
        <v>19816</v>
      </c>
      <c r="J39" s="45">
        <f t="shared" si="2"/>
        <v>247194</v>
      </c>
      <c r="K39" s="46">
        <f t="shared" si="3"/>
        <v>245915</v>
      </c>
    </row>
    <row r="40" spans="2:11" ht="12.75">
      <c r="B40" s="317"/>
      <c r="C40" s="71" t="s">
        <v>21</v>
      </c>
      <c r="D40" s="50"/>
      <c r="E40" s="51"/>
      <c r="F40" s="50"/>
      <c r="G40" s="72"/>
      <c r="H40" s="72"/>
      <c r="I40" s="51"/>
      <c r="J40" s="45"/>
      <c r="K40" s="46"/>
    </row>
    <row r="41" spans="2:11" ht="12.75">
      <c r="B41" s="317"/>
      <c r="C41" s="71" t="s">
        <v>22</v>
      </c>
      <c r="D41" s="50"/>
      <c r="E41" s="51"/>
      <c r="F41" s="50"/>
      <c r="G41" s="72"/>
      <c r="H41" s="72"/>
      <c r="I41" s="51"/>
      <c r="J41" s="45"/>
      <c r="K41" s="46"/>
    </row>
    <row r="42" spans="2:11" ht="13.5" thickBot="1">
      <c r="B42" s="318"/>
      <c r="C42" s="78" t="s">
        <v>23</v>
      </c>
      <c r="D42" s="79"/>
      <c r="E42" s="80"/>
      <c r="F42" s="79"/>
      <c r="G42" s="81"/>
      <c r="H42" s="81"/>
      <c r="I42" s="80"/>
      <c r="J42" s="82"/>
      <c r="K42" s="80"/>
    </row>
    <row r="43" spans="2:11" ht="13.5" thickBot="1">
      <c r="B43" s="315">
        <v>2011</v>
      </c>
      <c r="C43" s="268"/>
      <c r="D43" s="83">
        <f aca="true" t="shared" si="4" ref="D43:K43">SUM(D31:D42)</f>
        <v>1684802</v>
      </c>
      <c r="E43" s="83">
        <f t="shared" si="4"/>
        <v>1682314</v>
      </c>
      <c r="F43" s="83">
        <f t="shared" si="4"/>
        <v>510223</v>
      </c>
      <c r="G43" s="83">
        <f t="shared" si="4"/>
        <v>505040</v>
      </c>
      <c r="H43" s="83">
        <f t="shared" si="4"/>
        <v>131166</v>
      </c>
      <c r="I43" s="83">
        <f t="shared" si="4"/>
        <v>128848</v>
      </c>
      <c r="J43" s="83">
        <f t="shared" si="4"/>
        <v>2326191</v>
      </c>
      <c r="K43" s="84">
        <f t="shared" si="4"/>
        <v>2316202</v>
      </c>
    </row>
    <row r="44" spans="2:13" ht="12.75" customHeight="1"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2:13" ht="12.75" customHeight="1"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</row>
    <row r="46" spans="2:13" ht="13.5" thickBot="1">
      <c r="B46" s="31"/>
      <c r="C46" s="31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2:13" ht="13.5" thickBot="1">
      <c r="B47" s="31"/>
      <c r="C47" s="31"/>
      <c r="D47" s="288" t="s">
        <v>12</v>
      </c>
      <c r="E47" s="289"/>
      <c r="F47" s="287" t="s">
        <v>13</v>
      </c>
      <c r="G47" s="287"/>
      <c r="H47" s="287"/>
      <c r="I47" s="287"/>
      <c r="J47" s="298" t="s">
        <v>14</v>
      </c>
      <c r="K47" s="299"/>
      <c r="L47" s="85"/>
      <c r="M47" s="85"/>
    </row>
    <row r="48" spans="2:11" ht="13.5" thickBot="1">
      <c r="B48" s="262"/>
      <c r="C48" s="329"/>
      <c r="D48" s="264" t="s">
        <v>7</v>
      </c>
      <c r="E48" s="265"/>
      <c r="F48" s="266" t="s">
        <v>8</v>
      </c>
      <c r="G48" s="267"/>
      <c r="H48" s="267" t="s">
        <v>10</v>
      </c>
      <c r="I48" s="268"/>
      <c r="J48" s="300"/>
      <c r="K48" s="301"/>
    </row>
    <row r="49" spans="2:11" ht="26.25" thickBot="1">
      <c r="B49" s="329"/>
      <c r="C49" s="329"/>
      <c r="D49" s="86" t="s">
        <v>99</v>
      </c>
      <c r="E49" s="87" t="s">
        <v>100</v>
      </c>
      <c r="F49" s="88" t="s">
        <v>99</v>
      </c>
      <c r="G49" s="89" t="s">
        <v>100</v>
      </c>
      <c r="H49" s="88" t="s">
        <v>99</v>
      </c>
      <c r="I49" s="89" t="s">
        <v>100</v>
      </c>
      <c r="J49" s="88" t="s">
        <v>99</v>
      </c>
      <c r="K49" s="89" t="s">
        <v>100</v>
      </c>
    </row>
    <row r="50" spans="2:11" ht="12.75" customHeight="1">
      <c r="B50" s="279">
        <f>+B30</f>
        <v>2010</v>
      </c>
      <c r="C50" s="90" t="s">
        <v>32</v>
      </c>
      <c r="D50" s="91">
        <f aca="true" t="shared" si="5" ref="D50:K50">AVERAGE(D26:D29)</f>
        <v>189574.25</v>
      </c>
      <c r="E50" s="92">
        <f t="shared" si="5"/>
        <v>189252.75</v>
      </c>
      <c r="F50" s="93">
        <f t="shared" si="5"/>
        <v>50976.25</v>
      </c>
      <c r="G50" s="94">
        <f t="shared" si="5"/>
        <v>50442.75</v>
      </c>
      <c r="H50" s="93">
        <f t="shared" si="5"/>
        <v>12798.25</v>
      </c>
      <c r="I50" s="94">
        <f t="shared" si="5"/>
        <v>12645.25</v>
      </c>
      <c r="J50" s="93">
        <f t="shared" si="5"/>
        <v>253348.75</v>
      </c>
      <c r="K50" s="94">
        <f t="shared" si="5"/>
        <v>252340.75</v>
      </c>
    </row>
    <row r="51" spans="2:11" ht="12.75">
      <c r="B51" s="304"/>
      <c r="C51" s="95" t="s">
        <v>33</v>
      </c>
      <c r="D51" s="96">
        <f aca="true" t="shared" si="6" ref="D51:K51">MAX(D26:D29)</f>
        <v>205236</v>
      </c>
      <c r="E51" s="97">
        <f t="shared" si="6"/>
        <v>204723</v>
      </c>
      <c r="F51" s="98">
        <f t="shared" si="6"/>
        <v>53405</v>
      </c>
      <c r="G51" s="99">
        <f t="shared" si="6"/>
        <v>52934</v>
      </c>
      <c r="H51" s="98">
        <f t="shared" si="6"/>
        <v>14915</v>
      </c>
      <c r="I51" s="99">
        <f t="shared" si="6"/>
        <v>14804</v>
      </c>
      <c r="J51" s="98">
        <f t="shared" si="6"/>
        <v>268272</v>
      </c>
      <c r="K51" s="99">
        <f t="shared" si="6"/>
        <v>266928</v>
      </c>
    </row>
    <row r="52" spans="2:11" ht="13.5" thickBot="1">
      <c r="B52" s="305"/>
      <c r="C52" s="100" t="s">
        <v>34</v>
      </c>
      <c r="D52" s="101">
        <f aca="true" t="shared" si="7" ref="D52:K52">MIN(D26:D29)</f>
        <v>173436</v>
      </c>
      <c r="E52" s="102">
        <f t="shared" si="7"/>
        <v>173165</v>
      </c>
      <c r="F52" s="103">
        <f t="shared" si="7"/>
        <v>49823</v>
      </c>
      <c r="G52" s="104">
        <f t="shared" si="7"/>
        <v>49290</v>
      </c>
      <c r="H52" s="103">
        <f t="shared" si="7"/>
        <v>10990</v>
      </c>
      <c r="I52" s="104">
        <f t="shared" si="7"/>
        <v>10850</v>
      </c>
      <c r="J52" s="103">
        <f t="shared" si="7"/>
        <v>235991</v>
      </c>
      <c r="K52" s="104">
        <f t="shared" si="7"/>
        <v>235065</v>
      </c>
    </row>
    <row r="53" spans="2:13" ht="12.75">
      <c r="B53" s="279">
        <v>2011</v>
      </c>
      <c r="C53" s="90" t="s">
        <v>32</v>
      </c>
      <c r="D53" s="91">
        <f aca="true" t="shared" si="8" ref="D53:K53">AVERAGE(D31:D42)</f>
        <v>187200.22222222222</v>
      </c>
      <c r="E53" s="92">
        <f t="shared" si="8"/>
        <v>186923.77777777778</v>
      </c>
      <c r="F53" s="93">
        <f t="shared" si="8"/>
        <v>56691.444444444445</v>
      </c>
      <c r="G53" s="94">
        <f t="shared" si="8"/>
        <v>56115.555555555555</v>
      </c>
      <c r="H53" s="93">
        <f t="shared" si="8"/>
        <v>14574</v>
      </c>
      <c r="I53" s="94">
        <f t="shared" si="8"/>
        <v>14316.444444444445</v>
      </c>
      <c r="J53" s="93">
        <f t="shared" si="8"/>
        <v>258465.66666666666</v>
      </c>
      <c r="K53" s="94">
        <f t="shared" si="8"/>
        <v>257355.77777777778</v>
      </c>
      <c r="L53" s="105"/>
      <c r="M53" s="105"/>
    </row>
    <row r="54" spans="2:14" ht="12.75">
      <c r="B54" s="304"/>
      <c r="C54" s="95" t="s">
        <v>33</v>
      </c>
      <c r="D54" s="96">
        <f aca="true" t="shared" si="9" ref="D54:K54">MAX(D31:D42)</f>
        <v>238572</v>
      </c>
      <c r="E54" s="97">
        <f t="shared" si="9"/>
        <v>238254</v>
      </c>
      <c r="F54" s="98">
        <f t="shared" si="9"/>
        <v>65858</v>
      </c>
      <c r="G54" s="99">
        <f t="shared" si="9"/>
        <v>65120</v>
      </c>
      <c r="H54" s="98">
        <f t="shared" si="9"/>
        <v>25007</v>
      </c>
      <c r="I54" s="99">
        <f t="shared" si="9"/>
        <v>24575</v>
      </c>
      <c r="J54" s="98">
        <f t="shared" si="9"/>
        <v>329437</v>
      </c>
      <c r="K54" s="99">
        <f t="shared" si="9"/>
        <v>327949</v>
      </c>
      <c r="L54" s="105"/>
      <c r="M54" s="105"/>
      <c r="N54" s="105"/>
    </row>
    <row r="55" spans="2:14" ht="13.5" thickBot="1">
      <c r="B55" s="305"/>
      <c r="C55" s="100" t="s">
        <v>34</v>
      </c>
      <c r="D55" s="101">
        <f aca="true" t="shared" si="10" ref="D55:K55">MIN(D31:D42)</f>
        <v>149116</v>
      </c>
      <c r="E55" s="102">
        <f t="shared" si="10"/>
        <v>148837</v>
      </c>
      <c r="F55" s="103">
        <f t="shared" si="10"/>
        <v>47812</v>
      </c>
      <c r="G55" s="104">
        <f t="shared" si="10"/>
        <v>47302</v>
      </c>
      <c r="H55" s="103">
        <f t="shared" si="10"/>
        <v>9204</v>
      </c>
      <c r="I55" s="104">
        <f t="shared" si="10"/>
        <v>9109</v>
      </c>
      <c r="J55" s="103">
        <f t="shared" si="10"/>
        <v>214649</v>
      </c>
      <c r="K55" s="104">
        <f t="shared" si="10"/>
        <v>213450</v>
      </c>
      <c r="L55" s="105"/>
      <c r="M55" s="105"/>
      <c r="N55" s="105"/>
    </row>
    <row r="56" spans="5:14" ht="12.75"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5:14" ht="12.75"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5" ht="12.75">
      <c r="B58" s="20"/>
      <c r="C58" s="20"/>
      <c r="D58" s="20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20"/>
    </row>
    <row r="59" spans="2:15" ht="12.75">
      <c r="B59" s="24" t="s">
        <v>101</v>
      </c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7"/>
      <c r="N59" s="27"/>
      <c r="O59" s="27"/>
    </row>
    <row r="60" spans="2:15" ht="12.75">
      <c r="B60" s="20" t="s">
        <v>98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20"/>
      <c r="O60" s="20"/>
    </row>
    <row r="61" spans="2:16" ht="13.5" thickBot="1">
      <c r="B61" s="20"/>
      <c r="C61" s="20"/>
      <c r="D61" s="20"/>
      <c r="E61" s="106"/>
      <c r="F61" s="106"/>
      <c r="G61" s="106"/>
      <c r="H61" s="106"/>
      <c r="I61" s="106"/>
      <c r="J61" s="106"/>
      <c r="K61" s="106"/>
      <c r="L61" s="106"/>
      <c r="M61" s="20"/>
      <c r="N61" s="20"/>
      <c r="O61" s="20"/>
      <c r="P61" s="20"/>
    </row>
    <row r="62" spans="2:14" ht="13.5" thickBot="1">
      <c r="B62" s="256"/>
      <c r="C62" s="256"/>
      <c r="D62" s="286"/>
      <c r="E62" s="288" t="s">
        <v>12</v>
      </c>
      <c r="F62" s="289"/>
      <c r="G62" s="287" t="s">
        <v>13</v>
      </c>
      <c r="H62" s="287"/>
      <c r="I62" s="287"/>
      <c r="J62" s="287"/>
      <c r="K62" s="298" t="s">
        <v>14</v>
      </c>
      <c r="L62" s="299"/>
      <c r="M62" s="20"/>
      <c r="N62" s="20"/>
    </row>
    <row r="63" spans="2:14" ht="13.5" thickBot="1">
      <c r="B63" s="108"/>
      <c r="C63" s="108"/>
      <c r="D63" s="109"/>
      <c r="E63" s="264" t="s">
        <v>7</v>
      </c>
      <c r="F63" s="265"/>
      <c r="G63" s="266" t="s">
        <v>8</v>
      </c>
      <c r="H63" s="267"/>
      <c r="I63" s="267" t="s">
        <v>10</v>
      </c>
      <c r="J63" s="268"/>
      <c r="K63" s="300"/>
      <c r="L63" s="301"/>
      <c r="M63" s="20"/>
      <c r="N63" s="20"/>
    </row>
    <row r="64" spans="2:13" ht="26.25" thickBot="1">
      <c r="B64" s="224" t="s">
        <v>37</v>
      </c>
      <c r="C64" s="225" t="s">
        <v>16</v>
      </c>
      <c r="D64" s="226" t="s">
        <v>15</v>
      </c>
      <c r="E64" s="227" t="s">
        <v>99</v>
      </c>
      <c r="F64" s="228" t="s">
        <v>100</v>
      </c>
      <c r="G64" s="227" t="s">
        <v>99</v>
      </c>
      <c r="H64" s="229" t="s">
        <v>100</v>
      </c>
      <c r="I64" s="229" t="s">
        <v>99</v>
      </c>
      <c r="J64" s="228" t="s">
        <v>100</v>
      </c>
      <c r="K64" s="227" t="s">
        <v>99</v>
      </c>
      <c r="L64" s="228" t="s">
        <v>100</v>
      </c>
      <c r="M64" s="20"/>
    </row>
    <row r="65" spans="2:14" ht="12.75">
      <c r="B65" s="230" t="s">
        <v>102</v>
      </c>
      <c r="C65" s="231" t="s">
        <v>20</v>
      </c>
      <c r="D65" s="232">
        <v>2011</v>
      </c>
      <c r="E65" s="233">
        <v>8201</v>
      </c>
      <c r="F65" s="234">
        <v>8199</v>
      </c>
      <c r="G65" s="233">
        <v>2267</v>
      </c>
      <c r="H65" s="235">
        <v>2235</v>
      </c>
      <c r="I65" s="235">
        <v>1250</v>
      </c>
      <c r="J65" s="234">
        <v>1221</v>
      </c>
      <c r="K65" s="233">
        <f aca="true" t="shared" si="11" ref="K65:K85">+E65+G65+I65</f>
        <v>11718</v>
      </c>
      <c r="L65" s="234">
        <f aca="true" t="shared" si="12" ref="L65:L85">+F65+H65+J65</f>
        <v>11655</v>
      </c>
      <c r="M65" s="106"/>
      <c r="N65" s="122"/>
    </row>
    <row r="66" spans="2:14" ht="12.75">
      <c r="B66" s="236" t="s">
        <v>103</v>
      </c>
      <c r="C66" s="237" t="s">
        <v>20</v>
      </c>
      <c r="D66" s="238">
        <v>2011</v>
      </c>
      <c r="E66" s="239">
        <v>7860</v>
      </c>
      <c r="F66" s="240">
        <v>7855</v>
      </c>
      <c r="G66" s="239">
        <v>2220</v>
      </c>
      <c r="H66" s="241">
        <v>2185</v>
      </c>
      <c r="I66" s="241">
        <v>1246</v>
      </c>
      <c r="J66" s="240">
        <v>1225</v>
      </c>
      <c r="K66" s="239">
        <f t="shared" si="11"/>
        <v>11326</v>
      </c>
      <c r="L66" s="240">
        <f t="shared" si="12"/>
        <v>11265</v>
      </c>
      <c r="M66" s="129"/>
      <c r="N66" s="122"/>
    </row>
    <row r="67" spans="2:14" ht="12.75">
      <c r="B67" s="236" t="s">
        <v>104</v>
      </c>
      <c r="C67" s="237" t="s">
        <v>20</v>
      </c>
      <c r="D67" s="238">
        <v>2011</v>
      </c>
      <c r="E67" s="239">
        <v>6298</v>
      </c>
      <c r="F67" s="240">
        <v>6284</v>
      </c>
      <c r="G67" s="239">
        <v>2247</v>
      </c>
      <c r="H67" s="241">
        <v>2189</v>
      </c>
      <c r="I67" s="241">
        <v>1399</v>
      </c>
      <c r="J67" s="240">
        <v>1368</v>
      </c>
      <c r="K67" s="239">
        <f t="shared" si="11"/>
        <v>9944</v>
      </c>
      <c r="L67" s="240">
        <f t="shared" si="12"/>
        <v>9841</v>
      </c>
      <c r="M67" s="129"/>
      <c r="N67" s="122"/>
    </row>
    <row r="68" spans="2:14" ht="12.75">
      <c r="B68" s="236" t="s">
        <v>105</v>
      </c>
      <c r="C68" s="237" t="s">
        <v>20</v>
      </c>
      <c r="D68" s="238">
        <v>2011</v>
      </c>
      <c r="E68" s="239">
        <v>7632</v>
      </c>
      <c r="F68" s="240">
        <v>7629</v>
      </c>
      <c r="G68" s="239">
        <v>2600</v>
      </c>
      <c r="H68" s="241">
        <v>2550</v>
      </c>
      <c r="I68" s="241">
        <v>1431</v>
      </c>
      <c r="J68" s="240">
        <v>1420</v>
      </c>
      <c r="K68" s="239">
        <f t="shared" si="11"/>
        <v>11663</v>
      </c>
      <c r="L68" s="240">
        <f t="shared" si="12"/>
        <v>11599</v>
      </c>
      <c r="M68" s="129"/>
      <c r="N68" s="122"/>
    </row>
    <row r="69" spans="2:14" ht="12.75">
      <c r="B69" s="236" t="s">
        <v>106</v>
      </c>
      <c r="C69" s="237" t="s">
        <v>20</v>
      </c>
      <c r="D69" s="238">
        <v>2011</v>
      </c>
      <c r="E69" s="239">
        <v>7690</v>
      </c>
      <c r="F69" s="240">
        <v>7688</v>
      </c>
      <c r="G69" s="239">
        <v>2909</v>
      </c>
      <c r="H69" s="241">
        <v>2902</v>
      </c>
      <c r="I69" s="241">
        <v>1114</v>
      </c>
      <c r="J69" s="240">
        <v>1102</v>
      </c>
      <c r="K69" s="239">
        <f t="shared" si="11"/>
        <v>11713</v>
      </c>
      <c r="L69" s="240">
        <f t="shared" si="12"/>
        <v>11692</v>
      </c>
      <c r="M69" s="129"/>
      <c r="N69" s="122"/>
    </row>
    <row r="70" spans="2:14" ht="12.75">
      <c r="B70" s="236" t="s">
        <v>107</v>
      </c>
      <c r="C70" s="237" t="s">
        <v>20</v>
      </c>
      <c r="D70" s="238">
        <v>2011</v>
      </c>
      <c r="E70" s="239">
        <v>6987</v>
      </c>
      <c r="F70" s="240">
        <v>6976</v>
      </c>
      <c r="G70" s="239">
        <v>2356</v>
      </c>
      <c r="H70" s="241">
        <v>2334</v>
      </c>
      <c r="I70" s="241">
        <v>969</v>
      </c>
      <c r="J70" s="240">
        <v>964</v>
      </c>
      <c r="K70" s="239">
        <f t="shared" si="11"/>
        <v>10312</v>
      </c>
      <c r="L70" s="240">
        <f t="shared" si="12"/>
        <v>10274</v>
      </c>
      <c r="M70" s="129"/>
      <c r="N70" s="122"/>
    </row>
    <row r="71" spans="2:14" ht="12.75">
      <c r="B71" s="236" t="s">
        <v>108</v>
      </c>
      <c r="C71" s="237" t="s">
        <v>20</v>
      </c>
      <c r="D71" s="238">
        <v>2011</v>
      </c>
      <c r="E71" s="239">
        <v>5821</v>
      </c>
      <c r="F71" s="240">
        <v>5819</v>
      </c>
      <c r="G71" s="239">
        <v>2119</v>
      </c>
      <c r="H71" s="241">
        <v>2112</v>
      </c>
      <c r="I71" s="241">
        <v>1492</v>
      </c>
      <c r="J71" s="240">
        <v>1462</v>
      </c>
      <c r="K71" s="239">
        <f t="shared" si="11"/>
        <v>9432</v>
      </c>
      <c r="L71" s="240">
        <f t="shared" si="12"/>
        <v>9393</v>
      </c>
      <c r="M71" s="129"/>
      <c r="N71" s="122"/>
    </row>
    <row r="72" spans="2:14" ht="12.75">
      <c r="B72" s="236" t="s">
        <v>109</v>
      </c>
      <c r="C72" s="237" t="s">
        <v>20</v>
      </c>
      <c r="D72" s="238">
        <v>2011</v>
      </c>
      <c r="E72" s="239">
        <v>8586</v>
      </c>
      <c r="F72" s="240">
        <v>8559</v>
      </c>
      <c r="G72" s="239">
        <v>2829</v>
      </c>
      <c r="H72" s="241">
        <v>2796</v>
      </c>
      <c r="I72" s="241">
        <v>668</v>
      </c>
      <c r="J72" s="240">
        <v>650</v>
      </c>
      <c r="K72" s="239">
        <f t="shared" si="11"/>
        <v>12083</v>
      </c>
      <c r="L72" s="240">
        <f t="shared" si="12"/>
        <v>12005</v>
      </c>
      <c r="M72" s="129"/>
      <c r="N72" s="122"/>
    </row>
    <row r="73" spans="2:14" ht="12.75">
      <c r="B73" s="236" t="s">
        <v>110</v>
      </c>
      <c r="C73" s="237" t="s">
        <v>20</v>
      </c>
      <c r="D73" s="238">
        <v>2011</v>
      </c>
      <c r="E73" s="239">
        <v>7810</v>
      </c>
      <c r="F73" s="240">
        <v>7805</v>
      </c>
      <c r="G73" s="239">
        <v>2831</v>
      </c>
      <c r="H73" s="241">
        <v>2799</v>
      </c>
      <c r="I73" s="241">
        <v>823</v>
      </c>
      <c r="J73" s="240">
        <v>795</v>
      </c>
      <c r="K73" s="239">
        <f t="shared" si="11"/>
        <v>11464</v>
      </c>
      <c r="L73" s="240">
        <f t="shared" si="12"/>
        <v>11399</v>
      </c>
      <c r="M73" s="129"/>
      <c r="N73" s="122"/>
    </row>
    <row r="74" spans="2:14" ht="12.75">
      <c r="B74" s="236" t="s">
        <v>111</v>
      </c>
      <c r="C74" s="237" t="s">
        <v>20</v>
      </c>
      <c r="D74" s="238">
        <v>2011</v>
      </c>
      <c r="E74" s="239">
        <v>6862</v>
      </c>
      <c r="F74" s="240">
        <v>6861</v>
      </c>
      <c r="G74" s="239">
        <v>3142</v>
      </c>
      <c r="H74" s="241">
        <v>3118</v>
      </c>
      <c r="I74" s="241">
        <v>997</v>
      </c>
      <c r="J74" s="240">
        <v>971</v>
      </c>
      <c r="K74" s="239">
        <f t="shared" si="11"/>
        <v>11001</v>
      </c>
      <c r="L74" s="240">
        <f t="shared" si="12"/>
        <v>10950</v>
      </c>
      <c r="M74" s="129"/>
      <c r="N74" s="122"/>
    </row>
    <row r="75" spans="2:14" ht="12.75">
      <c r="B75" s="236" t="s">
        <v>112</v>
      </c>
      <c r="C75" s="237" t="s">
        <v>20</v>
      </c>
      <c r="D75" s="238">
        <v>2011</v>
      </c>
      <c r="E75" s="239">
        <v>8180</v>
      </c>
      <c r="F75" s="240">
        <v>8176</v>
      </c>
      <c r="G75" s="239">
        <v>3701</v>
      </c>
      <c r="H75" s="241">
        <v>3667</v>
      </c>
      <c r="I75" s="241">
        <v>937</v>
      </c>
      <c r="J75" s="240">
        <v>908</v>
      </c>
      <c r="K75" s="239">
        <f t="shared" si="11"/>
        <v>12818</v>
      </c>
      <c r="L75" s="240">
        <f t="shared" si="12"/>
        <v>12751</v>
      </c>
      <c r="M75" s="129"/>
      <c r="N75" s="122"/>
    </row>
    <row r="76" spans="2:14" ht="12.75">
      <c r="B76" s="236" t="s">
        <v>113</v>
      </c>
      <c r="C76" s="237" t="s">
        <v>20</v>
      </c>
      <c r="D76" s="238">
        <v>2011</v>
      </c>
      <c r="E76" s="239">
        <v>3931</v>
      </c>
      <c r="F76" s="240">
        <v>3919</v>
      </c>
      <c r="G76" s="239">
        <v>2101</v>
      </c>
      <c r="H76" s="241">
        <v>2094</v>
      </c>
      <c r="I76" s="241">
        <v>262</v>
      </c>
      <c r="J76" s="240">
        <v>243</v>
      </c>
      <c r="K76" s="239">
        <f t="shared" si="11"/>
        <v>6294</v>
      </c>
      <c r="L76" s="240">
        <f t="shared" si="12"/>
        <v>6256</v>
      </c>
      <c r="M76" s="129"/>
      <c r="N76" s="122"/>
    </row>
    <row r="77" spans="2:14" ht="12.75">
      <c r="B77" s="236" t="s">
        <v>114</v>
      </c>
      <c r="C77" s="237" t="s">
        <v>20</v>
      </c>
      <c r="D77" s="238">
        <v>2011</v>
      </c>
      <c r="E77" s="239">
        <v>6442</v>
      </c>
      <c r="F77" s="240">
        <v>6427</v>
      </c>
      <c r="G77" s="239">
        <v>3394</v>
      </c>
      <c r="H77" s="241">
        <v>3352</v>
      </c>
      <c r="I77" s="241">
        <v>1072</v>
      </c>
      <c r="J77" s="240">
        <v>992</v>
      </c>
      <c r="K77" s="239">
        <f t="shared" si="11"/>
        <v>10908</v>
      </c>
      <c r="L77" s="240">
        <f t="shared" si="12"/>
        <v>10771</v>
      </c>
      <c r="M77" s="129"/>
      <c r="N77" s="122"/>
    </row>
    <row r="78" spans="2:14" ht="12.75">
      <c r="B78" s="236" t="s">
        <v>115</v>
      </c>
      <c r="C78" s="237" t="s">
        <v>20</v>
      </c>
      <c r="D78" s="238">
        <v>2011</v>
      </c>
      <c r="E78" s="239">
        <v>8834</v>
      </c>
      <c r="F78" s="240">
        <v>8832</v>
      </c>
      <c r="G78" s="239">
        <v>3508</v>
      </c>
      <c r="H78" s="241">
        <v>3434</v>
      </c>
      <c r="I78" s="241">
        <v>1076</v>
      </c>
      <c r="J78" s="240">
        <v>1058</v>
      </c>
      <c r="K78" s="239">
        <f t="shared" si="11"/>
        <v>13418</v>
      </c>
      <c r="L78" s="240">
        <f t="shared" si="12"/>
        <v>13324</v>
      </c>
      <c r="M78" s="129"/>
      <c r="N78" s="122"/>
    </row>
    <row r="79" spans="2:14" ht="12.75">
      <c r="B79" s="236" t="s">
        <v>116</v>
      </c>
      <c r="C79" s="237" t="s">
        <v>20</v>
      </c>
      <c r="D79" s="238">
        <v>2011</v>
      </c>
      <c r="E79" s="239">
        <v>12370</v>
      </c>
      <c r="F79" s="240">
        <v>12358</v>
      </c>
      <c r="G79" s="239">
        <v>3325</v>
      </c>
      <c r="H79" s="241">
        <v>3310</v>
      </c>
      <c r="I79" s="241">
        <v>1350</v>
      </c>
      <c r="J79" s="240">
        <v>1342</v>
      </c>
      <c r="K79" s="239">
        <f t="shared" si="11"/>
        <v>17045</v>
      </c>
      <c r="L79" s="240">
        <f t="shared" si="12"/>
        <v>17010</v>
      </c>
      <c r="M79" s="129"/>
      <c r="N79" s="122"/>
    </row>
    <row r="80" spans="2:14" ht="12.75">
      <c r="B80" s="236" t="s">
        <v>117</v>
      </c>
      <c r="C80" s="237" t="s">
        <v>20</v>
      </c>
      <c r="D80" s="238">
        <v>2011</v>
      </c>
      <c r="E80" s="239">
        <v>12540</v>
      </c>
      <c r="F80" s="240">
        <v>12515</v>
      </c>
      <c r="G80" s="239">
        <v>3927</v>
      </c>
      <c r="H80" s="241">
        <v>3898</v>
      </c>
      <c r="I80" s="241">
        <v>1123</v>
      </c>
      <c r="J80" s="240">
        <v>1115</v>
      </c>
      <c r="K80" s="239">
        <f t="shared" si="11"/>
        <v>17590</v>
      </c>
      <c r="L80" s="240">
        <f t="shared" si="12"/>
        <v>17528</v>
      </c>
      <c r="M80" s="129"/>
      <c r="N80" s="122"/>
    </row>
    <row r="81" spans="2:14" ht="12.75">
      <c r="B81" s="236" t="s">
        <v>118</v>
      </c>
      <c r="C81" s="237" t="s">
        <v>20</v>
      </c>
      <c r="D81" s="238">
        <v>2011</v>
      </c>
      <c r="E81" s="239">
        <v>7625</v>
      </c>
      <c r="F81" s="240">
        <v>7623</v>
      </c>
      <c r="G81" s="239">
        <v>2633</v>
      </c>
      <c r="H81" s="241">
        <v>2538</v>
      </c>
      <c r="I81" s="241">
        <v>459</v>
      </c>
      <c r="J81" s="240">
        <v>439</v>
      </c>
      <c r="K81" s="239">
        <f t="shared" si="11"/>
        <v>10717</v>
      </c>
      <c r="L81" s="240">
        <f t="shared" si="12"/>
        <v>10600</v>
      </c>
      <c r="M81" s="129"/>
      <c r="N81" s="122"/>
    </row>
    <row r="82" spans="2:14" ht="12.75">
      <c r="B82" s="236" t="s">
        <v>119</v>
      </c>
      <c r="C82" s="237" t="s">
        <v>20</v>
      </c>
      <c r="D82" s="238">
        <v>2011</v>
      </c>
      <c r="E82" s="239">
        <v>8986</v>
      </c>
      <c r="F82" s="240">
        <v>8970</v>
      </c>
      <c r="G82" s="239">
        <v>2380</v>
      </c>
      <c r="H82" s="241">
        <v>2378</v>
      </c>
      <c r="I82" s="241">
        <v>602</v>
      </c>
      <c r="J82" s="240">
        <v>602</v>
      </c>
      <c r="K82" s="239">
        <f t="shared" si="11"/>
        <v>11968</v>
      </c>
      <c r="L82" s="240">
        <f t="shared" si="12"/>
        <v>11950</v>
      </c>
      <c r="M82" s="129"/>
      <c r="N82" s="122"/>
    </row>
    <row r="83" spans="2:14" ht="12.75">
      <c r="B83" s="236" t="s">
        <v>120</v>
      </c>
      <c r="C83" s="237" t="s">
        <v>20</v>
      </c>
      <c r="D83" s="238">
        <v>2011</v>
      </c>
      <c r="E83" s="239">
        <v>8142</v>
      </c>
      <c r="F83" s="240">
        <v>8133</v>
      </c>
      <c r="G83" s="239">
        <v>3109</v>
      </c>
      <c r="H83" s="241">
        <v>3096</v>
      </c>
      <c r="I83" s="241">
        <v>591</v>
      </c>
      <c r="J83" s="240">
        <v>578</v>
      </c>
      <c r="K83" s="239">
        <f t="shared" si="11"/>
        <v>11842</v>
      </c>
      <c r="L83" s="240">
        <f t="shared" si="12"/>
        <v>11807</v>
      </c>
      <c r="M83" s="129"/>
      <c r="N83" s="122"/>
    </row>
    <row r="84" spans="2:14" ht="12.75">
      <c r="B84" s="236" t="s">
        <v>121</v>
      </c>
      <c r="C84" s="237" t="s">
        <v>20</v>
      </c>
      <c r="D84" s="238">
        <v>2011</v>
      </c>
      <c r="E84" s="239">
        <v>7857</v>
      </c>
      <c r="F84" s="240">
        <v>7833</v>
      </c>
      <c r="G84" s="239">
        <v>2819</v>
      </c>
      <c r="H84" s="241">
        <v>2819</v>
      </c>
      <c r="I84" s="241">
        <v>766</v>
      </c>
      <c r="J84" s="240">
        <v>729</v>
      </c>
      <c r="K84" s="239">
        <f t="shared" si="11"/>
        <v>11442</v>
      </c>
      <c r="L84" s="240">
        <f t="shared" si="12"/>
        <v>11381</v>
      </c>
      <c r="M84" s="129"/>
      <c r="N84" s="122"/>
    </row>
    <row r="85" spans="2:13" ht="12.75" customHeight="1" thickBot="1">
      <c r="B85" s="242" t="s">
        <v>122</v>
      </c>
      <c r="C85" s="243" t="s">
        <v>20</v>
      </c>
      <c r="D85" s="244">
        <v>2011</v>
      </c>
      <c r="E85" s="245">
        <v>8392</v>
      </c>
      <c r="F85" s="246">
        <v>8383</v>
      </c>
      <c r="G85" s="245">
        <v>3462</v>
      </c>
      <c r="H85" s="247">
        <v>3449</v>
      </c>
      <c r="I85" s="247">
        <v>642</v>
      </c>
      <c r="J85" s="246">
        <v>632</v>
      </c>
      <c r="K85" s="245">
        <f t="shared" si="11"/>
        <v>12496</v>
      </c>
      <c r="L85" s="246">
        <f t="shared" si="12"/>
        <v>12464</v>
      </c>
      <c r="M85" s="20"/>
    </row>
    <row r="86" spans="2:13" ht="12.75" customHeight="1">
      <c r="B86" s="187"/>
      <c r="C86" s="187"/>
      <c r="D86" s="188"/>
      <c r="E86" s="138"/>
      <c r="F86" s="138"/>
      <c r="G86" s="138"/>
      <c r="H86" s="138"/>
      <c r="I86" s="138"/>
      <c r="J86" s="138"/>
      <c r="K86" s="138"/>
      <c r="L86" s="138"/>
      <c r="M86" s="20"/>
    </row>
    <row r="87" spans="2:15" ht="13.5" thickBot="1">
      <c r="B87" s="20"/>
      <c r="C87" s="20"/>
      <c r="D87" s="20"/>
      <c r="E87" s="129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2:15" ht="13.5" thickBot="1">
      <c r="B88" s="20"/>
      <c r="C88" s="20"/>
      <c r="D88" s="288" t="s">
        <v>12</v>
      </c>
      <c r="E88" s="289"/>
      <c r="F88" s="287" t="s">
        <v>13</v>
      </c>
      <c r="G88" s="287"/>
      <c r="H88" s="287"/>
      <c r="I88" s="287"/>
      <c r="J88" s="298" t="s">
        <v>14</v>
      </c>
      <c r="K88" s="299"/>
      <c r="L88" s="20"/>
      <c r="M88" s="20"/>
      <c r="N88" s="20"/>
      <c r="O88" s="20"/>
    </row>
    <row r="89" spans="2:13" ht="13.5" thickBot="1">
      <c r="B89" s="139"/>
      <c r="C89" s="139"/>
      <c r="D89" s="264" t="s">
        <v>7</v>
      </c>
      <c r="E89" s="265"/>
      <c r="F89" s="266" t="s">
        <v>8</v>
      </c>
      <c r="G89" s="267"/>
      <c r="H89" s="267" t="s">
        <v>10</v>
      </c>
      <c r="I89" s="268"/>
      <c r="J89" s="300"/>
      <c r="K89" s="301"/>
      <c r="L89" s="20"/>
      <c r="M89" s="20"/>
    </row>
    <row r="90" spans="2:13" ht="26.25" thickBot="1">
      <c r="B90" s="296" t="str">
        <f>+K2</f>
        <v>SEPTIEMBRE 2011</v>
      </c>
      <c r="C90" s="324"/>
      <c r="D90" s="88" t="s">
        <v>99</v>
      </c>
      <c r="E90" s="215" t="s">
        <v>100</v>
      </c>
      <c r="F90" s="88" t="s">
        <v>99</v>
      </c>
      <c r="G90" s="89" t="s">
        <v>100</v>
      </c>
      <c r="H90" s="88" t="s">
        <v>99</v>
      </c>
      <c r="I90" s="89" t="s">
        <v>100</v>
      </c>
      <c r="J90" s="88" t="s">
        <v>99</v>
      </c>
      <c r="K90" s="89" t="s">
        <v>100</v>
      </c>
      <c r="L90" s="20"/>
      <c r="M90" s="20"/>
    </row>
    <row r="91" spans="2:13" ht="12.75">
      <c r="B91" s="292" t="s">
        <v>32</v>
      </c>
      <c r="C91" s="325"/>
      <c r="D91" s="93">
        <f aca="true" t="shared" si="13" ref="D91:I91">AVERAGE(E65:E85)</f>
        <v>7954.571428571428</v>
      </c>
      <c r="E91" s="94">
        <f t="shared" si="13"/>
        <v>7944.952380952381</v>
      </c>
      <c r="F91" s="93">
        <f t="shared" si="13"/>
        <v>2851.3809523809523</v>
      </c>
      <c r="G91" s="94">
        <f t="shared" si="13"/>
        <v>2821.6666666666665</v>
      </c>
      <c r="H91" s="93">
        <f t="shared" si="13"/>
        <v>965.1904761904761</v>
      </c>
      <c r="I91" s="94">
        <f t="shared" si="13"/>
        <v>943.6190476190476</v>
      </c>
      <c r="J91" s="93">
        <f>AVERAGE(K65:K84)</f>
        <v>11734.9</v>
      </c>
      <c r="K91" s="94">
        <f>AVERAGE(L65:L84)</f>
        <v>11672.55</v>
      </c>
      <c r="L91" s="20"/>
      <c r="M91" s="20"/>
    </row>
    <row r="92" spans="2:13" ht="12.75">
      <c r="B92" s="294" t="s">
        <v>33</v>
      </c>
      <c r="C92" s="327"/>
      <c r="D92" s="98">
        <f aca="true" t="shared" si="14" ref="D92:I92">MAX(E65:E85)</f>
        <v>12540</v>
      </c>
      <c r="E92" s="99">
        <f t="shared" si="14"/>
        <v>12515</v>
      </c>
      <c r="F92" s="98">
        <f t="shared" si="14"/>
        <v>3927</v>
      </c>
      <c r="G92" s="99">
        <f t="shared" si="14"/>
        <v>3898</v>
      </c>
      <c r="H92" s="98">
        <f t="shared" si="14"/>
        <v>1492</v>
      </c>
      <c r="I92" s="99">
        <f t="shared" si="14"/>
        <v>1462</v>
      </c>
      <c r="J92" s="98">
        <f>MAX(K65:K84)</f>
        <v>17590</v>
      </c>
      <c r="K92" s="99">
        <f>MAX(L65:L84)</f>
        <v>17528</v>
      </c>
      <c r="L92" s="20"/>
      <c r="M92" s="20"/>
    </row>
    <row r="93" spans="2:13" ht="13.5" thickBot="1">
      <c r="B93" s="290" t="s">
        <v>34</v>
      </c>
      <c r="C93" s="326"/>
      <c r="D93" s="103">
        <f aca="true" t="shared" si="15" ref="D93:I93">MIN(E65:E85)</f>
        <v>3931</v>
      </c>
      <c r="E93" s="104">
        <f t="shared" si="15"/>
        <v>3919</v>
      </c>
      <c r="F93" s="103">
        <f t="shared" si="15"/>
        <v>2101</v>
      </c>
      <c r="G93" s="104">
        <f t="shared" si="15"/>
        <v>2094</v>
      </c>
      <c r="H93" s="103">
        <f t="shared" si="15"/>
        <v>262</v>
      </c>
      <c r="I93" s="104">
        <f t="shared" si="15"/>
        <v>243</v>
      </c>
      <c r="J93" s="103">
        <f>MIN(K65:K84)</f>
        <v>6294</v>
      </c>
      <c r="K93" s="104">
        <f>MIN(L65:L84)</f>
        <v>6256</v>
      </c>
      <c r="L93" s="20"/>
      <c r="M93" s="20"/>
    </row>
    <row r="94" spans="2:15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7" spans="3:14" ht="12.75">
      <c r="C97" s="20"/>
      <c r="D97" s="20"/>
      <c r="E97" s="20"/>
      <c r="F97" s="106"/>
      <c r="G97" s="20"/>
      <c r="H97" s="20"/>
      <c r="I97" s="20"/>
      <c r="J97" s="20"/>
      <c r="K97" s="20"/>
      <c r="L97" s="20"/>
      <c r="M97" s="20"/>
      <c r="N97" s="20"/>
    </row>
    <row r="98" spans="2:14" ht="12.75">
      <c r="B98" s="107"/>
      <c r="C98" s="157"/>
      <c r="D98" s="157"/>
      <c r="E98" s="157"/>
      <c r="F98" s="177"/>
      <c r="G98" s="157"/>
      <c r="H98" s="157"/>
      <c r="I98" s="157"/>
      <c r="J98" s="157"/>
      <c r="K98" s="157"/>
      <c r="L98" s="157"/>
      <c r="M98" s="157"/>
      <c r="N98" s="157"/>
    </row>
    <row r="99" spans="2:14" ht="12.75">
      <c r="B99" s="107"/>
      <c r="C99" s="157"/>
      <c r="D99" s="157"/>
      <c r="E99" s="157"/>
      <c r="F99" s="158"/>
      <c r="G99" s="157"/>
      <c r="H99" s="157"/>
      <c r="I99" s="157"/>
      <c r="J99" s="157"/>
      <c r="K99" s="157"/>
      <c r="L99" s="157"/>
      <c r="M99" s="157"/>
      <c r="N99" s="159"/>
    </row>
    <row r="100" spans="2:14" ht="12.75">
      <c r="B100" s="10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9"/>
    </row>
    <row r="101" spans="2:14" ht="12.7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20"/>
    </row>
    <row r="102" spans="2:14" ht="12.7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20"/>
    </row>
    <row r="103" spans="2:15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="20" customFormat="1" ht="12.75">
      <c r="A105" s="1"/>
    </row>
    <row r="106" spans="1:17" ht="12.75">
      <c r="A106" s="130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2.75">
      <c r="A107" s="130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2.75">
      <c r="A108" s="130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2.75">
      <c r="A109" s="130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2.75">
      <c r="A110" s="130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2.75">
      <c r="A111" s="130"/>
      <c r="B111" s="17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2.75">
      <c r="A112" s="130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2.75">
      <c r="A113" s="130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2.75" customHeight="1">
      <c r="A114" s="130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7"/>
      <c r="O114" s="27"/>
      <c r="P114" s="27"/>
      <c r="Q114" s="27"/>
    </row>
    <row r="115" spans="1:17" ht="12.75">
      <c r="A115" s="130"/>
      <c r="B115" s="145"/>
      <c r="C115" s="145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27"/>
      <c r="O115" s="27"/>
      <c r="P115" s="27"/>
      <c r="Q115" s="27"/>
    </row>
    <row r="116" spans="1:17" ht="12.75" customHeight="1">
      <c r="A116" s="130"/>
      <c r="B116" s="257"/>
      <c r="C116" s="178"/>
      <c r="D116" s="179"/>
      <c r="E116" s="179"/>
      <c r="F116" s="179"/>
      <c r="G116" s="179"/>
      <c r="H116" s="179"/>
      <c r="I116" s="179"/>
      <c r="J116" s="179"/>
      <c r="K116" s="179"/>
      <c r="L116" s="180"/>
      <c r="M116" s="180"/>
      <c r="N116" s="27"/>
      <c r="O116" s="27"/>
      <c r="P116" s="27"/>
      <c r="Q116" s="27"/>
    </row>
    <row r="117" spans="1:17" ht="12.75">
      <c r="A117" s="130"/>
      <c r="B117" s="257"/>
      <c r="C117" s="178"/>
      <c r="D117" s="179"/>
      <c r="E117" s="179"/>
      <c r="F117" s="179"/>
      <c r="G117" s="179"/>
      <c r="H117" s="179"/>
      <c r="I117" s="179"/>
      <c r="J117" s="179"/>
      <c r="K117" s="179"/>
      <c r="L117" s="180"/>
      <c r="M117" s="180"/>
      <c r="N117" s="27"/>
      <c r="O117" s="27"/>
      <c r="P117" s="27"/>
      <c r="Q117" s="27"/>
    </row>
    <row r="118" spans="1:17" ht="12.75">
      <c r="A118" s="130"/>
      <c r="B118" s="257"/>
      <c r="C118" s="178"/>
      <c r="D118" s="179"/>
      <c r="E118" s="179"/>
      <c r="F118" s="179"/>
      <c r="G118" s="179"/>
      <c r="H118" s="179"/>
      <c r="I118" s="179"/>
      <c r="J118" s="179"/>
      <c r="K118" s="179"/>
      <c r="L118" s="180"/>
      <c r="M118" s="180"/>
      <c r="N118" s="27"/>
      <c r="O118" s="27"/>
      <c r="P118" s="27"/>
      <c r="Q118" s="27"/>
    </row>
    <row r="119" spans="1:17" ht="12.75">
      <c r="A119" s="130"/>
      <c r="B119" s="257"/>
      <c r="C119" s="178"/>
      <c r="D119" s="179"/>
      <c r="E119" s="179"/>
      <c r="F119" s="179"/>
      <c r="G119" s="179"/>
      <c r="H119" s="179"/>
      <c r="I119" s="179"/>
      <c r="J119" s="179"/>
      <c r="K119" s="179"/>
      <c r="L119" s="180"/>
      <c r="M119" s="180"/>
      <c r="N119" s="27"/>
      <c r="O119" s="27"/>
      <c r="P119" s="27"/>
      <c r="Q119" s="27"/>
    </row>
    <row r="120" spans="1:17" ht="12.75">
      <c r="A120" s="130"/>
      <c r="B120" s="257"/>
      <c r="C120" s="178"/>
      <c r="D120" s="179"/>
      <c r="E120" s="179"/>
      <c r="F120" s="179"/>
      <c r="G120" s="179"/>
      <c r="H120" s="179"/>
      <c r="I120" s="179"/>
      <c r="J120" s="179"/>
      <c r="K120" s="179"/>
      <c r="L120" s="180"/>
      <c r="M120" s="180"/>
      <c r="N120" s="27"/>
      <c r="O120" s="27"/>
      <c r="P120" s="27"/>
      <c r="Q120" s="27"/>
    </row>
    <row r="121" spans="1:17" ht="12.75">
      <c r="A121" s="130"/>
      <c r="B121" s="257"/>
      <c r="C121" s="178"/>
      <c r="D121" s="179"/>
      <c r="E121" s="179"/>
      <c r="F121" s="179"/>
      <c r="G121" s="179"/>
      <c r="H121" s="179"/>
      <c r="I121" s="179"/>
      <c r="J121" s="179"/>
      <c r="K121" s="179"/>
      <c r="L121" s="180"/>
      <c r="M121" s="180"/>
      <c r="N121" s="27"/>
      <c r="O121" s="27"/>
      <c r="P121" s="27"/>
      <c r="Q121" s="27"/>
    </row>
    <row r="122" spans="1:17" ht="12.75">
      <c r="A122" s="130"/>
      <c r="B122" s="257"/>
      <c r="C122" s="178"/>
      <c r="D122" s="179"/>
      <c r="E122" s="179"/>
      <c r="F122" s="179"/>
      <c r="G122" s="179"/>
      <c r="H122" s="179"/>
      <c r="I122" s="179"/>
      <c r="J122" s="179"/>
      <c r="K122" s="179"/>
      <c r="L122" s="180"/>
      <c r="M122" s="180"/>
      <c r="N122" s="27"/>
      <c r="O122" s="27"/>
      <c r="P122" s="27"/>
      <c r="Q122" s="27"/>
    </row>
    <row r="123" spans="1:17" ht="12.75">
      <c r="A123" s="130"/>
      <c r="B123" s="257"/>
      <c r="C123" s="178"/>
      <c r="D123" s="179"/>
      <c r="E123" s="179"/>
      <c r="F123" s="179"/>
      <c r="G123" s="179"/>
      <c r="H123" s="179"/>
      <c r="I123" s="179"/>
      <c r="J123" s="179"/>
      <c r="K123" s="179"/>
      <c r="L123" s="180"/>
      <c r="M123" s="180"/>
      <c r="N123" s="27"/>
      <c r="O123" s="27"/>
      <c r="P123" s="27"/>
      <c r="Q123" s="27"/>
    </row>
    <row r="124" spans="1:17" ht="12.75">
      <c r="A124" s="130"/>
      <c r="B124" s="257"/>
      <c r="C124" s="178"/>
      <c r="D124" s="179"/>
      <c r="E124" s="179"/>
      <c r="F124" s="179"/>
      <c r="G124" s="179"/>
      <c r="H124" s="179"/>
      <c r="I124" s="179"/>
      <c r="J124" s="179"/>
      <c r="K124" s="179"/>
      <c r="L124" s="180"/>
      <c r="M124" s="180"/>
      <c r="N124" s="27"/>
      <c r="O124" s="27"/>
      <c r="P124" s="27"/>
      <c r="Q124" s="27"/>
    </row>
    <row r="125" spans="1:17" ht="12.75">
      <c r="A125" s="130"/>
      <c r="B125" s="257"/>
      <c r="C125" s="178"/>
      <c r="D125" s="179"/>
      <c r="E125" s="179"/>
      <c r="F125" s="179"/>
      <c r="G125" s="179"/>
      <c r="H125" s="179"/>
      <c r="I125" s="179"/>
      <c r="J125" s="179"/>
      <c r="K125" s="179"/>
      <c r="L125" s="180"/>
      <c r="M125" s="180"/>
      <c r="N125" s="27"/>
      <c r="O125" s="27"/>
      <c r="P125" s="27"/>
      <c r="Q125" s="27"/>
    </row>
    <row r="126" spans="1:17" ht="12.75">
      <c r="A126" s="130"/>
      <c r="B126" s="257"/>
      <c r="C126" s="178"/>
      <c r="D126" s="179"/>
      <c r="E126" s="179"/>
      <c r="F126" s="179"/>
      <c r="G126" s="179"/>
      <c r="H126" s="179"/>
      <c r="I126" s="179"/>
      <c r="J126" s="179"/>
      <c r="K126" s="179"/>
      <c r="L126" s="180"/>
      <c r="M126" s="180"/>
      <c r="N126" s="27"/>
      <c r="O126" s="27"/>
      <c r="P126" s="27"/>
      <c r="Q126" s="27"/>
    </row>
    <row r="127" spans="1:17" ht="12.75">
      <c r="A127" s="130"/>
      <c r="B127" s="257"/>
      <c r="C127" s="178"/>
      <c r="D127" s="179"/>
      <c r="E127" s="179"/>
      <c r="F127" s="179"/>
      <c r="G127" s="179"/>
      <c r="H127" s="179"/>
      <c r="I127" s="179"/>
      <c r="J127" s="179"/>
      <c r="K127" s="179"/>
      <c r="L127" s="180"/>
      <c r="M127" s="180"/>
      <c r="N127" s="27"/>
      <c r="O127" s="27"/>
      <c r="P127" s="27"/>
      <c r="Q127" s="27"/>
    </row>
    <row r="128" spans="1:17" ht="12.75">
      <c r="A128" s="130"/>
      <c r="B128" s="256"/>
      <c r="C128" s="256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27"/>
      <c r="O128" s="27"/>
      <c r="P128" s="27"/>
      <c r="Q128" s="27"/>
    </row>
    <row r="129" spans="1:17" ht="12.75">
      <c r="A129" s="130"/>
      <c r="B129" s="257"/>
      <c r="C129" s="178"/>
      <c r="D129" s="179"/>
      <c r="E129" s="179"/>
      <c r="F129" s="179"/>
      <c r="G129" s="179"/>
      <c r="H129" s="179"/>
      <c r="I129" s="179"/>
      <c r="J129" s="179"/>
      <c r="K129" s="179"/>
      <c r="L129" s="180"/>
      <c r="M129" s="180"/>
      <c r="N129" s="27"/>
      <c r="O129" s="27"/>
      <c r="P129" s="27"/>
      <c r="Q129" s="27"/>
    </row>
    <row r="130" spans="1:17" ht="12.75">
      <c r="A130" s="130"/>
      <c r="B130" s="257"/>
      <c r="C130" s="178"/>
      <c r="D130" s="179"/>
      <c r="E130" s="179"/>
      <c r="F130" s="179"/>
      <c r="G130" s="179"/>
      <c r="H130" s="179"/>
      <c r="I130" s="179"/>
      <c r="J130" s="179"/>
      <c r="K130" s="179"/>
      <c r="L130" s="180"/>
      <c r="M130" s="180"/>
      <c r="N130" s="27"/>
      <c r="O130" s="27"/>
      <c r="P130" s="27"/>
      <c r="Q130" s="27"/>
    </row>
    <row r="131" spans="1:17" ht="12.75">
      <c r="A131" s="130"/>
      <c r="B131" s="257"/>
      <c r="C131" s="178"/>
      <c r="D131" s="179"/>
      <c r="E131" s="179"/>
      <c r="F131" s="179"/>
      <c r="G131" s="179"/>
      <c r="H131" s="179"/>
      <c r="I131" s="179"/>
      <c r="J131" s="179"/>
      <c r="K131" s="179"/>
      <c r="L131" s="180"/>
      <c r="M131" s="180"/>
      <c r="N131" s="27"/>
      <c r="O131" s="27"/>
      <c r="P131" s="27"/>
      <c r="Q131" s="27"/>
    </row>
    <row r="132" spans="1:17" ht="12.75">
      <c r="A132" s="130"/>
      <c r="B132" s="257"/>
      <c r="C132" s="178"/>
      <c r="D132" s="179"/>
      <c r="E132" s="179"/>
      <c r="F132" s="179"/>
      <c r="G132" s="179"/>
      <c r="H132" s="179"/>
      <c r="I132" s="179"/>
      <c r="J132" s="179"/>
      <c r="K132" s="179"/>
      <c r="L132" s="180"/>
      <c r="M132" s="180"/>
      <c r="N132" s="27"/>
      <c r="O132" s="27"/>
      <c r="P132" s="27"/>
      <c r="Q132" s="27"/>
    </row>
    <row r="133" spans="1:17" ht="12.75">
      <c r="A133" s="130"/>
      <c r="B133" s="257"/>
      <c r="C133" s="178"/>
      <c r="D133" s="179"/>
      <c r="E133" s="179"/>
      <c r="F133" s="179"/>
      <c r="G133" s="179"/>
      <c r="H133" s="179"/>
      <c r="I133" s="179"/>
      <c r="J133" s="179"/>
      <c r="K133" s="179"/>
      <c r="L133" s="180"/>
      <c r="M133" s="180"/>
      <c r="N133" s="27"/>
      <c r="O133" s="27"/>
      <c r="P133" s="27"/>
      <c r="Q133" s="27"/>
    </row>
    <row r="134" spans="1:17" ht="12.75">
      <c r="A134" s="130"/>
      <c r="B134" s="257"/>
      <c r="C134" s="178"/>
      <c r="D134" s="179"/>
      <c r="E134" s="179"/>
      <c r="F134" s="179"/>
      <c r="G134" s="179"/>
      <c r="H134" s="179"/>
      <c r="I134" s="179"/>
      <c r="J134" s="179"/>
      <c r="K134" s="179"/>
      <c r="L134" s="180"/>
      <c r="M134" s="180"/>
      <c r="N134" s="27"/>
      <c r="O134" s="27"/>
      <c r="P134" s="27"/>
      <c r="Q134" s="27"/>
    </row>
    <row r="135" spans="1:17" ht="12.75">
      <c r="A135" s="130"/>
      <c r="B135" s="257"/>
      <c r="C135" s="178"/>
      <c r="D135" s="179"/>
      <c r="E135" s="179"/>
      <c r="F135" s="179"/>
      <c r="G135" s="179"/>
      <c r="H135" s="179"/>
      <c r="I135" s="179"/>
      <c r="J135" s="179"/>
      <c r="K135" s="179"/>
      <c r="L135" s="180"/>
      <c r="M135" s="180"/>
      <c r="N135" s="27"/>
      <c r="O135" s="27"/>
      <c r="P135" s="27"/>
      <c r="Q135" s="27"/>
    </row>
    <row r="136" spans="1:17" ht="12.75">
      <c r="A136" s="130"/>
      <c r="B136" s="257"/>
      <c r="C136" s="178"/>
      <c r="D136" s="179"/>
      <c r="E136" s="179"/>
      <c r="F136" s="179"/>
      <c r="G136" s="179"/>
      <c r="H136" s="179"/>
      <c r="I136" s="179"/>
      <c r="J136" s="179"/>
      <c r="K136" s="179"/>
      <c r="L136" s="180"/>
      <c r="M136" s="180"/>
      <c r="N136" s="27"/>
      <c r="O136" s="27"/>
      <c r="P136" s="27"/>
      <c r="Q136" s="27"/>
    </row>
    <row r="137" spans="1:17" ht="12.75">
      <c r="A137" s="130"/>
      <c r="B137" s="257"/>
      <c r="C137" s="178"/>
      <c r="D137" s="179"/>
      <c r="E137" s="179"/>
      <c r="F137" s="179"/>
      <c r="G137" s="179"/>
      <c r="H137" s="179"/>
      <c r="I137" s="179"/>
      <c r="J137" s="179"/>
      <c r="K137" s="179"/>
      <c r="L137" s="180"/>
      <c r="M137" s="180"/>
      <c r="N137" s="27"/>
      <c r="O137" s="27"/>
      <c r="P137" s="27"/>
      <c r="Q137" s="27"/>
    </row>
    <row r="138" spans="1:17" ht="12.75">
      <c r="A138" s="130"/>
      <c r="B138" s="257"/>
      <c r="C138" s="178"/>
      <c r="D138" s="179"/>
      <c r="E138" s="179"/>
      <c r="F138" s="179"/>
      <c r="G138" s="179"/>
      <c r="H138" s="179"/>
      <c r="I138" s="179"/>
      <c r="J138" s="179"/>
      <c r="K138" s="179"/>
      <c r="L138" s="180"/>
      <c r="M138" s="180"/>
      <c r="N138" s="27"/>
      <c r="O138" s="27"/>
      <c r="P138" s="27"/>
      <c r="Q138" s="27"/>
    </row>
    <row r="139" spans="1:17" ht="12.75">
      <c r="A139" s="130"/>
      <c r="B139" s="257"/>
      <c r="C139" s="178"/>
      <c r="D139" s="179"/>
      <c r="E139" s="179"/>
      <c r="F139" s="179"/>
      <c r="G139" s="179"/>
      <c r="H139" s="179"/>
      <c r="I139" s="179"/>
      <c r="J139" s="179"/>
      <c r="K139" s="179"/>
      <c r="L139" s="180"/>
      <c r="M139" s="180"/>
      <c r="N139" s="27"/>
      <c r="O139" s="27"/>
      <c r="P139" s="27"/>
      <c r="Q139" s="27"/>
    </row>
    <row r="140" spans="1:17" ht="12.75">
      <c r="A140" s="130"/>
      <c r="B140" s="257"/>
      <c r="C140" s="178"/>
      <c r="D140" s="179"/>
      <c r="E140" s="179"/>
      <c r="F140" s="179"/>
      <c r="G140" s="179"/>
      <c r="H140" s="179"/>
      <c r="I140" s="179"/>
      <c r="J140" s="179"/>
      <c r="K140" s="179"/>
      <c r="L140" s="180"/>
      <c r="M140" s="180"/>
      <c r="N140" s="27"/>
      <c r="O140" s="27"/>
      <c r="P140" s="27"/>
      <c r="Q140" s="27"/>
    </row>
    <row r="141" spans="1:17" ht="12.75">
      <c r="A141" s="130"/>
      <c r="B141" s="256"/>
      <c r="C141" s="256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27"/>
      <c r="O141" s="27"/>
      <c r="P141" s="27"/>
      <c r="Q141" s="27"/>
    </row>
    <row r="142" spans="1:17" ht="12.75">
      <c r="A142" s="130"/>
      <c r="B142" s="254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7"/>
      <c r="O142" s="27"/>
      <c r="P142" s="27"/>
      <c r="Q142" s="27"/>
    </row>
    <row r="143" spans="1:17" ht="12.75">
      <c r="A143" s="130"/>
      <c r="B143" s="254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7"/>
      <c r="O143" s="27"/>
      <c r="P143" s="27"/>
      <c r="Q143" s="27"/>
    </row>
    <row r="144" spans="1:17" ht="12.75">
      <c r="A144" s="130"/>
      <c r="B144" s="254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7"/>
      <c r="O144" s="27"/>
      <c r="P144" s="27"/>
      <c r="Q144" s="27"/>
    </row>
    <row r="145" spans="1:17" ht="12.75">
      <c r="A145" s="130"/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7"/>
      <c r="O145" s="27"/>
      <c r="P145" s="27"/>
      <c r="Q145" s="27"/>
    </row>
    <row r="146" spans="1:17" ht="12.75">
      <c r="A146" s="130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27"/>
      <c r="O146" s="27"/>
      <c r="P146" s="27"/>
      <c r="Q146" s="27"/>
    </row>
    <row r="147" spans="1:17" ht="12.75">
      <c r="A147" s="130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27"/>
      <c r="O147" s="27"/>
      <c r="P147" s="27"/>
      <c r="Q147" s="27"/>
    </row>
    <row r="148" spans="1:17" ht="12.75">
      <c r="A148" s="330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27"/>
      <c r="O148" s="27"/>
      <c r="P148" s="27"/>
      <c r="Q148" s="27"/>
    </row>
    <row r="149" spans="1:17" ht="12.75">
      <c r="A149" s="330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27"/>
      <c r="O149" s="27"/>
      <c r="P149" s="27"/>
      <c r="Q149" s="27"/>
    </row>
    <row r="150" spans="1:17" ht="12.75">
      <c r="A150" s="330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27"/>
      <c r="O150" s="27"/>
      <c r="P150" s="27"/>
      <c r="Q150" s="27"/>
    </row>
    <row r="151" spans="1:17" ht="12.75">
      <c r="A151" s="330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27"/>
      <c r="O151" s="27"/>
      <c r="P151" s="27"/>
      <c r="Q151" s="27"/>
    </row>
    <row r="152" spans="1:17" ht="12.75">
      <c r="A152" s="330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27"/>
      <c r="O152" s="27"/>
      <c r="P152" s="27"/>
      <c r="Q152" s="27"/>
    </row>
    <row r="153" spans="1:17" ht="12.75">
      <c r="A153" s="330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7"/>
      <c r="O153" s="27"/>
      <c r="P153" s="27"/>
      <c r="Q153" s="27"/>
    </row>
    <row r="154" spans="1:17" ht="12.75">
      <c r="A154" s="330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27"/>
      <c r="O154" s="27"/>
      <c r="P154" s="27"/>
      <c r="Q154" s="27"/>
    </row>
    <row r="155" spans="1:17" ht="12.75">
      <c r="A155" s="330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27"/>
      <c r="O155" s="27"/>
      <c r="P155" s="27"/>
      <c r="Q155" s="27"/>
    </row>
    <row r="156" spans="1:17" ht="12.75">
      <c r="A156" s="330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27"/>
      <c r="O156" s="27"/>
      <c r="P156" s="27"/>
      <c r="Q156" s="27"/>
    </row>
    <row r="157" spans="1:17" ht="12.75">
      <c r="A157" s="330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27"/>
      <c r="O157" s="27"/>
      <c r="P157" s="27"/>
      <c r="Q157" s="27"/>
    </row>
    <row r="158" spans="1:17" ht="12.75">
      <c r="A158" s="330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27"/>
      <c r="O158" s="27"/>
      <c r="P158" s="27"/>
      <c r="Q158" s="27"/>
    </row>
    <row r="159" spans="1:17" ht="12.75">
      <c r="A159" s="330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27"/>
      <c r="O159" s="27"/>
      <c r="P159" s="27"/>
      <c r="Q159" s="27"/>
    </row>
    <row r="160" spans="1:17" ht="12.75">
      <c r="A160" s="330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27"/>
      <c r="O160" s="27"/>
      <c r="P160" s="27"/>
      <c r="Q160" s="27"/>
    </row>
    <row r="161" spans="1:17" ht="12.75">
      <c r="A161" s="330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27"/>
      <c r="O161" s="27"/>
      <c r="P161" s="27"/>
      <c r="Q161" s="27"/>
    </row>
    <row r="162" spans="1:17" ht="12.75">
      <c r="A162" s="330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27"/>
      <c r="O162" s="27"/>
      <c r="P162" s="27"/>
      <c r="Q162" s="27"/>
    </row>
    <row r="163" spans="1:17" ht="12.75">
      <c r="A163" s="330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27"/>
      <c r="O163" s="27"/>
      <c r="P163" s="27"/>
      <c r="Q163" s="27"/>
    </row>
    <row r="164" spans="1:17" ht="12.75">
      <c r="A164" s="330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27"/>
      <c r="O164" s="27"/>
      <c r="P164" s="27"/>
      <c r="Q164" s="27"/>
    </row>
    <row r="165" spans="1:17" ht="12.75">
      <c r="A165" s="330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27"/>
      <c r="O165" s="27"/>
      <c r="P165" s="27"/>
      <c r="Q165" s="27"/>
    </row>
    <row r="166" spans="1:17" ht="12.75">
      <c r="A166" s="330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27"/>
      <c r="O166" s="27"/>
      <c r="P166" s="27"/>
      <c r="Q166" s="27"/>
    </row>
    <row r="167" spans="1:17" ht="12.75">
      <c r="A167" s="330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27"/>
      <c r="O167" s="27"/>
      <c r="P167" s="27"/>
      <c r="Q167" s="27"/>
    </row>
    <row r="168" spans="1:17" ht="12.75">
      <c r="A168" s="330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27"/>
      <c r="O168" s="27"/>
      <c r="P168" s="27"/>
      <c r="Q168" s="27"/>
    </row>
    <row r="169" spans="1:17" ht="12.75">
      <c r="A169" s="330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27"/>
      <c r="O169" s="27"/>
      <c r="P169" s="27"/>
      <c r="Q169" s="27"/>
    </row>
    <row r="170" spans="1:17" ht="12.75">
      <c r="A170" s="330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27"/>
      <c r="O170" s="27"/>
      <c r="P170" s="27"/>
      <c r="Q170" s="27"/>
    </row>
    <row r="171" spans="1:17" ht="12.75">
      <c r="A171" s="330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27"/>
      <c r="O171" s="27"/>
      <c r="P171" s="27"/>
      <c r="Q171" s="27"/>
    </row>
    <row r="172" spans="1:17" ht="12.75">
      <c r="A172" s="130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27"/>
      <c r="O172" s="27"/>
      <c r="P172" s="27"/>
      <c r="Q172" s="27"/>
    </row>
    <row r="173" spans="1:17" ht="12.75">
      <c r="A173" s="130"/>
      <c r="B173" s="182"/>
      <c r="C173" s="182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27"/>
      <c r="O173" s="27"/>
      <c r="P173" s="27"/>
      <c r="Q173" s="27"/>
    </row>
    <row r="174" spans="1:17" ht="12.75">
      <c r="A174" s="130"/>
      <c r="B174" s="182"/>
      <c r="C174" s="182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27"/>
      <c r="O174" s="27"/>
      <c r="P174" s="27"/>
      <c r="Q174" s="27"/>
    </row>
    <row r="175" spans="1:17" ht="12.75">
      <c r="A175" s="130"/>
      <c r="B175" s="182"/>
      <c r="C175" s="182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27"/>
      <c r="O175" s="27"/>
      <c r="P175" s="27"/>
      <c r="Q175" s="27"/>
    </row>
    <row r="176" spans="1:17" ht="12.75">
      <c r="A176" s="130"/>
      <c r="B176" s="262"/>
      <c r="C176" s="263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7"/>
      <c r="O176" s="27"/>
      <c r="P176" s="27"/>
      <c r="Q176" s="27"/>
    </row>
    <row r="177" spans="1:17" ht="12.75">
      <c r="A177" s="130"/>
      <c r="B177" s="263"/>
      <c r="C177" s="263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27"/>
      <c r="O177" s="27"/>
      <c r="P177" s="27"/>
      <c r="Q177" s="27"/>
    </row>
    <row r="178" spans="1:17" ht="12.75" customHeight="1">
      <c r="A178" s="130"/>
      <c r="B178" s="257"/>
      <c r="C178" s="184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27"/>
      <c r="O178" s="27"/>
      <c r="P178" s="27"/>
      <c r="Q178" s="27"/>
    </row>
    <row r="179" spans="1:17" ht="12.75" customHeight="1">
      <c r="A179" s="130"/>
      <c r="B179" s="222"/>
      <c r="C179" s="184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27"/>
      <c r="O179" s="27"/>
      <c r="P179" s="27"/>
      <c r="Q179" s="27"/>
    </row>
    <row r="180" spans="1:17" ht="13.5" customHeight="1">
      <c r="A180" s="130"/>
      <c r="B180" s="222"/>
      <c r="C180" s="184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27"/>
      <c r="O180" s="27"/>
      <c r="P180" s="27"/>
      <c r="Q180" s="27"/>
    </row>
    <row r="181" spans="1:17" ht="12.75" customHeight="1">
      <c r="A181" s="130"/>
      <c r="B181" s="257"/>
      <c r="C181" s="184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27"/>
      <c r="O181" s="27"/>
      <c r="P181" s="27"/>
      <c r="Q181" s="27"/>
    </row>
    <row r="182" spans="1:17" ht="12.75" customHeight="1">
      <c r="A182" s="130"/>
      <c r="B182" s="222"/>
      <c r="C182" s="184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27"/>
      <c r="O182" s="27"/>
      <c r="P182" s="27"/>
      <c r="Q182" s="27"/>
    </row>
    <row r="183" spans="1:17" ht="13.5" customHeight="1">
      <c r="A183" s="130"/>
      <c r="B183" s="222"/>
      <c r="C183" s="184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27"/>
      <c r="O183" s="27"/>
      <c r="P183" s="27"/>
      <c r="Q183" s="27"/>
    </row>
    <row r="184" spans="1:17" ht="12.75">
      <c r="A184" s="130"/>
      <c r="B184" s="27"/>
      <c r="C184" s="27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27"/>
      <c r="O184" s="27"/>
      <c r="P184" s="27"/>
      <c r="Q184" s="27"/>
    </row>
    <row r="185" spans="1:17" ht="12.75">
      <c r="A185" s="130"/>
      <c r="B185" s="27"/>
      <c r="C185" s="27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27"/>
      <c r="O185" s="27"/>
      <c r="P185" s="27"/>
      <c r="Q185" s="27"/>
    </row>
    <row r="186" spans="1:17" ht="12.75">
      <c r="A186" s="130"/>
      <c r="B186" s="27"/>
      <c r="C186" s="27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27"/>
      <c r="O186" s="27"/>
      <c r="P186" s="27"/>
      <c r="Q186" s="27"/>
    </row>
    <row r="187" spans="1:17" ht="12.75">
      <c r="A187" s="130"/>
      <c r="B187" s="27"/>
      <c r="C187" s="27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27"/>
      <c r="O187" s="27"/>
      <c r="P187" s="27"/>
      <c r="Q187" s="27"/>
    </row>
    <row r="188" spans="1:17" ht="12.75">
      <c r="A188" s="130"/>
      <c r="B188" s="27"/>
      <c r="C188" s="27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27"/>
      <c r="O188" s="27"/>
      <c r="P188" s="27"/>
      <c r="Q188" s="27"/>
    </row>
    <row r="189" spans="1:17" ht="12.75">
      <c r="A189" s="130"/>
      <c r="B189" s="27"/>
      <c r="C189" s="27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27"/>
      <c r="O189" s="27"/>
      <c r="P189" s="27"/>
      <c r="Q189" s="27"/>
    </row>
    <row r="190" spans="1:17" ht="12.75">
      <c r="A190" s="130"/>
      <c r="B190" s="27"/>
      <c r="C190" s="27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27"/>
      <c r="O190" s="27"/>
      <c r="P190" s="27"/>
      <c r="Q190" s="27"/>
    </row>
    <row r="191" spans="1:17" ht="12.75">
      <c r="A191" s="130"/>
      <c r="B191" s="27"/>
      <c r="C191" s="27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27"/>
      <c r="O191" s="27"/>
      <c r="P191" s="27"/>
      <c r="Q191" s="27"/>
    </row>
    <row r="192" spans="1:17" ht="12.75">
      <c r="A192" s="130"/>
      <c r="B192" s="27"/>
      <c r="C192" s="27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27"/>
      <c r="O192" s="27"/>
      <c r="P192" s="27"/>
      <c r="Q192" s="27"/>
    </row>
    <row r="193" spans="1:17" ht="12.75">
      <c r="A193" s="130"/>
      <c r="B193" s="27"/>
      <c r="C193" s="27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27"/>
      <c r="O193" s="27"/>
      <c r="P193" s="27"/>
      <c r="Q193" s="27"/>
    </row>
    <row r="194" spans="1:17" ht="12.75">
      <c r="A194" s="130"/>
      <c r="B194" s="27"/>
      <c r="C194" s="27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27"/>
      <c r="O194" s="27"/>
      <c r="P194" s="27"/>
      <c r="Q194" s="27"/>
    </row>
    <row r="195" spans="1:17" ht="12.75">
      <c r="A195" s="130"/>
      <c r="B195" s="27"/>
      <c r="C195" s="27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27"/>
      <c r="O195" s="27"/>
      <c r="P195" s="27"/>
      <c r="Q195" s="27"/>
    </row>
    <row r="196" spans="1:17" ht="12.75">
      <c r="A196" s="130"/>
      <c r="B196" s="27"/>
      <c r="C196" s="27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27"/>
      <c r="O196" s="27"/>
      <c r="P196" s="27"/>
      <c r="Q196" s="27"/>
    </row>
    <row r="197" spans="1:17" ht="12.75">
      <c r="A197" s="130"/>
      <c r="B197" s="27"/>
      <c r="C197" s="27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27"/>
      <c r="O197" s="27"/>
      <c r="P197" s="27"/>
      <c r="Q197" s="27"/>
    </row>
    <row r="198" spans="1:17" ht="12.75">
      <c r="A198" s="130"/>
      <c r="B198" s="27"/>
      <c r="C198" s="27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27"/>
      <c r="O198" s="27"/>
      <c r="P198" s="27"/>
      <c r="Q198" s="27"/>
    </row>
    <row r="199" spans="1:17" ht="12.75">
      <c r="A199" s="130"/>
      <c r="B199" s="27"/>
      <c r="C199" s="27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27"/>
      <c r="O199" s="27"/>
      <c r="P199" s="27"/>
      <c r="Q199" s="27"/>
    </row>
    <row r="200" spans="1:17" ht="12.75">
      <c r="A200" s="130"/>
      <c r="B200" s="27"/>
      <c r="C200" s="27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27"/>
      <c r="O200" s="27"/>
      <c r="P200" s="27"/>
      <c r="Q200" s="27"/>
    </row>
    <row r="201" spans="1:17" ht="12.75">
      <c r="A201" s="130"/>
      <c r="B201" s="27"/>
      <c r="C201" s="27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27"/>
      <c r="O201" s="27"/>
      <c r="P201" s="27"/>
      <c r="Q201" s="27"/>
    </row>
    <row r="202" spans="1:17" ht="12.75">
      <c r="A202" s="130"/>
      <c r="B202" s="27"/>
      <c r="C202" s="27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27"/>
      <c r="O202" s="27"/>
      <c r="P202" s="27"/>
      <c r="Q202" s="27"/>
    </row>
    <row r="203" spans="1:17" ht="12.75">
      <c r="A203" s="130"/>
      <c r="B203" s="27"/>
      <c r="C203" s="27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27"/>
      <c r="O203" s="27"/>
      <c r="P203" s="27"/>
      <c r="Q203" s="27"/>
    </row>
    <row r="204" spans="1:17" ht="12.75">
      <c r="A204" s="130"/>
      <c r="B204" s="27"/>
      <c r="C204" s="27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27"/>
      <c r="O204" s="27"/>
      <c r="P204" s="27"/>
      <c r="Q204" s="27"/>
    </row>
    <row r="205" spans="1:17" ht="12.75">
      <c r="A205" s="130"/>
      <c r="B205" s="27"/>
      <c r="C205" s="27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27"/>
      <c r="O205" s="27"/>
      <c r="P205" s="27"/>
      <c r="Q205" s="27"/>
    </row>
    <row r="206" spans="1:17" ht="12.75">
      <c r="A206" s="130"/>
      <c r="B206" s="27"/>
      <c r="C206" s="27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27"/>
      <c r="O206" s="27"/>
      <c r="P206" s="27"/>
      <c r="Q206" s="27"/>
    </row>
    <row r="207" spans="1:17" ht="12.75">
      <c r="A207" s="130"/>
      <c r="B207" s="27"/>
      <c r="C207" s="27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27"/>
      <c r="O207" s="27"/>
      <c r="P207" s="27"/>
      <c r="Q207" s="27"/>
    </row>
    <row r="208" spans="1:17" ht="12.75">
      <c r="A208" s="130"/>
      <c r="B208" s="27"/>
      <c r="C208" s="27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27"/>
      <c r="O208" s="27"/>
      <c r="P208" s="27"/>
      <c r="Q208" s="27"/>
    </row>
    <row r="209" spans="1:17" ht="12.75">
      <c r="A209" s="130"/>
      <c r="B209" s="27"/>
      <c r="C209" s="27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27"/>
      <c r="O209" s="27"/>
      <c r="P209" s="27"/>
      <c r="Q209" s="27"/>
    </row>
    <row r="210" spans="1:17" ht="12.75">
      <c r="A210" s="130"/>
      <c r="B210" s="27"/>
      <c r="C210" s="27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27"/>
      <c r="O210" s="27"/>
      <c r="P210" s="27"/>
      <c r="Q210" s="27"/>
    </row>
    <row r="211" spans="1:17" ht="12.75">
      <c r="A211" s="130"/>
      <c r="B211" s="27"/>
      <c r="C211" s="27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27"/>
      <c r="O211" s="27"/>
      <c r="P211" s="27"/>
      <c r="Q211" s="27"/>
    </row>
    <row r="212" spans="1:17" ht="12.75">
      <c r="A212" s="130"/>
      <c r="B212" s="27"/>
      <c r="C212" s="27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27"/>
      <c r="O212" s="27"/>
      <c r="P212" s="27"/>
      <c r="Q212" s="27"/>
    </row>
    <row r="213" spans="1:17" ht="12.75">
      <c r="A213" s="130"/>
      <c r="B213" s="27"/>
      <c r="C213" s="27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27"/>
      <c r="O213" s="27"/>
      <c r="P213" s="27"/>
      <c r="Q213" s="27"/>
    </row>
    <row r="214" spans="1:17" ht="12.75">
      <c r="A214" s="130"/>
      <c r="B214" s="27"/>
      <c r="C214" s="27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27"/>
      <c r="O214" s="27"/>
      <c r="P214" s="27"/>
      <c r="Q214" s="27"/>
    </row>
    <row r="215" spans="1:17" ht="12.75">
      <c r="A215" s="130"/>
      <c r="B215" s="27"/>
      <c r="C215" s="27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27"/>
      <c r="O215" s="27"/>
      <c r="P215" s="27"/>
      <c r="Q215" s="27"/>
    </row>
    <row r="216" spans="1:17" ht="12.75">
      <c r="A216" s="130"/>
      <c r="B216" s="27"/>
      <c r="C216" s="27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27"/>
      <c r="O216" s="27"/>
      <c r="P216" s="27"/>
      <c r="Q216" s="27"/>
    </row>
    <row r="217" spans="1:17" ht="12.75">
      <c r="A217" s="130"/>
      <c r="B217" s="27"/>
      <c r="C217" s="27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27"/>
      <c r="O217" s="27"/>
      <c r="P217" s="27"/>
      <c r="Q217" s="27"/>
    </row>
    <row r="218" spans="1:17" ht="12.75">
      <c r="A218" s="130"/>
      <c r="B218" s="27"/>
      <c r="C218" s="27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27"/>
      <c r="O218" s="27"/>
      <c r="P218" s="27"/>
      <c r="Q218" s="27"/>
    </row>
    <row r="219" spans="1:17" ht="12.75">
      <c r="A219" s="130"/>
      <c r="B219" s="27"/>
      <c r="C219" s="27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27"/>
      <c r="O219" s="27"/>
      <c r="P219" s="27"/>
      <c r="Q219" s="27"/>
    </row>
    <row r="220" spans="1:17" ht="12.75">
      <c r="A220" s="130"/>
      <c r="B220" s="27"/>
      <c r="C220" s="27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27"/>
      <c r="O220" s="27"/>
      <c r="P220" s="27"/>
      <c r="Q220" s="27"/>
    </row>
    <row r="221" spans="1:17" ht="12.75">
      <c r="A221" s="130"/>
      <c r="B221" s="27"/>
      <c r="C221" s="27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27"/>
      <c r="O221" s="27"/>
      <c r="P221" s="27"/>
      <c r="Q221" s="27"/>
    </row>
    <row r="222" spans="1:17" ht="12.75">
      <c r="A222" s="130"/>
      <c r="B222" s="27"/>
      <c r="C222" s="27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27"/>
      <c r="O222" s="27"/>
      <c r="P222" s="27"/>
      <c r="Q222" s="27"/>
    </row>
    <row r="223" spans="1:17" ht="12.75">
      <c r="A223" s="130"/>
      <c r="B223" s="27"/>
      <c r="C223" s="27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27"/>
      <c r="O223" s="27"/>
      <c r="P223" s="27"/>
      <c r="Q223" s="27"/>
    </row>
    <row r="224" spans="1:17" ht="12.75">
      <c r="A224" s="130"/>
      <c r="B224" s="27"/>
      <c r="C224" s="27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27"/>
      <c r="O224" s="27"/>
      <c r="P224" s="27"/>
      <c r="Q224" s="27"/>
    </row>
    <row r="225" spans="1:17" ht="12.75">
      <c r="A225" s="130"/>
      <c r="B225" s="27"/>
      <c r="C225" s="27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27"/>
      <c r="O225" s="27"/>
      <c r="P225" s="27"/>
      <c r="Q225" s="27"/>
    </row>
    <row r="226" spans="1:17" ht="12.75">
      <c r="A226" s="130"/>
      <c r="B226" s="27"/>
      <c r="C226" s="27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27"/>
      <c r="O226" s="27"/>
      <c r="P226" s="27"/>
      <c r="Q226" s="27"/>
    </row>
    <row r="227" spans="1:17" ht="12.75">
      <c r="A227" s="130"/>
      <c r="B227" s="27"/>
      <c r="C227" s="27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27"/>
      <c r="O227" s="27"/>
      <c r="P227" s="27"/>
      <c r="Q227" s="27"/>
    </row>
    <row r="228" spans="1:17" ht="12.75">
      <c r="A228" s="130"/>
      <c r="B228" s="27"/>
      <c r="C228" s="27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27"/>
      <c r="O228" s="27"/>
      <c r="P228" s="27"/>
      <c r="Q228" s="27"/>
    </row>
    <row r="229" spans="1:17" ht="12.75">
      <c r="A229" s="130"/>
      <c r="B229" s="27"/>
      <c r="C229" s="27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27"/>
      <c r="O229" s="27"/>
      <c r="P229" s="27"/>
      <c r="Q229" s="27"/>
    </row>
    <row r="230" spans="1:17" ht="12.75">
      <c r="A230" s="130"/>
      <c r="B230" s="27"/>
      <c r="C230" s="27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27"/>
      <c r="O230" s="27"/>
      <c r="P230" s="27"/>
      <c r="Q230" s="27"/>
    </row>
    <row r="231" spans="1:17" ht="12.75">
      <c r="A231" s="130"/>
      <c r="B231" s="27"/>
      <c r="C231" s="27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27"/>
      <c r="O231" s="27"/>
      <c r="P231" s="27"/>
      <c r="Q231" s="27"/>
    </row>
    <row r="232" spans="1:17" ht="12.75">
      <c r="A232" s="130"/>
      <c r="B232" s="27"/>
      <c r="C232" s="27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27"/>
      <c r="O232" s="27"/>
      <c r="P232" s="27"/>
      <c r="Q232" s="27"/>
    </row>
    <row r="233" spans="1:17" ht="12.75">
      <c r="A233" s="130"/>
      <c r="B233" s="27"/>
      <c r="C233" s="27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27"/>
      <c r="O233" s="27"/>
      <c r="P233" s="27"/>
      <c r="Q233" s="27"/>
    </row>
    <row r="234" spans="1:17" ht="12.75">
      <c r="A234" s="130"/>
      <c r="B234" s="27"/>
      <c r="C234" s="27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27"/>
      <c r="O234" s="27"/>
      <c r="P234" s="27"/>
      <c r="Q234" s="27"/>
    </row>
    <row r="235" spans="1:17" ht="12.75">
      <c r="A235" s="130"/>
      <c r="B235" s="178"/>
      <c r="C235" s="27"/>
      <c r="D235" s="27"/>
      <c r="E235" s="27"/>
      <c r="F235" s="27"/>
      <c r="G235" s="27"/>
      <c r="H235" s="183"/>
      <c r="I235" s="183"/>
      <c r="J235" s="183"/>
      <c r="K235" s="183"/>
      <c r="L235" s="183"/>
      <c r="M235" s="183"/>
      <c r="N235" s="183"/>
      <c r="O235" s="27"/>
      <c r="P235" s="27"/>
      <c r="Q235" s="27"/>
    </row>
    <row r="236" spans="1:17" ht="12.75">
      <c r="A236" s="130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1:17" ht="12.75">
      <c r="A237" s="130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ht="12.75">
      <c r="A238" s="130"/>
      <c r="B238" s="255"/>
      <c r="C238" s="255"/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  <c r="N238" s="27"/>
      <c r="O238" s="27"/>
      <c r="P238" s="27"/>
      <c r="Q238" s="27"/>
    </row>
    <row r="239" spans="1:17" ht="12.75">
      <c r="A239" s="130"/>
      <c r="B239" s="256"/>
      <c r="C239" s="256"/>
      <c r="D239" s="28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7"/>
      <c r="P239" s="27"/>
      <c r="Q239" s="27"/>
    </row>
    <row r="240" spans="1:17" ht="12.75">
      <c r="A240" s="130"/>
      <c r="B240" s="178"/>
      <c r="C240" s="178"/>
      <c r="D240" s="17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27"/>
      <c r="P240" s="27"/>
      <c r="Q240" s="27"/>
    </row>
    <row r="241" spans="1:17" ht="12.75">
      <c r="A241" s="130"/>
      <c r="B241" s="187"/>
      <c r="C241" s="187"/>
      <c r="D241" s="18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27"/>
      <c r="P241" s="27"/>
      <c r="Q241" s="27"/>
    </row>
    <row r="242" spans="1:17" ht="12.75">
      <c r="A242" s="130"/>
      <c r="B242" s="187"/>
      <c r="C242" s="187"/>
      <c r="D242" s="18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27"/>
      <c r="P242" s="27"/>
      <c r="Q242" s="27"/>
    </row>
    <row r="243" spans="1:17" ht="12.75">
      <c r="A243" s="130"/>
      <c r="B243" s="187"/>
      <c r="C243" s="187"/>
      <c r="D243" s="18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27"/>
      <c r="P243" s="27"/>
      <c r="Q243" s="27"/>
    </row>
    <row r="244" spans="1:17" ht="12.75">
      <c r="A244" s="130"/>
      <c r="B244" s="187"/>
      <c r="C244" s="187"/>
      <c r="D244" s="18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27"/>
      <c r="P244" s="27"/>
      <c r="Q244" s="27"/>
    </row>
    <row r="245" spans="1:17" ht="12.75">
      <c r="A245" s="130"/>
      <c r="B245" s="187"/>
      <c r="C245" s="187"/>
      <c r="D245" s="18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27"/>
      <c r="P245" s="27"/>
      <c r="Q245" s="27"/>
    </row>
    <row r="246" spans="1:17" ht="12.75">
      <c r="A246" s="130"/>
      <c r="B246" s="187"/>
      <c r="C246" s="187"/>
      <c r="D246" s="18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27"/>
      <c r="P246" s="27"/>
      <c r="Q246" s="27"/>
    </row>
    <row r="247" spans="1:17" ht="12.75">
      <c r="A247" s="130"/>
      <c r="B247" s="187"/>
      <c r="C247" s="187"/>
      <c r="D247" s="18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27"/>
      <c r="P247" s="27"/>
      <c r="Q247" s="27"/>
    </row>
    <row r="248" spans="1:17" ht="12.75">
      <c r="A248" s="130"/>
      <c r="B248" s="187"/>
      <c r="C248" s="187"/>
      <c r="D248" s="18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27"/>
      <c r="P248" s="27"/>
      <c r="Q248" s="27"/>
    </row>
    <row r="249" spans="1:17" ht="12.75">
      <c r="A249" s="130"/>
      <c r="B249" s="187"/>
      <c r="C249" s="187"/>
      <c r="D249" s="18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27"/>
      <c r="P249" s="27"/>
      <c r="Q249" s="27"/>
    </row>
    <row r="250" spans="1:17" ht="12.75">
      <c r="A250" s="130"/>
      <c r="B250" s="187"/>
      <c r="C250" s="187"/>
      <c r="D250" s="18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27"/>
      <c r="P250" s="27"/>
      <c r="Q250" s="27"/>
    </row>
    <row r="251" spans="1:17" ht="12.75">
      <c r="A251" s="130"/>
      <c r="B251" s="187"/>
      <c r="C251" s="187"/>
      <c r="D251" s="18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27"/>
      <c r="P251" s="27"/>
      <c r="Q251" s="27"/>
    </row>
    <row r="252" spans="1:17" ht="12.75">
      <c r="A252" s="130"/>
      <c r="B252" s="187"/>
      <c r="C252" s="187"/>
      <c r="D252" s="18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27"/>
      <c r="P252" s="27"/>
      <c r="Q252" s="27"/>
    </row>
    <row r="253" spans="1:17" ht="12.75">
      <c r="A253" s="130"/>
      <c r="B253" s="187"/>
      <c r="C253" s="187"/>
      <c r="D253" s="18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27"/>
      <c r="P253" s="27"/>
      <c r="Q253" s="27"/>
    </row>
    <row r="254" spans="1:17" ht="12.75">
      <c r="A254" s="130"/>
      <c r="B254" s="187"/>
      <c r="C254" s="187"/>
      <c r="D254" s="18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27"/>
      <c r="P254" s="27"/>
      <c r="Q254" s="27"/>
    </row>
    <row r="255" spans="1:17" ht="12.75">
      <c r="A255" s="130"/>
      <c r="B255" s="187"/>
      <c r="C255" s="187"/>
      <c r="D255" s="18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27"/>
      <c r="P255" s="27"/>
      <c r="Q255" s="27"/>
    </row>
    <row r="256" spans="1:17" ht="12.75">
      <c r="A256" s="130"/>
      <c r="B256" s="187"/>
      <c r="C256" s="187"/>
      <c r="D256" s="18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27"/>
      <c r="P256" s="27"/>
      <c r="Q256" s="27"/>
    </row>
    <row r="257" spans="1:17" ht="12.75">
      <c r="A257" s="130"/>
      <c r="B257" s="187"/>
      <c r="C257" s="187"/>
      <c r="D257" s="18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27"/>
      <c r="P257" s="27"/>
      <c r="Q257" s="27"/>
    </row>
    <row r="258" spans="1:17" ht="12.75">
      <c r="A258" s="130"/>
      <c r="B258" s="187"/>
      <c r="C258" s="187"/>
      <c r="D258" s="18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27"/>
      <c r="P258" s="27"/>
      <c r="Q258" s="27"/>
    </row>
    <row r="259" spans="1:17" ht="12.75">
      <c r="A259" s="130"/>
      <c r="B259" s="187"/>
      <c r="C259" s="187"/>
      <c r="D259" s="18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27"/>
      <c r="P259" s="27"/>
      <c r="Q259" s="27"/>
    </row>
    <row r="260" spans="1:17" ht="12.75">
      <c r="A260" s="130"/>
      <c r="B260" s="187"/>
      <c r="C260" s="187"/>
      <c r="D260" s="18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27"/>
      <c r="P260" s="27"/>
      <c r="Q260" s="27"/>
    </row>
    <row r="261" spans="1:17" ht="12.75">
      <c r="A261" s="130"/>
      <c r="B261" s="187"/>
      <c r="C261" s="187"/>
      <c r="D261" s="18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27"/>
      <c r="P261" s="27"/>
      <c r="Q261" s="27"/>
    </row>
    <row r="262" spans="1:17" ht="12.75">
      <c r="A262" s="130"/>
      <c r="B262" s="187"/>
      <c r="C262" s="187"/>
      <c r="D262" s="18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27"/>
      <c r="P262" s="27"/>
      <c r="Q262" s="27"/>
    </row>
    <row r="263" spans="1:17" ht="12.75">
      <c r="A263" s="130"/>
      <c r="B263" s="187"/>
      <c r="C263" s="187"/>
      <c r="D263" s="18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27"/>
      <c r="P263" s="27"/>
      <c r="Q263" s="27"/>
    </row>
    <row r="264" spans="1:17" ht="12.75">
      <c r="A264" s="130"/>
      <c r="B264" s="27"/>
      <c r="C264" s="27"/>
      <c r="D264" s="27"/>
      <c r="E264" s="27"/>
      <c r="F264" s="138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ht="12.75">
      <c r="A265" s="130"/>
      <c r="B265" s="283"/>
      <c r="C265" s="284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7"/>
      <c r="O265" s="27"/>
      <c r="P265" s="27"/>
      <c r="Q265" s="27"/>
    </row>
    <row r="266" spans="1:17" ht="12.75">
      <c r="A266" s="130"/>
      <c r="B266" s="284"/>
      <c r="C266" s="284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27"/>
      <c r="O266" s="27"/>
      <c r="P266" s="27"/>
      <c r="Q266" s="27"/>
    </row>
    <row r="267" spans="1:17" ht="12.75">
      <c r="A267" s="130"/>
      <c r="B267" s="282"/>
      <c r="C267" s="282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27"/>
      <c r="O267" s="27"/>
      <c r="P267" s="27"/>
      <c r="Q267" s="27"/>
    </row>
    <row r="268" spans="1:17" ht="12.75">
      <c r="A268" s="130"/>
      <c r="B268" s="282"/>
      <c r="C268" s="282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27"/>
      <c r="O268" s="27"/>
      <c r="P268" s="27"/>
      <c r="Q268" s="27"/>
    </row>
    <row r="269" spans="1:17" ht="12.75">
      <c r="A269" s="130"/>
      <c r="B269" s="282"/>
      <c r="C269" s="282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27"/>
      <c r="O269" s="27"/>
      <c r="P269" s="27"/>
      <c r="Q269" s="27"/>
    </row>
    <row r="270" spans="1:17" ht="12.75">
      <c r="A270" s="130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1:17" ht="12.75">
      <c r="A271" s="130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ht="12.75">
      <c r="A272" s="130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2.75">
      <c r="A273" s="130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12.75">
      <c r="A274" s="130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2.75">
      <c r="A275" s="130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2.75">
      <c r="A276" s="130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2.75">
      <c r="A277" s="130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2.75">
      <c r="A278" s="130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2.75">
      <c r="A279" s="130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2.75">
      <c r="A280" s="130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2.75">
      <c r="A281" s="130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2.75">
      <c r="A282" s="130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2.75">
      <c r="A283" s="130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2.75">
      <c r="A284" s="130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2.75">
      <c r="A285" s="130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2.75">
      <c r="A286" s="130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2.75">
      <c r="A287" s="130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2.75">
      <c r="A288" s="130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130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130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2.75">
      <c r="A291" s="130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30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30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30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30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30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30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30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12.75">
      <c r="A299" s="130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2.75">
      <c r="A300" s="130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ht="12.75">
      <c r="A301" s="130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17" ht="12.75">
      <c r="A302" s="130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ht="12.75">
      <c r="A303" s="130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1:17" ht="12.75">
      <c r="A304" s="130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2.75">
      <c r="A305" s="130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ht="12.75">
      <c r="A306" s="130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2.75">
      <c r="A307" s="130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ht="12.75">
      <c r="A308" s="130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2.75">
      <c r="A309" s="130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2.75">
      <c r="A310" s="130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ht="12.75">
      <c r="A311" s="130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ht="12.75">
      <c r="A312" s="130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ht="12.75">
      <c r="A313" s="130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ht="12.75">
      <c r="A314" s="130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ht="12.75">
      <c r="A315" s="130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ht="12.75">
      <c r="A316" s="130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130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ht="12.75">
      <c r="A318" s="130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2.75">
      <c r="A319" s="130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30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ht="12.75">
      <c r="A321" s="130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30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130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30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30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30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30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30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30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30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30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30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30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30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30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30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30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30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30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30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30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30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30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30"/>
      <c r="B344" s="178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30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30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30"/>
      <c r="B347" s="283"/>
      <c r="C347" s="284"/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7"/>
      <c r="O347" s="27"/>
      <c r="P347" s="27"/>
      <c r="Q347" s="27"/>
    </row>
    <row r="348" spans="1:17" ht="12.75">
      <c r="A348" s="130"/>
      <c r="B348" s="284"/>
      <c r="C348" s="284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27"/>
      <c r="O348" s="27"/>
      <c r="P348" s="27"/>
      <c r="Q348" s="27"/>
    </row>
    <row r="349" spans="1:17" ht="12.75">
      <c r="A349" s="130"/>
      <c r="B349" s="282"/>
      <c r="C349" s="282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27"/>
      <c r="O349" s="27"/>
      <c r="P349" s="27"/>
      <c r="Q349" s="27"/>
    </row>
    <row r="350" spans="1:17" ht="12.75">
      <c r="A350" s="130"/>
      <c r="B350" s="282"/>
      <c r="C350" s="282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27"/>
      <c r="O350" s="27"/>
      <c r="P350" s="27"/>
      <c r="Q350" s="27"/>
    </row>
    <row r="351" spans="1:17" ht="12.75">
      <c r="A351" s="130"/>
      <c r="B351" s="282"/>
      <c r="C351" s="282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27"/>
      <c r="O351" s="27"/>
      <c r="P351" s="27"/>
      <c r="Q351" s="27"/>
    </row>
    <row r="352" spans="1:17" ht="12.75">
      <c r="A352" s="130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30"/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7"/>
      <c r="O353" s="27"/>
      <c r="P353" s="27"/>
      <c r="Q353" s="27"/>
    </row>
    <row r="354" spans="1:17" ht="12.75">
      <c r="A354" s="130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30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30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30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30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30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30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30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30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30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30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30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30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30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30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30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30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30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30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30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30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30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30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30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30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30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30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30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30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30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30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30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30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30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30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30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30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30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30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30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30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30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30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</sheetData>
  <mergeCells count="93">
    <mergeCell ref="B26:B29"/>
    <mergeCell ref="B30:C30"/>
    <mergeCell ref="B6:L8"/>
    <mergeCell ref="D23:E23"/>
    <mergeCell ref="F23:I23"/>
    <mergeCell ref="J23:K24"/>
    <mergeCell ref="B24:C24"/>
    <mergeCell ref="F10:L11"/>
    <mergeCell ref="B116:B127"/>
    <mergeCell ref="B90:C90"/>
    <mergeCell ref="B91:C91"/>
    <mergeCell ref="B114:C114"/>
    <mergeCell ref="B93:C93"/>
    <mergeCell ref="B353:M353"/>
    <mergeCell ref="B268:C268"/>
    <mergeCell ref="B269:C269"/>
    <mergeCell ref="L265:M265"/>
    <mergeCell ref="B351:C351"/>
    <mergeCell ref="B349:C349"/>
    <mergeCell ref="J347:K347"/>
    <mergeCell ref="B350:C350"/>
    <mergeCell ref="D265:E265"/>
    <mergeCell ref="L347:M347"/>
    <mergeCell ref="A148:A159"/>
    <mergeCell ref="F265:G265"/>
    <mergeCell ref="I239:J239"/>
    <mergeCell ref="J176:K176"/>
    <mergeCell ref="B239:D239"/>
    <mergeCell ref="E239:F239"/>
    <mergeCell ref="H265:I265"/>
    <mergeCell ref="J265:K265"/>
    <mergeCell ref="K239:L239"/>
    <mergeCell ref="A160:A171"/>
    <mergeCell ref="B265:C266"/>
    <mergeCell ref="G239:H239"/>
    <mergeCell ref="L114:M114"/>
    <mergeCell ref="H114:I114"/>
    <mergeCell ref="J114:K114"/>
    <mergeCell ref="B143:M143"/>
    <mergeCell ref="B144:M144"/>
    <mergeCell ref="B141:C141"/>
    <mergeCell ref="M239:N239"/>
    <mergeCell ref="B238:M238"/>
    <mergeCell ref="H48:I48"/>
    <mergeCell ref="D47:E47"/>
    <mergeCell ref="F47:I47"/>
    <mergeCell ref="J47:K48"/>
    <mergeCell ref="D48:E48"/>
    <mergeCell ref="F48:G48"/>
    <mergeCell ref="K62:L63"/>
    <mergeCell ref="D89:E89"/>
    <mergeCell ref="F89:G89"/>
    <mergeCell ref="E62:F62"/>
    <mergeCell ref="B62:D62"/>
    <mergeCell ref="E63:F63"/>
    <mergeCell ref="G63:H63"/>
    <mergeCell ref="I63:J63"/>
    <mergeCell ref="H176:I176"/>
    <mergeCell ref="L176:M176"/>
    <mergeCell ref="D114:E114"/>
    <mergeCell ref="B50:B52"/>
    <mergeCell ref="G62:J62"/>
    <mergeCell ref="B92:C92"/>
    <mergeCell ref="F114:G114"/>
    <mergeCell ref="F88:I88"/>
    <mergeCell ref="J88:K89"/>
    <mergeCell ref="H89:I89"/>
    <mergeCell ref="B145:M145"/>
    <mergeCell ref="B128:C128"/>
    <mergeCell ref="B129:B140"/>
    <mergeCell ref="B142:M142"/>
    <mergeCell ref="D347:E347"/>
    <mergeCell ref="H347:I347"/>
    <mergeCell ref="B267:C267"/>
    <mergeCell ref="F347:G347"/>
    <mergeCell ref="B347:C348"/>
    <mergeCell ref="B178:B180"/>
    <mergeCell ref="B181:B183"/>
    <mergeCell ref="D176:E176"/>
    <mergeCell ref="F176:G176"/>
    <mergeCell ref="B176:C177"/>
    <mergeCell ref="K2:L2"/>
    <mergeCell ref="D24:E24"/>
    <mergeCell ref="F24:G24"/>
    <mergeCell ref="H24:I24"/>
    <mergeCell ref="B2:J2"/>
    <mergeCell ref="F15:L16"/>
    <mergeCell ref="F13:L14"/>
    <mergeCell ref="B31:B42"/>
    <mergeCell ref="B43:C43"/>
    <mergeCell ref="B53:B55"/>
    <mergeCell ref="D88:E88"/>
    <mergeCell ref="B48:C49"/>
  </mergeCells>
  <printOptions/>
  <pageMargins left="0.75" right="0.75" top="1" bottom="0.48" header="0" footer="0"/>
  <pageSetup horizontalDpi="300" verticalDpi="300" orientation="portrait" paperSize="9" scale="54" r:id="rId1"/>
  <rowBreaks count="4" manualBreakCount="4">
    <brk id="95" min="1" max="11" man="1"/>
    <brk id="103" max="255" man="1"/>
    <brk id="233" max="15" man="1"/>
    <brk id="2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2011-11-02T20:22:30Z</dcterms:created>
  <dcterms:modified xsi:type="dcterms:W3CDTF">2011-11-03T12:22:01Z</dcterms:modified>
  <cp:category/>
  <cp:version/>
  <cp:contentType/>
  <cp:contentStatus/>
</cp:coreProperties>
</file>