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7595" windowHeight="11760" activeTab="1"/>
  </bookViews>
  <sheets>
    <sheet name="RWOP" sheetId="1" r:id="rId1"/>
    <sheet name="RW$" sheetId="2" r:id="rId2"/>
    <sheet name="RWUS$" sheetId="3" r:id="rId3"/>
  </sheets>
  <definedNames>
    <definedName name="_xlfn.BAHTTEXT" hidden="1">#NAME?</definedName>
    <definedName name="_xlnm.Print_Area" localSheetId="1">'RW$'!$B$2:$L$149</definedName>
    <definedName name="_xlnm.Print_Area" localSheetId="0">'RWOP'!$B$2:$L$97</definedName>
    <definedName name="_xlnm.Print_Area" localSheetId="2">'RWUS$'!$B$2:$L$148</definedName>
  </definedNames>
  <calcPr fullCalcOnLoad="1"/>
</workbook>
</file>

<file path=xl/comments2.xml><?xml version="1.0" encoding="utf-8"?>
<comments xmlns="http://schemas.openxmlformats.org/spreadsheetml/2006/main">
  <authors>
    <author>Superintendencia de Valores y Seguros</author>
  </authors>
  <commentList>
    <comment ref="G71" authorId="0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A partir de 3 de septiembre</t>
        </r>
      </text>
    </comment>
    <comment ref="J29" authorId="0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A partir  de 3 de septiembre. Habría que eliminar los 2 primeros días de septiembre</t>
        </r>
      </text>
    </comment>
    <comment ref="J33" authorId="0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46" authorId="0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comments3.xml><?xml version="1.0" encoding="utf-8"?>
<comments xmlns="http://schemas.openxmlformats.org/spreadsheetml/2006/main">
  <authors>
    <author>Superintendencia de Valores y Seguros</author>
  </authors>
  <commentList>
    <comment ref="J29" authorId="0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A partir  de 3 de septiembre. Habría que eliminar los 2 primeros días de septiembre</t>
        </r>
      </text>
    </comment>
    <comment ref="J33" authorId="0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46" authorId="0">
      <text>
        <r>
          <rPr>
            <b/>
            <sz val="8"/>
            <rFont val="Tahoma"/>
            <family val="0"/>
          </rPr>
          <t>Superintendencia de Valores y Seguros:</t>
        </r>
        <r>
          <rPr>
            <sz val="8"/>
            <rFont val="Tahoma"/>
            <family val="0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<sst xmlns="http://schemas.openxmlformats.org/spreadsheetml/2006/main" count="521" uniqueCount="121">
  <si>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</si>
  <si>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</si>
  <si>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</si>
  <si>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</si>
  <si>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</si>
  <si>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</si>
  <si>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</si>
  <si>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t>RV</t>
  </si>
  <si>
    <t>PH</t>
  </si>
  <si>
    <t>INFORMACIÓN EN MILES DE UF</t>
  </si>
  <si>
    <t>PM</t>
  </si>
  <si>
    <t>Montos Liquidados por CCLV - Información Mensual</t>
  </si>
  <si>
    <t>Contraparte Central</t>
  </si>
  <si>
    <t>Cámara de Compensación</t>
  </si>
  <si>
    <t>TOTAL</t>
  </si>
  <si>
    <t>Año</t>
  </si>
  <si>
    <t>Mes</t>
  </si>
  <si>
    <t>Montos Aceptados</t>
  </si>
  <si>
    <t>Saldos Netos Liquidados</t>
  </si>
  <si>
    <t>Montos 
Aceptados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</si>
  <si>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</si>
  <si>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</si>
  <si>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</si>
  <si>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</si>
  <si>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</si>
  <si>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</si>
  <si>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</si>
  <si>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</si>
  <si>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</si>
  <si>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</si>
  <si>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</si>
  <si>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</si>
  <si>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</si>
  <si>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</si>
  <si>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</si>
  <si>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</si>
  <si>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</si>
  <si>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</si>
  <si>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</si>
  <si>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</si>
  <si>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</si>
  <si>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</si>
  <si>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</si>
  <si>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</si>
  <si>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</si>
  <si>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</si>
  <si>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</si>
  <si>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</si>
  <si>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</si>
  <si>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</si>
  <si>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r>
      <t xml:space="preserve">Montos Aceptados: </t>
    </r>
    <r>
      <rPr>
        <sz val="10"/>
        <rFont val="Arial Narrow"/>
        <family val="2"/>
      </rPr>
      <t>corresponde a los montos de las operaciones aceptadas por el respectivo sistema. Se considera tanto la parte compradora como vendedora de la operación.</t>
    </r>
  </si>
  <si>
    <r>
      <t>Saldos Netos Liquidados:</t>
    </r>
    <r>
      <rPr>
        <sz val="10"/>
        <rFont val="Arial Narrow"/>
        <family val="2"/>
      </rPr>
      <t>corresponde a los saldos deudores netos liquidados, los que son determinados por la compensación multilateral.</t>
    </r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</si>
  <si>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</si>
  <si>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/>
  </si>
  <si>
    <t xml:space="preserve">BANCOESTADO S.A. CORREDORES DE BOLSA    </t>
  </si>
  <si>
    <t xml:space="preserve">SANTANDER S.A. CORREDORES DE BOLSA      </t>
  </si>
  <si>
    <t xml:space="preserve">BBVA CORREDORES DE BOLSA LTDA.          </t>
  </si>
  <si>
    <t xml:space="preserve">BANCHILE CORREDORES DE BOLSA S.A.       </t>
  </si>
  <si>
    <t xml:space="preserve">BCI CORREDOR DE BOLSA S.A.              </t>
  </si>
  <si>
    <t>BICE INVERSIONES CORREDORES DE BOLSA S.A</t>
  </si>
  <si>
    <t xml:space="preserve">LARRAIN VIAL S.A. CORREDORA DE BOLSA    </t>
  </si>
  <si>
    <t xml:space="preserve">CELFIN CAPITAL S.A. CORREDORES DE BOLSA </t>
  </si>
  <si>
    <t xml:space="preserve">SCOTIA CORREDORA DE BOLSA CHILE S.A.    </t>
  </si>
  <si>
    <t xml:space="preserve">CORPBANCA CORREDORES DE BOLSA S.A.      </t>
  </si>
  <si>
    <t xml:space="preserve">DEUTSCHE SECURITIES C. DE BOLSA LTDA.   </t>
  </si>
  <si>
    <t xml:space="preserve">I.M. TRUST S.A. CORREDORES DE BOLSA     </t>
  </si>
  <si>
    <t xml:space="preserve">EUROAMERICA CORREDORES DE BOLSA S.A.    </t>
  </si>
  <si>
    <t>VALORES SECURITY S.A.CORREDORES DE BOLSA</t>
  </si>
  <si>
    <t xml:space="preserve">PENTA CORREDORES DE BOLSA S.A.          </t>
  </si>
  <si>
    <t xml:space="preserve">MERRILL LYNCH CORREDORES DE BOLSA S.A.  </t>
  </si>
  <si>
    <t xml:space="preserve">CONSORCIO CORREDORES DE BOLSA S.A.      </t>
  </si>
  <si>
    <t xml:space="preserve">MBI CORREDORES DE BOLSA S.A.            </t>
  </si>
  <si>
    <t xml:space="preserve">NEGOCIOS Y VALORES S.A. C. DE BOLSA     </t>
  </si>
  <si>
    <t xml:space="preserve">MUNITA, CRUZAT Y CLARO S.A. C. DE BOLSA </t>
  </si>
  <si>
    <t xml:space="preserve">TANNER CORREDORES DE BOLSA S.A.         </t>
  </si>
  <si>
    <t xml:space="preserve">CRUZ DEL SUR CORREDORA DE BOLSA S.A.    </t>
  </si>
  <si>
    <t xml:space="preserve">CHG CORREDORES DE BOLSA S.A.            </t>
  </si>
  <si>
    <t xml:space="preserve">FIT RESEARCH CORREDORES DE BOLSA S.A.   </t>
  </si>
  <si>
    <t xml:space="preserve">MOLINA Y SWETT S.A. CORREDORES DE BOLSA </t>
  </si>
  <si>
    <t xml:space="preserve">FINANZAS Y NEGOCIOS S.A.  C. DE BOLSA   </t>
  </si>
  <si>
    <t xml:space="preserve">UGARTE Y CIA. CORREDORES DE BOLSA S.A.  </t>
  </si>
  <si>
    <t xml:space="preserve">GBM CORREDORES DE BOLSA LIMITADA        </t>
  </si>
  <si>
    <t xml:space="preserve">LIRA Y CIA. CORREDORES DE BOLSA LTDA.   </t>
  </si>
  <si>
    <t xml:space="preserve">MONEDA CORREDORES DE BOLSA LTDA.        </t>
  </si>
  <si>
    <t xml:space="preserve">K2 CORREDORES DE BOLSA S.A.             </t>
  </si>
  <si>
    <t xml:space="preserve">CB CORREDORES DE BOLSA S.A.             </t>
  </si>
  <si>
    <t>VANTRUST CAPITAL CORREDORES DE BOLSA S.A</t>
  </si>
  <si>
    <t xml:space="preserve">JAIME LARRAIN Y CIA. C. DE BOLSA LTDA.  </t>
  </si>
  <si>
    <t xml:space="preserve">CHILEMARKET S.A. CORREDORES DE BOLSA    </t>
  </si>
  <si>
    <t xml:space="preserve">VALENZUELA LAFOURCADE S.A. C. DE BOLSA  </t>
  </si>
  <si>
    <t xml:space="preserve">ETCHEGARAY S.A. CORREDORES DE BOLSA     </t>
  </si>
  <si>
    <t xml:space="preserve">YRARRAZAVAL Y CIA. C. DE BOLSA LTDA.    </t>
  </si>
  <si>
    <t>JULIO 2011</t>
  </si>
  <si>
    <t>OPERACIONES ACEPTADAS EN SISTEMAS DE COMPENSACIÓN Y LIQUIDACIÓN</t>
  </si>
  <si>
    <t>Operaciones Aceptadas por CCLV * - Información Mensual</t>
  </si>
  <si>
    <t>* Una punta</t>
  </si>
  <si>
    <t>Operaciones Ingresadas</t>
  </si>
  <si>
    <t>Operaciones Aceptadas</t>
  </si>
  <si>
    <t xml:space="preserve">Operaciones Aceptadas por CCLV * - Información Diaria </t>
  </si>
  <si>
    <t>01</t>
  </si>
  <si>
    <t>04</t>
  </si>
  <si>
    <t>05</t>
  </si>
  <si>
    <t>06</t>
  </si>
  <si>
    <t>07</t>
  </si>
  <si>
    <t>08</t>
  </si>
  <si>
    <t>11</t>
  </si>
  <si>
    <t>12</t>
  </si>
  <si>
    <t>13</t>
  </si>
  <si>
    <t>14</t>
  </si>
  <si>
    <t>15</t>
  </si>
  <si>
    <t>18</t>
  </si>
  <si>
    <t>19</t>
  </si>
  <si>
    <t>20</t>
  </si>
  <si>
    <t>21</t>
  </si>
  <si>
    <t>22</t>
  </si>
  <si>
    <t>25</t>
  </si>
  <si>
    <t>26</t>
  </si>
  <si>
    <t>27</t>
  </si>
  <si>
    <t>28</t>
  </si>
  <si>
    <t>29</t>
  </si>
  <si>
    <t>Jul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</si>
</sst>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-* #,##0_-;\-* #,##0_-;_-* &quot;-&quot;??_-;_-@_-"/>
    <numFmt numFmtId="167" formatCode="_-[$€-2]\ * #,##0.00_-;\-[$€-2]\ * #,##0.00_-;_-[$€-2]\ * &quot;-&quot;??_-"/>
    <numFmt numFmtId="168" formatCode="mmm"/>
  </numFmts>
  <fonts count="20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8"/>
      <name val="Arial Narrow"/>
      <family val="2"/>
    </font>
    <font>
      <sz val="8"/>
      <color indexed="8"/>
      <name val="Verdana"/>
      <family val="2"/>
    </font>
    <font>
      <sz val="10"/>
      <color indexed="10"/>
      <name val="Arial Narrow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wrapText="1"/>
    </xf>
    <xf numFmtId="0" fontId="10" fillId="0" borderId="1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center" vertical="top"/>
    </xf>
    <xf numFmtId="0" fontId="10" fillId="0" borderId="4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6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/>
    </xf>
    <xf numFmtId="3" fontId="6" fillId="0" borderId="19" xfId="18" applyNumberFormat="1" applyFont="1" applyBorder="1" applyAlignment="1">
      <alignment horizontal="center" wrapText="1"/>
    </xf>
    <xf numFmtId="3" fontId="6" fillId="0" borderId="18" xfId="18" applyNumberFormat="1" applyFont="1" applyBorder="1" applyAlignment="1">
      <alignment horizontal="center" wrapText="1"/>
    </xf>
    <xf numFmtId="3" fontId="6" fillId="0" borderId="9" xfId="18" applyNumberFormat="1" applyFont="1" applyFill="1" applyBorder="1" applyAlignment="1">
      <alignment horizontal="center" wrapText="1"/>
    </xf>
    <xf numFmtId="3" fontId="6" fillId="0" borderId="20" xfId="18" applyNumberFormat="1" applyFont="1" applyFill="1" applyBorder="1" applyAlignment="1">
      <alignment horizontal="center" wrapText="1"/>
    </xf>
    <xf numFmtId="3" fontId="6" fillId="0" borderId="1" xfId="18" applyNumberFormat="1" applyFont="1" applyFill="1" applyBorder="1" applyAlignment="1">
      <alignment horizontal="center" wrapText="1"/>
    </xf>
    <xf numFmtId="3" fontId="6" fillId="0" borderId="19" xfId="0" applyNumberFormat="1" applyFont="1" applyFill="1" applyBorder="1" applyAlignment="1">
      <alignment horizontal="center" wrapText="1"/>
    </xf>
    <xf numFmtId="3" fontId="6" fillId="0" borderId="18" xfId="0" applyNumberFormat="1" applyFont="1" applyFill="1" applyBorder="1" applyAlignment="1">
      <alignment horizontal="center" wrapText="1"/>
    </xf>
    <xf numFmtId="3" fontId="6" fillId="0" borderId="9" xfId="18" applyNumberFormat="1" applyFont="1" applyBorder="1" applyAlignment="1">
      <alignment horizontal="center" wrapText="1"/>
    </xf>
    <xf numFmtId="3" fontId="6" fillId="0" borderId="20" xfId="18" applyNumberFormat="1" applyFont="1" applyBorder="1" applyAlignment="1">
      <alignment horizontal="center" wrapText="1"/>
    </xf>
    <xf numFmtId="3" fontId="6" fillId="0" borderId="1" xfId="18" applyNumberFormat="1" applyFont="1" applyBorder="1" applyAlignment="1">
      <alignment horizontal="center" wrapText="1"/>
    </xf>
    <xf numFmtId="3" fontId="6" fillId="0" borderId="19" xfId="0" applyNumberFormat="1" applyFont="1" applyBorder="1" applyAlignment="1">
      <alignment horizontal="center" wrapText="1"/>
    </xf>
    <xf numFmtId="3" fontId="6" fillId="0" borderId="18" xfId="0" applyNumberFormat="1" applyFont="1" applyBorder="1" applyAlignment="1">
      <alignment horizontal="center" wrapText="1"/>
    </xf>
    <xf numFmtId="0" fontId="6" fillId="0" borderId="21" xfId="0" applyFont="1" applyBorder="1" applyAlignment="1">
      <alignment/>
    </xf>
    <xf numFmtId="3" fontId="6" fillId="0" borderId="22" xfId="18" applyNumberFormat="1" applyFont="1" applyBorder="1" applyAlignment="1">
      <alignment horizontal="center" wrapText="1"/>
    </xf>
    <xf numFmtId="3" fontId="6" fillId="0" borderId="23" xfId="18" applyNumberFormat="1" applyFont="1" applyBorder="1" applyAlignment="1">
      <alignment horizontal="center" wrapText="1"/>
    </xf>
    <xf numFmtId="3" fontId="6" fillId="0" borderId="24" xfId="18" applyNumberFormat="1" applyFont="1" applyBorder="1" applyAlignment="1">
      <alignment horizontal="center" wrapText="1"/>
    </xf>
    <xf numFmtId="3" fontId="6" fillId="0" borderId="25" xfId="18" applyNumberFormat="1" applyFont="1" applyBorder="1" applyAlignment="1">
      <alignment horizontal="center" wrapText="1"/>
    </xf>
    <xf numFmtId="3" fontId="6" fillId="0" borderId="26" xfId="18" applyNumberFormat="1" applyFont="1" applyBorder="1" applyAlignment="1">
      <alignment horizontal="center" wrapText="1"/>
    </xf>
    <xf numFmtId="3" fontId="6" fillId="0" borderId="22" xfId="0" applyNumberFormat="1" applyFont="1" applyBorder="1" applyAlignment="1">
      <alignment horizontal="center" wrapText="1"/>
    </xf>
    <xf numFmtId="3" fontId="6" fillId="0" borderId="23" xfId="0" applyNumberFormat="1" applyFont="1" applyBorder="1" applyAlignment="1">
      <alignment horizontal="center" wrapText="1"/>
    </xf>
    <xf numFmtId="3" fontId="11" fillId="0" borderId="27" xfId="0" applyNumberFormat="1" applyFont="1" applyBorder="1" applyAlignment="1">
      <alignment horizontal="center" wrapText="1"/>
    </xf>
    <xf numFmtId="3" fontId="11" fillId="0" borderId="28" xfId="0" applyNumberFormat="1" applyFont="1" applyBorder="1" applyAlignment="1">
      <alignment horizontal="center" wrapText="1"/>
    </xf>
    <xf numFmtId="3" fontId="11" fillId="0" borderId="29" xfId="0" applyNumberFormat="1" applyFont="1" applyBorder="1" applyAlignment="1">
      <alignment horizontal="center" wrapText="1"/>
    </xf>
    <xf numFmtId="3" fontId="11" fillId="0" borderId="30" xfId="0" applyNumberFormat="1" applyFont="1" applyBorder="1" applyAlignment="1">
      <alignment horizontal="center" wrapText="1"/>
    </xf>
    <xf numFmtId="3" fontId="11" fillId="0" borderId="31" xfId="0" applyNumberFormat="1" applyFont="1" applyBorder="1" applyAlignment="1">
      <alignment horizontal="center" wrapText="1"/>
    </xf>
    <xf numFmtId="3" fontId="11" fillId="0" borderId="32" xfId="0" applyNumberFormat="1" applyFont="1" applyBorder="1" applyAlignment="1">
      <alignment horizontal="center" wrapText="1"/>
    </xf>
    <xf numFmtId="0" fontId="6" fillId="0" borderId="33" xfId="0" applyFont="1" applyBorder="1" applyAlignment="1">
      <alignment horizontal="left" wrapText="1"/>
    </xf>
    <xf numFmtId="3" fontId="6" fillId="0" borderId="34" xfId="0" applyNumberFormat="1" applyFont="1" applyBorder="1" applyAlignment="1">
      <alignment horizontal="center" wrapText="1"/>
    </xf>
    <xf numFmtId="3" fontId="6" fillId="0" borderId="35" xfId="0" applyNumberFormat="1" applyFont="1" applyBorder="1" applyAlignment="1">
      <alignment horizontal="center" wrapText="1"/>
    </xf>
    <xf numFmtId="3" fontId="6" fillId="0" borderId="36" xfId="0" applyNumberFormat="1" applyFont="1" applyBorder="1" applyAlignment="1">
      <alignment horizontal="center" wrapText="1"/>
    </xf>
    <xf numFmtId="3" fontId="6" fillId="0" borderId="37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3" fontId="6" fillId="0" borderId="20" xfId="0" applyNumberFormat="1" applyFont="1" applyBorder="1" applyAlignment="1">
      <alignment horizontal="center" wrapText="1"/>
    </xf>
    <xf numFmtId="3" fontId="6" fillId="0" borderId="9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20" xfId="0" applyNumberFormat="1" applyFont="1" applyBorder="1" applyAlignment="1">
      <alignment horizontal="center" wrapText="1"/>
    </xf>
    <xf numFmtId="3" fontId="11" fillId="0" borderId="9" xfId="0" applyNumberFormat="1" applyFont="1" applyBorder="1" applyAlignment="1">
      <alignment horizontal="center" wrapText="1"/>
    </xf>
    <xf numFmtId="0" fontId="6" fillId="0" borderId="38" xfId="0" applyFont="1" applyBorder="1" applyAlignment="1">
      <alignment horizontal="left" wrapText="1"/>
    </xf>
    <xf numFmtId="3" fontId="11" fillId="0" borderId="39" xfId="0" applyNumberFormat="1" applyFont="1" applyBorder="1" applyAlignment="1">
      <alignment horizontal="center" wrapText="1"/>
    </xf>
    <xf numFmtId="3" fontId="11" fillId="0" borderId="21" xfId="0" applyNumberFormat="1" applyFont="1" applyBorder="1" applyAlignment="1">
      <alignment horizontal="center" wrapText="1"/>
    </xf>
    <xf numFmtId="3" fontId="11" fillId="0" borderId="40" xfId="0" applyNumberFormat="1" applyFont="1" applyBorder="1" applyAlignment="1">
      <alignment horizontal="center" wrapText="1"/>
    </xf>
    <xf numFmtId="3" fontId="11" fillId="0" borderId="41" xfId="0" applyNumberFormat="1" applyFont="1" applyBorder="1" applyAlignment="1">
      <alignment horizontal="center" wrapText="1"/>
    </xf>
    <xf numFmtId="3" fontId="11" fillId="0" borderId="11" xfId="0" applyNumberFormat="1" applyFont="1" applyBorder="1" applyAlignment="1">
      <alignment horizontal="center" wrapText="1"/>
    </xf>
    <xf numFmtId="3" fontId="11" fillId="0" borderId="42" xfId="0" applyNumberFormat="1" applyFont="1" applyBorder="1" applyAlignment="1">
      <alignment horizontal="center" wrapText="1"/>
    </xf>
    <xf numFmtId="3" fontId="11" fillId="0" borderId="0" xfId="0" applyNumberFormat="1" applyFont="1" applyBorder="1" applyAlignment="1">
      <alignment horizontal="center" wrapText="1"/>
    </xf>
    <xf numFmtId="0" fontId="11" fillId="0" borderId="39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 wrapText="1"/>
    </xf>
    <xf numFmtId="0" fontId="11" fillId="0" borderId="35" xfId="0" applyFont="1" applyBorder="1" applyAlignment="1">
      <alignment/>
    </xf>
    <xf numFmtId="166" fontId="0" fillId="0" borderId="37" xfId="18" applyNumberFormat="1" applyFill="1" applyBorder="1" applyAlignment="1">
      <alignment horizontal="center"/>
    </xf>
    <xf numFmtId="166" fontId="0" fillId="0" borderId="33" xfId="18" applyNumberFormat="1" applyFill="1" applyBorder="1" applyAlignment="1">
      <alignment horizontal="center"/>
    </xf>
    <xf numFmtId="166" fontId="0" fillId="0" borderId="34" xfId="18" applyNumberFormat="1" applyFill="1" applyBorder="1" applyAlignment="1">
      <alignment horizontal="center"/>
    </xf>
    <xf numFmtId="166" fontId="0" fillId="0" borderId="35" xfId="18" applyNumberFormat="1" applyFill="1" applyBorder="1" applyAlignment="1">
      <alignment horizontal="center"/>
    </xf>
    <xf numFmtId="0" fontId="11" fillId="0" borderId="18" xfId="0" applyFont="1" applyBorder="1" applyAlignment="1">
      <alignment/>
    </xf>
    <xf numFmtId="166" fontId="0" fillId="0" borderId="9" xfId="18" applyNumberFormat="1" applyFill="1" applyBorder="1" applyAlignment="1">
      <alignment horizontal="center"/>
    </xf>
    <xf numFmtId="166" fontId="0" fillId="0" borderId="1" xfId="18" applyNumberFormat="1" applyFill="1" applyBorder="1" applyAlignment="1">
      <alignment horizontal="center"/>
    </xf>
    <xf numFmtId="166" fontId="0" fillId="0" borderId="19" xfId="18" applyNumberFormat="1" applyFill="1" applyBorder="1" applyAlignment="1">
      <alignment horizontal="center"/>
    </xf>
    <xf numFmtId="166" fontId="0" fillId="0" borderId="18" xfId="18" applyNumberFormat="1" applyFill="1" applyBorder="1" applyAlignment="1">
      <alignment horizontal="center"/>
    </xf>
    <xf numFmtId="0" fontId="11" fillId="0" borderId="21" xfId="0" applyFont="1" applyBorder="1" applyAlignment="1">
      <alignment/>
    </xf>
    <xf numFmtId="166" fontId="0" fillId="0" borderId="41" xfId="18" applyNumberFormat="1" applyFill="1" applyBorder="1" applyAlignment="1">
      <alignment horizontal="center"/>
    </xf>
    <xf numFmtId="166" fontId="0" fillId="0" borderId="38" xfId="18" applyNumberFormat="1" applyFill="1" applyBorder="1" applyAlignment="1">
      <alignment horizontal="center"/>
    </xf>
    <xf numFmtId="166" fontId="0" fillId="0" borderId="39" xfId="18" applyNumberFormat="1" applyFill="1" applyBorder="1" applyAlignment="1">
      <alignment horizontal="center"/>
    </xf>
    <xf numFmtId="166" fontId="0" fillId="0" borderId="21" xfId="18" applyNumberFormat="1" applyFill="1" applyBorder="1" applyAlignment="1">
      <alignment horizontal="center"/>
    </xf>
    <xf numFmtId="166" fontId="6" fillId="0" borderId="0" xfId="0" applyNumberFormat="1" applyFont="1" applyAlignment="1">
      <alignment/>
    </xf>
    <xf numFmtId="166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11" fillId="0" borderId="43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/>
    </xf>
    <xf numFmtId="0" fontId="11" fillId="0" borderId="43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4" fillId="0" borderId="34" xfId="0" applyFont="1" applyFill="1" applyBorder="1" applyAlignment="1">
      <alignment horizontal="right" wrapText="1"/>
    </xf>
    <xf numFmtId="0" fontId="14" fillId="0" borderId="36" xfId="0" applyFont="1" applyFill="1" applyBorder="1" applyAlignment="1">
      <alignment horizontal="right" wrapText="1"/>
    </xf>
    <xf numFmtId="0" fontId="6" fillId="0" borderId="35" xfId="0" applyFont="1" applyFill="1" applyBorder="1" applyAlignment="1">
      <alignment/>
    </xf>
    <xf numFmtId="166" fontId="6" fillId="0" borderId="34" xfId="18" applyNumberFormat="1" applyFont="1" applyFill="1" applyBorder="1" applyAlignment="1">
      <alignment/>
    </xf>
    <xf numFmtId="166" fontId="6" fillId="0" borderId="35" xfId="18" applyNumberFormat="1" applyFont="1" applyFill="1" applyBorder="1" applyAlignment="1">
      <alignment/>
    </xf>
    <xf numFmtId="166" fontId="6" fillId="0" borderId="36" xfId="18" applyNumberFormat="1" applyFont="1" applyFill="1" applyBorder="1" applyAlignment="1">
      <alignment/>
    </xf>
    <xf numFmtId="166" fontId="6" fillId="0" borderId="0" xfId="18" applyNumberFormat="1" applyFont="1" applyAlignment="1">
      <alignment/>
    </xf>
    <xf numFmtId="0" fontId="14" fillId="0" borderId="19" xfId="0" applyFont="1" applyFill="1" applyBorder="1" applyAlignment="1">
      <alignment horizontal="right" wrapText="1"/>
    </xf>
    <xf numFmtId="0" fontId="14" fillId="0" borderId="20" xfId="0" applyFont="1" applyFill="1" applyBorder="1" applyAlignment="1">
      <alignment horizontal="right" wrapText="1"/>
    </xf>
    <xf numFmtId="0" fontId="6" fillId="0" borderId="18" xfId="0" applyFont="1" applyFill="1" applyBorder="1" applyAlignment="1">
      <alignment/>
    </xf>
    <xf numFmtId="166" fontId="6" fillId="0" borderId="19" xfId="18" applyNumberFormat="1" applyFont="1" applyFill="1" applyBorder="1" applyAlignment="1">
      <alignment/>
    </xf>
    <xf numFmtId="166" fontId="6" fillId="0" borderId="18" xfId="18" applyNumberFormat="1" applyFont="1" applyFill="1" applyBorder="1" applyAlignment="1">
      <alignment/>
    </xf>
    <xf numFmtId="166" fontId="6" fillId="0" borderId="20" xfId="18" applyNumberFormat="1" applyFont="1" applyFill="1" applyBorder="1" applyAlignment="1">
      <alignment/>
    </xf>
    <xf numFmtId="166" fontId="6" fillId="0" borderId="0" xfId="18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14" fillId="0" borderId="39" xfId="0" applyFont="1" applyFill="1" applyBorder="1" applyAlignment="1">
      <alignment horizontal="right" wrapText="1"/>
    </xf>
    <xf numFmtId="0" fontId="14" fillId="0" borderId="40" xfId="0" applyFont="1" applyFill="1" applyBorder="1" applyAlignment="1">
      <alignment horizontal="right" wrapText="1"/>
    </xf>
    <xf numFmtId="0" fontId="6" fillId="0" borderId="21" xfId="0" applyFont="1" applyFill="1" applyBorder="1" applyAlignment="1">
      <alignment/>
    </xf>
    <xf numFmtId="166" fontId="6" fillId="0" borderId="39" xfId="18" applyNumberFormat="1" applyFont="1" applyFill="1" applyBorder="1" applyAlignment="1">
      <alignment/>
    </xf>
    <xf numFmtId="166" fontId="6" fillId="0" borderId="21" xfId="18" applyNumberFormat="1" applyFont="1" applyFill="1" applyBorder="1" applyAlignment="1">
      <alignment/>
    </xf>
    <xf numFmtId="166" fontId="6" fillId="0" borderId="40" xfId="18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66" fontId="6" fillId="0" borderId="0" xfId="18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 wrapText="1"/>
    </xf>
    <xf numFmtId="166" fontId="0" fillId="0" borderId="44" xfId="18" applyNumberFormat="1" applyFill="1" applyBorder="1" applyAlignment="1">
      <alignment horizontal="center"/>
    </xf>
    <xf numFmtId="166" fontId="0" fillId="0" borderId="45" xfId="18" applyNumberFormat="1" applyFill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9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46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0" fillId="0" borderId="33" xfId="0" applyFill="1" applyBorder="1" applyAlignment="1">
      <alignment/>
    </xf>
    <xf numFmtId="0" fontId="6" fillId="0" borderId="47" xfId="0" applyFont="1" applyFill="1" applyBorder="1" applyAlignment="1">
      <alignment horizontal="left" wrapText="1"/>
    </xf>
    <xf numFmtId="0" fontId="6" fillId="0" borderId="48" xfId="0" applyFont="1" applyBorder="1" applyAlignment="1">
      <alignment/>
    </xf>
    <xf numFmtId="166" fontId="6" fillId="0" borderId="49" xfId="18" applyNumberFormat="1" applyFont="1" applyFill="1" applyBorder="1" applyAlignment="1">
      <alignment horizontal="left" wrapText="1"/>
    </xf>
    <xf numFmtId="166" fontId="6" fillId="0" borderId="34" xfId="18" applyNumberFormat="1" applyFont="1" applyFill="1" applyBorder="1" applyAlignment="1">
      <alignment horizontal="left" wrapText="1"/>
    </xf>
    <xf numFmtId="166" fontId="6" fillId="0" borderId="35" xfId="18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166" fontId="6" fillId="0" borderId="0" xfId="18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9" xfId="0" applyFont="1" applyBorder="1" applyAlignment="1">
      <alignment/>
    </xf>
    <xf numFmtId="0" fontId="0" fillId="0" borderId="1" xfId="0" applyFill="1" applyBorder="1" applyAlignment="1">
      <alignment/>
    </xf>
    <xf numFmtId="0" fontId="6" fillId="0" borderId="2" xfId="0" applyFont="1" applyFill="1" applyBorder="1" applyAlignment="1">
      <alignment horizontal="left" wrapText="1"/>
    </xf>
    <xf numFmtId="0" fontId="6" fillId="0" borderId="50" xfId="0" applyFont="1" applyBorder="1" applyAlignment="1">
      <alignment/>
    </xf>
    <xf numFmtId="166" fontId="6" fillId="0" borderId="51" xfId="18" applyNumberFormat="1" applyFont="1" applyFill="1" applyBorder="1" applyAlignment="1">
      <alignment horizontal="left" wrapText="1"/>
    </xf>
    <xf numFmtId="166" fontId="6" fillId="0" borderId="19" xfId="18" applyNumberFormat="1" applyFont="1" applyFill="1" applyBorder="1" applyAlignment="1">
      <alignment horizontal="left" wrapText="1"/>
    </xf>
    <xf numFmtId="166" fontId="6" fillId="0" borderId="18" xfId="18" applyNumberFormat="1" applyFont="1" applyFill="1" applyBorder="1" applyAlignment="1">
      <alignment horizontal="left" wrapText="1"/>
    </xf>
    <xf numFmtId="166" fontId="6" fillId="0" borderId="51" xfId="0" applyNumberFormat="1" applyFont="1" applyFill="1" applyBorder="1" applyAlignment="1">
      <alignment horizontal="left" wrapText="1"/>
    </xf>
    <xf numFmtId="0" fontId="6" fillId="0" borderId="39" xfId="0" applyFont="1" applyBorder="1" applyAlignment="1">
      <alignment/>
    </xf>
    <xf numFmtId="0" fontId="0" fillId="0" borderId="38" xfId="0" applyFill="1" applyBorder="1" applyAlignment="1">
      <alignment/>
    </xf>
    <xf numFmtId="0" fontId="6" fillId="0" borderId="52" xfId="0" applyFont="1" applyFill="1" applyBorder="1" applyAlignment="1">
      <alignment horizontal="left" wrapText="1"/>
    </xf>
    <xf numFmtId="0" fontId="6" fillId="0" borderId="53" xfId="0" applyFont="1" applyBorder="1" applyAlignment="1">
      <alignment/>
    </xf>
    <xf numFmtId="166" fontId="6" fillId="0" borderId="54" xfId="18" applyNumberFormat="1" applyFont="1" applyFill="1" applyBorder="1" applyAlignment="1">
      <alignment horizontal="left" wrapText="1"/>
    </xf>
    <xf numFmtId="166" fontId="6" fillId="0" borderId="39" xfId="18" applyNumberFormat="1" applyFont="1" applyFill="1" applyBorder="1" applyAlignment="1">
      <alignment horizontal="left" wrapText="1"/>
    </xf>
    <xf numFmtId="166" fontId="6" fillId="0" borderId="21" xfId="18" applyNumberFormat="1" applyFont="1" applyFill="1" applyBorder="1" applyAlignment="1">
      <alignment horizontal="left" wrapText="1"/>
    </xf>
    <xf numFmtId="166" fontId="6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3" fontId="6" fillId="0" borderId="0" xfId="18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wrapText="1"/>
    </xf>
    <xf numFmtId="166" fontId="1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66" fontId="0" fillId="0" borderId="0" xfId="18" applyNumberFormat="1" applyFill="1" applyBorder="1" applyAlignment="1">
      <alignment horizontal="center"/>
    </xf>
    <xf numFmtId="14" fontId="13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9" fillId="0" borderId="9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11" fillId="0" borderId="15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3" fontId="6" fillId="0" borderId="24" xfId="18" applyNumberFormat="1" applyFont="1" applyFill="1" applyBorder="1" applyAlignment="1">
      <alignment horizontal="center" wrapText="1"/>
    </xf>
    <xf numFmtId="3" fontId="6" fillId="0" borderId="25" xfId="18" applyNumberFormat="1" applyFont="1" applyFill="1" applyBorder="1" applyAlignment="1">
      <alignment horizontal="center" wrapText="1"/>
    </xf>
    <xf numFmtId="3" fontId="6" fillId="0" borderId="26" xfId="18" applyNumberFormat="1" applyFont="1" applyFill="1" applyBorder="1" applyAlignment="1">
      <alignment horizontal="center" wrapText="1"/>
    </xf>
    <xf numFmtId="3" fontId="6" fillId="0" borderId="22" xfId="0" applyNumberFormat="1" applyFont="1" applyFill="1" applyBorder="1" applyAlignment="1">
      <alignment horizontal="center" wrapText="1"/>
    </xf>
    <xf numFmtId="3" fontId="6" fillId="0" borderId="23" xfId="0" applyNumberFormat="1" applyFont="1" applyFill="1" applyBorder="1" applyAlignment="1">
      <alignment horizontal="center" wrapText="1"/>
    </xf>
    <xf numFmtId="3" fontId="11" fillId="0" borderId="12" xfId="0" applyNumberFormat="1" applyFont="1" applyBorder="1" applyAlignment="1">
      <alignment horizontal="center" wrapText="1"/>
    </xf>
    <xf numFmtId="3" fontId="11" fillId="0" borderId="7" xfId="0" applyNumberFormat="1" applyFont="1" applyFill="1" applyBorder="1" applyAlignment="1">
      <alignment horizontal="center" wrapText="1"/>
    </xf>
    <xf numFmtId="3" fontId="11" fillId="0" borderId="42" xfId="0" applyNumberFormat="1" applyFont="1" applyFill="1" applyBorder="1" applyAlignment="1">
      <alignment horizontal="center" wrapText="1"/>
    </xf>
    <xf numFmtId="3" fontId="11" fillId="0" borderId="55" xfId="0" applyNumberFormat="1" applyFont="1" applyFill="1" applyBorder="1" applyAlignment="1">
      <alignment horizontal="center" wrapText="1"/>
    </xf>
    <xf numFmtId="3" fontId="11" fillId="0" borderId="56" xfId="0" applyNumberFormat="1" applyFont="1" applyFill="1" applyBorder="1" applyAlignment="1">
      <alignment horizontal="center" wrapText="1"/>
    </xf>
    <xf numFmtId="3" fontId="11" fillId="0" borderId="11" xfId="0" applyNumberFormat="1" applyFont="1" applyFill="1" applyBorder="1" applyAlignment="1">
      <alignment horizontal="center" wrapText="1"/>
    </xf>
    <xf numFmtId="3" fontId="11" fillId="0" borderId="12" xfId="0" applyNumberFormat="1" applyFont="1" applyFill="1" applyBorder="1" applyAlignment="1">
      <alignment horizontal="center" wrapText="1"/>
    </xf>
    <xf numFmtId="3" fontId="6" fillId="0" borderId="39" xfId="0" applyNumberFormat="1" applyFont="1" applyBorder="1" applyAlignment="1">
      <alignment horizontal="center" wrapText="1"/>
    </xf>
    <xf numFmtId="3" fontId="6" fillId="0" borderId="21" xfId="0" applyNumberFormat="1" applyFont="1" applyBorder="1" applyAlignment="1">
      <alignment horizontal="center" wrapText="1"/>
    </xf>
    <xf numFmtId="3" fontId="6" fillId="0" borderId="40" xfId="0" applyNumberFormat="1" applyFont="1" applyBorder="1" applyAlignment="1">
      <alignment horizontal="center" wrapText="1"/>
    </xf>
    <xf numFmtId="3" fontId="6" fillId="0" borderId="41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26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57" xfId="0" applyFill="1" applyBorder="1" applyAlignment="1">
      <alignment/>
    </xf>
    <xf numFmtId="14" fontId="13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13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11" fillId="0" borderId="27" xfId="0" applyFont="1" applyBorder="1" applyAlignment="1">
      <alignment horizontal="center" vertical="center" textRotation="90" wrapText="1"/>
    </xf>
    <xf numFmtId="0" fontId="12" fillId="0" borderId="58" xfId="0" applyFont="1" applyBorder="1" applyAlignment="1">
      <alignment horizontal="center" vertical="center" textRotation="90" wrapText="1"/>
    </xf>
    <xf numFmtId="0" fontId="11" fillId="0" borderId="39" xfId="0" applyFont="1" applyBorder="1" applyAlignment="1">
      <alignment horizontal="center" vertical="center" textRotation="90" wrapText="1"/>
    </xf>
    <xf numFmtId="3" fontId="11" fillId="0" borderId="43" xfId="0" applyNumberFormat="1" applyFont="1" applyFill="1" applyBorder="1" applyAlignment="1">
      <alignment horizontal="center" wrapText="1"/>
    </xf>
    <xf numFmtId="0" fontId="11" fillId="0" borderId="27" xfId="0" applyFont="1" applyFill="1" applyBorder="1" applyAlignment="1">
      <alignment/>
    </xf>
    <xf numFmtId="0" fontId="11" fillId="0" borderId="59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27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wrapText="1"/>
    </xf>
    <xf numFmtId="0" fontId="11" fillId="0" borderId="59" xfId="0" applyFont="1" applyFill="1" applyBorder="1" applyAlignment="1">
      <alignment horizontal="center" wrapText="1"/>
    </xf>
    <xf numFmtId="0" fontId="14" fillId="0" borderId="34" xfId="0" applyNumberFormat="1" applyFont="1" applyFill="1" applyBorder="1" applyAlignment="1">
      <alignment horizontal="center" wrapText="1"/>
    </xf>
    <xf numFmtId="0" fontId="14" fillId="0" borderId="36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/>
    </xf>
    <xf numFmtId="166" fontId="6" fillId="0" borderId="34" xfId="18" applyNumberFormat="1" applyFont="1" applyFill="1" applyBorder="1" applyAlignment="1">
      <alignment horizontal="center"/>
    </xf>
    <xf numFmtId="166" fontId="6" fillId="0" borderId="35" xfId="18" applyNumberFormat="1" applyFont="1" applyFill="1" applyBorder="1" applyAlignment="1">
      <alignment horizontal="center"/>
    </xf>
    <xf numFmtId="166" fontId="6" fillId="0" borderId="36" xfId="18" applyNumberFormat="1" applyFont="1" applyFill="1" applyBorder="1" applyAlignment="1">
      <alignment horizontal="center"/>
    </xf>
    <xf numFmtId="0" fontId="14" fillId="0" borderId="19" xfId="0" applyNumberFormat="1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/>
    </xf>
    <xf numFmtId="166" fontId="6" fillId="0" borderId="19" xfId="18" applyNumberFormat="1" applyFont="1" applyFill="1" applyBorder="1" applyAlignment="1">
      <alignment horizontal="center"/>
    </xf>
    <xf numFmtId="166" fontId="6" fillId="0" borderId="18" xfId="18" applyNumberFormat="1" applyFont="1" applyFill="1" applyBorder="1" applyAlignment="1">
      <alignment horizontal="center"/>
    </xf>
    <xf numFmtId="166" fontId="6" fillId="0" borderId="20" xfId="18" applyNumberFormat="1" applyFont="1" applyFill="1" applyBorder="1" applyAlignment="1">
      <alignment horizontal="center"/>
    </xf>
    <xf numFmtId="0" fontId="14" fillId="0" borderId="39" xfId="0" applyNumberFormat="1" applyFont="1" applyFill="1" applyBorder="1" applyAlignment="1">
      <alignment horizontal="center" wrapText="1"/>
    </xf>
    <xf numFmtId="0" fontId="14" fillId="0" borderId="4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/>
    </xf>
    <xf numFmtId="166" fontId="6" fillId="0" borderId="39" xfId="18" applyNumberFormat="1" applyFont="1" applyFill="1" applyBorder="1" applyAlignment="1">
      <alignment horizontal="center"/>
    </xf>
    <xf numFmtId="166" fontId="6" fillId="0" borderId="21" xfId="18" applyNumberFormat="1" applyFont="1" applyFill="1" applyBorder="1" applyAlignment="1">
      <alignment horizontal="center"/>
    </xf>
    <xf numFmtId="166" fontId="6" fillId="0" borderId="40" xfId="18" applyNumberFormat="1" applyFont="1" applyFill="1" applyBorder="1" applyAlignment="1">
      <alignment horizontal="center"/>
    </xf>
    <xf numFmtId="0" fontId="11" fillId="0" borderId="34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textRotation="90" wrapText="1"/>
    </xf>
    <xf numFmtId="0" fontId="11" fillId="0" borderId="6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55" xfId="0" applyFont="1" applyBorder="1" applyAlignment="1">
      <alignment horizontal="center" wrapText="1"/>
    </xf>
    <xf numFmtId="0" fontId="11" fillId="0" borderId="43" xfId="0" applyFont="1" applyBorder="1" applyAlignment="1">
      <alignment horizont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0" fillId="0" borderId="6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61" xfId="0" applyBorder="1" applyAlignment="1">
      <alignment wrapText="1"/>
    </xf>
    <xf numFmtId="0" fontId="0" fillId="0" borderId="60" xfId="0" applyBorder="1" applyAlignment="1">
      <alignment wrapText="1"/>
    </xf>
    <xf numFmtId="0" fontId="9" fillId="0" borderId="26" xfId="0" applyFont="1" applyBorder="1" applyAlignment="1">
      <alignment horizontal="left" vertical="top" wrapText="1"/>
    </xf>
    <xf numFmtId="0" fontId="0" fillId="0" borderId="62" xfId="0" applyBorder="1" applyAlignment="1">
      <alignment wrapText="1"/>
    </xf>
    <xf numFmtId="0" fontId="0" fillId="0" borderId="24" xfId="0" applyBorder="1" applyAlignment="1">
      <alignment wrapText="1"/>
    </xf>
    <xf numFmtId="0" fontId="9" fillId="0" borderId="62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6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6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168" fontId="12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68" fontId="12" fillId="0" borderId="6" xfId="0" applyNumberFormat="1" applyFont="1" applyFill="1" applyBorder="1" applyAlignment="1">
      <alignment horizontal="center" wrapText="1"/>
    </xf>
    <xf numFmtId="168" fontId="12" fillId="0" borderId="8" xfId="0" applyNumberFormat="1" applyFont="1" applyFill="1" applyBorder="1" applyAlignment="1">
      <alignment horizontal="center" wrapText="1"/>
    </xf>
    <xf numFmtId="0" fontId="12" fillId="0" borderId="34" xfId="0" applyFont="1" applyFill="1" applyBorder="1" applyAlignment="1">
      <alignment wrapText="1"/>
    </xf>
    <xf numFmtId="0" fontId="12" fillId="0" borderId="35" xfId="0" applyFont="1" applyFill="1" applyBorder="1" applyAlignment="1">
      <alignment wrapText="1"/>
    </xf>
    <xf numFmtId="0" fontId="12" fillId="0" borderId="39" xfId="0" applyFont="1" applyFill="1" applyBorder="1" applyAlignment="1">
      <alignment wrapText="1"/>
    </xf>
    <xf numFmtId="0" fontId="12" fillId="0" borderId="21" xfId="0" applyFont="1" applyFill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1" fillId="0" borderId="27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1" fillId="0" borderId="43" xfId="0" applyFont="1" applyFill="1" applyBorder="1" applyAlignment="1">
      <alignment horizontal="center" wrapText="1"/>
    </xf>
    <xf numFmtId="0" fontId="11" fillId="0" borderId="56" xfId="0" applyFont="1" applyFill="1" applyBorder="1" applyAlignment="1">
      <alignment horizontal="center" wrapText="1"/>
    </xf>
    <xf numFmtId="0" fontId="12" fillId="0" borderId="38" xfId="0" applyFont="1" applyFill="1" applyBorder="1" applyAlignment="1">
      <alignment wrapText="1"/>
    </xf>
    <xf numFmtId="0" fontId="12" fillId="0" borderId="33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168" fontId="12" fillId="0" borderId="7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wrapText="1"/>
    </xf>
    <xf numFmtId="0" fontId="0" fillId="0" borderId="58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11" fillId="0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2:Z397"/>
  <sheetViews>
    <sheetView showGridLines="0" zoomScale="85" zoomScaleNormal="85" workbookViewId="0" topLeftCell="A1">
      <selection activeCell="D4" sqref="D4"/>
    </sheetView>
  </sheetViews>
  <sheetFormatPr defaultColWidth="11.421875" defaultRowHeight="12.75"/>
  <cols>
    <col min="1" max="1" width="5.140625" style="1" customWidth="1"/>
    <col min="2" max="2" width="6.7109375" style="2" customWidth="1"/>
    <col min="3" max="4" width="13.57421875" style="2" customWidth="1"/>
    <col min="5" max="5" width="15.00390625" style="2" customWidth="1"/>
    <col min="6" max="6" width="17.140625" style="2" customWidth="1"/>
    <col min="7" max="7" width="16.140625" style="2" customWidth="1"/>
    <col min="8" max="9" width="14.8515625" style="2" customWidth="1"/>
    <col min="10" max="10" width="15.00390625" style="2" customWidth="1"/>
    <col min="11" max="11" width="14.2812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thickBot="1">
      <c r="B2" s="264" t="s">
        <v>93</v>
      </c>
      <c r="C2" s="265"/>
      <c r="D2" s="265"/>
      <c r="E2" s="265"/>
      <c r="F2" s="265"/>
      <c r="G2" s="265"/>
      <c r="H2" s="265"/>
      <c r="I2" s="265"/>
      <c r="J2" s="265"/>
      <c r="K2" s="258" t="s">
        <v>92</v>
      </c>
      <c r="L2" s="259"/>
      <c r="O2" s="3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2:26" ht="1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2:26" ht="1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270" t="s">
        <v>2</v>
      </c>
      <c r="C6" s="273"/>
      <c r="D6" s="273"/>
      <c r="E6" s="273"/>
      <c r="F6" s="273"/>
      <c r="G6" s="273"/>
      <c r="H6" s="273"/>
      <c r="I6" s="273"/>
      <c r="J6" s="273"/>
      <c r="K6" s="273"/>
      <c r="L6" s="274"/>
      <c r="M6" s="6"/>
      <c r="N6" s="6"/>
      <c r="O6" s="7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275"/>
      <c r="C7" s="276"/>
      <c r="D7" s="276"/>
      <c r="E7" s="276"/>
      <c r="F7" s="276"/>
      <c r="G7" s="276"/>
      <c r="H7" s="276"/>
      <c r="I7" s="276"/>
      <c r="J7" s="276"/>
      <c r="K7" s="276"/>
      <c r="L7" s="277"/>
      <c r="M7" s="6"/>
      <c r="N7" s="6"/>
      <c r="O7" s="7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278" t="s">
        <v>3</v>
      </c>
      <c r="C8" s="279"/>
      <c r="D8" s="279"/>
      <c r="E8" s="279"/>
      <c r="F8" s="279"/>
      <c r="G8" s="279"/>
      <c r="H8" s="279"/>
      <c r="I8" s="279"/>
      <c r="J8" s="279"/>
      <c r="K8" s="279"/>
      <c r="L8" s="280"/>
      <c r="M8" s="6"/>
      <c r="N8" s="6"/>
      <c r="O8" s="7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6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9" t="s">
        <v>4</v>
      </c>
      <c r="C10" s="10"/>
      <c r="D10" s="10"/>
      <c r="E10" s="189"/>
      <c r="F10" s="270" t="s">
        <v>47</v>
      </c>
      <c r="G10" s="271"/>
      <c r="H10" s="271"/>
      <c r="I10" s="271"/>
      <c r="J10" s="271"/>
      <c r="K10" s="271"/>
      <c r="L10" s="272"/>
      <c r="M10" s="7"/>
      <c r="N10" s="7"/>
      <c r="O10" s="7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11"/>
      <c r="C11" s="12"/>
      <c r="D11" s="12"/>
      <c r="E11" s="12"/>
      <c r="F11" s="306"/>
      <c r="G11" s="307"/>
      <c r="H11" s="307"/>
      <c r="I11" s="307"/>
      <c r="J11" s="307"/>
      <c r="K11" s="307"/>
      <c r="L11" s="308"/>
      <c r="M11" s="7"/>
      <c r="N11" s="7"/>
      <c r="O11" s="7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11"/>
      <c r="C12" s="12"/>
      <c r="D12" s="12"/>
      <c r="E12" s="12"/>
      <c r="F12" s="12"/>
      <c r="G12" s="190"/>
      <c r="H12" s="190"/>
      <c r="I12" s="11"/>
      <c r="J12" s="12"/>
      <c r="K12" s="12"/>
      <c r="L12" s="12"/>
      <c r="M12" s="12"/>
      <c r="N12" s="6"/>
      <c r="O12" s="6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9" t="s">
        <v>5</v>
      </c>
      <c r="C13" s="10"/>
      <c r="D13" s="10"/>
      <c r="E13" s="10"/>
      <c r="F13" s="270" t="s">
        <v>6</v>
      </c>
      <c r="G13" s="271"/>
      <c r="H13" s="271"/>
      <c r="I13" s="271"/>
      <c r="J13" s="271"/>
      <c r="K13" s="271"/>
      <c r="L13" s="272"/>
      <c r="M13" s="7"/>
      <c r="N13" s="7"/>
      <c r="O13" s="7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11"/>
      <c r="C14" s="12"/>
      <c r="D14" s="12"/>
      <c r="E14" s="12"/>
      <c r="F14" s="269"/>
      <c r="G14" s="267"/>
      <c r="H14" s="267"/>
      <c r="I14" s="267"/>
      <c r="J14" s="267"/>
      <c r="K14" s="267"/>
      <c r="L14" s="268"/>
      <c r="M14" s="7"/>
      <c r="N14" s="7"/>
      <c r="O14" s="7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11"/>
      <c r="C15" s="12"/>
      <c r="D15" s="12"/>
      <c r="E15" s="12"/>
      <c r="F15" s="266" t="s">
        <v>52</v>
      </c>
      <c r="G15" s="267"/>
      <c r="H15" s="267"/>
      <c r="I15" s="267"/>
      <c r="J15" s="267"/>
      <c r="K15" s="267"/>
      <c r="L15" s="268"/>
      <c r="M15" s="7"/>
      <c r="N15" s="7"/>
      <c r="O15" s="7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11"/>
      <c r="C16" s="12"/>
      <c r="D16" s="12"/>
      <c r="E16" s="12"/>
      <c r="F16" s="269"/>
      <c r="G16" s="267"/>
      <c r="H16" s="267"/>
      <c r="I16" s="267"/>
      <c r="J16" s="267"/>
      <c r="K16" s="267"/>
      <c r="L16" s="268"/>
      <c r="M16" s="7"/>
      <c r="N16" s="7"/>
      <c r="O16" s="7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11"/>
      <c r="C17" s="12"/>
      <c r="D17" s="12"/>
      <c r="E17" s="12"/>
      <c r="F17" s="13" t="s">
        <v>49</v>
      </c>
      <c r="G17" s="14"/>
      <c r="H17" s="14"/>
      <c r="I17" s="15"/>
      <c r="J17" s="16"/>
      <c r="K17" s="16"/>
      <c r="L17" s="17"/>
      <c r="M17" s="12"/>
      <c r="N17" s="6"/>
      <c r="O17" s="6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s="20" customFormat="1" ht="12.75">
      <c r="A19" s="1"/>
    </row>
    <row r="20" spans="1:15" s="20" customFormat="1" ht="12.75">
      <c r="A20" s="1"/>
      <c r="B20" s="24" t="s">
        <v>94</v>
      </c>
      <c r="C20" s="25"/>
      <c r="D20" s="25"/>
      <c r="E20" s="25"/>
      <c r="F20" s="25"/>
      <c r="G20" s="25"/>
      <c r="H20" s="25"/>
      <c r="I20" s="25"/>
      <c r="J20" s="25"/>
      <c r="K20" s="25"/>
      <c r="L20" s="26"/>
      <c r="M20" s="27"/>
      <c r="N20" s="27"/>
      <c r="O20" s="27"/>
    </row>
    <row r="21" spans="1:2" s="20" customFormat="1" ht="12.75">
      <c r="A21" s="1"/>
      <c r="B21" s="20" t="s">
        <v>95</v>
      </c>
    </row>
    <row r="22" spans="1:2" s="20" customFormat="1" ht="13.5" thickBot="1">
      <c r="A22" s="1"/>
      <c r="B22" s="28"/>
    </row>
    <row r="23" spans="1:11" s="20" customFormat="1" ht="13.5" thickBot="1">
      <c r="A23" s="1"/>
      <c r="D23" s="254" t="s">
        <v>12</v>
      </c>
      <c r="E23" s="255"/>
      <c r="F23" s="290" t="s">
        <v>13</v>
      </c>
      <c r="G23" s="290"/>
      <c r="H23" s="290"/>
      <c r="I23" s="290"/>
      <c r="J23" s="293" t="s">
        <v>14</v>
      </c>
      <c r="K23" s="294"/>
    </row>
    <row r="24" spans="2:11" ht="13.5" thickBot="1">
      <c r="B24" s="305"/>
      <c r="C24" s="305"/>
      <c r="D24" s="260" t="s">
        <v>7</v>
      </c>
      <c r="E24" s="261"/>
      <c r="F24" s="262" t="s">
        <v>8</v>
      </c>
      <c r="G24" s="263"/>
      <c r="H24" s="263" t="s">
        <v>10</v>
      </c>
      <c r="I24" s="223"/>
      <c r="J24" s="295"/>
      <c r="K24" s="296"/>
    </row>
    <row r="25" spans="2:11" ht="36.75" customHeight="1" thickBot="1">
      <c r="B25" s="32" t="s">
        <v>15</v>
      </c>
      <c r="C25" s="33" t="s">
        <v>16</v>
      </c>
      <c r="D25" s="34" t="s">
        <v>96</v>
      </c>
      <c r="E25" s="35" t="s">
        <v>97</v>
      </c>
      <c r="F25" s="191" t="str">
        <f>+D25</f>
        <v>Operaciones Ingresadas</v>
      </c>
      <c r="G25" s="192" t="str">
        <f>+E25</f>
        <v>Operaciones Aceptadas</v>
      </c>
      <c r="H25" s="192" t="str">
        <f>+D25</f>
        <v>Operaciones Ingresadas</v>
      </c>
      <c r="I25" s="193" t="str">
        <f>+E25</f>
        <v>Operaciones Aceptadas</v>
      </c>
      <c r="J25" s="194" t="str">
        <f>+D25</f>
        <v>Operaciones Ingresadas</v>
      </c>
      <c r="K25" s="195" t="str">
        <f>+E25</f>
        <v>Operaciones Aceptadas</v>
      </c>
    </row>
    <row r="26" spans="2:11" ht="12.75">
      <c r="B26" s="224">
        <v>2010</v>
      </c>
      <c r="C26" s="39" t="s">
        <v>20</v>
      </c>
      <c r="D26" s="40">
        <v>205236</v>
      </c>
      <c r="E26" s="41">
        <v>204723</v>
      </c>
      <c r="F26" s="42">
        <v>50480</v>
      </c>
      <c r="G26" s="43">
        <v>49888</v>
      </c>
      <c r="H26" s="43">
        <v>12556</v>
      </c>
      <c r="I26" s="44">
        <v>12317</v>
      </c>
      <c r="J26" s="45">
        <f aca="true" t="shared" si="0" ref="J26:K29">+D26+F26+H26</f>
        <v>268272</v>
      </c>
      <c r="K26" s="46">
        <f t="shared" si="0"/>
        <v>266928</v>
      </c>
    </row>
    <row r="27" spans="2:11" ht="12.75">
      <c r="B27" s="225"/>
      <c r="C27" s="39" t="s">
        <v>21</v>
      </c>
      <c r="D27" s="40">
        <v>173436</v>
      </c>
      <c r="E27" s="41">
        <v>173165</v>
      </c>
      <c r="F27" s="42">
        <v>49823</v>
      </c>
      <c r="G27" s="43">
        <v>49290</v>
      </c>
      <c r="H27" s="43">
        <v>12732</v>
      </c>
      <c r="I27" s="44">
        <v>12610</v>
      </c>
      <c r="J27" s="45">
        <f t="shared" si="0"/>
        <v>235991</v>
      </c>
      <c r="K27" s="46">
        <f t="shared" si="0"/>
        <v>235065</v>
      </c>
    </row>
    <row r="28" spans="2:11" ht="12.75">
      <c r="B28" s="225"/>
      <c r="C28" s="39" t="s">
        <v>22</v>
      </c>
      <c r="D28" s="40">
        <v>200269</v>
      </c>
      <c r="E28" s="41">
        <v>200043</v>
      </c>
      <c r="F28" s="42">
        <v>50197</v>
      </c>
      <c r="G28" s="43">
        <v>49659</v>
      </c>
      <c r="H28" s="43">
        <v>14915</v>
      </c>
      <c r="I28" s="44">
        <v>14804</v>
      </c>
      <c r="J28" s="45">
        <f t="shared" si="0"/>
        <v>265381</v>
      </c>
      <c r="K28" s="46">
        <f t="shared" si="0"/>
        <v>264506</v>
      </c>
    </row>
    <row r="29" spans="2:11" ht="13.5" thickBot="1">
      <c r="B29" s="221"/>
      <c r="C29" s="52" t="s">
        <v>23</v>
      </c>
      <c r="D29" s="53">
        <v>179356</v>
      </c>
      <c r="E29" s="54">
        <v>179080</v>
      </c>
      <c r="F29" s="196">
        <v>53405</v>
      </c>
      <c r="G29" s="197">
        <v>52934</v>
      </c>
      <c r="H29" s="197">
        <v>10990</v>
      </c>
      <c r="I29" s="198">
        <v>10850</v>
      </c>
      <c r="J29" s="199">
        <f t="shared" si="0"/>
        <v>243751</v>
      </c>
      <c r="K29" s="200">
        <f t="shared" si="0"/>
        <v>242864</v>
      </c>
    </row>
    <row r="30" spans="2:11" ht="13.5" thickBot="1">
      <c r="B30" s="222">
        <f>+B26</f>
        <v>2010</v>
      </c>
      <c r="C30" s="223"/>
      <c r="D30" s="83">
        <f aca="true" t="shared" si="1" ref="D30:K30">SUM(D26:D29)</f>
        <v>758297</v>
      </c>
      <c r="E30" s="201">
        <f t="shared" si="1"/>
        <v>757011</v>
      </c>
      <c r="F30" s="206">
        <f t="shared" si="1"/>
        <v>203905</v>
      </c>
      <c r="G30" s="227">
        <f t="shared" si="1"/>
        <v>201771</v>
      </c>
      <c r="H30" s="227">
        <f t="shared" si="1"/>
        <v>51193</v>
      </c>
      <c r="I30" s="207">
        <f t="shared" si="1"/>
        <v>50581</v>
      </c>
      <c r="J30" s="206">
        <f t="shared" si="1"/>
        <v>1013395</v>
      </c>
      <c r="K30" s="207">
        <f t="shared" si="1"/>
        <v>1009363</v>
      </c>
    </row>
    <row r="31" spans="2:11" ht="12.75">
      <c r="B31" s="252">
        <v>2011</v>
      </c>
      <c r="C31" s="66" t="s">
        <v>24</v>
      </c>
      <c r="D31" s="67">
        <v>192452</v>
      </c>
      <c r="E31" s="68">
        <v>192261</v>
      </c>
      <c r="F31" s="67">
        <v>56378</v>
      </c>
      <c r="G31" s="69">
        <v>55923</v>
      </c>
      <c r="H31" s="69">
        <v>10728</v>
      </c>
      <c r="I31" s="68">
        <v>10553</v>
      </c>
      <c r="J31" s="45">
        <f aca="true" t="shared" si="2" ref="J31:K37">+D31+F31+H31</f>
        <v>259558</v>
      </c>
      <c r="K31" s="46">
        <f t="shared" si="2"/>
        <v>258737</v>
      </c>
    </row>
    <row r="32" spans="2:11" ht="12.75">
      <c r="B32" s="253"/>
      <c r="C32" s="71" t="s">
        <v>25</v>
      </c>
      <c r="D32" s="50">
        <v>157633</v>
      </c>
      <c r="E32" s="51">
        <v>157448</v>
      </c>
      <c r="F32" s="50">
        <v>47812</v>
      </c>
      <c r="G32" s="72">
        <v>47302</v>
      </c>
      <c r="H32" s="72">
        <v>9204</v>
      </c>
      <c r="I32" s="51">
        <v>9109</v>
      </c>
      <c r="J32" s="45">
        <f t="shared" si="2"/>
        <v>214649</v>
      </c>
      <c r="K32" s="46">
        <f t="shared" si="2"/>
        <v>213859</v>
      </c>
    </row>
    <row r="33" spans="2:11" ht="12.75">
      <c r="B33" s="253"/>
      <c r="C33" s="71" t="s">
        <v>26</v>
      </c>
      <c r="D33" s="50">
        <v>203570</v>
      </c>
      <c r="E33" s="51">
        <v>203314</v>
      </c>
      <c r="F33" s="50">
        <v>59851</v>
      </c>
      <c r="G33" s="72">
        <v>59181</v>
      </c>
      <c r="H33" s="72">
        <v>17363</v>
      </c>
      <c r="I33" s="51">
        <v>17162</v>
      </c>
      <c r="J33" s="45">
        <f t="shared" si="2"/>
        <v>280784</v>
      </c>
      <c r="K33" s="46">
        <f t="shared" si="2"/>
        <v>279657</v>
      </c>
    </row>
    <row r="34" spans="2:11" ht="12.75">
      <c r="B34" s="253"/>
      <c r="C34" s="71" t="s">
        <v>27</v>
      </c>
      <c r="D34" s="50">
        <v>149116</v>
      </c>
      <c r="E34" s="51">
        <v>148837</v>
      </c>
      <c r="F34" s="50">
        <v>53763</v>
      </c>
      <c r="G34" s="72">
        <v>53088</v>
      </c>
      <c r="H34" s="72">
        <v>11779</v>
      </c>
      <c r="I34" s="51">
        <v>11525</v>
      </c>
      <c r="J34" s="45">
        <f t="shared" si="2"/>
        <v>214658</v>
      </c>
      <c r="K34" s="46">
        <f t="shared" si="2"/>
        <v>213450</v>
      </c>
    </row>
    <row r="35" spans="2:11" ht="12.75">
      <c r="B35" s="253"/>
      <c r="C35" s="71" t="s">
        <v>28</v>
      </c>
      <c r="D35" s="50">
        <v>191206</v>
      </c>
      <c r="E35" s="51">
        <v>190755</v>
      </c>
      <c r="F35" s="50">
        <v>58256</v>
      </c>
      <c r="G35" s="72">
        <v>57761</v>
      </c>
      <c r="H35" s="72">
        <v>12494</v>
      </c>
      <c r="I35" s="51">
        <v>12308</v>
      </c>
      <c r="J35" s="45">
        <f t="shared" si="2"/>
        <v>261956</v>
      </c>
      <c r="K35" s="46">
        <f t="shared" si="2"/>
        <v>260824</v>
      </c>
    </row>
    <row r="36" spans="2:11" ht="12.75">
      <c r="B36" s="253"/>
      <c r="C36" s="71" t="s">
        <v>29</v>
      </c>
      <c r="D36" s="50">
        <v>209167</v>
      </c>
      <c r="E36" s="51">
        <v>208890</v>
      </c>
      <c r="F36" s="50">
        <v>56247</v>
      </c>
      <c r="G36" s="72">
        <v>55556</v>
      </c>
      <c r="H36" s="72">
        <v>11731</v>
      </c>
      <c r="I36" s="51">
        <v>11457</v>
      </c>
      <c r="J36" s="45">
        <f t="shared" si="2"/>
        <v>277145</v>
      </c>
      <c r="K36" s="46">
        <f t="shared" si="2"/>
        <v>275903</v>
      </c>
    </row>
    <row r="37" spans="2:11" ht="12.75">
      <c r="B37" s="253"/>
      <c r="C37" s="71" t="s">
        <v>30</v>
      </c>
      <c r="D37" s="50">
        <v>176040</v>
      </c>
      <c r="E37" s="51">
        <v>175711</v>
      </c>
      <c r="F37" s="50">
        <v>52179</v>
      </c>
      <c r="G37" s="72">
        <v>51854</v>
      </c>
      <c r="H37" s="72">
        <v>12591</v>
      </c>
      <c r="I37" s="51">
        <v>12343</v>
      </c>
      <c r="J37" s="45">
        <f t="shared" si="2"/>
        <v>240810</v>
      </c>
      <c r="K37" s="46">
        <f t="shared" si="2"/>
        <v>239908</v>
      </c>
    </row>
    <row r="38" spans="2:11" ht="12.75">
      <c r="B38" s="253"/>
      <c r="C38" s="71" t="s">
        <v>31</v>
      </c>
      <c r="D38" s="50"/>
      <c r="E38" s="51"/>
      <c r="F38" s="50"/>
      <c r="G38" s="72"/>
      <c r="H38" s="72"/>
      <c r="I38" s="51"/>
      <c r="J38" s="45"/>
      <c r="K38" s="46"/>
    </row>
    <row r="39" spans="2:11" ht="12.75">
      <c r="B39" s="253"/>
      <c r="C39" s="71" t="s">
        <v>20</v>
      </c>
      <c r="D39" s="50"/>
      <c r="E39" s="51"/>
      <c r="F39" s="50"/>
      <c r="G39" s="72"/>
      <c r="H39" s="72"/>
      <c r="I39" s="51"/>
      <c r="J39" s="45"/>
      <c r="K39" s="46"/>
    </row>
    <row r="40" spans="2:11" ht="12.75">
      <c r="B40" s="253"/>
      <c r="C40" s="71" t="s">
        <v>21</v>
      </c>
      <c r="D40" s="50"/>
      <c r="E40" s="51"/>
      <c r="F40" s="50"/>
      <c r="G40" s="72"/>
      <c r="H40" s="72"/>
      <c r="I40" s="51"/>
      <c r="J40" s="45"/>
      <c r="K40" s="46"/>
    </row>
    <row r="41" spans="2:11" ht="12.75">
      <c r="B41" s="253"/>
      <c r="C41" s="71" t="s">
        <v>22</v>
      </c>
      <c r="D41" s="50"/>
      <c r="E41" s="51"/>
      <c r="F41" s="50"/>
      <c r="G41" s="72"/>
      <c r="H41" s="72"/>
      <c r="I41" s="51"/>
      <c r="J41" s="45"/>
      <c r="K41" s="46"/>
    </row>
    <row r="42" spans="2:11" ht="13.5" thickBot="1">
      <c r="B42" s="226"/>
      <c r="C42" s="78" t="s">
        <v>23</v>
      </c>
      <c r="D42" s="79"/>
      <c r="E42" s="80"/>
      <c r="F42" s="79"/>
      <c r="G42" s="81"/>
      <c r="H42" s="81"/>
      <c r="I42" s="80"/>
      <c r="J42" s="82"/>
      <c r="K42" s="80"/>
    </row>
    <row r="43" spans="2:11" ht="13.5" thickBot="1">
      <c r="B43" s="222">
        <v>2011</v>
      </c>
      <c r="C43" s="223"/>
      <c r="D43" s="83">
        <f aca="true" t="shared" si="3" ref="D43:K43">SUM(D31:D42)</f>
        <v>1279184</v>
      </c>
      <c r="E43" s="83">
        <f t="shared" si="3"/>
        <v>1277216</v>
      </c>
      <c r="F43" s="83">
        <f t="shared" si="3"/>
        <v>384486</v>
      </c>
      <c r="G43" s="83">
        <f t="shared" si="3"/>
        <v>380665</v>
      </c>
      <c r="H43" s="83">
        <f t="shared" si="3"/>
        <v>85890</v>
      </c>
      <c r="I43" s="83">
        <f t="shared" si="3"/>
        <v>84457</v>
      </c>
      <c r="J43" s="83">
        <f t="shared" si="3"/>
        <v>1749560</v>
      </c>
      <c r="K43" s="84">
        <f t="shared" si="3"/>
        <v>1742338</v>
      </c>
    </row>
    <row r="44" spans="2:13" ht="12.75" customHeight="1">
      <c r="B44" s="212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</row>
    <row r="45" spans="2:13" ht="12.75" customHeight="1">
      <c r="B45" s="212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</row>
    <row r="46" spans="2:13" ht="13.5" thickBot="1">
      <c r="B46" s="31"/>
      <c r="C46" s="31"/>
      <c r="D46" s="85"/>
      <c r="E46" s="85"/>
      <c r="F46" s="85"/>
      <c r="G46" s="85"/>
      <c r="H46" s="85"/>
      <c r="I46" s="85"/>
      <c r="J46" s="85"/>
      <c r="K46" s="85"/>
      <c r="L46" s="85"/>
      <c r="M46" s="85"/>
    </row>
    <row r="47" spans="2:13" ht="13.5" thickBot="1">
      <c r="B47" s="31"/>
      <c r="C47" s="31"/>
      <c r="D47" s="254" t="s">
        <v>12</v>
      </c>
      <c r="E47" s="255"/>
      <c r="F47" s="290" t="s">
        <v>13</v>
      </c>
      <c r="G47" s="290"/>
      <c r="H47" s="290"/>
      <c r="I47" s="290"/>
      <c r="J47" s="293" t="s">
        <v>14</v>
      </c>
      <c r="K47" s="294"/>
      <c r="L47" s="85"/>
      <c r="M47" s="85"/>
    </row>
    <row r="48" spans="2:11" ht="13.5" thickBot="1">
      <c r="B48" s="256"/>
      <c r="C48" s="257"/>
      <c r="D48" s="260" t="s">
        <v>7</v>
      </c>
      <c r="E48" s="261"/>
      <c r="F48" s="262" t="s">
        <v>8</v>
      </c>
      <c r="G48" s="263"/>
      <c r="H48" s="263" t="s">
        <v>10</v>
      </c>
      <c r="I48" s="223"/>
      <c r="J48" s="295"/>
      <c r="K48" s="296"/>
    </row>
    <row r="49" spans="2:11" ht="26.25" thickBot="1">
      <c r="B49" s="257"/>
      <c r="C49" s="257"/>
      <c r="D49" s="86" t="s">
        <v>96</v>
      </c>
      <c r="E49" s="87" t="s">
        <v>97</v>
      </c>
      <c r="F49" s="88" t="s">
        <v>96</v>
      </c>
      <c r="G49" s="89" t="s">
        <v>97</v>
      </c>
      <c r="H49" s="88" t="s">
        <v>96</v>
      </c>
      <c r="I49" s="89" t="s">
        <v>97</v>
      </c>
      <c r="J49" s="88" t="s">
        <v>96</v>
      </c>
      <c r="K49" s="89" t="s">
        <v>97</v>
      </c>
    </row>
    <row r="50" spans="2:11" ht="12.75" customHeight="1">
      <c r="B50" s="224">
        <f>+B30</f>
        <v>2010</v>
      </c>
      <c r="C50" s="90" t="s">
        <v>32</v>
      </c>
      <c r="D50" s="91">
        <f aca="true" t="shared" si="4" ref="D50:K50">AVERAGE(D26:D29)</f>
        <v>189574.25</v>
      </c>
      <c r="E50" s="92">
        <f t="shared" si="4"/>
        <v>189252.75</v>
      </c>
      <c r="F50" s="93">
        <f t="shared" si="4"/>
        <v>50976.25</v>
      </c>
      <c r="G50" s="94">
        <f t="shared" si="4"/>
        <v>50442.75</v>
      </c>
      <c r="H50" s="93">
        <f t="shared" si="4"/>
        <v>12798.25</v>
      </c>
      <c r="I50" s="94">
        <f t="shared" si="4"/>
        <v>12645.25</v>
      </c>
      <c r="J50" s="93">
        <f t="shared" si="4"/>
        <v>253348.75</v>
      </c>
      <c r="K50" s="94">
        <f t="shared" si="4"/>
        <v>252340.75</v>
      </c>
    </row>
    <row r="51" spans="2:11" ht="12.75">
      <c r="B51" s="225"/>
      <c r="C51" s="95" t="s">
        <v>33</v>
      </c>
      <c r="D51" s="96">
        <f aca="true" t="shared" si="5" ref="D51:K51">MAX(D26:D29)</f>
        <v>205236</v>
      </c>
      <c r="E51" s="97">
        <f t="shared" si="5"/>
        <v>204723</v>
      </c>
      <c r="F51" s="98">
        <f t="shared" si="5"/>
        <v>53405</v>
      </c>
      <c r="G51" s="99">
        <f t="shared" si="5"/>
        <v>52934</v>
      </c>
      <c r="H51" s="98">
        <f t="shared" si="5"/>
        <v>14915</v>
      </c>
      <c r="I51" s="99">
        <f t="shared" si="5"/>
        <v>14804</v>
      </c>
      <c r="J51" s="98">
        <f t="shared" si="5"/>
        <v>268272</v>
      </c>
      <c r="K51" s="99">
        <f t="shared" si="5"/>
        <v>266928</v>
      </c>
    </row>
    <row r="52" spans="2:11" ht="13.5" thickBot="1">
      <c r="B52" s="221"/>
      <c r="C52" s="100" t="s">
        <v>34</v>
      </c>
      <c r="D52" s="101">
        <f aca="true" t="shared" si="6" ref="D52:K52">MIN(D26:D29)</f>
        <v>173436</v>
      </c>
      <c r="E52" s="102">
        <f t="shared" si="6"/>
        <v>173165</v>
      </c>
      <c r="F52" s="103">
        <f t="shared" si="6"/>
        <v>49823</v>
      </c>
      <c r="G52" s="104">
        <f t="shared" si="6"/>
        <v>49290</v>
      </c>
      <c r="H52" s="103">
        <f t="shared" si="6"/>
        <v>10990</v>
      </c>
      <c r="I52" s="104">
        <f t="shared" si="6"/>
        <v>10850</v>
      </c>
      <c r="J52" s="103">
        <f t="shared" si="6"/>
        <v>235991</v>
      </c>
      <c r="K52" s="104">
        <f t="shared" si="6"/>
        <v>235065</v>
      </c>
    </row>
    <row r="53" spans="2:13" ht="12.75">
      <c r="B53" s="224">
        <v>2011</v>
      </c>
      <c r="C53" s="90" t="s">
        <v>32</v>
      </c>
      <c r="D53" s="91">
        <f aca="true" t="shared" si="7" ref="D53:K53">AVERAGE(D31:D42)</f>
        <v>182740.57142857142</v>
      </c>
      <c r="E53" s="92">
        <f t="shared" si="7"/>
        <v>182459.42857142858</v>
      </c>
      <c r="F53" s="93">
        <f t="shared" si="7"/>
        <v>54926.57142857143</v>
      </c>
      <c r="G53" s="94">
        <f t="shared" si="7"/>
        <v>54380.71428571428</v>
      </c>
      <c r="H53" s="93">
        <f t="shared" si="7"/>
        <v>12270</v>
      </c>
      <c r="I53" s="94">
        <f t="shared" si="7"/>
        <v>12065.285714285714</v>
      </c>
      <c r="J53" s="93">
        <f t="shared" si="7"/>
        <v>249937.14285714287</v>
      </c>
      <c r="K53" s="94">
        <f t="shared" si="7"/>
        <v>248905.42857142858</v>
      </c>
      <c r="L53" s="105"/>
      <c r="M53" s="105"/>
    </row>
    <row r="54" spans="2:14" ht="12.75">
      <c r="B54" s="225"/>
      <c r="C54" s="95" t="s">
        <v>33</v>
      </c>
      <c r="D54" s="96">
        <f aca="true" t="shared" si="8" ref="D54:K54">MAX(D31:D42)</f>
        <v>209167</v>
      </c>
      <c r="E54" s="97">
        <f t="shared" si="8"/>
        <v>208890</v>
      </c>
      <c r="F54" s="98">
        <f t="shared" si="8"/>
        <v>59851</v>
      </c>
      <c r="G54" s="99">
        <f t="shared" si="8"/>
        <v>59181</v>
      </c>
      <c r="H54" s="98">
        <f t="shared" si="8"/>
        <v>17363</v>
      </c>
      <c r="I54" s="99">
        <f t="shared" si="8"/>
        <v>17162</v>
      </c>
      <c r="J54" s="98">
        <f t="shared" si="8"/>
        <v>280784</v>
      </c>
      <c r="K54" s="99">
        <f t="shared" si="8"/>
        <v>279657</v>
      </c>
      <c r="L54" s="105"/>
      <c r="M54" s="105"/>
      <c r="N54" s="105"/>
    </row>
    <row r="55" spans="2:14" ht="13.5" thickBot="1">
      <c r="B55" s="221"/>
      <c r="C55" s="100" t="s">
        <v>34</v>
      </c>
      <c r="D55" s="101">
        <f aca="true" t="shared" si="9" ref="D55:K55">MIN(D31:D42)</f>
        <v>149116</v>
      </c>
      <c r="E55" s="102">
        <f t="shared" si="9"/>
        <v>148837</v>
      </c>
      <c r="F55" s="103">
        <f t="shared" si="9"/>
        <v>47812</v>
      </c>
      <c r="G55" s="104">
        <f t="shared" si="9"/>
        <v>47302</v>
      </c>
      <c r="H55" s="103">
        <f t="shared" si="9"/>
        <v>9204</v>
      </c>
      <c r="I55" s="104">
        <f t="shared" si="9"/>
        <v>9109</v>
      </c>
      <c r="J55" s="103">
        <f t="shared" si="9"/>
        <v>214649</v>
      </c>
      <c r="K55" s="104">
        <f t="shared" si="9"/>
        <v>213450</v>
      </c>
      <c r="L55" s="105"/>
      <c r="M55" s="105"/>
      <c r="N55" s="105"/>
    </row>
    <row r="56" spans="5:14" ht="12.75">
      <c r="E56" s="105"/>
      <c r="F56" s="105"/>
      <c r="G56" s="105"/>
      <c r="H56" s="105"/>
      <c r="I56" s="105"/>
      <c r="J56" s="105"/>
      <c r="K56" s="105"/>
      <c r="L56" s="105"/>
      <c r="M56" s="105"/>
      <c r="N56" s="105"/>
    </row>
    <row r="57" spans="5:14" ht="12.75">
      <c r="E57" s="105"/>
      <c r="F57" s="105"/>
      <c r="G57" s="105"/>
      <c r="H57" s="105"/>
      <c r="I57" s="105"/>
      <c r="J57" s="105"/>
      <c r="K57" s="105"/>
      <c r="L57" s="105"/>
      <c r="M57" s="105"/>
      <c r="N57" s="105"/>
    </row>
    <row r="58" spans="2:15" ht="12.75">
      <c r="B58" s="20"/>
      <c r="C58" s="20"/>
      <c r="D58" s="20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20"/>
    </row>
    <row r="59" spans="2:15" ht="12.75">
      <c r="B59" s="24" t="s">
        <v>98</v>
      </c>
      <c r="C59" s="25"/>
      <c r="D59" s="25"/>
      <c r="E59" s="25"/>
      <c r="F59" s="25"/>
      <c r="G59" s="25"/>
      <c r="H59" s="25"/>
      <c r="I59" s="25"/>
      <c r="J59" s="25"/>
      <c r="K59" s="25"/>
      <c r="L59" s="26"/>
      <c r="M59" s="27"/>
      <c r="N59" s="27"/>
      <c r="O59" s="27"/>
    </row>
    <row r="60" spans="2:15" ht="12.75">
      <c r="B60" s="20" t="s">
        <v>95</v>
      </c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20"/>
      <c r="O60" s="20"/>
    </row>
    <row r="61" spans="2:16" ht="13.5" thickBot="1">
      <c r="B61" s="20"/>
      <c r="C61" s="20"/>
      <c r="D61" s="20"/>
      <c r="E61" s="106"/>
      <c r="F61" s="106"/>
      <c r="G61" s="106"/>
      <c r="H61" s="106"/>
      <c r="I61" s="106"/>
      <c r="J61" s="106"/>
      <c r="K61" s="106"/>
      <c r="L61" s="106"/>
      <c r="M61" s="20"/>
      <c r="N61" s="20"/>
      <c r="O61" s="20"/>
      <c r="P61" s="20"/>
    </row>
    <row r="62" spans="2:14" ht="13.5" thickBot="1">
      <c r="B62" s="283"/>
      <c r="C62" s="283"/>
      <c r="D62" s="297"/>
      <c r="E62" s="254" t="s">
        <v>12</v>
      </c>
      <c r="F62" s="255"/>
      <c r="G62" s="290" t="s">
        <v>13</v>
      </c>
      <c r="H62" s="290"/>
      <c r="I62" s="290"/>
      <c r="J62" s="290"/>
      <c r="K62" s="293" t="s">
        <v>14</v>
      </c>
      <c r="L62" s="294"/>
      <c r="M62" s="20"/>
      <c r="N62" s="20"/>
    </row>
    <row r="63" spans="2:14" ht="13.5" thickBot="1">
      <c r="B63" s="108"/>
      <c r="C63" s="108"/>
      <c r="D63" s="109"/>
      <c r="E63" s="260" t="s">
        <v>7</v>
      </c>
      <c r="F63" s="261"/>
      <c r="G63" s="262" t="s">
        <v>8</v>
      </c>
      <c r="H63" s="263"/>
      <c r="I63" s="263" t="s">
        <v>10</v>
      </c>
      <c r="J63" s="223"/>
      <c r="K63" s="295"/>
      <c r="L63" s="296"/>
      <c r="M63" s="20"/>
      <c r="N63" s="20"/>
    </row>
    <row r="64" spans="2:13" ht="26.25" thickBot="1">
      <c r="B64" s="228" t="s">
        <v>37</v>
      </c>
      <c r="C64" s="229" t="s">
        <v>16</v>
      </c>
      <c r="D64" s="230" t="s">
        <v>15</v>
      </c>
      <c r="E64" s="231" t="s">
        <v>96</v>
      </c>
      <c r="F64" s="232" t="s">
        <v>97</v>
      </c>
      <c r="G64" s="231" t="s">
        <v>96</v>
      </c>
      <c r="H64" s="233" t="s">
        <v>97</v>
      </c>
      <c r="I64" s="233" t="s">
        <v>96</v>
      </c>
      <c r="J64" s="232" t="s">
        <v>97</v>
      </c>
      <c r="K64" s="231" t="s">
        <v>96</v>
      </c>
      <c r="L64" s="232" t="s">
        <v>97</v>
      </c>
      <c r="M64" s="20"/>
    </row>
    <row r="65" spans="2:14" ht="12.75">
      <c r="B65" s="234" t="s">
        <v>99</v>
      </c>
      <c r="C65" s="235" t="s">
        <v>30</v>
      </c>
      <c r="D65" s="236">
        <v>2011</v>
      </c>
      <c r="E65" s="237">
        <v>9020</v>
      </c>
      <c r="F65" s="238">
        <v>9014</v>
      </c>
      <c r="G65" s="237">
        <v>3307</v>
      </c>
      <c r="H65" s="239">
        <v>3272</v>
      </c>
      <c r="I65" s="239">
        <v>758</v>
      </c>
      <c r="J65" s="238">
        <v>720</v>
      </c>
      <c r="K65" s="237">
        <f aca="true" t="shared" si="10" ref="K65:K85">+E65+G65+I65</f>
        <v>13085</v>
      </c>
      <c r="L65" s="238">
        <f aca="true" t="shared" si="11" ref="L65:L85">+F65+H65+J65</f>
        <v>13006</v>
      </c>
      <c r="M65" s="106"/>
      <c r="N65" s="122"/>
    </row>
    <row r="66" spans="2:14" ht="12.75">
      <c r="B66" s="240" t="s">
        <v>100</v>
      </c>
      <c r="C66" s="241" t="s">
        <v>30</v>
      </c>
      <c r="D66" s="242">
        <v>2011</v>
      </c>
      <c r="E66" s="243">
        <v>5721</v>
      </c>
      <c r="F66" s="244">
        <v>5707</v>
      </c>
      <c r="G66" s="243">
        <v>2469</v>
      </c>
      <c r="H66" s="245">
        <v>2451</v>
      </c>
      <c r="I66" s="245">
        <v>467</v>
      </c>
      <c r="J66" s="244">
        <v>464</v>
      </c>
      <c r="K66" s="243">
        <f t="shared" si="10"/>
        <v>8657</v>
      </c>
      <c r="L66" s="244">
        <f t="shared" si="11"/>
        <v>8622</v>
      </c>
      <c r="M66" s="129"/>
      <c r="N66" s="122"/>
    </row>
    <row r="67" spans="2:14" ht="12.75">
      <c r="B67" s="240" t="s">
        <v>101</v>
      </c>
      <c r="C67" s="241" t="s">
        <v>30</v>
      </c>
      <c r="D67" s="242">
        <v>2011</v>
      </c>
      <c r="E67" s="243">
        <v>9408</v>
      </c>
      <c r="F67" s="244">
        <v>9405</v>
      </c>
      <c r="G67" s="243">
        <v>2521</v>
      </c>
      <c r="H67" s="245">
        <v>2501</v>
      </c>
      <c r="I67" s="245">
        <v>384</v>
      </c>
      <c r="J67" s="244">
        <v>366</v>
      </c>
      <c r="K67" s="243">
        <f t="shared" si="10"/>
        <v>12313</v>
      </c>
      <c r="L67" s="244">
        <f t="shared" si="11"/>
        <v>12272</v>
      </c>
      <c r="M67" s="129"/>
      <c r="N67" s="122"/>
    </row>
    <row r="68" spans="2:14" ht="12.75">
      <c r="B68" s="240" t="s">
        <v>102</v>
      </c>
      <c r="C68" s="241" t="s">
        <v>30</v>
      </c>
      <c r="D68" s="242">
        <v>2011</v>
      </c>
      <c r="E68" s="243">
        <v>8640</v>
      </c>
      <c r="F68" s="244">
        <v>8634</v>
      </c>
      <c r="G68" s="243">
        <v>2190</v>
      </c>
      <c r="H68" s="245">
        <v>2174</v>
      </c>
      <c r="I68" s="245">
        <v>486</v>
      </c>
      <c r="J68" s="244">
        <v>481</v>
      </c>
      <c r="K68" s="243">
        <f t="shared" si="10"/>
        <v>11316</v>
      </c>
      <c r="L68" s="244">
        <f t="shared" si="11"/>
        <v>11289</v>
      </c>
      <c r="M68" s="129"/>
      <c r="N68" s="122"/>
    </row>
    <row r="69" spans="2:14" ht="12.75">
      <c r="B69" s="240" t="s">
        <v>103</v>
      </c>
      <c r="C69" s="241" t="s">
        <v>30</v>
      </c>
      <c r="D69" s="242">
        <v>2011</v>
      </c>
      <c r="E69" s="243">
        <v>8786</v>
      </c>
      <c r="F69" s="244">
        <v>8780</v>
      </c>
      <c r="G69" s="243">
        <v>2931</v>
      </c>
      <c r="H69" s="245">
        <v>2913</v>
      </c>
      <c r="I69" s="245">
        <v>690</v>
      </c>
      <c r="J69" s="244">
        <v>675</v>
      </c>
      <c r="K69" s="243">
        <f t="shared" si="10"/>
        <v>12407</v>
      </c>
      <c r="L69" s="244">
        <f t="shared" si="11"/>
        <v>12368</v>
      </c>
      <c r="M69" s="129"/>
      <c r="N69" s="122"/>
    </row>
    <row r="70" spans="2:14" ht="12.75">
      <c r="B70" s="240" t="s">
        <v>104</v>
      </c>
      <c r="C70" s="241" t="s">
        <v>30</v>
      </c>
      <c r="D70" s="242">
        <v>2011</v>
      </c>
      <c r="E70" s="243">
        <v>7373</v>
      </c>
      <c r="F70" s="244">
        <v>7331</v>
      </c>
      <c r="G70" s="243">
        <v>2300</v>
      </c>
      <c r="H70" s="245">
        <v>2293</v>
      </c>
      <c r="I70" s="245">
        <v>603</v>
      </c>
      <c r="J70" s="244">
        <v>598</v>
      </c>
      <c r="K70" s="243">
        <f t="shared" si="10"/>
        <v>10276</v>
      </c>
      <c r="L70" s="244">
        <f t="shared" si="11"/>
        <v>10222</v>
      </c>
      <c r="M70" s="129"/>
      <c r="N70" s="122"/>
    </row>
    <row r="71" spans="2:14" ht="12.75">
      <c r="B71" s="240" t="s">
        <v>105</v>
      </c>
      <c r="C71" s="241" t="s">
        <v>30</v>
      </c>
      <c r="D71" s="242">
        <v>2011</v>
      </c>
      <c r="E71" s="243">
        <v>6512</v>
      </c>
      <c r="F71" s="244">
        <v>6511</v>
      </c>
      <c r="G71" s="243">
        <v>2003</v>
      </c>
      <c r="H71" s="245">
        <v>1969</v>
      </c>
      <c r="I71" s="245">
        <v>583</v>
      </c>
      <c r="J71" s="244">
        <v>573</v>
      </c>
      <c r="K71" s="243">
        <f t="shared" si="10"/>
        <v>9098</v>
      </c>
      <c r="L71" s="244">
        <f t="shared" si="11"/>
        <v>9053</v>
      </c>
      <c r="M71" s="129"/>
      <c r="N71" s="122"/>
    </row>
    <row r="72" spans="2:14" ht="12.75">
      <c r="B72" s="240" t="s">
        <v>106</v>
      </c>
      <c r="C72" s="241" t="s">
        <v>30</v>
      </c>
      <c r="D72" s="242">
        <v>2011</v>
      </c>
      <c r="E72" s="243">
        <v>8227</v>
      </c>
      <c r="F72" s="244">
        <v>8220</v>
      </c>
      <c r="G72" s="243">
        <v>2640</v>
      </c>
      <c r="H72" s="245">
        <v>2639</v>
      </c>
      <c r="I72" s="245">
        <v>756</v>
      </c>
      <c r="J72" s="244">
        <v>751</v>
      </c>
      <c r="K72" s="243">
        <f t="shared" si="10"/>
        <v>11623</v>
      </c>
      <c r="L72" s="244">
        <f t="shared" si="11"/>
        <v>11610</v>
      </c>
      <c r="M72" s="129"/>
      <c r="N72" s="122"/>
    </row>
    <row r="73" spans="2:14" ht="12.75">
      <c r="B73" s="240" t="s">
        <v>107</v>
      </c>
      <c r="C73" s="241" t="s">
        <v>30</v>
      </c>
      <c r="D73" s="242">
        <v>2011</v>
      </c>
      <c r="E73" s="243">
        <v>10454</v>
      </c>
      <c r="F73" s="244">
        <v>10420</v>
      </c>
      <c r="G73" s="243">
        <v>2427</v>
      </c>
      <c r="H73" s="245">
        <v>2418</v>
      </c>
      <c r="I73" s="245">
        <v>366</v>
      </c>
      <c r="J73" s="244">
        <v>347</v>
      </c>
      <c r="K73" s="243">
        <f t="shared" si="10"/>
        <v>13247</v>
      </c>
      <c r="L73" s="244">
        <f t="shared" si="11"/>
        <v>13185</v>
      </c>
      <c r="M73" s="129"/>
      <c r="N73" s="122"/>
    </row>
    <row r="74" spans="2:14" ht="12.75">
      <c r="B74" s="240" t="s">
        <v>108</v>
      </c>
      <c r="C74" s="241" t="s">
        <v>30</v>
      </c>
      <c r="D74" s="242">
        <v>2011</v>
      </c>
      <c r="E74" s="243">
        <v>7766</v>
      </c>
      <c r="F74" s="244">
        <v>7738</v>
      </c>
      <c r="G74" s="243">
        <v>2247</v>
      </c>
      <c r="H74" s="245">
        <v>2245</v>
      </c>
      <c r="I74" s="245">
        <v>738</v>
      </c>
      <c r="J74" s="244">
        <v>735</v>
      </c>
      <c r="K74" s="243">
        <f t="shared" si="10"/>
        <v>10751</v>
      </c>
      <c r="L74" s="244">
        <f t="shared" si="11"/>
        <v>10718</v>
      </c>
      <c r="M74" s="129"/>
      <c r="N74" s="122"/>
    </row>
    <row r="75" spans="2:14" ht="12.75">
      <c r="B75" s="240" t="s">
        <v>109</v>
      </c>
      <c r="C75" s="241" t="s">
        <v>30</v>
      </c>
      <c r="D75" s="242">
        <v>2011</v>
      </c>
      <c r="E75" s="243">
        <v>5910</v>
      </c>
      <c r="F75" s="244">
        <v>5841</v>
      </c>
      <c r="G75" s="243">
        <v>2349</v>
      </c>
      <c r="H75" s="245">
        <v>2336</v>
      </c>
      <c r="I75" s="245">
        <v>814</v>
      </c>
      <c r="J75" s="244">
        <v>797</v>
      </c>
      <c r="K75" s="243">
        <f t="shared" si="10"/>
        <v>9073</v>
      </c>
      <c r="L75" s="244">
        <f t="shared" si="11"/>
        <v>8974</v>
      </c>
      <c r="M75" s="129"/>
      <c r="N75" s="122"/>
    </row>
    <row r="76" spans="2:14" ht="12.75">
      <c r="B76" s="240" t="s">
        <v>110</v>
      </c>
      <c r="C76" s="241" t="s">
        <v>30</v>
      </c>
      <c r="D76" s="242">
        <v>2011</v>
      </c>
      <c r="E76" s="243">
        <v>5915</v>
      </c>
      <c r="F76" s="244">
        <v>5903</v>
      </c>
      <c r="G76" s="243">
        <v>2230</v>
      </c>
      <c r="H76" s="245">
        <v>2218</v>
      </c>
      <c r="I76" s="245">
        <v>497</v>
      </c>
      <c r="J76" s="244">
        <v>483</v>
      </c>
      <c r="K76" s="243">
        <f t="shared" si="10"/>
        <v>8642</v>
      </c>
      <c r="L76" s="244">
        <f t="shared" si="11"/>
        <v>8604</v>
      </c>
      <c r="M76" s="129"/>
      <c r="N76" s="122"/>
    </row>
    <row r="77" spans="2:14" ht="12.75">
      <c r="B77" s="240" t="s">
        <v>111</v>
      </c>
      <c r="C77" s="241" t="s">
        <v>30</v>
      </c>
      <c r="D77" s="242">
        <v>2011</v>
      </c>
      <c r="E77" s="243">
        <v>8607</v>
      </c>
      <c r="F77" s="244">
        <v>8593</v>
      </c>
      <c r="G77" s="243">
        <v>1879</v>
      </c>
      <c r="H77" s="245">
        <v>1876</v>
      </c>
      <c r="I77" s="245">
        <v>720</v>
      </c>
      <c r="J77" s="244">
        <v>713</v>
      </c>
      <c r="K77" s="243">
        <f t="shared" si="10"/>
        <v>11206</v>
      </c>
      <c r="L77" s="244">
        <f t="shared" si="11"/>
        <v>11182</v>
      </c>
      <c r="M77" s="129"/>
      <c r="N77" s="122"/>
    </row>
    <row r="78" spans="2:14" ht="12.75">
      <c r="B78" s="240" t="s">
        <v>112</v>
      </c>
      <c r="C78" s="241" t="s">
        <v>30</v>
      </c>
      <c r="D78" s="242">
        <v>2011</v>
      </c>
      <c r="E78" s="243">
        <v>8138</v>
      </c>
      <c r="F78" s="244">
        <v>8136</v>
      </c>
      <c r="G78" s="243">
        <v>2614</v>
      </c>
      <c r="H78" s="245">
        <v>2605</v>
      </c>
      <c r="I78" s="245">
        <v>455</v>
      </c>
      <c r="J78" s="244">
        <v>447</v>
      </c>
      <c r="K78" s="243">
        <f t="shared" si="10"/>
        <v>11207</v>
      </c>
      <c r="L78" s="244">
        <f t="shared" si="11"/>
        <v>11188</v>
      </c>
      <c r="M78" s="129"/>
      <c r="N78" s="122"/>
    </row>
    <row r="79" spans="2:14" ht="12.75">
      <c r="B79" s="240" t="s">
        <v>113</v>
      </c>
      <c r="C79" s="241" t="s">
        <v>30</v>
      </c>
      <c r="D79" s="242">
        <v>2011</v>
      </c>
      <c r="E79" s="243">
        <v>8963</v>
      </c>
      <c r="F79" s="244">
        <v>8956</v>
      </c>
      <c r="G79" s="243">
        <v>2062</v>
      </c>
      <c r="H79" s="245">
        <v>2054</v>
      </c>
      <c r="I79" s="245">
        <v>503</v>
      </c>
      <c r="J79" s="244">
        <v>500</v>
      </c>
      <c r="K79" s="243">
        <f t="shared" si="10"/>
        <v>11528</v>
      </c>
      <c r="L79" s="244">
        <f t="shared" si="11"/>
        <v>11510</v>
      </c>
      <c r="M79" s="129"/>
      <c r="N79" s="122"/>
    </row>
    <row r="80" spans="2:14" ht="12.75">
      <c r="B80" s="240" t="s">
        <v>114</v>
      </c>
      <c r="C80" s="241" t="s">
        <v>30</v>
      </c>
      <c r="D80" s="242">
        <v>2011</v>
      </c>
      <c r="E80" s="243">
        <v>6694</v>
      </c>
      <c r="F80" s="244">
        <v>6683</v>
      </c>
      <c r="G80" s="243">
        <v>2024</v>
      </c>
      <c r="H80" s="245">
        <v>1972</v>
      </c>
      <c r="I80" s="245">
        <v>953</v>
      </c>
      <c r="J80" s="244">
        <v>888</v>
      </c>
      <c r="K80" s="243">
        <f t="shared" si="10"/>
        <v>9671</v>
      </c>
      <c r="L80" s="244">
        <f t="shared" si="11"/>
        <v>9543</v>
      </c>
      <c r="M80" s="129"/>
      <c r="N80" s="122"/>
    </row>
    <row r="81" spans="2:14" ht="12.75">
      <c r="B81" s="240" t="s">
        <v>115</v>
      </c>
      <c r="C81" s="241" t="s">
        <v>30</v>
      </c>
      <c r="D81" s="242">
        <v>2011</v>
      </c>
      <c r="E81" s="243">
        <v>7249</v>
      </c>
      <c r="F81" s="244">
        <v>7244</v>
      </c>
      <c r="G81" s="243">
        <v>2131</v>
      </c>
      <c r="H81" s="245">
        <v>2126</v>
      </c>
      <c r="I81" s="245">
        <v>593</v>
      </c>
      <c r="J81" s="244">
        <v>592</v>
      </c>
      <c r="K81" s="243">
        <f t="shared" si="10"/>
        <v>9973</v>
      </c>
      <c r="L81" s="244">
        <f t="shared" si="11"/>
        <v>9962</v>
      </c>
      <c r="M81" s="129"/>
      <c r="N81" s="122"/>
    </row>
    <row r="82" spans="2:14" ht="12.75">
      <c r="B82" s="240" t="s">
        <v>116</v>
      </c>
      <c r="C82" s="241" t="s">
        <v>30</v>
      </c>
      <c r="D82" s="242">
        <v>2011</v>
      </c>
      <c r="E82" s="243">
        <v>10569</v>
      </c>
      <c r="F82" s="244">
        <v>10558</v>
      </c>
      <c r="G82" s="243">
        <v>2349</v>
      </c>
      <c r="H82" s="245">
        <v>2323</v>
      </c>
      <c r="I82" s="245">
        <v>473</v>
      </c>
      <c r="J82" s="244">
        <v>471</v>
      </c>
      <c r="K82" s="243">
        <f t="shared" si="10"/>
        <v>13391</v>
      </c>
      <c r="L82" s="244">
        <f t="shared" si="11"/>
        <v>13352</v>
      </c>
      <c r="M82" s="129"/>
      <c r="N82" s="122"/>
    </row>
    <row r="83" spans="2:14" ht="12.75">
      <c r="B83" s="240" t="s">
        <v>117</v>
      </c>
      <c r="C83" s="241" t="s">
        <v>30</v>
      </c>
      <c r="D83" s="242">
        <v>2011</v>
      </c>
      <c r="E83" s="243">
        <v>13004</v>
      </c>
      <c r="F83" s="244">
        <v>12971</v>
      </c>
      <c r="G83" s="243">
        <v>2884</v>
      </c>
      <c r="H83" s="245">
        <v>2883</v>
      </c>
      <c r="I83" s="245">
        <v>574</v>
      </c>
      <c r="J83" s="244">
        <v>571</v>
      </c>
      <c r="K83" s="243">
        <f t="shared" si="10"/>
        <v>16462</v>
      </c>
      <c r="L83" s="244">
        <f t="shared" si="11"/>
        <v>16425</v>
      </c>
      <c r="M83" s="129"/>
      <c r="N83" s="122"/>
    </row>
    <row r="84" spans="2:14" ht="12.75">
      <c r="B84" s="240" t="s">
        <v>118</v>
      </c>
      <c r="C84" s="241" t="s">
        <v>30</v>
      </c>
      <c r="D84" s="242">
        <v>2011</v>
      </c>
      <c r="E84" s="243">
        <v>10197</v>
      </c>
      <c r="F84" s="244">
        <v>10189</v>
      </c>
      <c r="G84" s="243">
        <v>3028</v>
      </c>
      <c r="H84" s="245">
        <v>3007</v>
      </c>
      <c r="I84" s="245">
        <v>532</v>
      </c>
      <c r="J84" s="244">
        <v>531</v>
      </c>
      <c r="K84" s="243">
        <f t="shared" si="10"/>
        <v>13757</v>
      </c>
      <c r="L84" s="244">
        <f t="shared" si="11"/>
        <v>13727</v>
      </c>
      <c r="M84" s="129"/>
      <c r="N84" s="122"/>
    </row>
    <row r="85" spans="2:13" ht="12.75" customHeight="1" thickBot="1">
      <c r="B85" s="246" t="s">
        <v>119</v>
      </c>
      <c r="C85" s="247" t="s">
        <v>30</v>
      </c>
      <c r="D85" s="248">
        <v>2011</v>
      </c>
      <c r="E85" s="249">
        <v>8887</v>
      </c>
      <c r="F85" s="250">
        <v>8877</v>
      </c>
      <c r="G85" s="249">
        <v>3594</v>
      </c>
      <c r="H85" s="251">
        <v>3579</v>
      </c>
      <c r="I85" s="251">
        <v>646</v>
      </c>
      <c r="J85" s="250">
        <v>640</v>
      </c>
      <c r="K85" s="249">
        <f t="shared" si="10"/>
        <v>13127</v>
      </c>
      <c r="L85" s="250">
        <f t="shared" si="11"/>
        <v>13096</v>
      </c>
      <c r="M85" s="20"/>
    </row>
    <row r="86" spans="2:13" ht="12.75" customHeight="1">
      <c r="B86" s="138"/>
      <c r="C86" s="138"/>
      <c r="D86" s="139"/>
      <c r="E86" s="140"/>
      <c r="F86" s="140"/>
      <c r="G86" s="140"/>
      <c r="H86" s="140"/>
      <c r="I86" s="140"/>
      <c r="J86" s="140"/>
      <c r="K86" s="140"/>
      <c r="L86" s="140"/>
      <c r="M86" s="20"/>
    </row>
    <row r="87" spans="2:13" ht="12.75" customHeight="1">
      <c r="B87" s="138"/>
      <c r="C87" s="138"/>
      <c r="D87" s="139"/>
      <c r="E87" s="140"/>
      <c r="F87" s="140"/>
      <c r="G87" s="140"/>
      <c r="H87" s="140"/>
      <c r="I87" s="140"/>
      <c r="J87" s="140"/>
      <c r="K87" s="140"/>
      <c r="L87" s="140"/>
      <c r="M87" s="20"/>
    </row>
    <row r="88" spans="2:15" ht="13.5" thickBot="1">
      <c r="B88" s="20"/>
      <c r="C88" s="20"/>
      <c r="D88" s="20"/>
      <c r="E88" s="129"/>
      <c r="F88" s="20"/>
      <c r="G88" s="20"/>
      <c r="H88" s="20"/>
      <c r="I88" s="20"/>
      <c r="J88" s="20"/>
      <c r="K88" s="20"/>
      <c r="L88" s="20"/>
      <c r="M88" s="20"/>
      <c r="N88" s="20"/>
      <c r="O88" s="20"/>
    </row>
    <row r="89" spans="2:15" ht="13.5" thickBot="1">
      <c r="B89" s="20"/>
      <c r="C89" s="20"/>
      <c r="D89" s="254" t="s">
        <v>12</v>
      </c>
      <c r="E89" s="255"/>
      <c r="F89" s="290" t="s">
        <v>13</v>
      </c>
      <c r="G89" s="290"/>
      <c r="H89" s="290"/>
      <c r="I89" s="290"/>
      <c r="J89" s="293" t="s">
        <v>14</v>
      </c>
      <c r="K89" s="294"/>
      <c r="L89" s="20"/>
      <c r="M89" s="20"/>
      <c r="N89" s="20"/>
      <c r="O89" s="20"/>
    </row>
    <row r="90" spans="2:13" ht="13.5" thickBot="1">
      <c r="B90" s="141"/>
      <c r="C90" s="141"/>
      <c r="D90" s="260" t="s">
        <v>7</v>
      </c>
      <c r="E90" s="261"/>
      <c r="F90" s="262" t="s">
        <v>8</v>
      </c>
      <c r="G90" s="263"/>
      <c r="H90" s="263" t="s">
        <v>10</v>
      </c>
      <c r="I90" s="223"/>
      <c r="J90" s="295"/>
      <c r="K90" s="296"/>
      <c r="L90" s="20"/>
      <c r="M90" s="20"/>
    </row>
    <row r="91" spans="2:13" ht="26.25" thickBot="1">
      <c r="B91" s="299" t="str">
        <f>+K2</f>
        <v>JULIO 2011</v>
      </c>
      <c r="C91" s="300"/>
      <c r="D91" s="88" t="s">
        <v>96</v>
      </c>
      <c r="E91" s="214" t="s">
        <v>97</v>
      </c>
      <c r="F91" s="88" t="s">
        <v>96</v>
      </c>
      <c r="G91" s="89" t="s">
        <v>97</v>
      </c>
      <c r="H91" s="88" t="s">
        <v>96</v>
      </c>
      <c r="I91" s="89" t="s">
        <v>97</v>
      </c>
      <c r="J91" s="88" t="s">
        <v>96</v>
      </c>
      <c r="K91" s="89" t="s">
        <v>97</v>
      </c>
      <c r="L91" s="20"/>
      <c r="M91" s="20"/>
    </row>
    <row r="92" spans="2:13" ht="12.75">
      <c r="B92" s="301" t="s">
        <v>32</v>
      </c>
      <c r="C92" s="302"/>
      <c r="D92" s="93">
        <f aca="true" t="shared" si="12" ref="D92:I92">AVERAGE(E65:E85)</f>
        <v>8382.857142857143</v>
      </c>
      <c r="E92" s="94">
        <f t="shared" si="12"/>
        <v>8367.190476190477</v>
      </c>
      <c r="F92" s="93">
        <f t="shared" si="12"/>
        <v>2484.714285714286</v>
      </c>
      <c r="G92" s="94">
        <f t="shared" si="12"/>
        <v>2469.2380952380954</v>
      </c>
      <c r="H92" s="93">
        <f t="shared" si="12"/>
        <v>599.5714285714286</v>
      </c>
      <c r="I92" s="94">
        <f t="shared" si="12"/>
        <v>587.7619047619048</v>
      </c>
      <c r="J92" s="93">
        <f>AVERAGE(K65:K84)</f>
        <v>11384.15</v>
      </c>
      <c r="K92" s="94">
        <f>AVERAGE(L65:L84)</f>
        <v>11340.6</v>
      </c>
      <c r="L92" s="20"/>
      <c r="M92" s="20"/>
    </row>
    <row r="93" spans="2:13" ht="12.75">
      <c r="B93" s="291" t="s">
        <v>33</v>
      </c>
      <c r="C93" s="292"/>
      <c r="D93" s="98">
        <f aca="true" t="shared" si="13" ref="D93:I93">MAX(E65:E85)</f>
        <v>13004</v>
      </c>
      <c r="E93" s="99">
        <f t="shared" si="13"/>
        <v>12971</v>
      </c>
      <c r="F93" s="98">
        <f t="shared" si="13"/>
        <v>3594</v>
      </c>
      <c r="G93" s="99">
        <f t="shared" si="13"/>
        <v>3579</v>
      </c>
      <c r="H93" s="98">
        <f t="shared" si="13"/>
        <v>953</v>
      </c>
      <c r="I93" s="99">
        <f t="shared" si="13"/>
        <v>888</v>
      </c>
      <c r="J93" s="98">
        <f>MAX(K65:K84)</f>
        <v>16462</v>
      </c>
      <c r="K93" s="99">
        <f>MAX(L65:L84)</f>
        <v>16425</v>
      </c>
      <c r="L93" s="20"/>
      <c r="M93" s="20"/>
    </row>
    <row r="94" spans="2:13" ht="13.5" thickBot="1">
      <c r="B94" s="303" t="s">
        <v>34</v>
      </c>
      <c r="C94" s="304"/>
      <c r="D94" s="103">
        <f aca="true" t="shared" si="14" ref="D94:I94">MIN(E65:E85)</f>
        <v>5721</v>
      </c>
      <c r="E94" s="104">
        <f t="shared" si="14"/>
        <v>5707</v>
      </c>
      <c r="F94" s="103">
        <f t="shared" si="14"/>
        <v>1879</v>
      </c>
      <c r="G94" s="104">
        <f t="shared" si="14"/>
        <v>1876</v>
      </c>
      <c r="H94" s="103">
        <f t="shared" si="14"/>
        <v>366</v>
      </c>
      <c r="I94" s="104">
        <f t="shared" si="14"/>
        <v>347</v>
      </c>
      <c r="J94" s="103">
        <f>MIN(K65:K84)</f>
        <v>8642</v>
      </c>
      <c r="K94" s="104">
        <f>MIN(L65:L84)</f>
        <v>8604</v>
      </c>
      <c r="L94" s="20"/>
      <c r="M94" s="20"/>
    </row>
    <row r="95" spans="2:15" ht="12.7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</row>
    <row r="98" spans="3:14" ht="12.75">
      <c r="C98" s="20"/>
      <c r="D98" s="20"/>
      <c r="E98" s="20"/>
      <c r="F98" s="106"/>
      <c r="G98" s="20"/>
      <c r="H98" s="20"/>
      <c r="I98" s="20"/>
      <c r="J98" s="20"/>
      <c r="K98" s="20"/>
      <c r="L98" s="20"/>
      <c r="M98" s="20"/>
      <c r="N98" s="20"/>
    </row>
    <row r="99" spans="2:14" ht="12.75">
      <c r="B99" s="107"/>
      <c r="C99" s="159"/>
      <c r="D99" s="159"/>
      <c r="E99" s="159"/>
      <c r="F99" s="178"/>
      <c r="G99" s="159"/>
      <c r="H99" s="159"/>
      <c r="I99" s="159"/>
      <c r="J99" s="159"/>
      <c r="K99" s="159"/>
      <c r="L99" s="159"/>
      <c r="M99" s="159"/>
      <c r="N99" s="159"/>
    </row>
    <row r="100" spans="2:14" ht="12.75">
      <c r="B100" s="107"/>
      <c r="C100" s="159"/>
      <c r="D100" s="159"/>
      <c r="E100" s="159"/>
      <c r="F100" s="160"/>
      <c r="G100" s="159"/>
      <c r="H100" s="159"/>
      <c r="I100" s="159"/>
      <c r="J100" s="159"/>
      <c r="K100" s="159"/>
      <c r="L100" s="159"/>
      <c r="M100" s="159"/>
      <c r="N100" s="161"/>
    </row>
    <row r="101" spans="2:14" ht="12.75">
      <c r="B101" s="107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61"/>
    </row>
    <row r="102" spans="2:14" ht="12.75"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20"/>
    </row>
    <row r="103" spans="2:14" ht="12.75"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20"/>
    </row>
    <row r="104" spans="2:15" ht="12.75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2:15" ht="12.75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</row>
    <row r="106" s="20" customFormat="1" ht="12.75">
      <c r="A106" s="1"/>
    </row>
    <row r="107" spans="1:17" ht="12.75">
      <c r="A107" s="130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1:17" ht="12.75">
      <c r="A108" s="130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1:17" ht="12.75">
      <c r="A109" s="130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1:17" ht="12.75">
      <c r="A110" s="130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ht="12.75">
      <c r="A111" s="130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1:17" ht="12.75">
      <c r="A112" s="130"/>
      <c r="B112" s="179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1:17" ht="12.75">
      <c r="A113" s="130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1:17" ht="12.75">
      <c r="A114" s="130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1:17" ht="12.75" customHeight="1">
      <c r="A115" s="130"/>
      <c r="B115" s="283"/>
      <c r="C115" s="283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7"/>
      <c r="O115" s="27"/>
      <c r="P115" s="27"/>
      <c r="Q115" s="27"/>
    </row>
    <row r="116" spans="1:17" ht="12.75">
      <c r="A116" s="130"/>
      <c r="B116" s="147"/>
      <c r="C116" s="14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27"/>
      <c r="O116" s="27"/>
      <c r="P116" s="27"/>
      <c r="Q116" s="27"/>
    </row>
    <row r="117" spans="1:17" ht="12.75" customHeight="1">
      <c r="A117" s="130"/>
      <c r="B117" s="281"/>
      <c r="C117" s="179"/>
      <c r="D117" s="180"/>
      <c r="E117" s="180"/>
      <c r="F117" s="180"/>
      <c r="G117" s="180"/>
      <c r="H117" s="180"/>
      <c r="I117" s="180"/>
      <c r="J117" s="180"/>
      <c r="K117" s="180"/>
      <c r="L117" s="181"/>
      <c r="M117" s="181"/>
      <c r="N117" s="27"/>
      <c r="O117" s="27"/>
      <c r="P117" s="27"/>
      <c r="Q117" s="27"/>
    </row>
    <row r="118" spans="1:17" ht="12.75">
      <c r="A118" s="130"/>
      <c r="B118" s="281"/>
      <c r="C118" s="179"/>
      <c r="D118" s="180"/>
      <c r="E118" s="180"/>
      <c r="F118" s="180"/>
      <c r="G118" s="180"/>
      <c r="H118" s="180"/>
      <c r="I118" s="180"/>
      <c r="J118" s="180"/>
      <c r="K118" s="180"/>
      <c r="L118" s="181"/>
      <c r="M118" s="181"/>
      <c r="N118" s="27"/>
      <c r="O118" s="27"/>
      <c r="P118" s="27"/>
      <c r="Q118" s="27"/>
    </row>
    <row r="119" spans="1:17" ht="12.75">
      <c r="A119" s="130"/>
      <c r="B119" s="281"/>
      <c r="C119" s="179"/>
      <c r="D119" s="180"/>
      <c r="E119" s="180"/>
      <c r="F119" s="180"/>
      <c r="G119" s="180"/>
      <c r="H119" s="180"/>
      <c r="I119" s="180"/>
      <c r="J119" s="180"/>
      <c r="K119" s="180"/>
      <c r="L119" s="181"/>
      <c r="M119" s="181"/>
      <c r="N119" s="27"/>
      <c r="O119" s="27"/>
      <c r="P119" s="27"/>
      <c r="Q119" s="27"/>
    </row>
    <row r="120" spans="1:17" ht="12.75">
      <c r="A120" s="130"/>
      <c r="B120" s="281"/>
      <c r="C120" s="179"/>
      <c r="D120" s="180"/>
      <c r="E120" s="180"/>
      <c r="F120" s="180"/>
      <c r="G120" s="180"/>
      <c r="H120" s="180"/>
      <c r="I120" s="180"/>
      <c r="J120" s="180"/>
      <c r="K120" s="180"/>
      <c r="L120" s="181"/>
      <c r="M120" s="181"/>
      <c r="N120" s="27"/>
      <c r="O120" s="27"/>
      <c r="P120" s="27"/>
      <c r="Q120" s="27"/>
    </row>
    <row r="121" spans="1:17" ht="12.75">
      <c r="A121" s="130"/>
      <c r="B121" s="281"/>
      <c r="C121" s="179"/>
      <c r="D121" s="180"/>
      <c r="E121" s="180"/>
      <c r="F121" s="180"/>
      <c r="G121" s="180"/>
      <c r="H121" s="180"/>
      <c r="I121" s="180"/>
      <c r="J121" s="180"/>
      <c r="K121" s="180"/>
      <c r="L121" s="181"/>
      <c r="M121" s="181"/>
      <c r="N121" s="27"/>
      <c r="O121" s="27"/>
      <c r="P121" s="27"/>
      <c r="Q121" s="27"/>
    </row>
    <row r="122" spans="1:17" ht="12.75">
      <c r="A122" s="130"/>
      <c r="B122" s="281"/>
      <c r="C122" s="179"/>
      <c r="D122" s="180"/>
      <c r="E122" s="180"/>
      <c r="F122" s="180"/>
      <c r="G122" s="180"/>
      <c r="H122" s="180"/>
      <c r="I122" s="180"/>
      <c r="J122" s="180"/>
      <c r="K122" s="180"/>
      <c r="L122" s="181"/>
      <c r="M122" s="181"/>
      <c r="N122" s="27"/>
      <c r="O122" s="27"/>
      <c r="P122" s="27"/>
      <c r="Q122" s="27"/>
    </row>
    <row r="123" spans="1:17" ht="12.75">
      <c r="A123" s="130"/>
      <c r="B123" s="281"/>
      <c r="C123" s="179"/>
      <c r="D123" s="180"/>
      <c r="E123" s="180"/>
      <c r="F123" s="180"/>
      <c r="G123" s="180"/>
      <c r="H123" s="180"/>
      <c r="I123" s="180"/>
      <c r="J123" s="180"/>
      <c r="K123" s="180"/>
      <c r="L123" s="181"/>
      <c r="M123" s="181"/>
      <c r="N123" s="27"/>
      <c r="O123" s="27"/>
      <c r="P123" s="27"/>
      <c r="Q123" s="27"/>
    </row>
    <row r="124" spans="1:17" ht="12.75">
      <c r="A124" s="130"/>
      <c r="B124" s="281"/>
      <c r="C124" s="179"/>
      <c r="D124" s="180"/>
      <c r="E124" s="180"/>
      <c r="F124" s="180"/>
      <c r="G124" s="180"/>
      <c r="H124" s="180"/>
      <c r="I124" s="180"/>
      <c r="J124" s="180"/>
      <c r="K124" s="180"/>
      <c r="L124" s="181"/>
      <c r="M124" s="181"/>
      <c r="N124" s="27"/>
      <c r="O124" s="27"/>
      <c r="P124" s="27"/>
      <c r="Q124" s="27"/>
    </row>
    <row r="125" spans="1:17" ht="12.75">
      <c r="A125" s="130"/>
      <c r="B125" s="281"/>
      <c r="C125" s="179"/>
      <c r="D125" s="180"/>
      <c r="E125" s="180"/>
      <c r="F125" s="180"/>
      <c r="G125" s="180"/>
      <c r="H125" s="180"/>
      <c r="I125" s="180"/>
      <c r="J125" s="180"/>
      <c r="K125" s="180"/>
      <c r="L125" s="181"/>
      <c r="M125" s="181"/>
      <c r="N125" s="27"/>
      <c r="O125" s="27"/>
      <c r="P125" s="27"/>
      <c r="Q125" s="27"/>
    </row>
    <row r="126" spans="1:17" ht="12.75">
      <c r="A126" s="130"/>
      <c r="B126" s="281"/>
      <c r="C126" s="179"/>
      <c r="D126" s="180"/>
      <c r="E126" s="180"/>
      <c r="F126" s="180"/>
      <c r="G126" s="180"/>
      <c r="H126" s="180"/>
      <c r="I126" s="180"/>
      <c r="J126" s="180"/>
      <c r="K126" s="180"/>
      <c r="L126" s="181"/>
      <c r="M126" s="181"/>
      <c r="N126" s="27"/>
      <c r="O126" s="27"/>
      <c r="P126" s="27"/>
      <c r="Q126" s="27"/>
    </row>
    <row r="127" spans="1:17" ht="12.75">
      <c r="A127" s="130"/>
      <c r="B127" s="281"/>
      <c r="C127" s="179"/>
      <c r="D127" s="180"/>
      <c r="E127" s="180"/>
      <c r="F127" s="180"/>
      <c r="G127" s="180"/>
      <c r="H127" s="180"/>
      <c r="I127" s="180"/>
      <c r="J127" s="180"/>
      <c r="K127" s="180"/>
      <c r="L127" s="181"/>
      <c r="M127" s="181"/>
      <c r="N127" s="27"/>
      <c r="O127" s="27"/>
      <c r="P127" s="27"/>
      <c r="Q127" s="27"/>
    </row>
    <row r="128" spans="1:17" ht="12.75">
      <c r="A128" s="130"/>
      <c r="B128" s="281"/>
      <c r="C128" s="179"/>
      <c r="D128" s="180"/>
      <c r="E128" s="180"/>
      <c r="F128" s="180"/>
      <c r="G128" s="180"/>
      <c r="H128" s="180"/>
      <c r="I128" s="180"/>
      <c r="J128" s="180"/>
      <c r="K128" s="180"/>
      <c r="L128" s="181"/>
      <c r="M128" s="181"/>
      <c r="N128" s="27"/>
      <c r="O128" s="27"/>
      <c r="P128" s="27"/>
      <c r="Q128" s="27"/>
    </row>
    <row r="129" spans="1:17" ht="12.75">
      <c r="A129" s="130"/>
      <c r="B129" s="283"/>
      <c r="C129" s="283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27"/>
      <c r="O129" s="27"/>
      <c r="P129" s="27"/>
      <c r="Q129" s="27"/>
    </row>
    <row r="130" spans="1:17" ht="12.75">
      <c r="A130" s="130"/>
      <c r="B130" s="281"/>
      <c r="C130" s="179"/>
      <c r="D130" s="180"/>
      <c r="E130" s="180"/>
      <c r="F130" s="180"/>
      <c r="G130" s="180"/>
      <c r="H130" s="180"/>
      <c r="I130" s="180"/>
      <c r="J130" s="180"/>
      <c r="K130" s="180"/>
      <c r="L130" s="181"/>
      <c r="M130" s="181"/>
      <c r="N130" s="27"/>
      <c r="O130" s="27"/>
      <c r="P130" s="27"/>
      <c r="Q130" s="27"/>
    </row>
    <row r="131" spans="1:17" ht="12.75">
      <c r="A131" s="130"/>
      <c r="B131" s="281"/>
      <c r="C131" s="179"/>
      <c r="D131" s="180"/>
      <c r="E131" s="180"/>
      <c r="F131" s="180"/>
      <c r="G131" s="180"/>
      <c r="H131" s="180"/>
      <c r="I131" s="180"/>
      <c r="J131" s="180"/>
      <c r="K131" s="180"/>
      <c r="L131" s="181"/>
      <c r="M131" s="181"/>
      <c r="N131" s="27"/>
      <c r="O131" s="27"/>
      <c r="P131" s="27"/>
      <c r="Q131" s="27"/>
    </row>
    <row r="132" spans="1:17" ht="12.75">
      <c r="A132" s="130"/>
      <c r="B132" s="281"/>
      <c r="C132" s="179"/>
      <c r="D132" s="180"/>
      <c r="E132" s="180"/>
      <c r="F132" s="180"/>
      <c r="G132" s="180"/>
      <c r="H132" s="180"/>
      <c r="I132" s="180"/>
      <c r="J132" s="180"/>
      <c r="K132" s="180"/>
      <c r="L132" s="181"/>
      <c r="M132" s="181"/>
      <c r="N132" s="27"/>
      <c r="O132" s="27"/>
      <c r="P132" s="27"/>
      <c r="Q132" s="27"/>
    </row>
    <row r="133" spans="1:17" ht="12.75">
      <c r="A133" s="130"/>
      <c r="B133" s="281"/>
      <c r="C133" s="179"/>
      <c r="D133" s="180"/>
      <c r="E133" s="180"/>
      <c r="F133" s="180"/>
      <c r="G133" s="180"/>
      <c r="H133" s="180"/>
      <c r="I133" s="180"/>
      <c r="J133" s="180"/>
      <c r="K133" s="180"/>
      <c r="L133" s="181"/>
      <c r="M133" s="181"/>
      <c r="N133" s="27"/>
      <c r="O133" s="27"/>
      <c r="P133" s="27"/>
      <c r="Q133" s="27"/>
    </row>
    <row r="134" spans="1:17" ht="12.75">
      <c r="A134" s="130"/>
      <c r="B134" s="281"/>
      <c r="C134" s="179"/>
      <c r="D134" s="180"/>
      <c r="E134" s="180"/>
      <c r="F134" s="180"/>
      <c r="G134" s="180"/>
      <c r="H134" s="180"/>
      <c r="I134" s="180"/>
      <c r="J134" s="180"/>
      <c r="K134" s="180"/>
      <c r="L134" s="181"/>
      <c r="M134" s="181"/>
      <c r="N134" s="27"/>
      <c r="O134" s="27"/>
      <c r="P134" s="27"/>
      <c r="Q134" s="27"/>
    </row>
    <row r="135" spans="1:17" ht="12.75">
      <c r="A135" s="130"/>
      <c r="B135" s="281"/>
      <c r="C135" s="179"/>
      <c r="D135" s="180"/>
      <c r="E135" s="180"/>
      <c r="F135" s="180"/>
      <c r="G135" s="180"/>
      <c r="H135" s="180"/>
      <c r="I135" s="180"/>
      <c r="J135" s="180"/>
      <c r="K135" s="180"/>
      <c r="L135" s="181"/>
      <c r="M135" s="181"/>
      <c r="N135" s="27"/>
      <c r="O135" s="27"/>
      <c r="P135" s="27"/>
      <c r="Q135" s="27"/>
    </row>
    <row r="136" spans="1:17" ht="12.75">
      <c r="A136" s="130"/>
      <c r="B136" s="281"/>
      <c r="C136" s="179"/>
      <c r="D136" s="180"/>
      <c r="E136" s="180"/>
      <c r="F136" s="180"/>
      <c r="G136" s="180"/>
      <c r="H136" s="180"/>
      <c r="I136" s="180"/>
      <c r="J136" s="180"/>
      <c r="K136" s="180"/>
      <c r="L136" s="181"/>
      <c r="M136" s="181"/>
      <c r="N136" s="27"/>
      <c r="O136" s="27"/>
      <c r="P136" s="27"/>
      <c r="Q136" s="27"/>
    </row>
    <row r="137" spans="1:17" ht="12.75">
      <c r="A137" s="130"/>
      <c r="B137" s="281"/>
      <c r="C137" s="179"/>
      <c r="D137" s="180"/>
      <c r="E137" s="180"/>
      <c r="F137" s="180"/>
      <c r="G137" s="180"/>
      <c r="H137" s="180"/>
      <c r="I137" s="180"/>
      <c r="J137" s="180"/>
      <c r="K137" s="180"/>
      <c r="L137" s="181"/>
      <c r="M137" s="181"/>
      <c r="N137" s="27"/>
      <c r="O137" s="27"/>
      <c r="P137" s="27"/>
      <c r="Q137" s="27"/>
    </row>
    <row r="138" spans="1:17" ht="12.75">
      <c r="A138" s="130"/>
      <c r="B138" s="281"/>
      <c r="C138" s="179"/>
      <c r="D138" s="180"/>
      <c r="E138" s="180"/>
      <c r="F138" s="180"/>
      <c r="G138" s="180"/>
      <c r="H138" s="180"/>
      <c r="I138" s="180"/>
      <c r="J138" s="180"/>
      <c r="K138" s="180"/>
      <c r="L138" s="181"/>
      <c r="M138" s="181"/>
      <c r="N138" s="27"/>
      <c r="O138" s="27"/>
      <c r="P138" s="27"/>
      <c r="Q138" s="27"/>
    </row>
    <row r="139" spans="1:17" ht="12.75">
      <c r="A139" s="130"/>
      <c r="B139" s="281"/>
      <c r="C139" s="179"/>
      <c r="D139" s="180"/>
      <c r="E139" s="180"/>
      <c r="F139" s="180"/>
      <c r="G139" s="180"/>
      <c r="H139" s="180"/>
      <c r="I139" s="180"/>
      <c r="J139" s="180"/>
      <c r="K139" s="180"/>
      <c r="L139" s="181"/>
      <c r="M139" s="181"/>
      <c r="N139" s="27"/>
      <c r="O139" s="27"/>
      <c r="P139" s="27"/>
      <c r="Q139" s="27"/>
    </row>
    <row r="140" spans="1:17" ht="12.75">
      <c r="A140" s="130"/>
      <c r="B140" s="281"/>
      <c r="C140" s="179"/>
      <c r="D140" s="180"/>
      <c r="E140" s="180"/>
      <c r="F140" s="180"/>
      <c r="G140" s="180"/>
      <c r="H140" s="180"/>
      <c r="I140" s="180"/>
      <c r="J140" s="180"/>
      <c r="K140" s="180"/>
      <c r="L140" s="181"/>
      <c r="M140" s="181"/>
      <c r="N140" s="27"/>
      <c r="O140" s="27"/>
      <c r="P140" s="27"/>
      <c r="Q140" s="27"/>
    </row>
    <row r="141" spans="1:17" ht="12.75">
      <c r="A141" s="130"/>
      <c r="B141" s="281"/>
      <c r="C141" s="179"/>
      <c r="D141" s="180"/>
      <c r="E141" s="180"/>
      <c r="F141" s="180"/>
      <c r="G141" s="180"/>
      <c r="H141" s="180"/>
      <c r="I141" s="180"/>
      <c r="J141" s="180"/>
      <c r="K141" s="180"/>
      <c r="L141" s="181"/>
      <c r="M141" s="181"/>
      <c r="N141" s="27"/>
      <c r="O141" s="27"/>
      <c r="P141" s="27"/>
      <c r="Q141" s="27"/>
    </row>
    <row r="142" spans="1:17" ht="12.75">
      <c r="A142" s="130"/>
      <c r="B142" s="283"/>
      <c r="C142" s="283"/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27"/>
      <c r="O142" s="27"/>
      <c r="P142" s="27"/>
      <c r="Q142" s="27"/>
    </row>
    <row r="143" spans="1:17" ht="12.75">
      <c r="A143" s="130"/>
      <c r="B143" s="289"/>
      <c r="C143" s="288"/>
      <c r="D143" s="288"/>
      <c r="E143" s="288"/>
      <c r="F143" s="288"/>
      <c r="G143" s="288"/>
      <c r="H143" s="288"/>
      <c r="I143" s="288"/>
      <c r="J143" s="288"/>
      <c r="K143" s="288"/>
      <c r="L143" s="288"/>
      <c r="M143" s="288"/>
      <c r="N143" s="27"/>
      <c r="O143" s="27"/>
      <c r="P143" s="27"/>
      <c r="Q143" s="27"/>
    </row>
    <row r="144" spans="1:17" ht="12.75">
      <c r="A144" s="130"/>
      <c r="B144" s="289"/>
      <c r="C144" s="288"/>
      <c r="D144" s="288"/>
      <c r="E144" s="288"/>
      <c r="F144" s="288"/>
      <c r="G144" s="288"/>
      <c r="H144" s="288"/>
      <c r="I144" s="288"/>
      <c r="J144" s="288"/>
      <c r="K144" s="288"/>
      <c r="L144" s="288"/>
      <c r="M144" s="288"/>
      <c r="N144" s="27"/>
      <c r="O144" s="27"/>
      <c r="P144" s="27"/>
      <c r="Q144" s="27"/>
    </row>
    <row r="145" spans="1:17" ht="12.75">
      <c r="A145" s="130"/>
      <c r="B145" s="289"/>
      <c r="C145" s="288"/>
      <c r="D145" s="288"/>
      <c r="E145" s="288"/>
      <c r="F145" s="288"/>
      <c r="G145" s="288"/>
      <c r="H145" s="288"/>
      <c r="I145" s="288"/>
      <c r="J145" s="288"/>
      <c r="K145" s="288"/>
      <c r="L145" s="288"/>
      <c r="M145" s="288"/>
      <c r="N145" s="27"/>
      <c r="O145" s="27"/>
      <c r="P145" s="27"/>
      <c r="Q145" s="27"/>
    </row>
    <row r="146" spans="1:17" ht="12.75">
      <c r="A146" s="130"/>
      <c r="B146" s="288"/>
      <c r="C146" s="288"/>
      <c r="D146" s="288"/>
      <c r="E146" s="288"/>
      <c r="F146" s="288"/>
      <c r="G146" s="288"/>
      <c r="H146" s="288"/>
      <c r="I146" s="288"/>
      <c r="J146" s="288"/>
      <c r="K146" s="288"/>
      <c r="L146" s="288"/>
      <c r="M146" s="288"/>
      <c r="N146" s="27"/>
      <c r="O146" s="27"/>
      <c r="P146" s="27"/>
      <c r="Q146" s="27"/>
    </row>
    <row r="147" spans="1:17" ht="12.75">
      <c r="A147" s="130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27"/>
      <c r="O147" s="27"/>
      <c r="P147" s="27"/>
      <c r="Q147" s="27"/>
    </row>
    <row r="148" spans="1:17" ht="12.75">
      <c r="A148" s="130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27"/>
      <c r="O148" s="27"/>
      <c r="P148" s="27"/>
      <c r="Q148" s="27"/>
    </row>
    <row r="149" spans="1:17" ht="12.75">
      <c r="A149" s="298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27"/>
      <c r="O149" s="27"/>
      <c r="P149" s="27"/>
      <c r="Q149" s="27"/>
    </row>
    <row r="150" spans="1:17" ht="12.75">
      <c r="A150" s="298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27"/>
      <c r="O150" s="27"/>
      <c r="P150" s="27"/>
      <c r="Q150" s="27"/>
    </row>
    <row r="151" spans="1:17" ht="12.75">
      <c r="A151" s="298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27"/>
      <c r="O151" s="27"/>
      <c r="P151" s="27"/>
      <c r="Q151" s="27"/>
    </row>
    <row r="152" spans="1:17" ht="12.75">
      <c r="A152" s="298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27"/>
      <c r="O152" s="27"/>
      <c r="P152" s="27"/>
      <c r="Q152" s="27"/>
    </row>
    <row r="153" spans="1:17" ht="12.75">
      <c r="A153" s="298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27"/>
      <c r="O153" s="27"/>
      <c r="P153" s="27"/>
      <c r="Q153" s="27"/>
    </row>
    <row r="154" spans="1:17" ht="12.75">
      <c r="A154" s="298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27"/>
      <c r="O154" s="27"/>
      <c r="P154" s="27"/>
      <c r="Q154" s="27"/>
    </row>
    <row r="155" spans="1:17" ht="12.75">
      <c r="A155" s="298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27"/>
      <c r="O155" s="27"/>
      <c r="P155" s="27"/>
      <c r="Q155" s="27"/>
    </row>
    <row r="156" spans="1:17" ht="12.75">
      <c r="A156" s="298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27"/>
      <c r="O156" s="27"/>
      <c r="P156" s="27"/>
      <c r="Q156" s="27"/>
    </row>
    <row r="157" spans="1:17" ht="12.75">
      <c r="A157" s="298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27"/>
      <c r="O157" s="27"/>
      <c r="P157" s="27"/>
      <c r="Q157" s="27"/>
    </row>
    <row r="158" spans="1:17" ht="12.75">
      <c r="A158" s="298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27"/>
      <c r="O158" s="27"/>
      <c r="P158" s="27"/>
      <c r="Q158" s="27"/>
    </row>
    <row r="159" spans="1:17" ht="12.75">
      <c r="A159" s="298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27"/>
      <c r="O159" s="27"/>
      <c r="P159" s="27"/>
      <c r="Q159" s="27"/>
    </row>
    <row r="160" spans="1:17" ht="12.75">
      <c r="A160" s="298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27"/>
      <c r="O160" s="27"/>
      <c r="P160" s="27"/>
      <c r="Q160" s="27"/>
    </row>
    <row r="161" spans="1:17" ht="12.75">
      <c r="A161" s="298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27"/>
      <c r="O161" s="27"/>
      <c r="P161" s="27"/>
      <c r="Q161" s="27"/>
    </row>
    <row r="162" spans="1:17" ht="12.75">
      <c r="A162" s="298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27"/>
      <c r="O162" s="27"/>
      <c r="P162" s="27"/>
      <c r="Q162" s="27"/>
    </row>
    <row r="163" spans="1:17" ht="12.75">
      <c r="A163" s="298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27"/>
      <c r="O163" s="27"/>
      <c r="P163" s="27"/>
      <c r="Q163" s="27"/>
    </row>
    <row r="164" spans="1:17" ht="12.75">
      <c r="A164" s="298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27"/>
      <c r="O164" s="27"/>
      <c r="P164" s="27"/>
      <c r="Q164" s="27"/>
    </row>
    <row r="165" spans="1:17" ht="12.75">
      <c r="A165" s="298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27"/>
      <c r="O165" s="27"/>
      <c r="P165" s="27"/>
      <c r="Q165" s="27"/>
    </row>
    <row r="166" spans="1:17" ht="12.75">
      <c r="A166" s="298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27"/>
      <c r="O166" s="27"/>
      <c r="P166" s="27"/>
      <c r="Q166" s="27"/>
    </row>
    <row r="167" spans="1:17" ht="12.75">
      <c r="A167" s="298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27"/>
      <c r="O167" s="27"/>
      <c r="P167" s="27"/>
      <c r="Q167" s="27"/>
    </row>
    <row r="168" spans="1:17" ht="12.75">
      <c r="A168" s="298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27"/>
      <c r="O168" s="27"/>
      <c r="P168" s="27"/>
      <c r="Q168" s="27"/>
    </row>
    <row r="169" spans="1:17" ht="12.75">
      <c r="A169" s="298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27"/>
      <c r="O169" s="27"/>
      <c r="P169" s="27"/>
      <c r="Q169" s="27"/>
    </row>
    <row r="170" spans="1:17" ht="12.75">
      <c r="A170" s="298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27"/>
      <c r="O170" s="27"/>
      <c r="P170" s="27"/>
      <c r="Q170" s="27"/>
    </row>
    <row r="171" spans="1:17" ht="12.75">
      <c r="A171" s="298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27"/>
      <c r="O171" s="27"/>
      <c r="P171" s="27"/>
      <c r="Q171" s="27"/>
    </row>
    <row r="172" spans="1:17" ht="12.75">
      <c r="A172" s="298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27"/>
      <c r="O172" s="27"/>
      <c r="P172" s="27"/>
      <c r="Q172" s="27"/>
    </row>
    <row r="173" spans="1:17" ht="12.75">
      <c r="A173" s="130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27"/>
      <c r="O173" s="27"/>
      <c r="P173" s="27"/>
      <c r="Q173" s="27"/>
    </row>
    <row r="174" spans="1:17" ht="12.75">
      <c r="A174" s="130"/>
      <c r="B174" s="183"/>
      <c r="C174" s="183"/>
      <c r="D174" s="184"/>
      <c r="E174" s="184"/>
      <c r="F174" s="184"/>
      <c r="G174" s="184"/>
      <c r="H174" s="184"/>
      <c r="I174" s="184"/>
      <c r="J174" s="184"/>
      <c r="K174" s="184"/>
      <c r="L174" s="184"/>
      <c r="M174" s="184"/>
      <c r="N174" s="27"/>
      <c r="O174" s="27"/>
      <c r="P174" s="27"/>
      <c r="Q174" s="27"/>
    </row>
    <row r="175" spans="1:17" ht="12.75">
      <c r="A175" s="130"/>
      <c r="B175" s="183"/>
      <c r="C175" s="183"/>
      <c r="D175" s="184"/>
      <c r="E175" s="184"/>
      <c r="F175" s="184"/>
      <c r="G175" s="184"/>
      <c r="H175" s="184"/>
      <c r="I175" s="184"/>
      <c r="J175" s="184"/>
      <c r="K175" s="184"/>
      <c r="L175" s="184"/>
      <c r="M175" s="184"/>
      <c r="N175" s="27"/>
      <c r="O175" s="27"/>
      <c r="P175" s="27"/>
      <c r="Q175" s="27"/>
    </row>
    <row r="176" spans="1:17" ht="12.75">
      <c r="A176" s="130"/>
      <c r="B176" s="183"/>
      <c r="C176" s="183"/>
      <c r="D176" s="184"/>
      <c r="E176" s="184"/>
      <c r="F176" s="184"/>
      <c r="G176" s="184"/>
      <c r="H176" s="184"/>
      <c r="I176" s="184"/>
      <c r="J176" s="184"/>
      <c r="K176" s="184"/>
      <c r="L176" s="184"/>
      <c r="M176" s="184"/>
      <c r="N176" s="27"/>
      <c r="O176" s="27"/>
      <c r="P176" s="27"/>
      <c r="Q176" s="27"/>
    </row>
    <row r="177" spans="1:17" ht="12.75">
      <c r="A177" s="130"/>
      <c r="B177" s="256"/>
      <c r="C177" s="284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7"/>
      <c r="O177" s="27"/>
      <c r="P177" s="27"/>
      <c r="Q177" s="27"/>
    </row>
    <row r="178" spans="1:17" ht="12.75">
      <c r="A178" s="130"/>
      <c r="B178" s="284"/>
      <c r="C178" s="284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27"/>
      <c r="O178" s="27"/>
      <c r="P178" s="27"/>
      <c r="Q178" s="27"/>
    </row>
    <row r="179" spans="1:17" ht="12.75" customHeight="1">
      <c r="A179" s="130"/>
      <c r="B179" s="281"/>
      <c r="C179" s="185"/>
      <c r="D179" s="186"/>
      <c r="E179" s="186"/>
      <c r="F179" s="186"/>
      <c r="G179" s="186"/>
      <c r="H179" s="186"/>
      <c r="I179" s="186"/>
      <c r="J179" s="186"/>
      <c r="K179" s="186"/>
      <c r="L179" s="186"/>
      <c r="M179" s="186"/>
      <c r="N179" s="27"/>
      <c r="O179" s="27"/>
      <c r="P179" s="27"/>
      <c r="Q179" s="27"/>
    </row>
    <row r="180" spans="1:17" ht="12.75" customHeight="1">
      <c r="A180" s="130"/>
      <c r="B180" s="282"/>
      <c r="C180" s="185"/>
      <c r="D180" s="186"/>
      <c r="E180" s="186"/>
      <c r="F180" s="186"/>
      <c r="G180" s="186"/>
      <c r="H180" s="186"/>
      <c r="I180" s="186"/>
      <c r="J180" s="186"/>
      <c r="K180" s="186"/>
      <c r="L180" s="186"/>
      <c r="M180" s="186"/>
      <c r="N180" s="27"/>
      <c r="O180" s="27"/>
      <c r="P180" s="27"/>
      <c r="Q180" s="27"/>
    </row>
    <row r="181" spans="1:17" ht="13.5" customHeight="1">
      <c r="A181" s="130"/>
      <c r="B181" s="282"/>
      <c r="C181" s="185"/>
      <c r="D181" s="186"/>
      <c r="E181" s="186"/>
      <c r="F181" s="186"/>
      <c r="G181" s="186"/>
      <c r="H181" s="186"/>
      <c r="I181" s="186"/>
      <c r="J181" s="186"/>
      <c r="K181" s="186"/>
      <c r="L181" s="186"/>
      <c r="M181" s="186"/>
      <c r="N181" s="27"/>
      <c r="O181" s="27"/>
      <c r="P181" s="27"/>
      <c r="Q181" s="27"/>
    </row>
    <row r="182" spans="1:17" ht="12.75" customHeight="1">
      <c r="A182" s="130"/>
      <c r="B182" s="281"/>
      <c r="C182" s="185"/>
      <c r="D182" s="186"/>
      <c r="E182" s="186"/>
      <c r="F182" s="186"/>
      <c r="G182" s="186"/>
      <c r="H182" s="186"/>
      <c r="I182" s="186"/>
      <c r="J182" s="186"/>
      <c r="K182" s="186"/>
      <c r="L182" s="186"/>
      <c r="M182" s="186"/>
      <c r="N182" s="27"/>
      <c r="O182" s="27"/>
      <c r="P182" s="27"/>
      <c r="Q182" s="27"/>
    </row>
    <row r="183" spans="1:17" ht="12.75" customHeight="1">
      <c r="A183" s="130"/>
      <c r="B183" s="282"/>
      <c r="C183" s="185"/>
      <c r="D183" s="186"/>
      <c r="E183" s="186"/>
      <c r="F183" s="186"/>
      <c r="G183" s="186"/>
      <c r="H183" s="186"/>
      <c r="I183" s="186"/>
      <c r="J183" s="186"/>
      <c r="K183" s="186"/>
      <c r="L183" s="186"/>
      <c r="M183" s="186"/>
      <c r="N183" s="27"/>
      <c r="O183" s="27"/>
      <c r="P183" s="27"/>
      <c r="Q183" s="27"/>
    </row>
    <row r="184" spans="1:17" ht="13.5" customHeight="1">
      <c r="A184" s="130"/>
      <c r="B184" s="282"/>
      <c r="C184" s="185"/>
      <c r="D184" s="186"/>
      <c r="E184" s="186"/>
      <c r="F184" s="186"/>
      <c r="G184" s="186"/>
      <c r="H184" s="186"/>
      <c r="I184" s="186"/>
      <c r="J184" s="186"/>
      <c r="K184" s="186"/>
      <c r="L184" s="186"/>
      <c r="M184" s="186"/>
      <c r="N184" s="27"/>
      <c r="O184" s="27"/>
      <c r="P184" s="27"/>
      <c r="Q184" s="27"/>
    </row>
    <row r="185" spans="1:17" ht="12.75">
      <c r="A185" s="130"/>
      <c r="B185" s="27"/>
      <c r="C185" s="27"/>
      <c r="D185" s="184"/>
      <c r="E185" s="184"/>
      <c r="F185" s="184"/>
      <c r="G185" s="184"/>
      <c r="H185" s="184"/>
      <c r="I185" s="184"/>
      <c r="J185" s="184"/>
      <c r="K185" s="184"/>
      <c r="L185" s="184"/>
      <c r="M185" s="184"/>
      <c r="N185" s="27"/>
      <c r="O185" s="27"/>
      <c r="P185" s="27"/>
      <c r="Q185" s="27"/>
    </row>
    <row r="186" spans="1:17" ht="12.75">
      <c r="A186" s="130"/>
      <c r="B186" s="27"/>
      <c r="C186" s="27"/>
      <c r="D186" s="184"/>
      <c r="E186" s="184"/>
      <c r="F186" s="184"/>
      <c r="G186" s="184"/>
      <c r="H186" s="184"/>
      <c r="I186" s="184"/>
      <c r="J186" s="184"/>
      <c r="K186" s="184"/>
      <c r="L186" s="184"/>
      <c r="M186" s="184"/>
      <c r="N186" s="27"/>
      <c r="O186" s="27"/>
      <c r="P186" s="27"/>
      <c r="Q186" s="27"/>
    </row>
    <row r="187" spans="1:17" ht="12.75">
      <c r="A187" s="130"/>
      <c r="B187" s="27"/>
      <c r="C187" s="27"/>
      <c r="D187" s="184"/>
      <c r="E187" s="184"/>
      <c r="F187" s="184"/>
      <c r="G187" s="184"/>
      <c r="H187" s="184"/>
      <c r="I187" s="184"/>
      <c r="J187" s="184"/>
      <c r="K187" s="184"/>
      <c r="L187" s="184"/>
      <c r="M187" s="184"/>
      <c r="N187" s="27"/>
      <c r="O187" s="27"/>
      <c r="P187" s="27"/>
      <c r="Q187" s="27"/>
    </row>
    <row r="188" spans="1:17" ht="12.75">
      <c r="A188" s="130"/>
      <c r="B188" s="27"/>
      <c r="C188" s="27"/>
      <c r="D188" s="184"/>
      <c r="E188" s="184"/>
      <c r="F188" s="184"/>
      <c r="G188" s="184"/>
      <c r="H188" s="184"/>
      <c r="I188" s="184"/>
      <c r="J188" s="184"/>
      <c r="K188" s="184"/>
      <c r="L188" s="184"/>
      <c r="M188" s="184"/>
      <c r="N188" s="27"/>
      <c r="O188" s="27"/>
      <c r="P188" s="27"/>
      <c r="Q188" s="27"/>
    </row>
    <row r="189" spans="1:17" ht="12.75">
      <c r="A189" s="130"/>
      <c r="B189" s="27"/>
      <c r="C189" s="27"/>
      <c r="D189" s="184"/>
      <c r="E189" s="184"/>
      <c r="F189" s="184"/>
      <c r="G189" s="184"/>
      <c r="H189" s="184"/>
      <c r="I189" s="184"/>
      <c r="J189" s="184"/>
      <c r="K189" s="184"/>
      <c r="L189" s="184"/>
      <c r="M189" s="184"/>
      <c r="N189" s="27"/>
      <c r="O189" s="27"/>
      <c r="P189" s="27"/>
      <c r="Q189" s="27"/>
    </row>
    <row r="190" spans="1:17" ht="12.75">
      <c r="A190" s="130"/>
      <c r="B190" s="27"/>
      <c r="C190" s="27"/>
      <c r="D190" s="184"/>
      <c r="E190" s="184"/>
      <c r="F190" s="184"/>
      <c r="G190" s="184"/>
      <c r="H190" s="184"/>
      <c r="I190" s="184"/>
      <c r="J190" s="184"/>
      <c r="K190" s="184"/>
      <c r="L190" s="184"/>
      <c r="M190" s="184"/>
      <c r="N190" s="27"/>
      <c r="O190" s="27"/>
      <c r="P190" s="27"/>
      <c r="Q190" s="27"/>
    </row>
    <row r="191" spans="1:17" ht="12.75">
      <c r="A191" s="130"/>
      <c r="B191" s="27"/>
      <c r="C191" s="27"/>
      <c r="D191" s="184"/>
      <c r="E191" s="184"/>
      <c r="F191" s="184"/>
      <c r="G191" s="184"/>
      <c r="H191" s="184"/>
      <c r="I191" s="184"/>
      <c r="J191" s="184"/>
      <c r="K191" s="184"/>
      <c r="L191" s="184"/>
      <c r="M191" s="184"/>
      <c r="N191" s="27"/>
      <c r="O191" s="27"/>
      <c r="P191" s="27"/>
      <c r="Q191" s="27"/>
    </row>
    <row r="192" spans="1:17" ht="12.75">
      <c r="A192" s="130"/>
      <c r="B192" s="27"/>
      <c r="C192" s="27"/>
      <c r="D192" s="184"/>
      <c r="E192" s="184"/>
      <c r="F192" s="184"/>
      <c r="G192" s="184"/>
      <c r="H192" s="184"/>
      <c r="I192" s="184"/>
      <c r="J192" s="184"/>
      <c r="K192" s="184"/>
      <c r="L192" s="184"/>
      <c r="M192" s="184"/>
      <c r="N192" s="27"/>
      <c r="O192" s="27"/>
      <c r="P192" s="27"/>
      <c r="Q192" s="27"/>
    </row>
    <row r="193" spans="1:17" ht="12.75">
      <c r="A193" s="130"/>
      <c r="B193" s="27"/>
      <c r="C193" s="27"/>
      <c r="D193" s="184"/>
      <c r="E193" s="184"/>
      <c r="F193" s="184"/>
      <c r="G193" s="184"/>
      <c r="H193" s="184"/>
      <c r="I193" s="184"/>
      <c r="J193" s="184"/>
      <c r="K193" s="184"/>
      <c r="L193" s="184"/>
      <c r="M193" s="184"/>
      <c r="N193" s="27"/>
      <c r="O193" s="27"/>
      <c r="P193" s="27"/>
      <c r="Q193" s="27"/>
    </row>
    <row r="194" spans="1:17" ht="12.75">
      <c r="A194" s="130"/>
      <c r="B194" s="27"/>
      <c r="C194" s="27"/>
      <c r="D194" s="184"/>
      <c r="E194" s="184"/>
      <c r="F194" s="184"/>
      <c r="G194" s="184"/>
      <c r="H194" s="184"/>
      <c r="I194" s="184"/>
      <c r="J194" s="184"/>
      <c r="K194" s="184"/>
      <c r="L194" s="184"/>
      <c r="M194" s="184"/>
      <c r="N194" s="27"/>
      <c r="O194" s="27"/>
      <c r="P194" s="27"/>
      <c r="Q194" s="27"/>
    </row>
    <row r="195" spans="1:17" ht="12.75">
      <c r="A195" s="130"/>
      <c r="B195" s="27"/>
      <c r="C195" s="27"/>
      <c r="D195" s="184"/>
      <c r="E195" s="184"/>
      <c r="F195" s="184"/>
      <c r="G195" s="184"/>
      <c r="H195" s="184"/>
      <c r="I195" s="184"/>
      <c r="J195" s="184"/>
      <c r="K195" s="184"/>
      <c r="L195" s="184"/>
      <c r="M195" s="184"/>
      <c r="N195" s="27"/>
      <c r="O195" s="27"/>
      <c r="P195" s="27"/>
      <c r="Q195" s="27"/>
    </row>
    <row r="196" spans="1:17" ht="12.75">
      <c r="A196" s="130"/>
      <c r="B196" s="27"/>
      <c r="C196" s="27"/>
      <c r="D196" s="184"/>
      <c r="E196" s="184"/>
      <c r="F196" s="184"/>
      <c r="G196" s="184"/>
      <c r="H196" s="184"/>
      <c r="I196" s="184"/>
      <c r="J196" s="184"/>
      <c r="K196" s="184"/>
      <c r="L196" s="184"/>
      <c r="M196" s="184"/>
      <c r="N196" s="27"/>
      <c r="O196" s="27"/>
      <c r="P196" s="27"/>
      <c r="Q196" s="27"/>
    </row>
    <row r="197" spans="1:17" ht="12.75">
      <c r="A197" s="130"/>
      <c r="B197" s="27"/>
      <c r="C197" s="27"/>
      <c r="D197" s="184"/>
      <c r="E197" s="184"/>
      <c r="F197" s="184"/>
      <c r="G197" s="184"/>
      <c r="H197" s="184"/>
      <c r="I197" s="184"/>
      <c r="J197" s="184"/>
      <c r="K197" s="184"/>
      <c r="L197" s="184"/>
      <c r="M197" s="184"/>
      <c r="N197" s="27"/>
      <c r="O197" s="27"/>
      <c r="P197" s="27"/>
      <c r="Q197" s="27"/>
    </row>
    <row r="198" spans="1:17" ht="12.75">
      <c r="A198" s="130"/>
      <c r="B198" s="27"/>
      <c r="C198" s="27"/>
      <c r="D198" s="184"/>
      <c r="E198" s="184"/>
      <c r="F198" s="184"/>
      <c r="G198" s="184"/>
      <c r="H198" s="184"/>
      <c r="I198" s="184"/>
      <c r="J198" s="184"/>
      <c r="K198" s="184"/>
      <c r="L198" s="184"/>
      <c r="M198" s="184"/>
      <c r="N198" s="27"/>
      <c r="O198" s="27"/>
      <c r="P198" s="27"/>
      <c r="Q198" s="27"/>
    </row>
    <row r="199" spans="1:17" ht="12.75">
      <c r="A199" s="130"/>
      <c r="B199" s="27"/>
      <c r="C199" s="27"/>
      <c r="D199" s="184"/>
      <c r="E199" s="184"/>
      <c r="F199" s="184"/>
      <c r="G199" s="184"/>
      <c r="H199" s="184"/>
      <c r="I199" s="184"/>
      <c r="J199" s="184"/>
      <c r="K199" s="184"/>
      <c r="L199" s="184"/>
      <c r="M199" s="184"/>
      <c r="N199" s="27"/>
      <c r="O199" s="27"/>
      <c r="P199" s="27"/>
      <c r="Q199" s="27"/>
    </row>
    <row r="200" spans="1:17" ht="12.75">
      <c r="A200" s="130"/>
      <c r="B200" s="27"/>
      <c r="C200" s="27"/>
      <c r="D200" s="184"/>
      <c r="E200" s="184"/>
      <c r="F200" s="184"/>
      <c r="G200" s="184"/>
      <c r="H200" s="184"/>
      <c r="I200" s="184"/>
      <c r="J200" s="184"/>
      <c r="K200" s="184"/>
      <c r="L200" s="184"/>
      <c r="M200" s="184"/>
      <c r="N200" s="27"/>
      <c r="O200" s="27"/>
      <c r="P200" s="27"/>
      <c r="Q200" s="27"/>
    </row>
    <row r="201" spans="1:17" ht="12.75">
      <c r="A201" s="130"/>
      <c r="B201" s="27"/>
      <c r="C201" s="27"/>
      <c r="D201" s="184"/>
      <c r="E201" s="184"/>
      <c r="F201" s="184"/>
      <c r="G201" s="184"/>
      <c r="H201" s="184"/>
      <c r="I201" s="184"/>
      <c r="J201" s="184"/>
      <c r="K201" s="184"/>
      <c r="L201" s="184"/>
      <c r="M201" s="184"/>
      <c r="N201" s="27"/>
      <c r="O201" s="27"/>
      <c r="P201" s="27"/>
      <c r="Q201" s="27"/>
    </row>
    <row r="202" spans="1:17" ht="12.75">
      <c r="A202" s="130"/>
      <c r="B202" s="27"/>
      <c r="C202" s="27"/>
      <c r="D202" s="184"/>
      <c r="E202" s="184"/>
      <c r="F202" s="184"/>
      <c r="G202" s="184"/>
      <c r="H202" s="184"/>
      <c r="I202" s="184"/>
      <c r="J202" s="184"/>
      <c r="K202" s="184"/>
      <c r="L202" s="184"/>
      <c r="M202" s="184"/>
      <c r="N202" s="27"/>
      <c r="O202" s="27"/>
      <c r="P202" s="27"/>
      <c r="Q202" s="27"/>
    </row>
    <row r="203" spans="1:17" ht="12.75">
      <c r="A203" s="130"/>
      <c r="B203" s="27"/>
      <c r="C203" s="27"/>
      <c r="D203" s="184"/>
      <c r="E203" s="184"/>
      <c r="F203" s="184"/>
      <c r="G203" s="184"/>
      <c r="H203" s="184"/>
      <c r="I203" s="184"/>
      <c r="J203" s="184"/>
      <c r="K203" s="184"/>
      <c r="L203" s="184"/>
      <c r="M203" s="184"/>
      <c r="N203" s="27"/>
      <c r="O203" s="27"/>
      <c r="P203" s="27"/>
      <c r="Q203" s="27"/>
    </row>
    <row r="204" spans="1:17" ht="12.75">
      <c r="A204" s="130"/>
      <c r="B204" s="27"/>
      <c r="C204" s="27"/>
      <c r="D204" s="184"/>
      <c r="E204" s="184"/>
      <c r="F204" s="184"/>
      <c r="G204" s="184"/>
      <c r="H204" s="184"/>
      <c r="I204" s="184"/>
      <c r="J204" s="184"/>
      <c r="K204" s="184"/>
      <c r="L204" s="184"/>
      <c r="M204" s="184"/>
      <c r="N204" s="27"/>
      <c r="O204" s="27"/>
      <c r="P204" s="27"/>
      <c r="Q204" s="27"/>
    </row>
    <row r="205" spans="1:17" ht="12.75">
      <c r="A205" s="130"/>
      <c r="B205" s="27"/>
      <c r="C205" s="27"/>
      <c r="D205" s="184"/>
      <c r="E205" s="184"/>
      <c r="F205" s="184"/>
      <c r="G205" s="184"/>
      <c r="H205" s="184"/>
      <c r="I205" s="184"/>
      <c r="J205" s="184"/>
      <c r="K205" s="184"/>
      <c r="L205" s="184"/>
      <c r="M205" s="184"/>
      <c r="N205" s="27"/>
      <c r="O205" s="27"/>
      <c r="P205" s="27"/>
      <c r="Q205" s="27"/>
    </row>
    <row r="206" spans="1:17" ht="12.75">
      <c r="A206" s="130"/>
      <c r="B206" s="27"/>
      <c r="C206" s="27"/>
      <c r="D206" s="184"/>
      <c r="E206" s="184"/>
      <c r="F206" s="184"/>
      <c r="G206" s="184"/>
      <c r="H206" s="184"/>
      <c r="I206" s="184"/>
      <c r="J206" s="184"/>
      <c r="K206" s="184"/>
      <c r="L206" s="184"/>
      <c r="M206" s="184"/>
      <c r="N206" s="27"/>
      <c r="O206" s="27"/>
      <c r="P206" s="27"/>
      <c r="Q206" s="27"/>
    </row>
    <row r="207" spans="1:17" ht="12.75">
      <c r="A207" s="130"/>
      <c r="B207" s="27"/>
      <c r="C207" s="27"/>
      <c r="D207" s="184"/>
      <c r="E207" s="184"/>
      <c r="F207" s="184"/>
      <c r="G207" s="184"/>
      <c r="H207" s="184"/>
      <c r="I207" s="184"/>
      <c r="J207" s="184"/>
      <c r="K207" s="184"/>
      <c r="L207" s="184"/>
      <c r="M207" s="184"/>
      <c r="N207" s="27"/>
      <c r="O207" s="27"/>
      <c r="P207" s="27"/>
      <c r="Q207" s="27"/>
    </row>
    <row r="208" spans="1:17" ht="12.75">
      <c r="A208" s="130"/>
      <c r="B208" s="27"/>
      <c r="C208" s="27"/>
      <c r="D208" s="184"/>
      <c r="E208" s="184"/>
      <c r="F208" s="184"/>
      <c r="G208" s="184"/>
      <c r="H208" s="184"/>
      <c r="I208" s="184"/>
      <c r="J208" s="184"/>
      <c r="K208" s="184"/>
      <c r="L208" s="184"/>
      <c r="M208" s="184"/>
      <c r="N208" s="27"/>
      <c r="O208" s="27"/>
      <c r="P208" s="27"/>
      <c r="Q208" s="27"/>
    </row>
    <row r="209" spans="1:17" ht="12.75">
      <c r="A209" s="130"/>
      <c r="B209" s="27"/>
      <c r="C209" s="27"/>
      <c r="D209" s="184"/>
      <c r="E209" s="184"/>
      <c r="F209" s="184"/>
      <c r="G209" s="184"/>
      <c r="H209" s="184"/>
      <c r="I209" s="184"/>
      <c r="J209" s="184"/>
      <c r="K209" s="184"/>
      <c r="L209" s="184"/>
      <c r="M209" s="184"/>
      <c r="N209" s="27"/>
      <c r="O209" s="27"/>
      <c r="P209" s="27"/>
      <c r="Q209" s="27"/>
    </row>
    <row r="210" spans="1:17" ht="12.75">
      <c r="A210" s="130"/>
      <c r="B210" s="27"/>
      <c r="C210" s="27"/>
      <c r="D210" s="184"/>
      <c r="E210" s="184"/>
      <c r="F210" s="184"/>
      <c r="G210" s="184"/>
      <c r="H210" s="184"/>
      <c r="I210" s="184"/>
      <c r="J210" s="184"/>
      <c r="K210" s="184"/>
      <c r="L210" s="184"/>
      <c r="M210" s="184"/>
      <c r="N210" s="27"/>
      <c r="O210" s="27"/>
      <c r="P210" s="27"/>
      <c r="Q210" s="27"/>
    </row>
    <row r="211" spans="1:17" ht="12.75">
      <c r="A211" s="130"/>
      <c r="B211" s="27"/>
      <c r="C211" s="27"/>
      <c r="D211" s="184"/>
      <c r="E211" s="184"/>
      <c r="F211" s="184"/>
      <c r="G211" s="184"/>
      <c r="H211" s="184"/>
      <c r="I211" s="184"/>
      <c r="J211" s="184"/>
      <c r="K211" s="184"/>
      <c r="L211" s="184"/>
      <c r="M211" s="184"/>
      <c r="N211" s="27"/>
      <c r="O211" s="27"/>
      <c r="P211" s="27"/>
      <c r="Q211" s="27"/>
    </row>
    <row r="212" spans="1:17" ht="12.75">
      <c r="A212" s="130"/>
      <c r="B212" s="27"/>
      <c r="C212" s="27"/>
      <c r="D212" s="184"/>
      <c r="E212" s="184"/>
      <c r="F212" s="184"/>
      <c r="G212" s="184"/>
      <c r="H212" s="184"/>
      <c r="I212" s="184"/>
      <c r="J212" s="184"/>
      <c r="K212" s="184"/>
      <c r="L212" s="184"/>
      <c r="M212" s="184"/>
      <c r="N212" s="27"/>
      <c r="O212" s="27"/>
      <c r="P212" s="27"/>
      <c r="Q212" s="27"/>
    </row>
    <row r="213" spans="1:17" ht="12.75">
      <c r="A213" s="130"/>
      <c r="B213" s="27"/>
      <c r="C213" s="27"/>
      <c r="D213" s="184"/>
      <c r="E213" s="184"/>
      <c r="F213" s="184"/>
      <c r="G213" s="184"/>
      <c r="H213" s="184"/>
      <c r="I213" s="184"/>
      <c r="J213" s="184"/>
      <c r="K213" s="184"/>
      <c r="L213" s="184"/>
      <c r="M213" s="184"/>
      <c r="N213" s="27"/>
      <c r="O213" s="27"/>
      <c r="P213" s="27"/>
      <c r="Q213" s="27"/>
    </row>
    <row r="214" spans="1:17" ht="12.75">
      <c r="A214" s="130"/>
      <c r="B214" s="27"/>
      <c r="C214" s="27"/>
      <c r="D214" s="184"/>
      <c r="E214" s="184"/>
      <c r="F214" s="184"/>
      <c r="G214" s="184"/>
      <c r="H214" s="184"/>
      <c r="I214" s="184"/>
      <c r="J214" s="184"/>
      <c r="K214" s="184"/>
      <c r="L214" s="184"/>
      <c r="M214" s="184"/>
      <c r="N214" s="27"/>
      <c r="O214" s="27"/>
      <c r="P214" s="27"/>
      <c r="Q214" s="27"/>
    </row>
    <row r="215" spans="1:17" ht="12.75">
      <c r="A215" s="130"/>
      <c r="B215" s="27"/>
      <c r="C215" s="27"/>
      <c r="D215" s="184"/>
      <c r="E215" s="184"/>
      <c r="F215" s="184"/>
      <c r="G215" s="184"/>
      <c r="H215" s="184"/>
      <c r="I215" s="184"/>
      <c r="J215" s="184"/>
      <c r="K215" s="184"/>
      <c r="L215" s="184"/>
      <c r="M215" s="184"/>
      <c r="N215" s="27"/>
      <c r="O215" s="27"/>
      <c r="P215" s="27"/>
      <c r="Q215" s="27"/>
    </row>
    <row r="216" spans="1:17" ht="12.75">
      <c r="A216" s="130"/>
      <c r="B216" s="27"/>
      <c r="C216" s="27"/>
      <c r="D216" s="184"/>
      <c r="E216" s="184"/>
      <c r="F216" s="184"/>
      <c r="G216" s="184"/>
      <c r="H216" s="184"/>
      <c r="I216" s="184"/>
      <c r="J216" s="184"/>
      <c r="K216" s="184"/>
      <c r="L216" s="184"/>
      <c r="M216" s="184"/>
      <c r="N216" s="27"/>
      <c r="O216" s="27"/>
      <c r="P216" s="27"/>
      <c r="Q216" s="27"/>
    </row>
    <row r="217" spans="1:17" ht="12.75">
      <c r="A217" s="130"/>
      <c r="B217" s="27"/>
      <c r="C217" s="27"/>
      <c r="D217" s="184"/>
      <c r="E217" s="184"/>
      <c r="F217" s="184"/>
      <c r="G217" s="184"/>
      <c r="H217" s="184"/>
      <c r="I217" s="184"/>
      <c r="J217" s="184"/>
      <c r="K217" s="184"/>
      <c r="L217" s="184"/>
      <c r="M217" s="184"/>
      <c r="N217" s="27"/>
      <c r="O217" s="27"/>
      <c r="P217" s="27"/>
      <c r="Q217" s="27"/>
    </row>
    <row r="218" spans="1:17" ht="12.75">
      <c r="A218" s="130"/>
      <c r="B218" s="27"/>
      <c r="C218" s="27"/>
      <c r="D218" s="184"/>
      <c r="E218" s="184"/>
      <c r="F218" s="184"/>
      <c r="G218" s="184"/>
      <c r="H218" s="184"/>
      <c r="I218" s="184"/>
      <c r="J218" s="184"/>
      <c r="K218" s="184"/>
      <c r="L218" s="184"/>
      <c r="M218" s="184"/>
      <c r="N218" s="27"/>
      <c r="O218" s="27"/>
      <c r="P218" s="27"/>
      <c r="Q218" s="27"/>
    </row>
    <row r="219" spans="1:17" ht="12.75">
      <c r="A219" s="130"/>
      <c r="B219" s="27"/>
      <c r="C219" s="27"/>
      <c r="D219" s="184"/>
      <c r="E219" s="184"/>
      <c r="F219" s="184"/>
      <c r="G219" s="184"/>
      <c r="H219" s="184"/>
      <c r="I219" s="184"/>
      <c r="J219" s="184"/>
      <c r="K219" s="184"/>
      <c r="L219" s="184"/>
      <c r="M219" s="184"/>
      <c r="N219" s="27"/>
      <c r="O219" s="27"/>
      <c r="P219" s="27"/>
      <c r="Q219" s="27"/>
    </row>
    <row r="220" spans="1:17" ht="12.75">
      <c r="A220" s="130"/>
      <c r="B220" s="27"/>
      <c r="C220" s="27"/>
      <c r="D220" s="184"/>
      <c r="E220" s="184"/>
      <c r="F220" s="184"/>
      <c r="G220" s="184"/>
      <c r="H220" s="184"/>
      <c r="I220" s="184"/>
      <c r="J220" s="184"/>
      <c r="K220" s="184"/>
      <c r="L220" s="184"/>
      <c r="M220" s="184"/>
      <c r="N220" s="27"/>
      <c r="O220" s="27"/>
      <c r="P220" s="27"/>
      <c r="Q220" s="27"/>
    </row>
    <row r="221" spans="1:17" ht="12.75">
      <c r="A221" s="130"/>
      <c r="B221" s="27"/>
      <c r="C221" s="27"/>
      <c r="D221" s="184"/>
      <c r="E221" s="184"/>
      <c r="F221" s="184"/>
      <c r="G221" s="184"/>
      <c r="H221" s="184"/>
      <c r="I221" s="184"/>
      <c r="J221" s="184"/>
      <c r="K221" s="184"/>
      <c r="L221" s="184"/>
      <c r="M221" s="184"/>
      <c r="N221" s="27"/>
      <c r="O221" s="27"/>
      <c r="P221" s="27"/>
      <c r="Q221" s="27"/>
    </row>
    <row r="222" spans="1:17" ht="12.75">
      <c r="A222" s="130"/>
      <c r="B222" s="27"/>
      <c r="C222" s="27"/>
      <c r="D222" s="184"/>
      <c r="E222" s="184"/>
      <c r="F222" s="184"/>
      <c r="G222" s="184"/>
      <c r="H222" s="184"/>
      <c r="I222" s="184"/>
      <c r="J222" s="184"/>
      <c r="K222" s="184"/>
      <c r="L222" s="184"/>
      <c r="M222" s="184"/>
      <c r="N222" s="27"/>
      <c r="O222" s="27"/>
      <c r="P222" s="27"/>
      <c r="Q222" s="27"/>
    </row>
    <row r="223" spans="1:17" ht="12.75">
      <c r="A223" s="130"/>
      <c r="B223" s="27"/>
      <c r="C223" s="27"/>
      <c r="D223" s="184"/>
      <c r="E223" s="184"/>
      <c r="F223" s="184"/>
      <c r="G223" s="184"/>
      <c r="H223" s="184"/>
      <c r="I223" s="184"/>
      <c r="J223" s="184"/>
      <c r="K223" s="184"/>
      <c r="L223" s="184"/>
      <c r="M223" s="184"/>
      <c r="N223" s="27"/>
      <c r="O223" s="27"/>
      <c r="P223" s="27"/>
      <c r="Q223" s="27"/>
    </row>
    <row r="224" spans="1:17" ht="12.75">
      <c r="A224" s="130"/>
      <c r="B224" s="27"/>
      <c r="C224" s="27"/>
      <c r="D224" s="184"/>
      <c r="E224" s="184"/>
      <c r="F224" s="184"/>
      <c r="G224" s="184"/>
      <c r="H224" s="184"/>
      <c r="I224" s="184"/>
      <c r="J224" s="184"/>
      <c r="K224" s="184"/>
      <c r="L224" s="184"/>
      <c r="M224" s="184"/>
      <c r="N224" s="27"/>
      <c r="O224" s="27"/>
      <c r="P224" s="27"/>
      <c r="Q224" s="27"/>
    </row>
    <row r="225" spans="1:17" ht="12.75">
      <c r="A225" s="130"/>
      <c r="B225" s="27"/>
      <c r="C225" s="27"/>
      <c r="D225" s="184"/>
      <c r="E225" s="184"/>
      <c r="F225" s="184"/>
      <c r="G225" s="184"/>
      <c r="H225" s="184"/>
      <c r="I225" s="184"/>
      <c r="J225" s="184"/>
      <c r="K225" s="184"/>
      <c r="L225" s="184"/>
      <c r="M225" s="184"/>
      <c r="N225" s="27"/>
      <c r="O225" s="27"/>
      <c r="P225" s="27"/>
      <c r="Q225" s="27"/>
    </row>
    <row r="226" spans="1:17" ht="12.75">
      <c r="A226" s="130"/>
      <c r="B226" s="27"/>
      <c r="C226" s="27"/>
      <c r="D226" s="184"/>
      <c r="E226" s="184"/>
      <c r="F226" s="184"/>
      <c r="G226" s="184"/>
      <c r="H226" s="184"/>
      <c r="I226" s="184"/>
      <c r="J226" s="184"/>
      <c r="K226" s="184"/>
      <c r="L226" s="184"/>
      <c r="M226" s="184"/>
      <c r="N226" s="27"/>
      <c r="O226" s="27"/>
      <c r="P226" s="27"/>
      <c r="Q226" s="27"/>
    </row>
    <row r="227" spans="1:17" ht="12.75">
      <c r="A227" s="130"/>
      <c r="B227" s="27"/>
      <c r="C227" s="27"/>
      <c r="D227" s="184"/>
      <c r="E227" s="184"/>
      <c r="F227" s="184"/>
      <c r="G227" s="184"/>
      <c r="H227" s="184"/>
      <c r="I227" s="184"/>
      <c r="J227" s="184"/>
      <c r="K227" s="184"/>
      <c r="L227" s="184"/>
      <c r="M227" s="184"/>
      <c r="N227" s="27"/>
      <c r="O227" s="27"/>
      <c r="P227" s="27"/>
      <c r="Q227" s="27"/>
    </row>
    <row r="228" spans="1:17" ht="12.75">
      <c r="A228" s="130"/>
      <c r="B228" s="27"/>
      <c r="C228" s="27"/>
      <c r="D228" s="184"/>
      <c r="E228" s="184"/>
      <c r="F228" s="184"/>
      <c r="G228" s="184"/>
      <c r="H228" s="184"/>
      <c r="I228" s="184"/>
      <c r="J228" s="184"/>
      <c r="K228" s="184"/>
      <c r="L228" s="184"/>
      <c r="M228" s="184"/>
      <c r="N228" s="27"/>
      <c r="O228" s="27"/>
      <c r="P228" s="27"/>
      <c r="Q228" s="27"/>
    </row>
    <row r="229" spans="1:17" ht="12.75">
      <c r="A229" s="130"/>
      <c r="B229" s="27"/>
      <c r="C229" s="27"/>
      <c r="D229" s="184"/>
      <c r="E229" s="184"/>
      <c r="F229" s="184"/>
      <c r="G229" s="184"/>
      <c r="H229" s="184"/>
      <c r="I229" s="184"/>
      <c r="J229" s="184"/>
      <c r="K229" s="184"/>
      <c r="L229" s="184"/>
      <c r="M229" s="184"/>
      <c r="N229" s="27"/>
      <c r="O229" s="27"/>
      <c r="P229" s="27"/>
      <c r="Q229" s="27"/>
    </row>
    <row r="230" spans="1:17" ht="12.75">
      <c r="A230" s="130"/>
      <c r="B230" s="27"/>
      <c r="C230" s="27"/>
      <c r="D230" s="184"/>
      <c r="E230" s="184"/>
      <c r="F230" s="184"/>
      <c r="G230" s="184"/>
      <c r="H230" s="184"/>
      <c r="I230" s="184"/>
      <c r="J230" s="184"/>
      <c r="K230" s="184"/>
      <c r="L230" s="184"/>
      <c r="M230" s="184"/>
      <c r="N230" s="27"/>
      <c r="O230" s="27"/>
      <c r="P230" s="27"/>
      <c r="Q230" s="27"/>
    </row>
    <row r="231" spans="1:17" ht="12.75">
      <c r="A231" s="130"/>
      <c r="B231" s="27"/>
      <c r="C231" s="27"/>
      <c r="D231" s="184"/>
      <c r="E231" s="184"/>
      <c r="F231" s="184"/>
      <c r="G231" s="184"/>
      <c r="H231" s="184"/>
      <c r="I231" s="184"/>
      <c r="J231" s="184"/>
      <c r="K231" s="184"/>
      <c r="L231" s="184"/>
      <c r="M231" s="184"/>
      <c r="N231" s="27"/>
      <c r="O231" s="27"/>
      <c r="P231" s="27"/>
      <c r="Q231" s="27"/>
    </row>
    <row r="232" spans="1:17" ht="12.75">
      <c r="A232" s="130"/>
      <c r="B232" s="27"/>
      <c r="C232" s="27"/>
      <c r="D232" s="184"/>
      <c r="E232" s="184"/>
      <c r="F232" s="184"/>
      <c r="G232" s="184"/>
      <c r="H232" s="184"/>
      <c r="I232" s="184"/>
      <c r="J232" s="184"/>
      <c r="K232" s="184"/>
      <c r="L232" s="184"/>
      <c r="M232" s="184"/>
      <c r="N232" s="27"/>
      <c r="O232" s="27"/>
      <c r="P232" s="27"/>
      <c r="Q232" s="27"/>
    </row>
    <row r="233" spans="1:17" ht="12.75">
      <c r="A233" s="130"/>
      <c r="B233" s="27"/>
      <c r="C233" s="27"/>
      <c r="D233" s="184"/>
      <c r="E233" s="184"/>
      <c r="F233" s="184"/>
      <c r="G233" s="184"/>
      <c r="H233" s="184"/>
      <c r="I233" s="184"/>
      <c r="J233" s="184"/>
      <c r="K233" s="184"/>
      <c r="L233" s="184"/>
      <c r="M233" s="184"/>
      <c r="N233" s="27"/>
      <c r="O233" s="27"/>
      <c r="P233" s="27"/>
      <c r="Q233" s="27"/>
    </row>
    <row r="234" spans="1:17" ht="12.75">
      <c r="A234" s="130"/>
      <c r="B234" s="27"/>
      <c r="C234" s="27"/>
      <c r="D234" s="184"/>
      <c r="E234" s="184"/>
      <c r="F234" s="184"/>
      <c r="G234" s="184"/>
      <c r="H234" s="184"/>
      <c r="I234" s="184"/>
      <c r="J234" s="184"/>
      <c r="K234" s="184"/>
      <c r="L234" s="184"/>
      <c r="M234" s="184"/>
      <c r="N234" s="27"/>
      <c r="O234" s="27"/>
      <c r="P234" s="27"/>
      <c r="Q234" s="27"/>
    </row>
    <row r="235" spans="1:17" ht="12.75">
      <c r="A235" s="130"/>
      <c r="B235" s="27"/>
      <c r="C235" s="27"/>
      <c r="D235" s="184"/>
      <c r="E235" s="184"/>
      <c r="F235" s="184"/>
      <c r="G235" s="184"/>
      <c r="H235" s="184"/>
      <c r="I235" s="184"/>
      <c r="J235" s="184"/>
      <c r="K235" s="184"/>
      <c r="L235" s="184"/>
      <c r="M235" s="184"/>
      <c r="N235" s="27"/>
      <c r="O235" s="27"/>
      <c r="P235" s="27"/>
      <c r="Q235" s="27"/>
    </row>
    <row r="236" spans="1:17" ht="12.75">
      <c r="A236" s="130"/>
      <c r="B236" s="179"/>
      <c r="C236" s="27"/>
      <c r="D236" s="27"/>
      <c r="E236" s="27"/>
      <c r="F236" s="27"/>
      <c r="G236" s="27"/>
      <c r="H236" s="184"/>
      <c r="I236" s="184"/>
      <c r="J236" s="184"/>
      <c r="K236" s="184"/>
      <c r="L236" s="184"/>
      <c r="M236" s="184"/>
      <c r="N236" s="184"/>
      <c r="O236" s="27"/>
      <c r="P236" s="27"/>
      <c r="Q236" s="27"/>
    </row>
    <row r="237" spans="1:17" ht="12.75">
      <c r="A237" s="130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1:17" ht="12.75">
      <c r="A238" s="130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1:17" ht="12.75">
      <c r="A239" s="130"/>
      <c r="B239" s="288"/>
      <c r="C239" s="288"/>
      <c r="D239" s="288"/>
      <c r="E239" s="288"/>
      <c r="F239" s="288"/>
      <c r="G239" s="288"/>
      <c r="H239" s="288"/>
      <c r="I239" s="288"/>
      <c r="J239" s="288"/>
      <c r="K239" s="288"/>
      <c r="L239" s="288"/>
      <c r="M239" s="288"/>
      <c r="N239" s="27"/>
      <c r="O239" s="27"/>
      <c r="P239" s="27"/>
      <c r="Q239" s="27"/>
    </row>
    <row r="240" spans="1:17" ht="12.75">
      <c r="A240" s="130"/>
      <c r="B240" s="283"/>
      <c r="C240" s="283"/>
      <c r="D240" s="297"/>
      <c r="E240" s="283"/>
      <c r="F240" s="283"/>
      <c r="G240" s="283"/>
      <c r="H240" s="283"/>
      <c r="I240" s="283"/>
      <c r="J240" s="283"/>
      <c r="K240" s="283"/>
      <c r="L240" s="283"/>
      <c r="M240" s="283"/>
      <c r="N240" s="283"/>
      <c r="O240" s="27"/>
      <c r="P240" s="27"/>
      <c r="Q240" s="27"/>
    </row>
    <row r="241" spans="1:17" ht="12.75">
      <c r="A241" s="130"/>
      <c r="B241" s="179"/>
      <c r="C241" s="179"/>
      <c r="D241" s="179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27"/>
      <c r="P241" s="27"/>
      <c r="Q241" s="27"/>
    </row>
    <row r="242" spans="1:17" ht="12.75">
      <c r="A242" s="130"/>
      <c r="B242" s="138"/>
      <c r="C242" s="138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27"/>
      <c r="P242" s="27"/>
      <c r="Q242" s="27"/>
    </row>
    <row r="243" spans="1:17" ht="12.75">
      <c r="A243" s="130"/>
      <c r="B243" s="138"/>
      <c r="C243" s="138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27"/>
      <c r="P243" s="27"/>
      <c r="Q243" s="27"/>
    </row>
    <row r="244" spans="1:17" ht="12.75">
      <c r="A244" s="130"/>
      <c r="B244" s="138"/>
      <c r="C244" s="138"/>
      <c r="D244" s="139"/>
      <c r="E244" s="140"/>
      <c r="F244" s="140"/>
      <c r="G244" s="140"/>
      <c r="H244" s="140"/>
      <c r="I244" s="140"/>
      <c r="J244" s="140"/>
      <c r="K244" s="140"/>
      <c r="L244" s="140"/>
      <c r="M244" s="140"/>
      <c r="N244" s="140"/>
      <c r="O244" s="27"/>
      <c r="P244" s="27"/>
      <c r="Q244" s="27"/>
    </row>
    <row r="245" spans="1:17" ht="12.75">
      <c r="A245" s="130"/>
      <c r="B245" s="138"/>
      <c r="C245" s="138"/>
      <c r="D245" s="139"/>
      <c r="E245" s="140"/>
      <c r="F245" s="140"/>
      <c r="G245" s="140"/>
      <c r="H245" s="140"/>
      <c r="I245" s="140"/>
      <c r="J245" s="140"/>
      <c r="K245" s="140"/>
      <c r="L245" s="140"/>
      <c r="M245" s="140"/>
      <c r="N245" s="140"/>
      <c r="O245" s="27"/>
      <c r="P245" s="27"/>
      <c r="Q245" s="27"/>
    </row>
    <row r="246" spans="1:17" ht="12.75">
      <c r="A246" s="130"/>
      <c r="B246" s="138"/>
      <c r="C246" s="138"/>
      <c r="D246" s="139"/>
      <c r="E246" s="140"/>
      <c r="F246" s="140"/>
      <c r="G246" s="140"/>
      <c r="H246" s="140"/>
      <c r="I246" s="140"/>
      <c r="J246" s="140"/>
      <c r="K246" s="140"/>
      <c r="L246" s="140"/>
      <c r="M246" s="140"/>
      <c r="N246" s="140"/>
      <c r="O246" s="27"/>
      <c r="P246" s="27"/>
      <c r="Q246" s="27"/>
    </row>
    <row r="247" spans="1:17" ht="12.75">
      <c r="A247" s="130"/>
      <c r="B247" s="138"/>
      <c r="C247" s="138"/>
      <c r="D247" s="139"/>
      <c r="E247" s="140"/>
      <c r="F247" s="140"/>
      <c r="G247" s="140"/>
      <c r="H247" s="140"/>
      <c r="I247" s="140"/>
      <c r="J247" s="140"/>
      <c r="K247" s="140"/>
      <c r="L247" s="140"/>
      <c r="M247" s="140"/>
      <c r="N247" s="140"/>
      <c r="O247" s="27"/>
      <c r="P247" s="27"/>
      <c r="Q247" s="27"/>
    </row>
    <row r="248" spans="1:17" ht="12.75">
      <c r="A248" s="130"/>
      <c r="B248" s="138"/>
      <c r="C248" s="138"/>
      <c r="D248" s="139"/>
      <c r="E248" s="140"/>
      <c r="F248" s="140"/>
      <c r="G248" s="140"/>
      <c r="H248" s="140"/>
      <c r="I248" s="140"/>
      <c r="J248" s="140"/>
      <c r="K248" s="140"/>
      <c r="L248" s="140"/>
      <c r="M248" s="140"/>
      <c r="N248" s="140"/>
      <c r="O248" s="27"/>
      <c r="P248" s="27"/>
      <c r="Q248" s="27"/>
    </row>
    <row r="249" spans="1:17" ht="12.75">
      <c r="A249" s="130"/>
      <c r="B249" s="138"/>
      <c r="C249" s="138"/>
      <c r="D249" s="139"/>
      <c r="E249" s="140"/>
      <c r="F249" s="140"/>
      <c r="G249" s="140"/>
      <c r="H249" s="140"/>
      <c r="I249" s="140"/>
      <c r="J249" s="140"/>
      <c r="K249" s="140"/>
      <c r="L249" s="140"/>
      <c r="M249" s="140"/>
      <c r="N249" s="140"/>
      <c r="O249" s="27"/>
      <c r="P249" s="27"/>
      <c r="Q249" s="27"/>
    </row>
    <row r="250" spans="1:17" ht="12.75">
      <c r="A250" s="130"/>
      <c r="B250" s="138"/>
      <c r="C250" s="138"/>
      <c r="D250" s="139"/>
      <c r="E250" s="140"/>
      <c r="F250" s="140"/>
      <c r="G250" s="140"/>
      <c r="H250" s="140"/>
      <c r="I250" s="140"/>
      <c r="J250" s="140"/>
      <c r="K250" s="140"/>
      <c r="L250" s="140"/>
      <c r="M250" s="140"/>
      <c r="N250" s="140"/>
      <c r="O250" s="27"/>
      <c r="P250" s="27"/>
      <c r="Q250" s="27"/>
    </row>
    <row r="251" spans="1:17" ht="12.75">
      <c r="A251" s="130"/>
      <c r="B251" s="138"/>
      <c r="C251" s="138"/>
      <c r="D251" s="139"/>
      <c r="E251" s="140"/>
      <c r="F251" s="140"/>
      <c r="G251" s="140"/>
      <c r="H251" s="140"/>
      <c r="I251" s="140"/>
      <c r="J251" s="140"/>
      <c r="K251" s="140"/>
      <c r="L251" s="140"/>
      <c r="M251" s="140"/>
      <c r="N251" s="140"/>
      <c r="O251" s="27"/>
      <c r="P251" s="27"/>
      <c r="Q251" s="27"/>
    </row>
    <row r="252" spans="1:17" ht="12.75">
      <c r="A252" s="130"/>
      <c r="B252" s="138"/>
      <c r="C252" s="138"/>
      <c r="D252" s="139"/>
      <c r="E252" s="140"/>
      <c r="F252" s="140"/>
      <c r="G252" s="140"/>
      <c r="H252" s="140"/>
      <c r="I252" s="140"/>
      <c r="J252" s="140"/>
      <c r="K252" s="140"/>
      <c r="L252" s="140"/>
      <c r="M252" s="140"/>
      <c r="N252" s="140"/>
      <c r="O252" s="27"/>
      <c r="P252" s="27"/>
      <c r="Q252" s="27"/>
    </row>
    <row r="253" spans="1:17" ht="12.75">
      <c r="A253" s="130"/>
      <c r="B253" s="138"/>
      <c r="C253" s="138"/>
      <c r="D253" s="139"/>
      <c r="E253" s="140"/>
      <c r="F253" s="140"/>
      <c r="G253" s="140"/>
      <c r="H253" s="140"/>
      <c r="I253" s="140"/>
      <c r="J253" s="140"/>
      <c r="K253" s="140"/>
      <c r="L253" s="140"/>
      <c r="M253" s="140"/>
      <c r="N253" s="140"/>
      <c r="O253" s="27"/>
      <c r="P253" s="27"/>
      <c r="Q253" s="27"/>
    </row>
    <row r="254" spans="1:17" ht="12.75">
      <c r="A254" s="130"/>
      <c r="B254" s="138"/>
      <c r="C254" s="138"/>
      <c r="D254" s="139"/>
      <c r="E254" s="140"/>
      <c r="F254" s="140"/>
      <c r="G254" s="140"/>
      <c r="H254" s="140"/>
      <c r="I254" s="140"/>
      <c r="J254" s="140"/>
      <c r="K254" s="140"/>
      <c r="L254" s="140"/>
      <c r="M254" s="140"/>
      <c r="N254" s="140"/>
      <c r="O254" s="27"/>
      <c r="P254" s="27"/>
      <c r="Q254" s="27"/>
    </row>
    <row r="255" spans="1:17" ht="12.75">
      <c r="A255" s="130"/>
      <c r="B255" s="138"/>
      <c r="C255" s="138"/>
      <c r="D255" s="139"/>
      <c r="E255" s="140"/>
      <c r="F255" s="140"/>
      <c r="G255" s="140"/>
      <c r="H255" s="140"/>
      <c r="I255" s="140"/>
      <c r="J255" s="140"/>
      <c r="K255" s="140"/>
      <c r="L255" s="140"/>
      <c r="M255" s="140"/>
      <c r="N255" s="140"/>
      <c r="O255" s="27"/>
      <c r="P255" s="27"/>
      <c r="Q255" s="27"/>
    </row>
    <row r="256" spans="1:17" ht="12.75">
      <c r="A256" s="130"/>
      <c r="B256" s="138"/>
      <c r="C256" s="138"/>
      <c r="D256" s="139"/>
      <c r="E256" s="140"/>
      <c r="F256" s="140"/>
      <c r="G256" s="140"/>
      <c r="H256" s="140"/>
      <c r="I256" s="140"/>
      <c r="J256" s="140"/>
      <c r="K256" s="140"/>
      <c r="L256" s="140"/>
      <c r="M256" s="140"/>
      <c r="N256" s="140"/>
      <c r="O256" s="27"/>
      <c r="P256" s="27"/>
      <c r="Q256" s="27"/>
    </row>
    <row r="257" spans="1:17" ht="12.75">
      <c r="A257" s="130"/>
      <c r="B257" s="138"/>
      <c r="C257" s="138"/>
      <c r="D257" s="139"/>
      <c r="E257" s="140"/>
      <c r="F257" s="140"/>
      <c r="G257" s="140"/>
      <c r="H257" s="140"/>
      <c r="I257" s="140"/>
      <c r="J257" s="140"/>
      <c r="K257" s="140"/>
      <c r="L257" s="140"/>
      <c r="M257" s="140"/>
      <c r="N257" s="140"/>
      <c r="O257" s="27"/>
      <c r="P257" s="27"/>
      <c r="Q257" s="27"/>
    </row>
    <row r="258" spans="1:17" ht="12.75">
      <c r="A258" s="130"/>
      <c r="B258" s="138"/>
      <c r="C258" s="138"/>
      <c r="D258" s="139"/>
      <c r="E258" s="140"/>
      <c r="F258" s="140"/>
      <c r="G258" s="140"/>
      <c r="H258" s="140"/>
      <c r="I258" s="140"/>
      <c r="J258" s="140"/>
      <c r="K258" s="140"/>
      <c r="L258" s="140"/>
      <c r="M258" s="140"/>
      <c r="N258" s="140"/>
      <c r="O258" s="27"/>
      <c r="P258" s="27"/>
      <c r="Q258" s="27"/>
    </row>
    <row r="259" spans="1:17" ht="12.75">
      <c r="A259" s="130"/>
      <c r="B259" s="138"/>
      <c r="C259" s="138"/>
      <c r="D259" s="139"/>
      <c r="E259" s="140"/>
      <c r="F259" s="140"/>
      <c r="G259" s="140"/>
      <c r="H259" s="140"/>
      <c r="I259" s="140"/>
      <c r="J259" s="140"/>
      <c r="K259" s="140"/>
      <c r="L259" s="140"/>
      <c r="M259" s="140"/>
      <c r="N259" s="140"/>
      <c r="O259" s="27"/>
      <c r="P259" s="27"/>
      <c r="Q259" s="27"/>
    </row>
    <row r="260" spans="1:17" ht="12.75">
      <c r="A260" s="130"/>
      <c r="B260" s="138"/>
      <c r="C260" s="138"/>
      <c r="D260" s="139"/>
      <c r="E260" s="140"/>
      <c r="F260" s="140"/>
      <c r="G260" s="140"/>
      <c r="H260" s="140"/>
      <c r="I260" s="140"/>
      <c r="J260" s="140"/>
      <c r="K260" s="140"/>
      <c r="L260" s="140"/>
      <c r="M260" s="140"/>
      <c r="N260" s="140"/>
      <c r="O260" s="27"/>
      <c r="P260" s="27"/>
      <c r="Q260" s="27"/>
    </row>
    <row r="261" spans="1:17" ht="12.75">
      <c r="A261" s="130"/>
      <c r="B261" s="138"/>
      <c r="C261" s="138"/>
      <c r="D261" s="139"/>
      <c r="E261" s="140"/>
      <c r="F261" s="140"/>
      <c r="G261" s="140"/>
      <c r="H261" s="140"/>
      <c r="I261" s="140"/>
      <c r="J261" s="140"/>
      <c r="K261" s="140"/>
      <c r="L261" s="140"/>
      <c r="M261" s="140"/>
      <c r="N261" s="140"/>
      <c r="O261" s="27"/>
      <c r="P261" s="27"/>
      <c r="Q261" s="27"/>
    </row>
    <row r="262" spans="1:17" ht="12.75">
      <c r="A262" s="130"/>
      <c r="B262" s="138"/>
      <c r="C262" s="138"/>
      <c r="D262" s="139"/>
      <c r="E262" s="140"/>
      <c r="F262" s="140"/>
      <c r="G262" s="140"/>
      <c r="H262" s="140"/>
      <c r="I262" s="140"/>
      <c r="J262" s="140"/>
      <c r="K262" s="140"/>
      <c r="L262" s="140"/>
      <c r="M262" s="140"/>
      <c r="N262" s="140"/>
      <c r="O262" s="27"/>
      <c r="P262" s="27"/>
      <c r="Q262" s="27"/>
    </row>
    <row r="263" spans="1:17" ht="12.75">
      <c r="A263" s="130"/>
      <c r="B263" s="138"/>
      <c r="C263" s="138"/>
      <c r="D263" s="139"/>
      <c r="E263" s="140"/>
      <c r="F263" s="140"/>
      <c r="G263" s="140"/>
      <c r="H263" s="140"/>
      <c r="I263" s="140"/>
      <c r="J263" s="140"/>
      <c r="K263" s="140"/>
      <c r="L263" s="140"/>
      <c r="M263" s="140"/>
      <c r="N263" s="140"/>
      <c r="O263" s="27"/>
      <c r="P263" s="27"/>
      <c r="Q263" s="27"/>
    </row>
    <row r="264" spans="1:17" ht="12.75">
      <c r="A264" s="130"/>
      <c r="B264" s="138"/>
      <c r="C264" s="138"/>
      <c r="D264" s="139"/>
      <c r="E264" s="140"/>
      <c r="F264" s="140"/>
      <c r="G264" s="140"/>
      <c r="H264" s="140"/>
      <c r="I264" s="140"/>
      <c r="J264" s="140"/>
      <c r="K264" s="140"/>
      <c r="L264" s="140"/>
      <c r="M264" s="140"/>
      <c r="N264" s="140"/>
      <c r="O264" s="27"/>
      <c r="P264" s="27"/>
      <c r="Q264" s="27"/>
    </row>
    <row r="265" spans="1:17" ht="12.75">
      <c r="A265" s="130"/>
      <c r="B265" s="27"/>
      <c r="C265" s="27"/>
      <c r="D265" s="27"/>
      <c r="E265" s="27"/>
      <c r="F265" s="140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</row>
    <row r="266" spans="1:17" ht="12.75">
      <c r="A266" s="130"/>
      <c r="B266" s="286"/>
      <c r="C266" s="287"/>
      <c r="D266" s="283"/>
      <c r="E266" s="283"/>
      <c r="F266" s="283"/>
      <c r="G266" s="283"/>
      <c r="H266" s="283"/>
      <c r="I266" s="283"/>
      <c r="J266" s="283"/>
      <c r="K266" s="283"/>
      <c r="L266" s="283"/>
      <c r="M266" s="283"/>
      <c r="N266" s="27"/>
      <c r="O266" s="27"/>
      <c r="P266" s="27"/>
      <c r="Q266" s="27"/>
    </row>
    <row r="267" spans="1:17" ht="12.75">
      <c r="A267" s="130"/>
      <c r="B267" s="287"/>
      <c r="C267" s="287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27"/>
      <c r="O267" s="27"/>
      <c r="P267" s="27"/>
      <c r="Q267" s="27"/>
    </row>
    <row r="268" spans="1:17" ht="12.75">
      <c r="A268" s="130"/>
      <c r="B268" s="285"/>
      <c r="C268" s="285"/>
      <c r="D268" s="186"/>
      <c r="E268" s="186"/>
      <c r="F268" s="186"/>
      <c r="G268" s="186"/>
      <c r="H268" s="186"/>
      <c r="I268" s="186"/>
      <c r="J268" s="186"/>
      <c r="K268" s="186"/>
      <c r="L268" s="186"/>
      <c r="M268" s="186"/>
      <c r="N268" s="27"/>
      <c r="O268" s="27"/>
      <c r="P268" s="27"/>
      <c r="Q268" s="27"/>
    </row>
    <row r="269" spans="1:17" ht="12.75">
      <c r="A269" s="130"/>
      <c r="B269" s="285"/>
      <c r="C269" s="285"/>
      <c r="D269" s="186"/>
      <c r="E269" s="186"/>
      <c r="F269" s="186"/>
      <c r="G269" s="186"/>
      <c r="H269" s="186"/>
      <c r="I269" s="186"/>
      <c r="J269" s="186"/>
      <c r="K269" s="186"/>
      <c r="L269" s="186"/>
      <c r="M269" s="186"/>
      <c r="N269" s="27"/>
      <c r="O269" s="27"/>
      <c r="P269" s="27"/>
      <c r="Q269" s="27"/>
    </row>
    <row r="270" spans="1:17" ht="12.75">
      <c r="A270" s="130"/>
      <c r="B270" s="285"/>
      <c r="C270" s="285"/>
      <c r="D270" s="186"/>
      <c r="E270" s="186"/>
      <c r="F270" s="186"/>
      <c r="G270" s="186"/>
      <c r="H270" s="186"/>
      <c r="I270" s="186"/>
      <c r="J270" s="186"/>
      <c r="K270" s="186"/>
      <c r="L270" s="186"/>
      <c r="M270" s="186"/>
      <c r="N270" s="27"/>
      <c r="O270" s="27"/>
      <c r="P270" s="27"/>
      <c r="Q270" s="27"/>
    </row>
    <row r="271" spans="1:17" ht="12.75">
      <c r="A271" s="130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</row>
    <row r="272" spans="1:17" ht="12.75">
      <c r="A272" s="130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1:17" ht="12.75">
      <c r="A273" s="130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</row>
    <row r="274" spans="1:17" ht="12.75">
      <c r="A274" s="130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</row>
    <row r="275" spans="1:17" ht="12.75">
      <c r="A275" s="130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</row>
    <row r="276" spans="1:17" ht="12.75">
      <c r="A276" s="130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</row>
    <row r="277" spans="1:17" ht="12.75">
      <c r="A277" s="130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</row>
    <row r="278" spans="1:17" ht="12.75">
      <c r="A278" s="130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1:17" ht="12.75">
      <c r="A279" s="130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</row>
    <row r="280" spans="1:17" ht="12.75">
      <c r="A280" s="130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</row>
    <row r="281" spans="1:17" ht="12.75">
      <c r="A281" s="130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</row>
    <row r="282" spans="1:17" ht="12.75">
      <c r="A282" s="130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</row>
    <row r="283" spans="1:17" ht="12.75">
      <c r="A283" s="130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</row>
    <row r="284" spans="1:17" ht="12.75">
      <c r="A284" s="130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</row>
    <row r="285" spans="1:17" ht="12.75">
      <c r="A285" s="130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</row>
    <row r="286" spans="1:17" ht="12.75">
      <c r="A286" s="130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1:17" ht="12.75">
      <c r="A287" s="130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1:17" ht="12.75">
      <c r="A288" s="130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</row>
    <row r="289" spans="1:17" ht="12.75">
      <c r="A289" s="130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</row>
    <row r="290" spans="1:17" ht="12.75">
      <c r="A290" s="130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</row>
    <row r="291" spans="1:17" ht="12.75">
      <c r="A291" s="130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</row>
    <row r="292" spans="1:17" ht="12.75">
      <c r="A292" s="130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</row>
    <row r="293" spans="1:17" ht="12.75">
      <c r="A293" s="130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</row>
    <row r="294" spans="1:17" ht="12.75">
      <c r="A294" s="130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1:17" ht="12.75">
      <c r="A295" s="130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1:17" ht="12.75">
      <c r="A296" s="130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ht="12.75">
      <c r="A297" s="130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1:17" ht="12.75">
      <c r="A298" s="130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1:17" ht="12.75">
      <c r="A299" s="130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1:17" ht="12.75">
      <c r="A300" s="130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</row>
    <row r="301" spans="1:17" ht="12.75">
      <c r="A301" s="130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</row>
    <row r="302" spans="1:17" ht="12.75">
      <c r="A302" s="130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</row>
    <row r="303" spans="1:17" ht="12.75">
      <c r="A303" s="130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</row>
    <row r="304" spans="1:17" ht="12.75">
      <c r="A304" s="130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1:17" ht="12.75">
      <c r="A305" s="130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</row>
    <row r="306" spans="1:17" ht="12.75">
      <c r="A306" s="130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1:17" ht="12.75">
      <c r="A307" s="130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</row>
    <row r="308" spans="1:17" ht="12.75">
      <c r="A308" s="130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1:17" ht="12.75">
      <c r="A309" s="130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</row>
    <row r="310" spans="1:17" ht="12.75">
      <c r="A310" s="130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</row>
    <row r="311" spans="1:17" ht="12.75">
      <c r="A311" s="130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</row>
    <row r="312" spans="1:17" ht="12.75">
      <c r="A312" s="130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</row>
    <row r="313" spans="1:17" ht="12.75">
      <c r="A313" s="130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</row>
    <row r="314" spans="1:17" ht="12.75">
      <c r="A314" s="130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</row>
    <row r="315" spans="1:17" ht="12.75">
      <c r="A315" s="130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</row>
    <row r="316" spans="1:17" ht="12.75">
      <c r="A316" s="130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</row>
    <row r="317" spans="1:17" ht="12.75">
      <c r="A317" s="130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</row>
    <row r="318" spans="1:17" ht="12.75">
      <c r="A318" s="130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  <row r="319" spans="1:17" ht="12.75">
      <c r="A319" s="130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</row>
    <row r="320" spans="1:17" ht="12.75">
      <c r="A320" s="130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</row>
    <row r="321" spans="1:17" ht="12.75">
      <c r="A321" s="130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</row>
    <row r="322" spans="1:17" ht="12.75">
      <c r="A322" s="130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</row>
    <row r="323" spans="1:17" ht="12.75">
      <c r="A323" s="130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</row>
    <row r="324" spans="1:17" ht="12.75">
      <c r="A324" s="130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</row>
    <row r="325" spans="1:17" ht="12.75">
      <c r="A325" s="130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</row>
    <row r="326" spans="1:17" ht="12.75">
      <c r="A326" s="130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</row>
    <row r="327" spans="1:17" ht="12.75">
      <c r="A327" s="130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</row>
    <row r="328" spans="1:17" ht="12.75">
      <c r="A328" s="130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</row>
    <row r="329" spans="1:17" ht="12.75">
      <c r="A329" s="130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</row>
    <row r="330" spans="1:17" ht="12.75">
      <c r="A330" s="130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30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30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30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30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30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30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30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30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30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30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30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30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30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30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30"/>
      <c r="B345" s="179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30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30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30"/>
      <c r="B348" s="286"/>
      <c r="C348" s="287"/>
      <c r="D348" s="283"/>
      <c r="E348" s="283"/>
      <c r="F348" s="283"/>
      <c r="G348" s="283"/>
      <c r="H348" s="283"/>
      <c r="I348" s="283"/>
      <c r="J348" s="283"/>
      <c r="K348" s="283"/>
      <c r="L348" s="283"/>
      <c r="M348" s="283"/>
      <c r="N348" s="27"/>
      <c r="O348" s="27"/>
      <c r="P348" s="27"/>
      <c r="Q348" s="27"/>
    </row>
    <row r="349" spans="1:17" ht="12.75">
      <c r="A349" s="130"/>
      <c r="B349" s="287"/>
      <c r="C349" s="287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27"/>
      <c r="O349" s="27"/>
      <c r="P349" s="27"/>
      <c r="Q349" s="27"/>
    </row>
    <row r="350" spans="1:17" ht="12.75">
      <c r="A350" s="130"/>
      <c r="B350" s="285"/>
      <c r="C350" s="285"/>
      <c r="D350" s="186"/>
      <c r="E350" s="186"/>
      <c r="F350" s="186"/>
      <c r="G350" s="186"/>
      <c r="H350" s="186"/>
      <c r="I350" s="186"/>
      <c r="J350" s="186"/>
      <c r="K350" s="186"/>
      <c r="L350" s="186"/>
      <c r="M350" s="186"/>
      <c r="N350" s="27"/>
      <c r="O350" s="27"/>
      <c r="P350" s="27"/>
      <c r="Q350" s="27"/>
    </row>
    <row r="351" spans="1:17" ht="12.75">
      <c r="A351" s="130"/>
      <c r="B351" s="285"/>
      <c r="C351" s="285"/>
      <c r="D351" s="186"/>
      <c r="E351" s="186"/>
      <c r="F351" s="186"/>
      <c r="G351" s="186"/>
      <c r="H351" s="186"/>
      <c r="I351" s="186"/>
      <c r="J351" s="186"/>
      <c r="K351" s="186"/>
      <c r="L351" s="186"/>
      <c r="M351" s="186"/>
      <c r="N351" s="27"/>
      <c r="O351" s="27"/>
      <c r="P351" s="27"/>
      <c r="Q351" s="27"/>
    </row>
    <row r="352" spans="1:17" ht="12.75">
      <c r="A352" s="130"/>
      <c r="B352" s="285"/>
      <c r="C352" s="285"/>
      <c r="D352" s="186"/>
      <c r="E352" s="186"/>
      <c r="F352" s="186"/>
      <c r="G352" s="186"/>
      <c r="H352" s="186"/>
      <c r="I352" s="186"/>
      <c r="J352" s="186"/>
      <c r="K352" s="186"/>
      <c r="L352" s="186"/>
      <c r="M352" s="186"/>
      <c r="N352" s="27"/>
      <c r="O352" s="27"/>
      <c r="P352" s="27"/>
      <c r="Q352" s="27"/>
    </row>
    <row r="353" spans="1:17" ht="12.75">
      <c r="A353" s="130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30"/>
      <c r="B354" s="288"/>
      <c r="C354" s="288"/>
      <c r="D354" s="288"/>
      <c r="E354" s="288"/>
      <c r="F354" s="288"/>
      <c r="G354" s="288"/>
      <c r="H354" s="288"/>
      <c r="I354" s="288"/>
      <c r="J354" s="288"/>
      <c r="K354" s="288"/>
      <c r="L354" s="288"/>
      <c r="M354" s="288"/>
      <c r="N354" s="27"/>
      <c r="O354" s="27"/>
      <c r="P354" s="27"/>
      <c r="Q354" s="27"/>
    </row>
    <row r="355" spans="1:17" ht="12.75">
      <c r="A355" s="130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30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30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30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30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30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30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30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30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30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30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30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30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30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30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30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30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30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30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30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30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30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30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30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30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30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30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30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30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30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30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30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30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30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30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30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30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30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30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30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30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30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30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</sheetData>
  <mergeCells count="94">
    <mergeCell ref="F10:L11"/>
    <mergeCell ref="B26:B29"/>
    <mergeCell ref="B30:C30"/>
    <mergeCell ref="D23:E23"/>
    <mergeCell ref="F23:I23"/>
    <mergeCell ref="B24:C24"/>
    <mergeCell ref="B117:B128"/>
    <mergeCell ref="B91:C91"/>
    <mergeCell ref="B92:C92"/>
    <mergeCell ref="B115:C115"/>
    <mergeCell ref="B94:C94"/>
    <mergeCell ref="B354:M354"/>
    <mergeCell ref="B269:C269"/>
    <mergeCell ref="B270:C270"/>
    <mergeCell ref="L266:M266"/>
    <mergeCell ref="B352:C352"/>
    <mergeCell ref="B350:C350"/>
    <mergeCell ref="J348:K348"/>
    <mergeCell ref="B351:C351"/>
    <mergeCell ref="D266:E266"/>
    <mergeCell ref="L348:M348"/>
    <mergeCell ref="A149:A160"/>
    <mergeCell ref="F266:G266"/>
    <mergeCell ref="I240:J240"/>
    <mergeCell ref="J177:K177"/>
    <mergeCell ref="B240:D240"/>
    <mergeCell ref="E240:F240"/>
    <mergeCell ref="H266:I266"/>
    <mergeCell ref="J266:K266"/>
    <mergeCell ref="K240:L240"/>
    <mergeCell ref="A161:A172"/>
    <mergeCell ref="B266:C267"/>
    <mergeCell ref="G240:H240"/>
    <mergeCell ref="L115:M115"/>
    <mergeCell ref="H115:I115"/>
    <mergeCell ref="J115:K115"/>
    <mergeCell ref="B144:M144"/>
    <mergeCell ref="B145:M145"/>
    <mergeCell ref="B142:C142"/>
    <mergeCell ref="M240:N240"/>
    <mergeCell ref="B239:M239"/>
    <mergeCell ref="H48:I48"/>
    <mergeCell ref="D47:E47"/>
    <mergeCell ref="F47:I47"/>
    <mergeCell ref="J47:K48"/>
    <mergeCell ref="D48:E48"/>
    <mergeCell ref="F48:G48"/>
    <mergeCell ref="K62:L63"/>
    <mergeCell ref="D90:E90"/>
    <mergeCell ref="F90:G90"/>
    <mergeCell ref="E62:F62"/>
    <mergeCell ref="B62:D62"/>
    <mergeCell ref="E63:F63"/>
    <mergeCell ref="G63:H63"/>
    <mergeCell ref="I63:J63"/>
    <mergeCell ref="H177:I177"/>
    <mergeCell ref="L177:M177"/>
    <mergeCell ref="D115:E115"/>
    <mergeCell ref="B50:B52"/>
    <mergeCell ref="G62:J62"/>
    <mergeCell ref="B93:C93"/>
    <mergeCell ref="F115:G115"/>
    <mergeCell ref="F89:I89"/>
    <mergeCell ref="J89:K90"/>
    <mergeCell ref="H90:I90"/>
    <mergeCell ref="B146:M146"/>
    <mergeCell ref="B129:C129"/>
    <mergeCell ref="B130:B141"/>
    <mergeCell ref="B143:M143"/>
    <mergeCell ref="D348:E348"/>
    <mergeCell ref="H348:I348"/>
    <mergeCell ref="B268:C268"/>
    <mergeCell ref="F348:G348"/>
    <mergeCell ref="B348:C349"/>
    <mergeCell ref="B179:B181"/>
    <mergeCell ref="B182:B184"/>
    <mergeCell ref="D177:E177"/>
    <mergeCell ref="F177:G177"/>
    <mergeCell ref="B177:C178"/>
    <mergeCell ref="K2:L2"/>
    <mergeCell ref="D24:E24"/>
    <mergeCell ref="F24:G24"/>
    <mergeCell ref="H24:I24"/>
    <mergeCell ref="B2:J2"/>
    <mergeCell ref="F15:L16"/>
    <mergeCell ref="F13:L14"/>
    <mergeCell ref="B6:L7"/>
    <mergeCell ref="B8:L8"/>
    <mergeCell ref="J23:K24"/>
    <mergeCell ref="B31:B42"/>
    <mergeCell ref="B43:C43"/>
    <mergeCell ref="B53:B55"/>
    <mergeCell ref="D89:E89"/>
    <mergeCell ref="B48:C49"/>
  </mergeCells>
  <printOptions/>
  <pageMargins left="0.75" right="0.75" top="1" bottom="0.48" header="0" footer="0"/>
  <pageSetup horizontalDpi="300" verticalDpi="300" orientation="portrait" paperSize="9" scale="54" r:id="rId1"/>
  <rowBreaks count="4" manualBreakCount="4">
    <brk id="96" min="1" max="11" man="1"/>
    <brk id="104" max="255" man="1"/>
    <brk id="234" max="15" man="1"/>
    <brk id="29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2:Z449"/>
  <sheetViews>
    <sheetView showGridLines="0" tabSelected="1" zoomScale="85" zoomScaleNormal="85" workbookViewId="0" topLeftCell="A1">
      <selection activeCell="A1" sqref="A1"/>
    </sheetView>
  </sheetViews>
  <sheetFormatPr defaultColWidth="11.421875" defaultRowHeight="12.75"/>
  <cols>
    <col min="1" max="1" width="5.140625" style="1" customWidth="1"/>
    <col min="2" max="2" width="6.7109375" style="2" customWidth="1"/>
    <col min="3" max="4" width="13.57421875" style="2" customWidth="1"/>
    <col min="5" max="5" width="19.57421875" style="2" customWidth="1"/>
    <col min="6" max="6" width="17.140625" style="2" customWidth="1"/>
    <col min="7" max="7" width="16.140625" style="2" customWidth="1"/>
    <col min="8" max="8" width="14.8515625" style="2" customWidth="1"/>
    <col min="9" max="9" width="14.57421875" style="2" customWidth="1"/>
    <col min="10" max="10" width="15.00390625" style="2" customWidth="1"/>
    <col min="11" max="11" width="14.2812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customHeight="1" thickBot="1">
      <c r="B2" s="264" t="s">
        <v>0</v>
      </c>
      <c r="C2" s="265"/>
      <c r="D2" s="265"/>
      <c r="E2" s="265"/>
      <c r="F2" s="265"/>
      <c r="G2" s="265"/>
      <c r="H2" s="265"/>
      <c r="I2" s="265"/>
      <c r="J2" s="265"/>
      <c r="K2" s="258" t="s">
        <v>92</v>
      </c>
      <c r="L2" s="259"/>
      <c r="O2" s="3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2:26" ht="1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2:26" ht="1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270" t="s">
        <v>2</v>
      </c>
      <c r="C6" s="273"/>
      <c r="D6" s="273"/>
      <c r="E6" s="273"/>
      <c r="F6" s="273"/>
      <c r="G6" s="273"/>
      <c r="H6" s="273"/>
      <c r="I6" s="273"/>
      <c r="J6" s="273"/>
      <c r="K6" s="273"/>
      <c r="L6" s="274"/>
      <c r="M6" s="6"/>
      <c r="N6" s="6"/>
      <c r="O6" s="7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275"/>
      <c r="C7" s="276"/>
      <c r="D7" s="276"/>
      <c r="E7" s="276"/>
      <c r="F7" s="276"/>
      <c r="G7" s="276"/>
      <c r="H7" s="276"/>
      <c r="I7" s="276"/>
      <c r="J7" s="276"/>
      <c r="K7" s="276"/>
      <c r="L7" s="277"/>
      <c r="M7" s="6"/>
      <c r="N7" s="6"/>
      <c r="O7" s="7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278" t="s">
        <v>3</v>
      </c>
      <c r="C8" s="279"/>
      <c r="D8" s="279"/>
      <c r="E8" s="279"/>
      <c r="F8" s="279"/>
      <c r="G8" s="279"/>
      <c r="H8" s="279"/>
      <c r="I8" s="279"/>
      <c r="J8" s="279"/>
      <c r="K8" s="279"/>
      <c r="L8" s="280"/>
      <c r="M8" s="6"/>
      <c r="N8" s="6"/>
      <c r="O8" s="7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6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9" t="s">
        <v>4</v>
      </c>
      <c r="C10" s="10"/>
      <c r="D10" s="10"/>
      <c r="E10" s="10"/>
      <c r="F10" s="270" t="s">
        <v>47</v>
      </c>
      <c r="G10" s="271"/>
      <c r="H10" s="271"/>
      <c r="I10" s="271"/>
      <c r="J10" s="271"/>
      <c r="K10" s="271"/>
      <c r="L10" s="272"/>
      <c r="M10" s="7"/>
      <c r="N10" s="7"/>
      <c r="O10" s="7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11"/>
      <c r="C11" s="12"/>
      <c r="D11" s="12"/>
      <c r="E11" s="12"/>
      <c r="F11" s="306"/>
      <c r="G11" s="307"/>
      <c r="H11" s="307"/>
      <c r="I11" s="307"/>
      <c r="J11" s="307"/>
      <c r="K11" s="307"/>
      <c r="L11" s="308"/>
      <c r="M11" s="7"/>
      <c r="N11" s="7"/>
      <c r="O11" s="7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11"/>
      <c r="C12" s="12"/>
      <c r="D12" s="12"/>
      <c r="E12" s="12"/>
      <c r="F12" s="7"/>
      <c r="G12" s="7"/>
      <c r="H12" s="7"/>
      <c r="I12" s="7"/>
      <c r="J12" s="7"/>
      <c r="K12" s="7"/>
      <c r="L12" s="7"/>
      <c r="M12" s="7"/>
      <c r="N12" s="7"/>
      <c r="O12" s="7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9" t="s">
        <v>5</v>
      </c>
      <c r="C13" s="10"/>
      <c r="D13" s="10"/>
      <c r="E13" s="10"/>
      <c r="F13" s="270" t="s">
        <v>6</v>
      </c>
      <c r="G13" s="271"/>
      <c r="H13" s="271"/>
      <c r="I13" s="271"/>
      <c r="J13" s="271"/>
      <c r="K13" s="271"/>
      <c r="L13" s="272"/>
      <c r="M13" s="7"/>
      <c r="N13" s="7"/>
      <c r="O13" s="7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11"/>
      <c r="C14" s="12"/>
      <c r="D14" s="12"/>
      <c r="E14" s="12"/>
      <c r="F14" s="269"/>
      <c r="G14" s="267"/>
      <c r="H14" s="267"/>
      <c r="I14" s="267"/>
      <c r="J14" s="267"/>
      <c r="K14" s="267"/>
      <c r="L14" s="268"/>
      <c r="M14" s="7"/>
      <c r="N14" s="7"/>
      <c r="O14" s="7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11"/>
      <c r="C15" s="12"/>
      <c r="D15" s="12"/>
      <c r="E15" s="12"/>
      <c r="F15" s="266" t="s">
        <v>48</v>
      </c>
      <c r="G15" s="267"/>
      <c r="H15" s="267"/>
      <c r="I15" s="267"/>
      <c r="J15" s="267"/>
      <c r="K15" s="267"/>
      <c r="L15" s="268"/>
      <c r="M15" s="7"/>
      <c r="N15" s="7"/>
      <c r="O15" s="7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11"/>
      <c r="C16" s="12"/>
      <c r="D16" s="12"/>
      <c r="E16" s="12"/>
      <c r="F16" s="269"/>
      <c r="G16" s="267"/>
      <c r="H16" s="267"/>
      <c r="I16" s="267"/>
      <c r="J16" s="267"/>
      <c r="K16" s="267"/>
      <c r="L16" s="268"/>
      <c r="M16" s="7"/>
      <c r="N16" s="7"/>
      <c r="O16" s="7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11"/>
      <c r="C17" s="12"/>
      <c r="D17" s="12"/>
      <c r="E17" s="12"/>
      <c r="F17" s="13" t="s">
        <v>49</v>
      </c>
      <c r="G17" s="14"/>
      <c r="H17" s="14"/>
      <c r="I17" s="15"/>
      <c r="J17" s="16"/>
      <c r="K17" s="16"/>
      <c r="L17" s="17"/>
      <c r="M17" s="12"/>
      <c r="N17" s="6"/>
      <c r="O17" s="6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C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9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254" t="s">
        <v>12</v>
      </c>
      <c r="E26" s="255"/>
      <c r="F26" s="290" t="s">
        <v>13</v>
      </c>
      <c r="G26" s="290"/>
      <c r="H26" s="290"/>
      <c r="I26" s="290"/>
      <c r="J26" s="293" t="s">
        <v>14</v>
      </c>
      <c r="K26" s="294"/>
    </row>
    <row r="27" spans="2:11" ht="13.5" thickBot="1">
      <c r="B27" s="305"/>
      <c r="C27" s="305"/>
      <c r="D27" s="260" t="s">
        <v>7</v>
      </c>
      <c r="E27" s="261"/>
      <c r="F27" s="262" t="s">
        <v>8</v>
      </c>
      <c r="G27" s="263"/>
      <c r="H27" s="263" t="s">
        <v>10</v>
      </c>
      <c r="I27" s="223"/>
      <c r="J27" s="295"/>
      <c r="K27" s="296"/>
    </row>
    <row r="28" spans="2:11" ht="36.75" customHeight="1" thickBot="1">
      <c r="B28" s="32" t="s">
        <v>15</v>
      </c>
      <c r="C28" s="33" t="s">
        <v>16</v>
      </c>
      <c r="D28" s="34" t="s">
        <v>17</v>
      </c>
      <c r="E28" s="35" t="s">
        <v>18</v>
      </c>
      <c r="F28" s="36" t="s">
        <v>19</v>
      </c>
      <c r="G28" s="37" t="s">
        <v>18</v>
      </c>
      <c r="H28" s="37" t="s">
        <v>17</v>
      </c>
      <c r="I28" s="38" t="s">
        <v>18</v>
      </c>
      <c r="J28" s="34" t="s">
        <v>17</v>
      </c>
      <c r="K28" s="35" t="s">
        <v>18</v>
      </c>
    </row>
    <row r="29" spans="2:11" ht="12.75">
      <c r="B29" s="224">
        <v>2010</v>
      </c>
      <c r="C29" s="39" t="s">
        <v>20</v>
      </c>
      <c r="D29" s="40">
        <v>161557.76306157297</v>
      </c>
      <c r="E29" s="41">
        <v>14454.296143430678</v>
      </c>
      <c r="F29" s="42">
        <v>767259.6213686551</v>
      </c>
      <c r="G29" s="43">
        <v>123300.61209552572</v>
      </c>
      <c r="H29" s="43">
        <v>303792.637103362</v>
      </c>
      <c r="I29" s="44">
        <v>43717.7433809415</v>
      </c>
      <c r="J29" s="45">
        <v>1232610.02153359</v>
      </c>
      <c r="K29" s="46">
        <v>181472.65161989792</v>
      </c>
    </row>
    <row r="30" spans="2:11" ht="12.75">
      <c r="B30" s="324"/>
      <c r="C30" s="39" t="s">
        <v>21</v>
      </c>
      <c r="D30" s="40">
        <v>134649.21072358525</v>
      </c>
      <c r="E30" s="41">
        <v>12117.398266245253</v>
      </c>
      <c r="F30" s="47">
        <v>761030.6837080744</v>
      </c>
      <c r="G30" s="48">
        <v>107484.24703425942</v>
      </c>
      <c r="H30" s="48">
        <v>298768.1193654307</v>
      </c>
      <c r="I30" s="49">
        <v>45121.0195307291</v>
      </c>
      <c r="J30" s="50">
        <v>1194448.0137970904</v>
      </c>
      <c r="K30" s="51">
        <v>164722.6648312338</v>
      </c>
    </row>
    <row r="31" spans="2:11" ht="12.75">
      <c r="B31" s="324"/>
      <c r="C31" s="39" t="s">
        <v>22</v>
      </c>
      <c r="D31" s="40">
        <v>162107.0005302853</v>
      </c>
      <c r="E31" s="41">
        <v>15152.76945620639</v>
      </c>
      <c r="F31" s="47">
        <v>741812.4651809566</v>
      </c>
      <c r="G31" s="48">
        <v>96590.0682260236</v>
      </c>
      <c r="H31" s="48">
        <v>330205.2095078606</v>
      </c>
      <c r="I31" s="49">
        <v>46134.576185584854</v>
      </c>
      <c r="J31" s="50">
        <v>1234124.6752191025</v>
      </c>
      <c r="K31" s="51">
        <v>157877.41386781484</v>
      </c>
    </row>
    <row r="32" spans="2:11" ht="13.5" thickBot="1">
      <c r="B32" s="325"/>
      <c r="C32" s="52" t="s">
        <v>23</v>
      </c>
      <c r="D32" s="53">
        <v>157027.66447342682</v>
      </c>
      <c r="E32" s="54">
        <v>12636.011657058805</v>
      </c>
      <c r="F32" s="55">
        <v>812190.4177145322</v>
      </c>
      <c r="G32" s="56">
        <v>106464.98863078488</v>
      </c>
      <c r="H32" s="56">
        <v>256315.65753810867</v>
      </c>
      <c r="I32" s="57">
        <v>40567.74439568748</v>
      </c>
      <c r="J32" s="58">
        <v>1225533.7397260678</v>
      </c>
      <c r="K32" s="59">
        <v>159668.74468353117</v>
      </c>
    </row>
    <row r="33" spans="2:11" ht="13.5" thickBot="1">
      <c r="B33" s="309">
        <v>2010</v>
      </c>
      <c r="C33" s="310"/>
      <c r="D33" s="60">
        <v>615341.6387888703</v>
      </c>
      <c r="E33" s="61">
        <v>54360.47552294113</v>
      </c>
      <c r="F33" s="62">
        <v>3082293.1879722187</v>
      </c>
      <c r="G33" s="63">
        <v>433839.9159865937</v>
      </c>
      <c r="H33" s="64">
        <v>1189081.623514762</v>
      </c>
      <c r="I33" s="65">
        <v>175541.08349294294</v>
      </c>
      <c r="J33" s="60">
        <v>4886716.4502758505</v>
      </c>
      <c r="K33" s="61">
        <v>663741.4750024776</v>
      </c>
    </row>
    <row r="34" spans="2:11" ht="12.75">
      <c r="B34" s="252">
        <v>2011</v>
      </c>
      <c r="C34" s="66" t="s">
        <v>24</v>
      </c>
      <c r="D34" s="67">
        <v>148144.22082628185</v>
      </c>
      <c r="E34" s="68">
        <v>12486.558892007175</v>
      </c>
      <c r="F34" s="67">
        <v>804017.0338753532</v>
      </c>
      <c r="G34" s="69">
        <v>119257.9744294609</v>
      </c>
      <c r="H34" s="69">
        <v>246879.8164690095</v>
      </c>
      <c r="I34" s="68">
        <v>40482.23862431162</v>
      </c>
      <c r="J34" s="70">
        <v>1199041.0711706446</v>
      </c>
      <c r="K34" s="68">
        <v>172226.77194577968</v>
      </c>
    </row>
    <row r="35" spans="2:11" ht="12.75">
      <c r="B35" s="253"/>
      <c r="C35" s="71" t="s">
        <v>25</v>
      </c>
      <c r="D35" s="50">
        <v>135442.02174890472</v>
      </c>
      <c r="E35" s="51">
        <v>15889.321921965531</v>
      </c>
      <c r="F35" s="50">
        <v>698080.3154734664</v>
      </c>
      <c r="G35" s="72">
        <v>101672.55638997951</v>
      </c>
      <c r="H35" s="72">
        <v>197816.38390871344</v>
      </c>
      <c r="I35" s="51">
        <v>26125.45853305775</v>
      </c>
      <c r="J35" s="73">
        <v>1031338.7211310846</v>
      </c>
      <c r="K35" s="51">
        <v>143687.3368450028</v>
      </c>
    </row>
    <row r="36" spans="2:11" ht="12.75">
      <c r="B36" s="253"/>
      <c r="C36" s="71" t="s">
        <v>26</v>
      </c>
      <c r="D36" s="50">
        <v>148709.60814840303</v>
      </c>
      <c r="E36" s="51">
        <v>12648.212331423812</v>
      </c>
      <c r="F36" s="50">
        <v>851539.1595083941</v>
      </c>
      <c r="G36" s="72">
        <v>127120.9790890688</v>
      </c>
      <c r="H36" s="72">
        <v>426858.2768441448</v>
      </c>
      <c r="I36" s="51">
        <v>61476.372888935126</v>
      </c>
      <c r="J36" s="73">
        <v>1427107.0445009419</v>
      </c>
      <c r="K36" s="51">
        <v>201245.56430942775</v>
      </c>
    </row>
    <row r="37" spans="2:11" ht="12.75">
      <c r="B37" s="253"/>
      <c r="C37" s="71" t="s">
        <v>27</v>
      </c>
      <c r="D37" s="50">
        <v>127054.1009926717</v>
      </c>
      <c r="E37" s="51">
        <v>9305.119417300066</v>
      </c>
      <c r="F37" s="50">
        <v>811120.7167476318</v>
      </c>
      <c r="G37" s="72">
        <v>120918.64942614498</v>
      </c>
      <c r="H37" s="72">
        <v>274472.2334032602</v>
      </c>
      <c r="I37" s="51">
        <v>34600.06104399736</v>
      </c>
      <c r="J37" s="73">
        <v>1212647.0511435636</v>
      </c>
      <c r="K37" s="51">
        <v>164823.8298874424</v>
      </c>
    </row>
    <row r="38" spans="2:11" ht="12.75">
      <c r="B38" s="253"/>
      <c r="C38" s="71" t="s">
        <v>28</v>
      </c>
      <c r="D38" s="50">
        <v>161428.33286443047</v>
      </c>
      <c r="E38" s="51">
        <v>14743.307721764482</v>
      </c>
      <c r="F38" s="50">
        <v>861109.4307812386</v>
      </c>
      <c r="G38" s="72">
        <v>139181.51526680417</v>
      </c>
      <c r="H38" s="72">
        <v>346137.9026610264</v>
      </c>
      <c r="I38" s="51">
        <v>58520.52587162143</v>
      </c>
      <c r="J38" s="73">
        <v>1368675.6663066954</v>
      </c>
      <c r="K38" s="51">
        <v>212445.34886019008</v>
      </c>
    </row>
    <row r="39" spans="2:11" ht="12.75">
      <c r="B39" s="253"/>
      <c r="C39" s="71" t="s">
        <v>29</v>
      </c>
      <c r="D39" s="50">
        <v>192094.93474246358</v>
      </c>
      <c r="E39" s="51">
        <v>16400.382585905772</v>
      </c>
      <c r="F39" s="50">
        <v>828642.8794879954</v>
      </c>
      <c r="G39" s="72">
        <v>119786.74340299633</v>
      </c>
      <c r="H39" s="72">
        <v>272798.51032754686</v>
      </c>
      <c r="I39" s="51">
        <v>45898.66885747511</v>
      </c>
      <c r="J39" s="73">
        <v>1293536.324558006</v>
      </c>
      <c r="K39" s="51">
        <v>182085.79484637722</v>
      </c>
    </row>
    <row r="40" spans="2:11" ht="12.75">
      <c r="B40" s="253"/>
      <c r="C40" s="71" t="s">
        <v>30</v>
      </c>
      <c r="D40" s="50">
        <v>120456.28901731932</v>
      </c>
      <c r="E40" s="51">
        <v>10237.41450401289</v>
      </c>
      <c r="F40" s="50">
        <v>788790.2494014265</v>
      </c>
      <c r="G40" s="72">
        <v>112984.94119741455</v>
      </c>
      <c r="H40" s="72">
        <v>339543.20003096334</v>
      </c>
      <c r="I40" s="51">
        <v>52796.290145345374</v>
      </c>
      <c r="J40" s="73">
        <v>1248789.738449709</v>
      </c>
      <c r="K40" s="51">
        <v>176018.6458467728</v>
      </c>
    </row>
    <row r="41" spans="2:11" ht="12.75">
      <c r="B41" s="253"/>
      <c r="C41" s="71" t="s">
        <v>31</v>
      </c>
      <c r="D41" s="74" t="s">
        <v>53</v>
      </c>
      <c r="E41" s="75" t="s">
        <v>53</v>
      </c>
      <c r="F41" s="74" t="s">
        <v>53</v>
      </c>
      <c r="G41" s="76" t="s">
        <v>53</v>
      </c>
      <c r="H41" s="76" t="s">
        <v>53</v>
      </c>
      <c r="I41" s="75" t="s">
        <v>53</v>
      </c>
      <c r="J41" s="77" t="s">
        <v>53</v>
      </c>
      <c r="K41" s="75" t="s">
        <v>53</v>
      </c>
    </row>
    <row r="42" spans="2:11" ht="12.75">
      <c r="B42" s="253"/>
      <c r="C42" s="71" t="s">
        <v>20</v>
      </c>
      <c r="D42" s="74" t="s">
        <v>53</v>
      </c>
      <c r="E42" s="75" t="s">
        <v>53</v>
      </c>
      <c r="F42" s="74" t="s">
        <v>53</v>
      </c>
      <c r="G42" s="76" t="s">
        <v>53</v>
      </c>
      <c r="H42" s="76" t="s">
        <v>53</v>
      </c>
      <c r="I42" s="75" t="s">
        <v>53</v>
      </c>
      <c r="J42" s="77" t="s">
        <v>53</v>
      </c>
      <c r="K42" s="75" t="s">
        <v>53</v>
      </c>
    </row>
    <row r="43" spans="2:11" ht="12.75">
      <c r="B43" s="253"/>
      <c r="C43" s="71" t="s">
        <v>21</v>
      </c>
      <c r="D43" s="74" t="s">
        <v>53</v>
      </c>
      <c r="E43" s="75" t="s">
        <v>53</v>
      </c>
      <c r="F43" s="74" t="s">
        <v>53</v>
      </c>
      <c r="G43" s="76" t="s">
        <v>53</v>
      </c>
      <c r="H43" s="76" t="s">
        <v>53</v>
      </c>
      <c r="I43" s="75" t="s">
        <v>53</v>
      </c>
      <c r="J43" s="77" t="s">
        <v>53</v>
      </c>
      <c r="K43" s="75" t="s">
        <v>53</v>
      </c>
    </row>
    <row r="44" spans="2:11" ht="12.75">
      <c r="B44" s="253"/>
      <c r="C44" s="71" t="s">
        <v>22</v>
      </c>
      <c r="D44" s="74" t="s">
        <v>53</v>
      </c>
      <c r="E44" s="75" t="s">
        <v>53</v>
      </c>
      <c r="F44" s="74" t="s">
        <v>53</v>
      </c>
      <c r="G44" s="76" t="s">
        <v>53</v>
      </c>
      <c r="H44" s="76" t="s">
        <v>53</v>
      </c>
      <c r="I44" s="75" t="s">
        <v>53</v>
      </c>
      <c r="J44" s="77" t="s">
        <v>53</v>
      </c>
      <c r="K44" s="75" t="s">
        <v>53</v>
      </c>
    </row>
    <row r="45" spans="2:11" ht="13.5" thickBot="1">
      <c r="B45" s="226"/>
      <c r="C45" s="78" t="s">
        <v>23</v>
      </c>
      <c r="D45" s="79" t="s">
        <v>53</v>
      </c>
      <c r="E45" s="80" t="s">
        <v>53</v>
      </c>
      <c r="F45" s="79" t="s">
        <v>53</v>
      </c>
      <c r="G45" s="81" t="s">
        <v>53</v>
      </c>
      <c r="H45" s="81" t="s">
        <v>53</v>
      </c>
      <c r="I45" s="80" t="s">
        <v>53</v>
      </c>
      <c r="J45" s="82" t="s">
        <v>53</v>
      </c>
      <c r="K45" s="80" t="s">
        <v>53</v>
      </c>
    </row>
    <row r="46" spans="2:11" ht="13.5" thickBot="1">
      <c r="B46" s="222">
        <v>2011</v>
      </c>
      <c r="C46" s="223"/>
      <c r="D46" s="83">
        <v>1033329.5083404746</v>
      </c>
      <c r="E46" s="83">
        <v>91710.31737437974</v>
      </c>
      <c r="F46" s="83">
        <v>5643299.785275507</v>
      </c>
      <c r="G46" s="83">
        <v>840923.3592018692</v>
      </c>
      <c r="H46" s="83">
        <v>2104506.3236446646</v>
      </c>
      <c r="I46" s="83">
        <v>319899.6159647438</v>
      </c>
      <c r="J46" s="83">
        <v>8781135.617260644</v>
      </c>
      <c r="K46" s="84">
        <v>1252533.2925409928</v>
      </c>
    </row>
    <row r="47" spans="2:13" ht="12.75">
      <c r="B47" s="311" t="s">
        <v>50</v>
      </c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</row>
    <row r="48" spans="2:13" ht="12.75">
      <c r="B48" s="311" t="s">
        <v>51</v>
      </c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</row>
    <row r="49" spans="2:13" ht="12.75">
      <c r="B49" s="312"/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</row>
    <row r="50" spans="2:13" ht="12.75">
      <c r="B50" s="312"/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</row>
    <row r="51" spans="2:13" ht="13.5" thickBot="1">
      <c r="B51" s="31"/>
      <c r="C51" s="31"/>
      <c r="D51" s="85"/>
      <c r="E51" s="85"/>
      <c r="F51" s="85"/>
      <c r="G51" s="85"/>
      <c r="H51" s="85"/>
      <c r="I51" s="85"/>
      <c r="J51" s="85"/>
      <c r="K51" s="85"/>
      <c r="L51" s="85"/>
      <c r="M51" s="85"/>
    </row>
    <row r="52" spans="2:13" ht="13.5" thickBot="1">
      <c r="B52" s="31"/>
      <c r="C52" s="31"/>
      <c r="D52" s="254" t="s">
        <v>12</v>
      </c>
      <c r="E52" s="255"/>
      <c r="F52" s="290" t="s">
        <v>13</v>
      </c>
      <c r="G52" s="290"/>
      <c r="H52" s="290"/>
      <c r="I52" s="290"/>
      <c r="J52" s="293" t="s">
        <v>14</v>
      </c>
      <c r="K52" s="294"/>
      <c r="L52" s="85"/>
      <c r="M52" s="85"/>
    </row>
    <row r="53" spans="2:11" ht="13.5" thickBot="1">
      <c r="B53" s="256"/>
      <c r="C53" s="284"/>
      <c r="D53" s="260" t="s">
        <v>7</v>
      </c>
      <c r="E53" s="261"/>
      <c r="F53" s="262" t="s">
        <v>8</v>
      </c>
      <c r="G53" s="263"/>
      <c r="H53" s="263" t="s">
        <v>10</v>
      </c>
      <c r="I53" s="223"/>
      <c r="J53" s="295"/>
      <c r="K53" s="296"/>
    </row>
    <row r="54" spans="2:11" ht="39" thickBot="1">
      <c r="B54" s="284"/>
      <c r="C54" s="284"/>
      <c r="D54" s="86" t="s">
        <v>17</v>
      </c>
      <c r="E54" s="87" t="s">
        <v>18</v>
      </c>
      <c r="F54" s="88" t="s">
        <v>19</v>
      </c>
      <c r="G54" s="89" t="s">
        <v>18</v>
      </c>
      <c r="H54" s="88" t="s">
        <v>17</v>
      </c>
      <c r="I54" s="89" t="s">
        <v>18</v>
      </c>
      <c r="J54" s="88" t="s">
        <v>17</v>
      </c>
      <c r="K54" s="89" t="s">
        <v>18</v>
      </c>
    </row>
    <row r="55" spans="2:11" ht="12.75" customHeight="1">
      <c r="B55" s="224">
        <v>2010</v>
      </c>
      <c r="C55" s="90" t="s">
        <v>32</v>
      </c>
      <c r="D55" s="91">
        <v>153835.40969721758</v>
      </c>
      <c r="E55" s="92">
        <v>13590.118880735283</v>
      </c>
      <c r="F55" s="93">
        <v>770573.2969930547</v>
      </c>
      <c r="G55" s="94">
        <v>108459.97899664842</v>
      </c>
      <c r="H55" s="93">
        <v>297270.4058786905</v>
      </c>
      <c r="I55" s="94">
        <v>43885.270873235735</v>
      </c>
      <c r="J55" s="93">
        <v>1221679.1125689626</v>
      </c>
      <c r="K55" s="94">
        <v>165935.3687506194</v>
      </c>
    </row>
    <row r="56" spans="2:11" ht="12.75">
      <c r="B56" s="225"/>
      <c r="C56" s="95" t="s">
        <v>33</v>
      </c>
      <c r="D56" s="96">
        <v>162107.0005302853</v>
      </c>
      <c r="E56" s="97">
        <v>15152.76945620639</v>
      </c>
      <c r="F56" s="98">
        <v>812190.4177145322</v>
      </c>
      <c r="G56" s="99">
        <v>123300.61209552572</v>
      </c>
      <c r="H56" s="98">
        <v>330205.2095078606</v>
      </c>
      <c r="I56" s="99">
        <v>46134.576185584854</v>
      </c>
      <c r="J56" s="98">
        <v>1234124.6752191025</v>
      </c>
      <c r="K56" s="99">
        <v>181472.65161989792</v>
      </c>
    </row>
    <row r="57" spans="2:11" ht="13.5" thickBot="1">
      <c r="B57" s="221"/>
      <c r="C57" s="100" t="s">
        <v>34</v>
      </c>
      <c r="D57" s="101">
        <v>134649.21072358525</v>
      </c>
      <c r="E57" s="102">
        <v>12117.398266245253</v>
      </c>
      <c r="F57" s="103">
        <v>741812.4651809566</v>
      </c>
      <c r="G57" s="104">
        <v>96590.0682260236</v>
      </c>
      <c r="H57" s="103">
        <v>256315.65753810867</v>
      </c>
      <c r="I57" s="104">
        <v>40567.74439568748</v>
      </c>
      <c r="J57" s="103">
        <v>1194448.0137970904</v>
      </c>
      <c r="K57" s="104">
        <v>157877.41386781484</v>
      </c>
    </row>
    <row r="58" spans="2:13" ht="12.75">
      <c r="B58" s="224">
        <v>2011</v>
      </c>
      <c r="C58" s="90" t="s">
        <v>32</v>
      </c>
      <c r="D58" s="91">
        <v>147618.50119149635</v>
      </c>
      <c r="E58" s="92">
        <v>13101.473910625677</v>
      </c>
      <c r="F58" s="93">
        <v>806185.6836107867</v>
      </c>
      <c r="G58" s="94">
        <v>120131.9084574099</v>
      </c>
      <c r="H58" s="93">
        <v>300643.7605206664</v>
      </c>
      <c r="I58" s="94">
        <v>45699.94513782054</v>
      </c>
      <c r="J58" s="93">
        <v>1254447.9453229492</v>
      </c>
      <c r="K58" s="94">
        <v>178933.3275058561</v>
      </c>
      <c r="L58" s="105"/>
      <c r="M58" s="105"/>
    </row>
    <row r="59" spans="2:14" ht="12.75">
      <c r="B59" s="225"/>
      <c r="C59" s="95" t="s">
        <v>33</v>
      </c>
      <c r="D59" s="96">
        <v>192094.93474246358</v>
      </c>
      <c r="E59" s="97">
        <v>16400.382585905772</v>
      </c>
      <c r="F59" s="98">
        <v>861109.4307812386</v>
      </c>
      <c r="G59" s="99">
        <v>139181.51526680417</v>
      </c>
      <c r="H59" s="98">
        <v>426858.2768441448</v>
      </c>
      <c r="I59" s="99">
        <v>61476.372888935126</v>
      </c>
      <c r="J59" s="98">
        <v>1427107.0445009419</v>
      </c>
      <c r="K59" s="99">
        <v>212445.34886019008</v>
      </c>
      <c r="L59" s="105"/>
      <c r="M59" s="105"/>
      <c r="N59" s="105"/>
    </row>
    <row r="60" spans="2:14" ht="13.5" thickBot="1">
      <c r="B60" s="221"/>
      <c r="C60" s="100" t="s">
        <v>34</v>
      </c>
      <c r="D60" s="101">
        <v>120456.28901731932</v>
      </c>
      <c r="E60" s="102">
        <v>9305.119417300066</v>
      </c>
      <c r="F60" s="103">
        <v>698080.3154734664</v>
      </c>
      <c r="G60" s="104">
        <v>101672.55638997951</v>
      </c>
      <c r="H60" s="103">
        <v>197816.38390871344</v>
      </c>
      <c r="I60" s="104">
        <v>26125.45853305775</v>
      </c>
      <c r="J60" s="103">
        <v>1031338.7211310846</v>
      </c>
      <c r="K60" s="104">
        <v>143687.3368450028</v>
      </c>
      <c r="L60" s="105"/>
      <c r="M60" s="105"/>
      <c r="N60" s="105"/>
    </row>
    <row r="61" spans="5:14" ht="12.75">
      <c r="E61" s="105"/>
      <c r="F61" s="105"/>
      <c r="G61" s="105"/>
      <c r="H61" s="105"/>
      <c r="I61" s="105"/>
      <c r="J61" s="105"/>
      <c r="K61" s="105"/>
      <c r="L61" s="105"/>
      <c r="M61" s="105"/>
      <c r="N61" s="105"/>
    </row>
    <row r="62" spans="5:14" ht="12.75">
      <c r="E62" s="105"/>
      <c r="F62" s="105"/>
      <c r="G62" s="105"/>
      <c r="H62" s="105"/>
      <c r="I62" s="105"/>
      <c r="J62" s="105"/>
      <c r="K62" s="105"/>
      <c r="L62" s="105"/>
      <c r="M62" s="105"/>
      <c r="N62" s="105"/>
    </row>
    <row r="63" spans="2:15" ht="12.75">
      <c r="B63" s="20"/>
      <c r="C63" s="20"/>
      <c r="D63" s="20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20"/>
    </row>
    <row r="64" spans="2:15" ht="12.75">
      <c r="B64" s="24" t="s">
        <v>35</v>
      </c>
      <c r="C64" s="25"/>
      <c r="D64" s="25"/>
      <c r="E64" s="25"/>
      <c r="F64" s="25"/>
      <c r="G64" s="25"/>
      <c r="H64" s="25"/>
      <c r="I64" s="25"/>
      <c r="J64" s="25"/>
      <c r="K64" s="25"/>
      <c r="L64" s="26"/>
      <c r="M64" s="27"/>
      <c r="N64" s="27"/>
      <c r="O64" s="27"/>
    </row>
    <row r="65" spans="2:15" ht="12.75">
      <c r="B65" s="288" t="s">
        <v>36</v>
      </c>
      <c r="C65" s="288"/>
      <c r="D65" s="288"/>
      <c r="E65" s="288"/>
      <c r="F65" s="288"/>
      <c r="G65" s="288"/>
      <c r="H65" s="288"/>
      <c r="I65" s="288"/>
      <c r="J65" s="288"/>
      <c r="K65" s="288"/>
      <c r="L65" s="288"/>
      <c r="M65" s="288"/>
      <c r="N65" s="20"/>
      <c r="O65" s="20"/>
    </row>
    <row r="66" spans="2:16" ht="12.75">
      <c r="B66" s="20"/>
      <c r="C66" s="20"/>
      <c r="D66" s="20"/>
      <c r="E66" s="106"/>
      <c r="F66" s="106"/>
      <c r="G66" s="106"/>
      <c r="H66" s="106"/>
      <c r="I66" s="106"/>
      <c r="J66" s="106"/>
      <c r="K66" s="106"/>
      <c r="L66" s="106"/>
      <c r="M66" s="20"/>
      <c r="N66" s="20"/>
      <c r="O66" s="20"/>
      <c r="P66" s="20"/>
    </row>
    <row r="67" spans="5:16" ht="13.5" thickBot="1">
      <c r="E67" s="105"/>
      <c r="G67" s="20"/>
      <c r="H67" s="20"/>
      <c r="I67" s="20"/>
      <c r="J67" s="20"/>
      <c r="K67" s="20"/>
      <c r="L67" s="20"/>
      <c r="N67" s="20"/>
      <c r="O67" s="20"/>
      <c r="P67" s="20"/>
    </row>
    <row r="68" spans="2:14" ht="13.5" thickBot="1">
      <c r="B68" s="283"/>
      <c r="C68" s="283"/>
      <c r="D68" s="297"/>
      <c r="E68" s="254" t="s">
        <v>12</v>
      </c>
      <c r="F68" s="255"/>
      <c r="G68" s="290" t="s">
        <v>13</v>
      </c>
      <c r="H68" s="290"/>
      <c r="I68" s="290"/>
      <c r="J68" s="290"/>
      <c r="K68" s="319" t="s">
        <v>14</v>
      </c>
      <c r="L68" s="320"/>
      <c r="M68" s="20"/>
      <c r="N68" s="20"/>
    </row>
    <row r="69" spans="2:14" ht="13.5" thickBot="1">
      <c r="B69" s="108"/>
      <c r="C69" s="108"/>
      <c r="D69" s="109"/>
      <c r="E69" s="260" t="s">
        <v>7</v>
      </c>
      <c r="F69" s="261"/>
      <c r="G69" s="323" t="s">
        <v>8</v>
      </c>
      <c r="H69" s="313"/>
      <c r="I69" s="313" t="s">
        <v>10</v>
      </c>
      <c r="J69" s="314"/>
      <c r="K69" s="321"/>
      <c r="L69" s="322"/>
      <c r="M69" s="20"/>
      <c r="N69" s="20"/>
    </row>
    <row r="70" spans="2:13" ht="26.25" thickBot="1">
      <c r="B70" s="111" t="s">
        <v>37</v>
      </c>
      <c r="C70" s="112" t="s">
        <v>16</v>
      </c>
      <c r="D70" s="113" t="s">
        <v>15</v>
      </c>
      <c r="E70" s="114" t="s">
        <v>17</v>
      </c>
      <c r="F70" s="115" t="s">
        <v>18</v>
      </c>
      <c r="G70" s="114" t="s">
        <v>38</v>
      </c>
      <c r="H70" s="110" t="s">
        <v>18</v>
      </c>
      <c r="I70" s="110" t="s">
        <v>17</v>
      </c>
      <c r="J70" s="115" t="s">
        <v>18</v>
      </c>
      <c r="K70" s="114" t="s">
        <v>17</v>
      </c>
      <c r="L70" s="115" t="s">
        <v>18</v>
      </c>
      <c r="M70" s="20"/>
    </row>
    <row r="71" spans="1:14" ht="12.75">
      <c r="A71" s="217"/>
      <c r="B71" s="116">
        <v>1</v>
      </c>
      <c r="C71" s="117">
        <v>7</v>
      </c>
      <c r="D71" s="118">
        <v>2011</v>
      </c>
      <c r="E71" s="119">
        <v>7988.544042085048</v>
      </c>
      <c r="F71" s="120">
        <v>801.513324374532</v>
      </c>
      <c r="G71" s="119">
        <v>54646.74909570767</v>
      </c>
      <c r="H71" s="121">
        <v>6182.873561045842</v>
      </c>
      <c r="I71" s="121">
        <v>22600.644057112815</v>
      </c>
      <c r="J71" s="120">
        <v>2224.8352508883054</v>
      </c>
      <c r="K71" s="119">
        <v>85235.93719490553</v>
      </c>
      <c r="L71" s="120">
        <v>9209.222136308677</v>
      </c>
      <c r="M71" s="106"/>
      <c r="N71" s="122"/>
    </row>
    <row r="72" spans="1:14" ht="12.75">
      <c r="A72" s="217"/>
      <c r="B72" s="123">
        <v>4</v>
      </c>
      <c r="C72" s="124">
        <v>7</v>
      </c>
      <c r="D72" s="125">
        <v>2011</v>
      </c>
      <c r="E72" s="126">
        <v>7255.037219831474</v>
      </c>
      <c r="F72" s="127">
        <v>737.7464160755745</v>
      </c>
      <c r="G72" s="126">
        <v>36605.48299567839</v>
      </c>
      <c r="H72" s="128">
        <v>5005.66894968621</v>
      </c>
      <c r="I72" s="128">
        <v>16151.678918706668</v>
      </c>
      <c r="J72" s="127">
        <v>1532.6325482443026</v>
      </c>
      <c r="K72" s="126">
        <v>60012.19913421653</v>
      </c>
      <c r="L72" s="127">
        <v>7276.047914006087</v>
      </c>
      <c r="M72" s="129"/>
      <c r="N72" s="122"/>
    </row>
    <row r="73" spans="1:14" ht="12.75">
      <c r="A73" s="217"/>
      <c r="B73" s="123">
        <v>5</v>
      </c>
      <c r="C73" s="124">
        <v>7</v>
      </c>
      <c r="D73" s="125">
        <v>2011</v>
      </c>
      <c r="E73" s="126">
        <v>5246.160269826327</v>
      </c>
      <c r="F73" s="127">
        <v>428.69738555527056</v>
      </c>
      <c r="G73" s="126">
        <v>36196.19066929748</v>
      </c>
      <c r="H73" s="128">
        <v>4869.055410313699</v>
      </c>
      <c r="I73" s="128">
        <v>7199.417767249228</v>
      </c>
      <c r="J73" s="127">
        <v>1004.2594740066636</v>
      </c>
      <c r="K73" s="126">
        <v>48641.76870637303</v>
      </c>
      <c r="L73" s="127">
        <v>6302.012269875633</v>
      </c>
      <c r="M73" s="129"/>
      <c r="N73" s="122"/>
    </row>
    <row r="74" spans="1:14" ht="12.75">
      <c r="A74" s="217"/>
      <c r="B74" s="123">
        <v>6</v>
      </c>
      <c r="C74" s="124">
        <v>7</v>
      </c>
      <c r="D74" s="125">
        <v>2011</v>
      </c>
      <c r="E74" s="126">
        <v>2423.23775860007</v>
      </c>
      <c r="F74" s="127">
        <v>269.5971277259079</v>
      </c>
      <c r="G74" s="126">
        <v>36388.913001646026</v>
      </c>
      <c r="H74" s="128">
        <v>7897.629020311875</v>
      </c>
      <c r="I74" s="128">
        <v>9675.248952088286</v>
      </c>
      <c r="J74" s="127">
        <v>1496.9606233150655</v>
      </c>
      <c r="K74" s="126">
        <v>48487.39971233439</v>
      </c>
      <c r="L74" s="127">
        <v>9664.18677135285</v>
      </c>
      <c r="M74" s="129"/>
      <c r="N74" s="122"/>
    </row>
    <row r="75" spans="1:14" ht="12.75">
      <c r="A75" s="217"/>
      <c r="B75" s="123">
        <v>7</v>
      </c>
      <c r="C75" s="124">
        <v>7</v>
      </c>
      <c r="D75" s="125">
        <v>2011</v>
      </c>
      <c r="E75" s="126">
        <v>7552.325645621304</v>
      </c>
      <c r="F75" s="127">
        <v>322.09653523527066</v>
      </c>
      <c r="G75" s="126">
        <v>44996.85614941655</v>
      </c>
      <c r="H75" s="128">
        <v>6265.800305427268</v>
      </c>
      <c r="I75" s="128">
        <v>20964.635689349616</v>
      </c>
      <c r="J75" s="127">
        <v>4716.589907527469</v>
      </c>
      <c r="K75" s="126">
        <v>73513.81748438747</v>
      </c>
      <c r="L75" s="127">
        <v>11304.486748190007</v>
      </c>
      <c r="M75" s="129"/>
      <c r="N75" s="122"/>
    </row>
    <row r="76" spans="1:14" ht="12.75">
      <c r="A76" s="217"/>
      <c r="B76" s="123">
        <v>8</v>
      </c>
      <c r="C76" s="124">
        <v>7</v>
      </c>
      <c r="D76" s="125">
        <v>2011</v>
      </c>
      <c r="E76" s="126">
        <v>6076.280089772335</v>
      </c>
      <c r="F76" s="127">
        <v>446.80748991133663</v>
      </c>
      <c r="G76" s="126">
        <v>32997.73697189961</v>
      </c>
      <c r="H76" s="128">
        <v>4590.836125743331</v>
      </c>
      <c r="I76" s="128">
        <v>19605.697840526333</v>
      </c>
      <c r="J76" s="127">
        <v>4226.3378161848495</v>
      </c>
      <c r="K76" s="126">
        <v>58679.71490219828</v>
      </c>
      <c r="L76" s="127">
        <v>9263.981431839517</v>
      </c>
      <c r="M76" s="129"/>
      <c r="N76" s="122"/>
    </row>
    <row r="77" spans="1:14" ht="12.75">
      <c r="A77" s="217"/>
      <c r="B77" s="123">
        <v>11</v>
      </c>
      <c r="C77" s="124">
        <v>7</v>
      </c>
      <c r="D77" s="125">
        <v>2011</v>
      </c>
      <c r="E77" s="126">
        <v>6354.351017931508</v>
      </c>
      <c r="F77" s="127">
        <v>404.09681942026447</v>
      </c>
      <c r="G77" s="126">
        <v>30254.986970640944</v>
      </c>
      <c r="H77" s="128">
        <v>5387.275211780121</v>
      </c>
      <c r="I77" s="128">
        <v>11541.464650695109</v>
      </c>
      <c r="J77" s="127">
        <v>1869.028546564253</v>
      </c>
      <c r="K77" s="126">
        <v>48150.80263926756</v>
      </c>
      <c r="L77" s="127">
        <v>7660.400577764638</v>
      </c>
      <c r="M77" s="129"/>
      <c r="N77" s="122"/>
    </row>
    <row r="78" spans="1:14" ht="12.75">
      <c r="A78" s="217"/>
      <c r="B78" s="123">
        <v>12</v>
      </c>
      <c r="C78" s="124">
        <v>7</v>
      </c>
      <c r="D78" s="125">
        <v>2011</v>
      </c>
      <c r="E78" s="126">
        <v>4720.6042429940735</v>
      </c>
      <c r="F78" s="127">
        <v>389.1111070661672</v>
      </c>
      <c r="G78" s="126">
        <v>38425.099598318826</v>
      </c>
      <c r="H78" s="128">
        <v>6011.286009223385</v>
      </c>
      <c r="I78" s="128">
        <v>15804.241977576106</v>
      </c>
      <c r="J78" s="127">
        <v>3957.7228158557546</v>
      </c>
      <c r="K78" s="126">
        <v>58949.945818889006</v>
      </c>
      <c r="L78" s="127">
        <v>10358.119932145306</v>
      </c>
      <c r="M78" s="129"/>
      <c r="N78" s="122"/>
    </row>
    <row r="79" spans="1:14" ht="12.75">
      <c r="A79" s="217"/>
      <c r="B79" s="123">
        <v>13</v>
      </c>
      <c r="C79" s="124">
        <v>7</v>
      </c>
      <c r="D79" s="125">
        <v>2011</v>
      </c>
      <c r="E79" s="126">
        <v>3841.2752158811923</v>
      </c>
      <c r="F79" s="127">
        <v>375.7536655326347</v>
      </c>
      <c r="G79" s="126">
        <v>33801.73542768881</v>
      </c>
      <c r="H79" s="128">
        <v>6109.67686332953</v>
      </c>
      <c r="I79" s="128">
        <v>15630.776184963082</v>
      </c>
      <c r="J79" s="127">
        <v>2226.34667308038</v>
      </c>
      <c r="K79" s="126">
        <v>53273.786828533084</v>
      </c>
      <c r="L79" s="127">
        <v>8711.777201942545</v>
      </c>
      <c r="M79" s="129"/>
      <c r="N79" s="122"/>
    </row>
    <row r="80" spans="1:14" ht="12.75">
      <c r="A80" s="217"/>
      <c r="B80" s="123">
        <v>14</v>
      </c>
      <c r="C80" s="124">
        <v>7</v>
      </c>
      <c r="D80" s="125">
        <v>2011</v>
      </c>
      <c r="E80" s="126">
        <v>5581.873448526425</v>
      </c>
      <c r="F80" s="127">
        <v>320.9976950890815</v>
      </c>
      <c r="G80" s="126">
        <v>31934.031257130006</v>
      </c>
      <c r="H80" s="128">
        <v>5131.932127851832</v>
      </c>
      <c r="I80" s="128">
        <v>10954.78828774462</v>
      </c>
      <c r="J80" s="127">
        <v>630.9938488422534</v>
      </c>
      <c r="K80" s="126">
        <v>48470.692993401055</v>
      </c>
      <c r="L80" s="127">
        <v>6083.923671783166</v>
      </c>
      <c r="M80" s="129"/>
      <c r="N80" s="122"/>
    </row>
    <row r="81" spans="1:14" ht="12.75">
      <c r="A81" s="217"/>
      <c r="B81" s="123">
        <v>15</v>
      </c>
      <c r="C81" s="124">
        <v>7</v>
      </c>
      <c r="D81" s="125">
        <v>2011</v>
      </c>
      <c r="E81" s="126">
        <v>7638.58640304206</v>
      </c>
      <c r="F81" s="127">
        <v>438.7801232040158</v>
      </c>
      <c r="G81" s="126">
        <v>37775.46284928214</v>
      </c>
      <c r="H81" s="128">
        <v>5670.948477213506</v>
      </c>
      <c r="I81" s="128">
        <v>17811.742595923024</v>
      </c>
      <c r="J81" s="127">
        <v>2875.464524796564</v>
      </c>
      <c r="K81" s="126">
        <v>63225.79184824722</v>
      </c>
      <c r="L81" s="127">
        <v>8985.193125214086</v>
      </c>
      <c r="M81" s="129"/>
      <c r="N81" s="122"/>
    </row>
    <row r="82" spans="1:14" ht="12.75">
      <c r="A82" s="217"/>
      <c r="B82" s="123">
        <v>18</v>
      </c>
      <c r="C82" s="124">
        <v>7</v>
      </c>
      <c r="D82" s="125">
        <v>2011</v>
      </c>
      <c r="E82" s="126">
        <v>6710.551106601576</v>
      </c>
      <c r="F82" s="127">
        <v>587.0145744076867</v>
      </c>
      <c r="G82" s="126">
        <v>33929.98530201083</v>
      </c>
      <c r="H82" s="128">
        <v>3101.584370726235</v>
      </c>
      <c r="I82" s="128">
        <v>24554.36487449182</v>
      </c>
      <c r="J82" s="127">
        <v>2304.9500381460953</v>
      </c>
      <c r="K82" s="126">
        <v>65194.90128310422</v>
      </c>
      <c r="L82" s="127">
        <v>5993.548983280018</v>
      </c>
      <c r="M82" s="129"/>
      <c r="N82" s="122"/>
    </row>
    <row r="83" spans="1:14" ht="12.75">
      <c r="A83" s="217"/>
      <c r="B83" s="123">
        <v>19</v>
      </c>
      <c r="C83" s="124">
        <v>7</v>
      </c>
      <c r="D83" s="125">
        <v>2011</v>
      </c>
      <c r="E83" s="126">
        <v>4355.382237237499</v>
      </c>
      <c r="F83" s="127">
        <v>499.3310541233893</v>
      </c>
      <c r="G83" s="126">
        <v>30239.939437471327</v>
      </c>
      <c r="H83" s="128">
        <v>3374.8491202566684</v>
      </c>
      <c r="I83" s="128">
        <v>9690.903930641953</v>
      </c>
      <c r="J83" s="127">
        <v>1431.5838564157473</v>
      </c>
      <c r="K83" s="126">
        <v>44286.22560535077</v>
      </c>
      <c r="L83" s="127">
        <v>5305.764030795805</v>
      </c>
      <c r="M83" s="129"/>
      <c r="N83" s="122"/>
    </row>
    <row r="84" spans="1:14" ht="12.75">
      <c r="A84" s="217"/>
      <c r="B84" s="123">
        <v>20</v>
      </c>
      <c r="C84" s="124">
        <v>7</v>
      </c>
      <c r="D84" s="125">
        <v>2011</v>
      </c>
      <c r="E84" s="126">
        <v>3324.484690677911</v>
      </c>
      <c r="F84" s="127">
        <v>280.2926033904395</v>
      </c>
      <c r="G84" s="126">
        <v>41746.8624773216</v>
      </c>
      <c r="H84" s="128">
        <v>3970.485798026325</v>
      </c>
      <c r="I84" s="128">
        <v>19896.755759684514</v>
      </c>
      <c r="J84" s="127">
        <v>2072.993596201293</v>
      </c>
      <c r="K84" s="126">
        <v>64968.10292768403</v>
      </c>
      <c r="L84" s="127">
        <v>6323.771997618057</v>
      </c>
      <c r="M84" s="129"/>
      <c r="N84" s="122"/>
    </row>
    <row r="85" spans="1:14" ht="12.75">
      <c r="A85" s="217"/>
      <c r="B85" s="123">
        <v>21</v>
      </c>
      <c r="C85" s="124">
        <v>7</v>
      </c>
      <c r="D85" s="125">
        <v>2011</v>
      </c>
      <c r="E85" s="126">
        <v>5334.478676465558</v>
      </c>
      <c r="F85" s="127">
        <v>473.0686028735577</v>
      </c>
      <c r="G85" s="126">
        <v>30166.474283194933</v>
      </c>
      <c r="H85" s="128">
        <v>2887.146748953294</v>
      </c>
      <c r="I85" s="128">
        <v>14597.11868040481</v>
      </c>
      <c r="J85" s="127">
        <v>2371.0824848208804</v>
      </c>
      <c r="K85" s="126">
        <v>50098.071640065304</v>
      </c>
      <c r="L85" s="127">
        <v>5731.297836647733</v>
      </c>
      <c r="M85" s="129"/>
      <c r="N85" s="122"/>
    </row>
    <row r="86" spans="1:14" ht="12.75">
      <c r="A86" s="217"/>
      <c r="B86" s="123">
        <v>22</v>
      </c>
      <c r="C86" s="124">
        <v>7</v>
      </c>
      <c r="D86" s="125">
        <v>2011</v>
      </c>
      <c r="E86" s="126">
        <v>6146.134150128793</v>
      </c>
      <c r="F86" s="127">
        <v>589.6789894914405</v>
      </c>
      <c r="G86" s="126">
        <v>29944.900316670086</v>
      </c>
      <c r="H86" s="128">
        <v>4931.902119446535</v>
      </c>
      <c r="I86" s="128">
        <v>11623.099194055027</v>
      </c>
      <c r="J86" s="127">
        <v>1614.7236574346348</v>
      </c>
      <c r="K86" s="126">
        <v>47714.13366085391</v>
      </c>
      <c r="L86" s="127">
        <v>7136.30476637261</v>
      </c>
      <c r="M86" s="129"/>
      <c r="N86" s="122"/>
    </row>
    <row r="87" spans="1:14" ht="12.75">
      <c r="A87" s="217"/>
      <c r="B87" s="123">
        <v>25</v>
      </c>
      <c r="C87" s="124">
        <v>7</v>
      </c>
      <c r="D87" s="125">
        <v>2011</v>
      </c>
      <c r="E87" s="126">
        <v>5258.667109414669</v>
      </c>
      <c r="F87" s="127">
        <v>421.875463905402</v>
      </c>
      <c r="G87" s="126">
        <v>34309.87897208317</v>
      </c>
      <c r="H87" s="128">
        <v>6851.54094442069</v>
      </c>
      <c r="I87" s="128">
        <v>19486.645795519704</v>
      </c>
      <c r="J87" s="127">
        <v>3028.3513752385047</v>
      </c>
      <c r="K87" s="126">
        <v>59055.19187701754</v>
      </c>
      <c r="L87" s="127">
        <v>10301.767783564597</v>
      </c>
      <c r="M87" s="129"/>
      <c r="N87" s="122"/>
    </row>
    <row r="88" spans="1:14" ht="12.75">
      <c r="A88" s="217"/>
      <c r="B88" s="123">
        <v>26</v>
      </c>
      <c r="C88" s="124">
        <v>7</v>
      </c>
      <c r="D88" s="125">
        <v>2011</v>
      </c>
      <c r="E88" s="126">
        <v>4617.912912120969</v>
      </c>
      <c r="F88" s="127">
        <v>403.5035929546548</v>
      </c>
      <c r="G88" s="126">
        <v>35895.80199743301</v>
      </c>
      <c r="H88" s="128">
        <v>5624.513985312778</v>
      </c>
      <c r="I88" s="128">
        <v>16487.63768340796</v>
      </c>
      <c r="J88" s="127">
        <v>1698.4526129253388</v>
      </c>
      <c r="K88" s="126">
        <v>57001.352592961935</v>
      </c>
      <c r="L88" s="127">
        <v>7726.470191192771</v>
      </c>
      <c r="M88" s="129"/>
      <c r="N88" s="122"/>
    </row>
    <row r="89" spans="1:14" ht="12.75">
      <c r="A89" s="217"/>
      <c r="B89" s="123">
        <v>27</v>
      </c>
      <c r="C89" s="124">
        <v>7</v>
      </c>
      <c r="D89" s="125">
        <v>2011</v>
      </c>
      <c r="E89" s="126">
        <v>4563.458282702651</v>
      </c>
      <c r="F89" s="127">
        <v>530.2679113208397</v>
      </c>
      <c r="G89" s="126">
        <v>44731.79782267176</v>
      </c>
      <c r="H89" s="128">
        <v>5576.7664102432045</v>
      </c>
      <c r="I89" s="128">
        <v>12340.488236256566</v>
      </c>
      <c r="J89" s="127">
        <v>1744.7409843507098</v>
      </c>
      <c r="K89" s="126">
        <v>61635.74434163098</v>
      </c>
      <c r="L89" s="127">
        <v>7851.775305914754</v>
      </c>
      <c r="M89" s="129"/>
      <c r="N89" s="122"/>
    </row>
    <row r="90" spans="1:14" ht="12.75">
      <c r="A90" s="217"/>
      <c r="B90" s="123">
        <v>28</v>
      </c>
      <c r="C90" s="124">
        <v>7</v>
      </c>
      <c r="D90" s="125">
        <v>2011</v>
      </c>
      <c r="E90" s="126">
        <v>6987.279431326102</v>
      </c>
      <c r="F90" s="127">
        <v>884.6022368885175</v>
      </c>
      <c r="G90" s="126">
        <v>40680.393935099055</v>
      </c>
      <c r="H90" s="128">
        <v>6691.714345225672</v>
      </c>
      <c r="I90" s="128">
        <v>25011.069424207653</v>
      </c>
      <c r="J90" s="127">
        <v>6211.8178552776335</v>
      </c>
      <c r="K90" s="126">
        <v>72678.74279063281</v>
      </c>
      <c r="L90" s="127">
        <v>13788.134437391822</v>
      </c>
      <c r="M90" s="129"/>
      <c r="N90" s="122"/>
    </row>
    <row r="91" spans="1:13" s="137" customFormat="1" ht="12.75" customHeight="1" thickBot="1">
      <c r="A91" s="217"/>
      <c r="B91" s="131">
        <v>29</v>
      </c>
      <c r="C91" s="132">
        <v>7</v>
      </c>
      <c r="D91" s="133">
        <v>2011</v>
      </c>
      <c r="E91" s="134">
        <v>8479.665066531777</v>
      </c>
      <c r="F91" s="135">
        <v>632.5817854669071</v>
      </c>
      <c r="G91" s="134">
        <v>53120.969870764304</v>
      </c>
      <c r="H91" s="136">
        <v>6851.455292876542</v>
      </c>
      <c r="I91" s="136">
        <v>17914.779530358537</v>
      </c>
      <c r="J91" s="135">
        <v>3556.421655228669</v>
      </c>
      <c r="K91" s="134">
        <v>79515.41446765463</v>
      </c>
      <c r="L91" s="135">
        <v>11040.458733572119</v>
      </c>
      <c r="M91" s="27"/>
    </row>
    <row r="92" spans="1:15" s="137" customFormat="1" ht="12.75">
      <c r="A92" s="130"/>
      <c r="B92" s="138"/>
      <c r="C92" s="138"/>
      <c r="D92" s="139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27"/>
    </row>
    <row r="93" spans="2:15" ht="13.5" thickBot="1">
      <c r="B93" s="20"/>
      <c r="C93" s="20"/>
      <c r="D93" s="20"/>
      <c r="E93" s="129"/>
      <c r="F93" s="20"/>
      <c r="G93" s="20"/>
      <c r="H93" s="20"/>
      <c r="I93" s="20"/>
      <c r="J93" s="20"/>
      <c r="K93" s="20"/>
      <c r="L93" s="20"/>
      <c r="M93" s="20"/>
      <c r="N93" s="20"/>
      <c r="O93" s="20"/>
    </row>
    <row r="94" spans="2:15" ht="13.5" thickBot="1">
      <c r="B94" s="20"/>
      <c r="C94" s="20"/>
      <c r="D94" s="254" t="s">
        <v>12</v>
      </c>
      <c r="E94" s="255"/>
      <c r="F94" s="290" t="s">
        <v>13</v>
      </c>
      <c r="G94" s="290"/>
      <c r="H94" s="290"/>
      <c r="I94" s="290"/>
      <c r="J94" s="293" t="s">
        <v>14</v>
      </c>
      <c r="K94" s="294"/>
      <c r="L94" s="20"/>
      <c r="M94" s="20"/>
      <c r="N94" s="20"/>
      <c r="O94" s="20"/>
    </row>
    <row r="95" spans="2:13" ht="13.5" thickBot="1">
      <c r="B95" s="141"/>
      <c r="C95" s="141"/>
      <c r="D95" s="260" t="s">
        <v>7</v>
      </c>
      <c r="E95" s="261"/>
      <c r="F95" s="262" t="s">
        <v>8</v>
      </c>
      <c r="G95" s="263"/>
      <c r="H95" s="263" t="s">
        <v>10</v>
      </c>
      <c r="I95" s="223"/>
      <c r="J95" s="295"/>
      <c r="K95" s="296"/>
      <c r="L95" s="20"/>
      <c r="M95" s="20"/>
    </row>
    <row r="96" spans="2:13" ht="26.25" thickBot="1">
      <c r="B96" s="299" t="s">
        <v>120</v>
      </c>
      <c r="C96" s="318"/>
      <c r="D96" s="114" t="s">
        <v>17</v>
      </c>
      <c r="E96" s="115" t="s">
        <v>18</v>
      </c>
      <c r="F96" s="142" t="s">
        <v>19</v>
      </c>
      <c r="G96" s="89" t="s">
        <v>18</v>
      </c>
      <c r="H96" s="88" t="s">
        <v>17</v>
      </c>
      <c r="I96" s="89" t="s">
        <v>18</v>
      </c>
      <c r="J96" s="88" t="s">
        <v>17</v>
      </c>
      <c r="K96" s="89" t="s">
        <v>18</v>
      </c>
      <c r="L96" s="20"/>
      <c r="M96" s="20"/>
    </row>
    <row r="97" spans="2:13" ht="12.75">
      <c r="B97" s="301" t="s">
        <v>32</v>
      </c>
      <c r="C97" s="316"/>
      <c r="D97" s="143">
        <v>9147.37784487922</v>
      </c>
      <c r="E97" s="144">
        <v>780.9705993288461</v>
      </c>
      <c r="F97" s="91">
        <v>39459.18473752359</v>
      </c>
      <c r="G97" s="94">
        <v>5704.130638237921</v>
      </c>
      <c r="H97" s="93">
        <v>12990.405253692705</v>
      </c>
      <c r="I97" s="94">
        <v>2185.6508979750047</v>
      </c>
      <c r="J97" s="93">
        <v>61596.96783609551</v>
      </c>
      <c r="K97" s="94">
        <v>8670.752135541772</v>
      </c>
      <c r="L97" s="20"/>
      <c r="M97" s="20"/>
    </row>
    <row r="98" spans="2:13" ht="12.75">
      <c r="B98" s="291" t="s">
        <v>33</v>
      </c>
      <c r="C98" s="317"/>
      <c r="D98" s="98">
        <v>41015.886897619705</v>
      </c>
      <c r="E98" s="99">
        <v>3599.5956148299065</v>
      </c>
      <c r="F98" s="96">
        <v>55381.47295587141</v>
      </c>
      <c r="G98" s="99">
        <v>8547.53547618416</v>
      </c>
      <c r="H98" s="98">
        <v>30729.737101152958</v>
      </c>
      <c r="I98" s="99">
        <v>6051.641912143238</v>
      </c>
      <c r="J98" s="98">
        <v>100750.69246478361</v>
      </c>
      <c r="K98" s="99">
        <v>15175.077140160987</v>
      </c>
      <c r="L98" s="20"/>
      <c r="M98" s="20"/>
    </row>
    <row r="99" spans="2:13" ht="13.5" thickBot="1">
      <c r="B99" s="303" t="s">
        <v>34</v>
      </c>
      <c r="C99" s="315"/>
      <c r="D99" s="103">
        <v>3073.957348406423</v>
      </c>
      <c r="E99" s="104">
        <v>272.5538194676861</v>
      </c>
      <c r="F99" s="101">
        <v>27221.07667765673</v>
      </c>
      <c r="G99" s="104">
        <v>3048.1081683232856</v>
      </c>
      <c r="H99" s="103">
        <v>4419.267332743069</v>
      </c>
      <c r="I99" s="104">
        <v>634.790038667393</v>
      </c>
      <c r="J99" s="103">
        <v>39505.70179151131</v>
      </c>
      <c r="K99" s="104">
        <v>5546.295936057206</v>
      </c>
      <c r="L99" s="20"/>
      <c r="M99" s="20"/>
    </row>
    <row r="100" spans="2:15" ht="12.7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3" spans="2:15" ht="12.75">
      <c r="B103" s="24" t="s">
        <v>39</v>
      </c>
      <c r="C103" s="145"/>
      <c r="D103" s="145"/>
      <c r="E103" s="145"/>
      <c r="F103" s="145"/>
      <c r="G103" s="145"/>
      <c r="H103" s="145"/>
      <c r="I103" s="145"/>
      <c r="J103" s="145"/>
      <c r="K103" s="145"/>
      <c r="L103" s="146"/>
      <c r="M103" s="137"/>
      <c r="N103" s="27"/>
      <c r="O103" s="137"/>
    </row>
    <row r="104" spans="1:14" ht="12.75">
      <c r="A104" s="218"/>
      <c r="B104" s="2" t="s">
        <v>40</v>
      </c>
      <c r="N104" s="20"/>
    </row>
    <row r="105" spans="1:14" ht="12" customHeight="1">
      <c r="A105" s="218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20"/>
    </row>
    <row r="106" spans="1:14" ht="16.5" customHeight="1" thickBot="1">
      <c r="A106" s="218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20"/>
    </row>
    <row r="107" spans="1:14" ht="28.5" customHeight="1" thickBot="1">
      <c r="A107" s="218"/>
      <c r="B107" s="107"/>
      <c r="C107" s="107"/>
      <c r="D107" s="107"/>
      <c r="E107" s="107"/>
      <c r="F107" s="30" t="s">
        <v>14</v>
      </c>
      <c r="G107" s="29" t="s">
        <v>41</v>
      </c>
      <c r="H107" s="326" t="s">
        <v>13</v>
      </c>
      <c r="I107" s="327"/>
      <c r="K107" s="147"/>
      <c r="L107" s="147"/>
      <c r="M107" s="147"/>
      <c r="N107" s="20"/>
    </row>
    <row r="108" spans="2:14" ht="16.5" customHeight="1" thickBot="1">
      <c r="B108" s="107"/>
      <c r="C108" s="107"/>
      <c r="D108" s="107"/>
      <c r="E108" s="107"/>
      <c r="F108" s="148"/>
      <c r="G108" s="149" t="s">
        <v>7</v>
      </c>
      <c r="H108" s="150" t="s">
        <v>8</v>
      </c>
      <c r="I108" s="150" t="s">
        <v>10</v>
      </c>
      <c r="K108" s="151"/>
      <c r="L108" s="137"/>
      <c r="M108" s="151"/>
      <c r="N108" s="20"/>
    </row>
    <row r="109" spans="1:17" ht="12.75">
      <c r="A109" s="219"/>
      <c r="B109" s="152">
        <v>1</v>
      </c>
      <c r="C109" s="153" t="s">
        <v>54</v>
      </c>
      <c r="D109" s="154"/>
      <c r="E109" s="155"/>
      <c r="F109" s="156">
        <v>302506.6725041873</v>
      </c>
      <c r="G109" s="156">
        <v>360.2307017788364</v>
      </c>
      <c r="H109" s="157">
        <v>222233.11414697493</v>
      </c>
      <c r="I109" s="158">
        <v>79913.32765543355</v>
      </c>
      <c r="J109" s="107"/>
      <c r="K109" s="159"/>
      <c r="L109" s="160"/>
      <c r="M109" s="159"/>
      <c r="N109" s="161"/>
      <c r="O109" s="162"/>
      <c r="P109" s="162"/>
      <c r="Q109" s="162"/>
    </row>
    <row r="110" spans="1:17" ht="12.75">
      <c r="A110" s="219"/>
      <c r="B110" s="163">
        <v>2</v>
      </c>
      <c r="C110" s="164" t="s">
        <v>55</v>
      </c>
      <c r="D110" s="165"/>
      <c r="E110" s="166"/>
      <c r="F110" s="167">
        <v>198887.63004842208</v>
      </c>
      <c r="G110" s="167">
        <v>10213.765678403131</v>
      </c>
      <c r="H110" s="168">
        <v>118889.76360814349</v>
      </c>
      <c r="I110" s="169">
        <v>69784.10076187548</v>
      </c>
      <c r="J110" s="107"/>
      <c r="K110" s="159"/>
      <c r="L110" s="160"/>
      <c r="M110" s="159"/>
      <c r="N110" s="161"/>
      <c r="O110" s="162"/>
      <c r="P110" s="162"/>
      <c r="Q110" s="162"/>
    </row>
    <row r="111" spans="1:17" ht="12.75">
      <c r="A111" s="219"/>
      <c r="B111" s="163">
        <v>3</v>
      </c>
      <c r="C111" s="164" t="s">
        <v>56</v>
      </c>
      <c r="D111" s="165"/>
      <c r="E111" s="166"/>
      <c r="F111" s="167">
        <v>130378.32271979615</v>
      </c>
      <c r="G111" s="167">
        <v>1336.6423943097248</v>
      </c>
      <c r="H111" s="168">
        <v>98191.24788221439</v>
      </c>
      <c r="I111" s="169">
        <v>30850.43244327205</v>
      </c>
      <c r="J111" s="107"/>
      <c r="K111" s="159"/>
      <c r="L111" s="160"/>
      <c r="M111" s="159"/>
      <c r="N111" s="161"/>
      <c r="O111" s="162"/>
      <c r="P111" s="162"/>
      <c r="Q111" s="162"/>
    </row>
    <row r="112" spans="1:17" ht="12.75">
      <c r="A112" s="219"/>
      <c r="B112" s="163">
        <v>4</v>
      </c>
      <c r="C112" s="164" t="s">
        <v>57</v>
      </c>
      <c r="D112" s="165"/>
      <c r="E112" s="166"/>
      <c r="F112" s="167">
        <v>120824.47698582771</v>
      </c>
      <c r="G112" s="167">
        <v>10447.829211238572</v>
      </c>
      <c r="H112" s="168">
        <v>84040.36707372332</v>
      </c>
      <c r="I112" s="169">
        <v>26336.280700865824</v>
      </c>
      <c r="J112" s="107"/>
      <c r="K112" s="159"/>
      <c r="L112" s="160"/>
      <c r="M112" s="159"/>
      <c r="N112" s="161"/>
      <c r="O112" s="162"/>
      <c r="P112" s="162"/>
      <c r="Q112" s="162"/>
    </row>
    <row r="113" spans="1:17" ht="12.75">
      <c r="A113" s="219"/>
      <c r="B113" s="163">
        <v>5</v>
      </c>
      <c r="C113" s="164" t="s">
        <v>58</v>
      </c>
      <c r="D113" s="165"/>
      <c r="E113" s="166"/>
      <c r="F113" s="170">
        <v>86629.81038932472</v>
      </c>
      <c r="G113" s="167">
        <v>7988.402551517248</v>
      </c>
      <c r="H113" s="168">
        <v>60291.18586609886</v>
      </c>
      <c r="I113" s="169">
        <v>18350.22197170861</v>
      </c>
      <c r="J113" s="107"/>
      <c r="K113" s="159"/>
      <c r="L113" s="160"/>
      <c r="M113" s="159"/>
      <c r="N113" s="161"/>
      <c r="O113" s="162"/>
      <c r="P113" s="162"/>
      <c r="Q113" s="162"/>
    </row>
    <row r="114" spans="1:17" ht="12.75">
      <c r="A114" s="219"/>
      <c r="B114" s="163">
        <v>6</v>
      </c>
      <c r="C114" s="164" t="s">
        <v>59</v>
      </c>
      <c r="D114" s="165"/>
      <c r="E114" s="166"/>
      <c r="F114" s="167">
        <v>75502.53109788045</v>
      </c>
      <c r="G114" s="167">
        <v>11028.91555735045</v>
      </c>
      <c r="H114" s="168">
        <v>40184.883432611816</v>
      </c>
      <c r="I114" s="169">
        <v>24288.732107918186</v>
      </c>
      <c r="J114" s="107"/>
      <c r="K114" s="159"/>
      <c r="L114" s="160"/>
      <c r="M114" s="159"/>
      <c r="N114" s="161"/>
      <c r="O114" s="162"/>
      <c r="P114" s="162"/>
      <c r="Q114" s="162"/>
    </row>
    <row r="115" spans="1:17" ht="12.75">
      <c r="A115" s="219"/>
      <c r="B115" s="163">
        <v>7</v>
      </c>
      <c r="C115" s="164" t="s">
        <v>60</v>
      </c>
      <c r="D115" s="165"/>
      <c r="E115" s="166"/>
      <c r="F115" s="167">
        <v>48774.926822141904</v>
      </c>
      <c r="G115" s="167">
        <v>15893.133382221216</v>
      </c>
      <c r="H115" s="168">
        <v>16457.544642595458</v>
      </c>
      <c r="I115" s="169">
        <v>16424.24879732523</v>
      </c>
      <c r="J115" s="107"/>
      <c r="K115" s="159"/>
      <c r="L115" s="160"/>
      <c r="M115" s="159"/>
      <c r="N115" s="161"/>
      <c r="O115" s="162"/>
      <c r="P115" s="162"/>
      <c r="Q115" s="162"/>
    </row>
    <row r="116" spans="1:17" ht="12.75">
      <c r="A116" s="219"/>
      <c r="B116" s="163">
        <v>8</v>
      </c>
      <c r="C116" s="164" t="s">
        <v>63</v>
      </c>
      <c r="D116" s="165"/>
      <c r="E116" s="166"/>
      <c r="F116" s="167">
        <v>43348.06006358782</v>
      </c>
      <c r="G116" s="167">
        <v>2967.741575315032</v>
      </c>
      <c r="H116" s="168">
        <v>33705.172729402046</v>
      </c>
      <c r="I116" s="169">
        <v>6675.145758870744</v>
      </c>
      <c r="J116" s="107"/>
      <c r="K116" s="159"/>
      <c r="L116" s="160"/>
      <c r="M116" s="159"/>
      <c r="N116" s="161"/>
      <c r="O116" s="162"/>
      <c r="P116" s="162"/>
      <c r="Q116" s="162"/>
    </row>
    <row r="117" spans="1:17" ht="12.75">
      <c r="A117" s="219"/>
      <c r="B117" s="163">
        <v>9</v>
      </c>
      <c r="C117" s="164" t="s">
        <v>62</v>
      </c>
      <c r="D117" s="165"/>
      <c r="E117" s="166"/>
      <c r="F117" s="167">
        <v>40665.207260586205</v>
      </c>
      <c r="G117" s="167">
        <v>121.63099659796455</v>
      </c>
      <c r="H117" s="168">
        <v>33869.00150781447</v>
      </c>
      <c r="I117" s="169">
        <v>6674.574756173764</v>
      </c>
      <c r="J117" s="107"/>
      <c r="K117" s="159"/>
      <c r="L117" s="160"/>
      <c r="M117" s="159"/>
      <c r="N117" s="161"/>
      <c r="O117" s="162"/>
      <c r="P117" s="162"/>
      <c r="Q117" s="162"/>
    </row>
    <row r="118" spans="1:17" ht="12.75">
      <c r="A118" s="219"/>
      <c r="B118" s="163">
        <v>10</v>
      </c>
      <c r="C118" s="164" t="s">
        <v>61</v>
      </c>
      <c r="D118" s="165"/>
      <c r="E118" s="166"/>
      <c r="F118" s="167">
        <v>39618.58726446244</v>
      </c>
      <c r="G118" s="167">
        <v>15014.247193576708</v>
      </c>
      <c r="H118" s="168">
        <v>16431.702381166542</v>
      </c>
      <c r="I118" s="169">
        <v>8172.637689719187</v>
      </c>
      <c r="J118" s="107"/>
      <c r="K118" s="159"/>
      <c r="L118" s="160"/>
      <c r="M118" s="159"/>
      <c r="N118" s="161"/>
      <c r="O118" s="162"/>
      <c r="P118" s="162"/>
      <c r="Q118" s="162"/>
    </row>
    <row r="119" spans="1:17" ht="12.75">
      <c r="A119" s="219"/>
      <c r="B119" s="163">
        <v>11</v>
      </c>
      <c r="C119" s="164" t="s">
        <v>65</v>
      </c>
      <c r="D119" s="165"/>
      <c r="E119" s="166"/>
      <c r="F119" s="167">
        <v>23875.618838948358</v>
      </c>
      <c r="G119" s="167">
        <v>5154.564460917272</v>
      </c>
      <c r="H119" s="168">
        <v>4292.656225851981</v>
      </c>
      <c r="I119" s="169">
        <v>14428.398152179103</v>
      </c>
      <c r="J119" s="107"/>
      <c r="K119" s="159"/>
      <c r="L119" s="160"/>
      <c r="M119" s="159"/>
      <c r="N119" s="161"/>
      <c r="O119" s="162"/>
      <c r="P119" s="162"/>
      <c r="Q119" s="162"/>
    </row>
    <row r="120" spans="1:17" ht="12.75">
      <c r="A120" s="219"/>
      <c r="B120" s="163">
        <v>12</v>
      </c>
      <c r="C120" s="164" t="s">
        <v>64</v>
      </c>
      <c r="D120" s="165"/>
      <c r="E120" s="166"/>
      <c r="F120" s="167">
        <v>22224.244366195322</v>
      </c>
      <c r="G120" s="167">
        <v>3707.985926880267</v>
      </c>
      <c r="H120" s="168">
        <v>17414.057270519672</v>
      </c>
      <c r="I120" s="169">
        <v>1102.201168795381</v>
      </c>
      <c r="J120" s="107"/>
      <c r="K120" s="159"/>
      <c r="L120" s="160"/>
      <c r="M120" s="159"/>
      <c r="N120" s="161"/>
      <c r="O120" s="162"/>
      <c r="P120" s="162"/>
      <c r="Q120" s="162"/>
    </row>
    <row r="121" spans="1:17" ht="12.75">
      <c r="A121" s="219"/>
      <c r="B121" s="163">
        <v>13</v>
      </c>
      <c r="C121" s="164" t="s">
        <v>66</v>
      </c>
      <c r="D121" s="165"/>
      <c r="E121" s="166"/>
      <c r="F121" s="167">
        <v>21667.65287923915</v>
      </c>
      <c r="G121" s="167">
        <v>2446.0165625463083</v>
      </c>
      <c r="H121" s="168">
        <v>4469.885978844689</v>
      </c>
      <c r="I121" s="169">
        <v>14751.750337848154</v>
      </c>
      <c r="J121" s="107"/>
      <c r="K121" s="159"/>
      <c r="L121" s="160"/>
      <c r="M121" s="159"/>
      <c r="N121" s="161"/>
      <c r="O121" s="162"/>
      <c r="P121" s="162"/>
      <c r="Q121" s="162"/>
    </row>
    <row r="122" spans="1:17" ht="12.75">
      <c r="A122" s="219"/>
      <c r="B122" s="163">
        <v>14</v>
      </c>
      <c r="C122" s="164" t="s">
        <v>68</v>
      </c>
      <c r="D122" s="165"/>
      <c r="E122" s="166"/>
      <c r="F122" s="167">
        <v>16225.350401764106</v>
      </c>
      <c r="G122" s="167">
        <v>2474.211789322638</v>
      </c>
      <c r="H122" s="168">
        <v>12588.834706007498</v>
      </c>
      <c r="I122" s="169">
        <v>1162.3039064339703</v>
      </c>
      <c r="J122" s="107"/>
      <c r="K122" s="159"/>
      <c r="L122" s="160"/>
      <c r="M122" s="159"/>
      <c r="N122" s="161"/>
      <c r="O122" s="162"/>
      <c r="P122" s="162"/>
      <c r="Q122" s="162"/>
    </row>
    <row r="123" spans="1:17" ht="12.75">
      <c r="A123" s="219"/>
      <c r="B123" s="163">
        <v>15</v>
      </c>
      <c r="C123" s="164" t="s">
        <v>67</v>
      </c>
      <c r="D123" s="165"/>
      <c r="E123" s="166"/>
      <c r="F123" s="167">
        <v>14256.809939547134</v>
      </c>
      <c r="G123" s="167">
        <v>8996.081829420293</v>
      </c>
      <c r="H123" s="168">
        <v>4134.916497824156</v>
      </c>
      <c r="I123" s="169">
        <v>1125.811612302686</v>
      </c>
      <c r="J123" s="107"/>
      <c r="K123" s="159"/>
      <c r="L123" s="160"/>
      <c r="M123" s="159"/>
      <c r="N123" s="161"/>
      <c r="O123" s="162"/>
      <c r="P123" s="162"/>
      <c r="Q123" s="162"/>
    </row>
    <row r="124" spans="1:17" ht="12.75">
      <c r="A124" s="219"/>
      <c r="B124" s="163">
        <v>16</v>
      </c>
      <c r="C124" s="164" t="s">
        <v>70</v>
      </c>
      <c r="D124" s="165"/>
      <c r="E124" s="166"/>
      <c r="F124" s="167">
        <v>13721.01160042834</v>
      </c>
      <c r="G124" s="167">
        <v>1580.0269011999262</v>
      </c>
      <c r="H124" s="168">
        <v>6668.112128655575</v>
      </c>
      <c r="I124" s="169">
        <v>5472.87257057284</v>
      </c>
      <c r="J124" s="107"/>
      <c r="K124" s="159"/>
      <c r="L124" s="160"/>
      <c r="M124" s="159"/>
      <c r="N124" s="161"/>
      <c r="O124" s="162"/>
      <c r="P124" s="162"/>
      <c r="Q124" s="162"/>
    </row>
    <row r="125" spans="1:17" ht="12.75">
      <c r="A125" s="220"/>
      <c r="B125" s="163">
        <v>17</v>
      </c>
      <c r="C125" s="164" t="s">
        <v>71</v>
      </c>
      <c r="D125" s="165"/>
      <c r="E125" s="166"/>
      <c r="F125" s="167">
        <v>8424.967719431475</v>
      </c>
      <c r="G125" s="167">
        <v>2657.9592968250254</v>
      </c>
      <c r="H125" s="168">
        <v>5097.382008779574</v>
      </c>
      <c r="I125" s="169">
        <v>669.6264138268754</v>
      </c>
      <c r="J125" s="107"/>
      <c r="K125" s="159"/>
      <c r="L125" s="160"/>
      <c r="M125" s="159"/>
      <c r="N125" s="161"/>
      <c r="O125" s="162"/>
      <c r="P125" s="162"/>
      <c r="Q125" s="162"/>
    </row>
    <row r="126" spans="1:17" ht="12.75">
      <c r="A126" s="219"/>
      <c r="B126" s="163">
        <v>18</v>
      </c>
      <c r="C126" s="164" t="s">
        <v>73</v>
      </c>
      <c r="D126" s="165"/>
      <c r="E126" s="166"/>
      <c r="F126" s="167">
        <v>8103.559176559724</v>
      </c>
      <c r="G126" s="167">
        <v>118.710797830399</v>
      </c>
      <c r="H126" s="168">
        <v>598.9757551831717</v>
      </c>
      <c r="I126" s="169">
        <v>7385.872623546153</v>
      </c>
      <c r="J126" s="107"/>
      <c r="K126" s="159"/>
      <c r="L126" s="160"/>
      <c r="M126" s="159"/>
      <c r="N126" s="161"/>
      <c r="O126" s="162"/>
      <c r="P126" s="162"/>
      <c r="Q126" s="162"/>
    </row>
    <row r="127" spans="1:17" ht="12.75">
      <c r="A127" s="219"/>
      <c r="B127" s="163">
        <v>19</v>
      </c>
      <c r="C127" s="164" t="s">
        <v>69</v>
      </c>
      <c r="D127" s="165"/>
      <c r="E127" s="166"/>
      <c r="F127" s="167">
        <v>6925.426766609648</v>
      </c>
      <c r="G127" s="167">
        <v>6848.47914845988</v>
      </c>
      <c r="H127" s="168">
        <v>76.94761814976872</v>
      </c>
      <c r="I127" s="169">
        <v>0</v>
      </c>
      <c r="J127" s="107"/>
      <c r="K127" s="159"/>
      <c r="L127" s="160"/>
      <c r="M127" s="159"/>
      <c r="N127" s="161"/>
      <c r="O127" s="162"/>
      <c r="P127" s="162"/>
      <c r="Q127" s="162"/>
    </row>
    <row r="128" spans="1:17" ht="12.75">
      <c r="A128" s="219"/>
      <c r="B128" s="163">
        <v>20</v>
      </c>
      <c r="C128" s="164" t="s">
        <v>72</v>
      </c>
      <c r="D128" s="165"/>
      <c r="E128" s="166"/>
      <c r="F128" s="167">
        <v>6155.316622596245</v>
      </c>
      <c r="G128" s="167">
        <v>2573.077163843644</v>
      </c>
      <c r="H128" s="168">
        <v>3278.6564561685564</v>
      </c>
      <c r="I128" s="169">
        <v>303.58300258404404</v>
      </c>
      <c r="J128" s="107"/>
      <c r="K128" s="159"/>
      <c r="L128" s="160"/>
      <c r="M128" s="159"/>
      <c r="N128" s="161"/>
      <c r="O128" s="162"/>
      <c r="P128" s="162"/>
      <c r="Q128" s="162"/>
    </row>
    <row r="129" spans="1:17" ht="12.75">
      <c r="A129" s="219"/>
      <c r="B129" s="163">
        <v>21</v>
      </c>
      <c r="C129" s="164" t="s">
        <v>75</v>
      </c>
      <c r="D129" s="165"/>
      <c r="E129" s="166"/>
      <c r="F129" s="167">
        <v>4038.304623159813</v>
      </c>
      <c r="G129" s="167">
        <v>1639.695133676301</v>
      </c>
      <c r="H129" s="168">
        <v>793.3258927356477</v>
      </c>
      <c r="I129" s="169">
        <v>1605.2835967478645</v>
      </c>
      <c r="J129" s="107"/>
      <c r="K129" s="159"/>
      <c r="L129" s="160"/>
      <c r="M129" s="159"/>
      <c r="N129" s="161"/>
      <c r="O129" s="162"/>
      <c r="P129" s="162"/>
      <c r="Q129" s="162"/>
    </row>
    <row r="130" spans="1:17" ht="12.75">
      <c r="A130" s="219"/>
      <c r="B130" s="163">
        <v>22</v>
      </c>
      <c r="C130" s="164" t="s">
        <v>76</v>
      </c>
      <c r="D130" s="165"/>
      <c r="E130" s="166"/>
      <c r="F130" s="167">
        <v>3712.5733072778676</v>
      </c>
      <c r="G130" s="167">
        <v>797.799806185737</v>
      </c>
      <c r="H130" s="168">
        <v>1138.3549044242645</v>
      </c>
      <c r="I130" s="169">
        <v>1776.4185966678658</v>
      </c>
      <c r="J130" s="107"/>
      <c r="K130" s="159"/>
      <c r="L130" s="160"/>
      <c r="M130" s="159"/>
      <c r="N130" s="161"/>
      <c r="O130" s="162"/>
      <c r="P130" s="162"/>
      <c r="Q130" s="162"/>
    </row>
    <row r="131" spans="1:17" ht="12.75">
      <c r="A131" s="219"/>
      <c r="B131" s="163">
        <v>23</v>
      </c>
      <c r="C131" s="164" t="s">
        <v>74</v>
      </c>
      <c r="D131" s="165"/>
      <c r="E131" s="166"/>
      <c r="F131" s="167">
        <v>2989.1456248088566</v>
      </c>
      <c r="G131" s="167">
        <v>521.5953372975522</v>
      </c>
      <c r="H131" s="168">
        <v>1548.9783542346559</v>
      </c>
      <c r="I131" s="169">
        <v>918.5719332766485</v>
      </c>
      <c r="J131" s="107"/>
      <c r="K131" s="159"/>
      <c r="L131" s="160"/>
      <c r="M131" s="159"/>
      <c r="N131" s="161"/>
      <c r="O131" s="162"/>
      <c r="P131" s="162"/>
      <c r="Q131" s="162"/>
    </row>
    <row r="132" spans="1:17" ht="12.75">
      <c r="A132" s="219"/>
      <c r="B132" s="163">
        <v>24</v>
      </c>
      <c r="C132" s="164" t="s">
        <v>77</v>
      </c>
      <c r="D132" s="165"/>
      <c r="E132" s="166"/>
      <c r="F132" s="167">
        <v>2781.074465190108</v>
      </c>
      <c r="G132" s="167">
        <v>2461.153410740874</v>
      </c>
      <c r="H132" s="168">
        <v>319.9210544492342</v>
      </c>
      <c r="I132" s="169">
        <v>0</v>
      </c>
      <c r="J132" s="107"/>
      <c r="K132" s="159"/>
      <c r="L132" s="160"/>
      <c r="M132" s="159"/>
      <c r="N132" s="161"/>
      <c r="O132" s="162"/>
      <c r="P132" s="162"/>
      <c r="Q132" s="162"/>
    </row>
    <row r="133" spans="1:17" ht="12.75">
      <c r="A133" s="219"/>
      <c r="B133" s="163">
        <v>25</v>
      </c>
      <c r="C133" s="164" t="s">
        <v>78</v>
      </c>
      <c r="D133" s="165"/>
      <c r="E133" s="166"/>
      <c r="F133" s="167">
        <v>1977.1200798145906</v>
      </c>
      <c r="G133" s="167">
        <v>154.1590896170193</v>
      </c>
      <c r="H133" s="168">
        <v>571.7731267475391</v>
      </c>
      <c r="I133" s="169">
        <v>1251.1878634500322</v>
      </c>
      <c r="J133" s="107"/>
      <c r="K133" s="159"/>
      <c r="L133" s="160"/>
      <c r="M133" s="159"/>
      <c r="N133" s="161"/>
      <c r="O133" s="162"/>
      <c r="P133" s="162"/>
      <c r="Q133" s="162"/>
    </row>
    <row r="134" spans="1:17" ht="12.75">
      <c r="A134" s="219"/>
      <c r="B134" s="163">
        <v>26</v>
      </c>
      <c r="C134" s="164" t="s">
        <v>79</v>
      </c>
      <c r="D134" s="165"/>
      <c r="E134" s="166"/>
      <c r="F134" s="167">
        <v>911.7864236498364</v>
      </c>
      <c r="G134" s="167">
        <v>351.4297212739793</v>
      </c>
      <c r="H134" s="168">
        <v>497.4625036477214</v>
      </c>
      <c r="I134" s="169">
        <v>62.89419872813559</v>
      </c>
      <c r="J134" s="107"/>
      <c r="K134" s="159"/>
      <c r="L134" s="160"/>
      <c r="M134" s="159"/>
      <c r="N134" s="161"/>
      <c r="O134" s="162"/>
      <c r="P134" s="162"/>
      <c r="Q134" s="162"/>
    </row>
    <row r="135" spans="1:17" ht="12.75">
      <c r="A135" s="219"/>
      <c r="B135" s="163">
        <v>27</v>
      </c>
      <c r="C135" s="164" t="s">
        <v>81</v>
      </c>
      <c r="D135" s="165"/>
      <c r="E135" s="166"/>
      <c r="F135" s="167">
        <v>740.9195876331231</v>
      </c>
      <c r="G135" s="167">
        <v>740.9195876331231</v>
      </c>
      <c r="H135" s="168">
        <v>0</v>
      </c>
      <c r="I135" s="169">
        <v>0</v>
      </c>
      <c r="J135" s="107"/>
      <c r="K135" s="159"/>
      <c r="L135" s="160"/>
      <c r="M135" s="159"/>
      <c r="N135" s="161"/>
      <c r="O135" s="162"/>
      <c r="P135" s="162"/>
      <c r="Q135" s="162"/>
    </row>
    <row r="136" spans="1:17" ht="12.75">
      <c r="A136" s="219"/>
      <c r="B136" s="163">
        <v>28</v>
      </c>
      <c r="C136" s="164" t="s">
        <v>80</v>
      </c>
      <c r="D136" s="165"/>
      <c r="E136" s="166"/>
      <c r="F136" s="167">
        <v>740.8263450850015</v>
      </c>
      <c r="G136" s="167">
        <v>277.0577697946152</v>
      </c>
      <c r="H136" s="168">
        <v>455.9475655172849</v>
      </c>
      <c r="I136" s="169">
        <v>7.8210097731014585</v>
      </c>
      <c r="J136" s="107"/>
      <c r="K136" s="159"/>
      <c r="L136" s="160"/>
      <c r="M136" s="159"/>
      <c r="N136" s="161"/>
      <c r="O136" s="162"/>
      <c r="P136" s="162"/>
      <c r="Q136" s="162"/>
    </row>
    <row r="137" spans="1:17" ht="12.75">
      <c r="A137" s="219"/>
      <c r="B137" s="163">
        <v>29</v>
      </c>
      <c r="C137" s="164" t="s">
        <v>83</v>
      </c>
      <c r="D137" s="165"/>
      <c r="E137" s="166"/>
      <c r="F137" s="167">
        <v>497.7311854970551</v>
      </c>
      <c r="G137" s="167">
        <v>448.8307844290766</v>
      </c>
      <c r="H137" s="168">
        <v>0</v>
      </c>
      <c r="I137" s="169">
        <v>48.90040106797854</v>
      </c>
      <c r="J137" s="107"/>
      <c r="K137" s="159"/>
      <c r="L137" s="160"/>
      <c r="M137" s="159"/>
      <c r="N137" s="161"/>
      <c r="O137" s="162"/>
      <c r="P137" s="162"/>
      <c r="Q137" s="162"/>
    </row>
    <row r="138" spans="1:17" ht="12.75">
      <c r="A138" s="219"/>
      <c r="B138" s="163">
        <v>30</v>
      </c>
      <c r="C138" s="164" t="s">
        <v>82</v>
      </c>
      <c r="D138" s="165"/>
      <c r="E138" s="166"/>
      <c r="F138" s="167">
        <v>408.9970238060235</v>
      </c>
      <c r="G138" s="167">
        <v>408.1193878359973</v>
      </c>
      <c r="H138" s="168">
        <v>0.8776359700261956</v>
      </c>
      <c r="I138" s="169">
        <v>0</v>
      </c>
      <c r="J138" s="107"/>
      <c r="K138" s="159"/>
      <c r="L138" s="160"/>
      <c r="M138" s="159"/>
      <c r="N138" s="161"/>
      <c r="O138" s="162"/>
      <c r="P138" s="162"/>
      <c r="Q138" s="162"/>
    </row>
    <row r="139" spans="1:17" ht="12.75">
      <c r="A139" s="219"/>
      <c r="B139" s="163">
        <v>31</v>
      </c>
      <c r="C139" s="164" t="s">
        <v>84</v>
      </c>
      <c r="D139" s="165"/>
      <c r="E139" s="166"/>
      <c r="F139" s="167">
        <v>368.4074103135749</v>
      </c>
      <c r="G139" s="167">
        <v>28.82153578154876</v>
      </c>
      <c r="H139" s="168">
        <v>339.58587453202614</v>
      </c>
      <c r="I139" s="169">
        <v>0</v>
      </c>
      <c r="J139" s="107"/>
      <c r="K139" s="159"/>
      <c r="L139" s="160"/>
      <c r="M139" s="159"/>
      <c r="N139" s="161"/>
      <c r="O139" s="162"/>
      <c r="P139" s="162"/>
      <c r="Q139" s="162"/>
    </row>
    <row r="140" spans="1:17" ht="12.75">
      <c r="A140" s="219"/>
      <c r="B140" s="163">
        <v>32</v>
      </c>
      <c r="C140" s="164" t="s">
        <v>85</v>
      </c>
      <c r="D140" s="165"/>
      <c r="E140" s="166"/>
      <c r="F140" s="167">
        <v>303.6135164774208</v>
      </c>
      <c r="G140" s="167">
        <v>303.6135164774208</v>
      </c>
      <c r="H140" s="168">
        <v>0</v>
      </c>
      <c r="I140" s="169">
        <v>0</v>
      </c>
      <c r="J140" s="107"/>
      <c r="K140" s="159"/>
      <c r="L140" s="160"/>
      <c r="M140" s="159"/>
      <c r="N140" s="161"/>
      <c r="O140" s="162"/>
      <c r="P140" s="162"/>
      <c r="Q140" s="162"/>
    </row>
    <row r="141" spans="1:17" ht="12.75">
      <c r="A141" s="219"/>
      <c r="B141" s="163">
        <v>33</v>
      </c>
      <c r="C141" s="164" t="s">
        <v>87</v>
      </c>
      <c r="D141" s="165"/>
      <c r="E141" s="166"/>
      <c r="F141" s="167">
        <v>240.55724052763577</v>
      </c>
      <c r="G141" s="167">
        <v>180.18725064777334</v>
      </c>
      <c r="H141" s="168">
        <v>60.369989879862445</v>
      </c>
      <c r="I141" s="169">
        <v>0</v>
      </c>
      <c r="J141" s="107"/>
      <c r="K141" s="159"/>
      <c r="L141" s="159"/>
      <c r="M141" s="159"/>
      <c r="N141" s="161"/>
      <c r="O141" s="162"/>
      <c r="P141" s="162"/>
      <c r="Q141" s="162"/>
    </row>
    <row r="142" spans="1:17" ht="12.75">
      <c r="A142" s="219"/>
      <c r="B142" s="163">
        <v>34</v>
      </c>
      <c r="C142" s="164" t="s">
        <v>86</v>
      </c>
      <c r="D142" s="165"/>
      <c r="E142" s="166"/>
      <c r="F142" s="167">
        <v>159.8639957032422</v>
      </c>
      <c r="G142" s="167">
        <v>10.619413144959273</v>
      </c>
      <c r="H142" s="168">
        <v>149.24458255828293</v>
      </c>
      <c r="I142" s="169">
        <v>0</v>
      </c>
      <c r="J142" s="107"/>
      <c r="K142" s="159"/>
      <c r="L142" s="159"/>
      <c r="M142" s="159"/>
      <c r="N142" s="161"/>
      <c r="O142" s="162"/>
      <c r="P142" s="162"/>
      <c r="Q142" s="162"/>
    </row>
    <row r="143" spans="1:17" ht="12.75">
      <c r="A143" s="219"/>
      <c r="B143" s="163">
        <v>35</v>
      </c>
      <c r="C143" s="164" t="s">
        <v>88</v>
      </c>
      <c r="D143" s="165"/>
      <c r="E143" s="166"/>
      <c r="F143" s="167">
        <v>117.86553026233285</v>
      </c>
      <c r="G143" s="167">
        <v>117.86553026233285</v>
      </c>
      <c r="H143" s="168">
        <v>0</v>
      </c>
      <c r="I143" s="169">
        <v>0</v>
      </c>
      <c r="J143" s="107"/>
      <c r="K143" s="159"/>
      <c r="L143" s="159"/>
      <c r="M143" s="159"/>
      <c r="N143" s="161"/>
      <c r="O143" s="162"/>
      <c r="P143" s="162"/>
      <c r="Q143" s="162"/>
    </row>
    <row r="144" spans="1:17" ht="12.75">
      <c r="A144" s="219"/>
      <c r="B144" s="163">
        <v>36</v>
      </c>
      <c r="C144" s="164" t="s">
        <v>91</v>
      </c>
      <c r="D144" s="165"/>
      <c r="E144" s="166"/>
      <c r="F144" s="167">
        <v>30.746464658744163</v>
      </c>
      <c r="G144" s="167">
        <v>30.746464658744163</v>
      </c>
      <c r="H144" s="168">
        <v>0</v>
      </c>
      <c r="I144" s="169">
        <v>0</v>
      </c>
      <c r="J144" s="107"/>
      <c r="K144" s="159"/>
      <c r="L144" s="159"/>
      <c r="M144" s="159"/>
      <c r="N144" s="161"/>
      <c r="O144" s="162"/>
      <c r="P144" s="162"/>
      <c r="Q144" s="162"/>
    </row>
    <row r="145" spans="1:17" ht="12.75">
      <c r="A145" s="219"/>
      <c r="B145" s="163">
        <v>37</v>
      </c>
      <c r="C145" s="164" t="s">
        <v>89</v>
      </c>
      <c r="D145" s="165"/>
      <c r="E145" s="166"/>
      <c r="F145" s="167">
        <v>29.547607733571823</v>
      </c>
      <c r="G145" s="167">
        <v>29.547607733571823</v>
      </c>
      <c r="H145" s="168">
        <v>0</v>
      </c>
      <c r="I145" s="169">
        <v>0</v>
      </c>
      <c r="J145" s="107"/>
      <c r="K145" s="159"/>
      <c r="L145" s="159"/>
      <c r="M145" s="159"/>
      <c r="N145" s="161"/>
      <c r="O145" s="162"/>
      <c r="P145" s="162"/>
      <c r="Q145" s="162"/>
    </row>
    <row r="146" spans="1:17" ht="13.5" thickBot="1">
      <c r="A146" s="219"/>
      <c r="B146" s="171">
        <v>38</v>
      </c>
      <c r="C146" s="172" t="s">
        <v>90</v>
      </c>
      <c r="D146" s="173"/>
      <c r="E146" s="174"/>
      <c r="F146" s="175">
        <v>24.47455057416543</v>
      </c>
      <c r="G146" s="175">
        <v>24.47455057416543</v>
      </c>
      <c r="H146" s="176">
        <v>0</v>
      </c>
      <c r="I146" s="177">
        <v>0</v>
      </c>
      <c r="J146" s="107"/>
      <c r="K146" s="159"/>
      <c r="L146" s="159"/>
      <c r="M146" s="159"/>
      <c r="N146" s="161"/>
      <c r="O146" s="162"/>
      <c r="P146" s="162"/>
      <c r="Q146" s="162"/>
    </row>
    <row r="147" spans="3:14" ht="12.75"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20"/>
    </row>
    <row r="148" spans="2:14" ht="12.75">
      <c r="B148" s="159" t="s">
        <v>42</v>
      </c>
      <c r="C148" s="20"/>
      <c r="D148" s="20"/>
      <c r="E148" s="20"/>
      <c r="F148" s="106"/>
      <c r="G148" s="20"/>
      <c r="H148" s="20"/>
      <c r="I148" s="20"/>
      <c r="J148" s="20"/>
      <c r="K148" s="20"/>
      <c r="L148" s="20"/>
      <c r="M148" s="20"/>
      <c r="N148" s="20"/>
    </row>
    <row r="149" spans="2:14" ht="12.75">
      <c r="B149" s="159" t="s">
        <v>43</v>
      </c>
      <c r="C149" s="159"/>
      <c r="D149" s="159"/>
      <c r="E149" s="159"/>
      <c r="F149" s="178"/>
      <c r="G149" s="159"/>
      <c r="H149" s="159"/>
      <c r="I149" s="159"/>
      <c r="J149" s="159"/>
      <c r="K149" s="159"/>
      <c r="L149" s="159"/>
      <c r="M149" s="159"/>
      <c r="N149" s="159"/>
    </row>
    <row r="150" spans="2:14" ht="12.75">
      <c r="B150" s="107"/>
      <c r="C150" s="159"/>
      <c r="D150" s="159"/>
      <c r="E150" s="159"/>
      <c r="F150" s="160"/>
      <c r="G150" s="159"/>
      <c r="H150" s="159"/>
      <c r="I150" s="159"/>
      <c r="J150" s="159"/>
      <c r="K150" s="159"/>
      <c r="L150" s="159"/>
      <c r="M150" s="159"/>
      <c r="N150" s="161"/>
    </row>
    <row r="151" spans="2:14" ht="12.75">
      <c r="B151" s="107"/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61"/>
    </row>
    <row r="152" spans="2:14" ht="12.75"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20"/>
    </row>
    <row r="153" spans="2:14" ht="12.75"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20"/>
    </row>
    <row r="154" spans="2:15" ht="12.7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</row>
    <row r="155" spans="2:15" ht="12.7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</row>
    <row r="156" spans="1:16" ht="12.75">
      <c r="A156" s="130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</row>
    <row r="157" spans="1:16" ht="12.75">
      <c r="A157" s="130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</row>
    <row r="158" spans="1:16" ht="12.75">
      <c r="A158" s="130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</row>
    <row r="159" spans="1:16" ht="12.75">
      <c r="A159" s="130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</row>
    <row r="160" spans="1:16" ht="12.75">
      <c r="A160" s="130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</row>
    <row r="161" spans="1:16" ht="12.75">
      <c r="A161" s="130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</row>
    <row r="162" spans="1:16" ht="12.75">
      <c r="A162" s="130"/>
      <c r="B162" s="179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</row>
    <row r="163" spans="1:16" ht="12.75">
      <c r="A163" s="130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</row>
    <row r="164" spans="1:16" ht="12.75">
      <c r="A164" s="130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</row>
    <row r="165" spans="1:16" ht="12.75" customHeight="1">
      <c r="A165" s="130"/>
      <c r="B165" s="283"/>
      <c r="C165" s="283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7"/>
      <c r="O165" s="27"/>
      <c r="P165" s="27"/>
    </row>
    <row r="166" spans="1:16" ht="12.75">
      <c r="A166" s="130"/>
      <c r="B166" s="147"/>
      <c r="C166" s="147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27"/>
      <c r="O166" s="27"/>
      <c r="P166" s="27"/>
    </row>
    <row r="167" spans="1:16" ht="12.75" customHeight="1">
      <c r="A167" s="130"/>
      <c r="B167" s="281"/>
      <c r="C167" s="179"/>
      <c r="D167" s="180"/>
      <c r="E167" s="180"/>
      <c r="F167" s="180"/>
      <c r="G167" s="180"/>
      <c r="H167" s="180"/>
      <c r="I167" s="180"/>
      <c r="J167" s="180"/>
      <c r="K167" s="180"/>
      <c r="L167" s="181"/>
      <c r="M167" s="181"/>
      <c r="N167" s="27"/>
      <c r="O167" s="27"/>
      <c r="P167" s="27"/>
    </row>
    <row r="168" spans="1:16" ht="12.75">
      <c r="A168" s="130"/>
      <c r="B168" s="281"/>
      <c r="C168" s="179"/>
      <c r="D168" s="180"/>
      <c r="E168" s="180"/>
      <c r="F168" s="180"/>
      <c r="G168" s="180"/>
      <c r="H168" s="180"/>
      <c r="I168" s="180"/>
      <c r="J168" s="180"/>
      <c r="K168" s="180"/>
      <c r="L168" s="181"/>
      <c r="M168" s="181"/>
      <c r="N168" s="27"/>
      <c r="O168" s="27"/>
      <c r="P168" s="27"/>
    </row>
    <row r="169" spans="1:16" ht="12.75">
      <c r="A169" s="130"/>
      <c r="B169" s="281"/>
      <c r="C169" s="179"/>
      <c r="D169" s="180"/>
      <c r="E169" s="180"/>
      <c r="F169" s="180"/>
      <c r="G169" s="180"/>
      <c r="H169" s="180"/>
      <c r="I169" s="180"/>
      <c r="J169" s="180"/>
      <c r="K169" s="180"/>
      <c r="L169" s="181"/>
      <c r="M169" s="181"/>
      <c r="N169" s="27"/>
      <c r="O169" s="27"/>
      <c r="P169" s="27"/>
    </row>
    <row r="170" spans="1:16" ht="12.75">
      <c r="A170" s="130"/>
      <c r="B170" s="281"/>
      <c r="C170" s="179"/>
      <c r="D170" s="180"/>
      <c r="E170" s="180"/>
      <c r="F170" s="180"/>
      <c r="G170" s="180"/>
      <c r="H170" s="180"/>
      <c r="I170" s="180"/>
      <c r="J170" s="180"/>
      <c r="K170" s="180"/>
      <c r="L170" s="181"/>
      <c r="M170" s="181"/>
      <c r="N170" s="27"/>
      <c r="O170" s="27"/>
      <c r="P170" s="27"/>
    </row>
    <row r="171" spans="1:16" ht="12.75">
      <c r="A171" s="130"/>
      <c r="B171" s="281"/>
      <c r="C171" s="179"/>
      <c r="D171" s="180"/>
      <c r="E171" s="180"/>
      <c r="F171" s="180"/>
      <c r="G171" s="180"/>
      <c r="H171" s="180"/>
      <c r="I171" s="180"/>
      <c r="J171" s="180"/>
      <c r="K171" s="180"/>
      <c r="L171" s="181"/>
      <c r="M171" s="181"/>
      <c r="N171" s="27"/>
      <c r="O171" s="27"/>
      <c r="P171" s="27"/>
    </row>
    <row r="172" spans="1:16" ht="12.75">
      <c r="A172" s="130"/>
      <c r="B172" s="281"/>
      <c r="C172" s="179"/>
      <c r="D172" s="180"/>
      <c r="E172" s="180"/>
      <c r="F172" s="180"/>
      <c r="G172" s="180"/>
      <c r="H172" s="180"/>
      <c r="I172" s="180"/>
      <c r="J172" s="180"/>
      <c r="K172" s="180"/>
      <c r="L172" s="181"/>
      <c r="M172" s="181"/>
      <c r="N172" s="27"/>
      <c r="O172" s="27"/>
      <c r="P172" s="27"/>
    </row>
    <row r="173" spans="1:16" ht="12.75">
      <c r="A173" s="130"/>
      <c r="B173" s="281"/>
      <c r="C173" s="179"/>
      <c r="D173" s="180"/>
      <c r="E173" s="180"/>
      <c r="F173" s="180"/>
      <c r="G173" s="180"/>
      <c r="H173" s="180"/>
      <c r="I173" s="180"/>
      <c r="J173" s="180"/>
      <c r="K173" s="180"/>
      <c r="L173" s="181"/>
      <c r="M173" s="181"/>
      <c r="N173" s="27"/>
      <c r="O173" s="27"/>
      <c r="P173" s="27"/>
    </row>
    <row r="174" spans="1:16" ht="12.75">
      <c r="A174" s="130"/>
      <c r="B174" s="281"/>
      <c r="C174" s="179"/>
      <c r="D174" s="180"/>
      <c r="E174" s="180"/>
      <c r="F174" s="180"/>
      <c r="G174" s="180"/>
      <c r="H174" s="180"/>
      <c r="I174" s="180"/>
      <c r="J174" s="180"/>
      <c r="K174" s="180"/>
      <c r="L174" s="181"/>
      <c r="M174" s="181"/>
      <c r="N174" s="27"/>
      <c r="O174" s="27"/>
      <c r="P174" s="27"/>
    </row>
    <row r="175" spans="1:16" ht="12.75">
      <c r="A175" s="130"/>
      <c r="B175" s="281"/>
      <c r="C175" s="179"/>
      <c r="D175" s="180"/>
      <c r="E175" s="180"/>
      <c r="F175" s="180"/>
      <c r="G175" s="180"/>
      <c r="H175" s="180"/>
      <c r="I175" s="180"/>
      <c r="J175" s="180"/>
      <c r="K175" s="180"/>
      <c r="L175" s="181"/>
      <c r="M175" s="181"/>
      <c r="N175" s="27"/>
      <c r="O175" s="27"/>
      <c r="P175" s="27"/>
    </row>
    <row r="176" spans="1:16" ht="12.75">
      <c r="A176" s="130"/>
      <c r="B176" s="281"/>
      <c r="C176" s="179"/>
      <c r="D176" s="180"/>
      <c r="E176" s="180"/>
      <c r="F176" s="180"/>
      <c r="G176" s="180"/>
      <c r="H176" s="180"/>
      <c r="I176" s="180"/>
      <c r="J176" s="180"/>
      <c r="K176" s="180"/>
      <c r="L176" s="181"/>
      <c r="M176" s="181"/>
      <c r="N176" s="27"/>
      <c r="O176" s="27"/>
      <c r="P176" s="27"/>
    </row>
    <row r="177" spans="1:16" ht="12.75">
      <c r="A177" s="130"/>
      <c r="B177" s="281"/>
      <c r="C177" s="179"/>
      <c r="D177" s="180"/>
      <c r="E177" s="180"/>
      <c r="F177" s="180"/>
      <c r="G177" s="180"/>
      <c r="H177" s="180"/>
      <c r="I177" s="180"/>
      <c r="J177" s="180"/>
      <c r="K177" s="180"/>
      <c r="L177" s="181"/>
      <c r="M177" s="181"/>
      <c r="N177" s="27"/>
      <c r="O177" s="27"/>
      <c r="P177" s="27"/>
    </row>
    <row r="178" spans="1:16" ht="12.75">
      <c r="A178" s="130"/>
      <c r="B178" s="281"/>
      <c r="C178" s="179"/>
      <c r="D178" s="180"/>
      <c r="E178" s="180"/>
      <c r="F178" s="180"/>
      <c r="G178" s="180"/>
      <c r="H178" s="180"/>
      <c r="I178" s="180"/>
      <c r="J178" s="180"/>
      <c r="K178" s="180"/>
      <c r="L178" s="181"/>
      <c r="M178" s="181"/>
      <c r="N178" s="27"/>
      <c r="O178" s="27"/>
      <c r="P178" s="27"/>
    </row>
    <row r="179" spans="1:16" ht="12.75">
      <c r="A179" s="130"/>
      <c r="B179" s="283"/>
      <c r="C179" s="283"/>
      <c r="D179" s="182"/>
      <c r="E179" s="182"/>
      <c r="F179" s="182"/>
      <c r="G179" s="182"/>
      <c r="H179" s="182"/>
      <c r="I179" s="182"/>
      <c r="J179" s="182"/>
      <c r="K179" s="182"/>
      <c r="L179" s="182"/>
      <c r="M179" s="182"/>
      <c r="N179" s="27"/>
      <c r="O179" s="27"/>
      <c r="P179" s="27"/>
    </row>
    <row r="180" spans="1:16" ht="12.75">
      <c r="A180" s="130"/>
      <c r="B180" s="281"/>
      <c r="C180" s="179"/>
      <c r="D180" s="180"/>
      <c r="E180" s="180"/>
      <c r="F180" s="180"/>
      <c r="G180" s="180"/>
      <c r="H180" s="180"/>
      <c r="I180" s="180"/>
      <c r="J180" s="180"/>
      <c r="K180" s="180"/>
      <c r="L180" s="181"/>
      <c r="M180" s="181"/>
      <c r="N180" s="27"/>
      <c r="O180" s="27"/>
      <c r="P180" s="27"/>
    </row>
    <row r="181" spans="1:16" ht="12.75">
      <c r="A181" s="130"/>
      <c r="B181" s="281"/>
      <c r="C181" s="179"/>
      <c r="D181" s="180"/>
      <c r="E181" s="180"/>
      <c r="F181" s="180"/>
      <c r="G181" s="180"/>
      <c r="H181" s="180"/>
      <c r="I181" s="180"/>
      <c r="J181" s="180"/>
      <c r="K181" s="180"/>
      <c r="L181" s="181"/>
      <c r="M181" s="181"/>
      <c r="N181" s="27"/>
      <c r="O181" s="27"/>
      <c r="P181" s="27"/>
    </row>
    <row r="182" spans="1:16" ht="12.75">
      <c r="A182" s="130"/>
      <c r="B182" s="281"/>
      <c r="C182" s="179"/>
      <c r="D182" s="180"/>
      <c r="E182" s="180"/>
      <c r="F182" s="180"/>
      <c r="G182" s="180"/>
      <c r="H182" s="180"/>
      <c r="I182" s="180"/>
      <c r="J182" s="180"/>
      <c r="K182" s="180"/>
      <c r="L182" s="181"/>
      <c r="M182" s="181"/>
      <c r="N182" s="27"/>
      <c r="O182" s="27"/>
      <c r="P182" s="27"/>
    </row>
    <row r="183" spans="1:16" ht="12.75">
      <c r="A183" s="130"/>
      <c r="B183" s="281"/>
      <c r="C183" s="179"/>
      <c r="D183" s="180"/>
      <c r="E183" s="180"/>
      <c r="F183" s="180"/>
      <c r="G183" s="180"/>
      <c r="H183" s="180"/>
      <c r="I183" s="180"/>
      <c r="J183" s="180"/>
      <c r="K183" s="180"/>
      <c r="L183" s="181"/>
      <c r="M183" s="181"/>
      <c r="N183" s="27"/>
      <c r="O183" s="27"/>
      <c r="P183" s="27"/>
    </row>
    <row r="184" spans="1:16" ht="12.75">
      <c r="A184" s="130"/>
      <c r="B184" s="281"/>
      <c r="C184" s="179"/>
      <c r="D184" s="180"/>
      <c r="E184" s="180"/>
      <c r="F184" s="180"/>
      <c r="G184" s="180"/>
      <c r="H184" s="180"/>
      <c r="I184" s="180"/>
      <c r="J184" s="180"/>
      <c r="K184" s="180"/>
      <c r="L184" s="181"/>
      <c r="M184" s="181"/>
      <c r="N184" s="27"/>
      <c r="O184" s="27"/>
      <c r="P184" s="27"/>
    </row>
    <row r="185" spans="1:16" ht="12.75">
      <c r="A185" s="130"/>
      <c r="B185" s="281"/>
      <c r="C185" s="179"/>
      <c r="D185" s="180"/>
      <c r="E185" s="180"/>
      <c r="F185" s="180"/>
      <c r="G185" s="180"/>
      <c r="H185" s="180"/>
      <c r="I185" s="180"/>
      <c r="J185" s="180"/>
      <c r="K185" s="180"/>
      <c r="L185" s="181"/>
      <c r="M185" s="181"/>
      <c r="N185" s="27"/>
      <c r="O185" s="27"/>
      <c r="P185" s="27"/>
    </row>
    <row r="186" spans="1:16" ht="12.75">
      <c r="A186" s="130"/>
      <c r="B186" s="281"/>
      <c r="C186" s="179"/>
      <c r="D186" s="180"/>
      <c r="E186" s="180"/>
      <c r="F186" s="180"/>
      <c r="G186" s="180"/>
      <c r="H186" s="180"/>
      <c r="I186" s="180"/>
      <c r="J186" s="180"/>
      <c r="K186" s="180"/>
      <c r="L186" s="181"/>
      <c r="M186" s="181"/>
      <c r="N186" s="27"/>
      <c r="O186" s="27"/>
      <c r="P186" s="27"/>
    </row>
    <row r="187" spans="1:16" ht="12.75">
      <c r="A187" s="130"/>
      <c r="B187" s="281"/>
      <c r="C187" s="179"/>
      <c r="D187" s="180"/>
      <c r="E187" s="180"/>
      <c r="F187" s="180"/>
      <c r="G187" s="180"/>
      <c r="H187" s="180"/>
      <c r="I187" s="180"/>
      <c r="J187" s="180"/>
      <c r="K187" s="180"/>
      <c r="L187" s="181"/>
      <c r="M187" s="181"/>
      <c r="N187" s="27"/>
      <c r="O187" s="27"/>
      <c r="P187" s="27"/>
    </row>
    <row r="188" spans="1:16" ht="12.75">
      <c r="A188" s="130"/>
      <c r="B188" s="281"/>
      <c r="C188" s="179"/>
      <c r="D188" s="180"/>
      <c r="E188" s="180"/>
      <c r="F188" s="180"/>
      <c r="G188" s="180"/>
      <c r="H188" s="180"/>
      <c r="I188" s="180"/>
      <c r="J188" s="180"/>
      <c r="K188" s="180"/>
      <c r="L188" s="181"/>
      <c r="M188" s="181"/>
      <c r="N188" s="27"/>
      <c r="O188" s="27"/>
      <c r="P188" s="27"/>
    </row>
    <row r="189" spans="1:16" ht="12.75">
      <c r="A189" s="130"/>
      <c r="B189" s="281"/>
      <c r="C189" s="179"/>
      <c r="D189" s="180"/>
      <c r="E189" s="180"/>
      <c r="F189" s="180"/>
      <c r="G189" s="180"/>
      <c r="H189" s="180"/>
      <c r="I189" s="180"/>
      <c r="J189" s="180"/>
      <c r="K189" s="180"/>
      <c r="L189" s="181"/>
      <c r="M189" s="181"/>
      <c r="N189" s="27"/>
      <c r="O189" s="27"/>
      <c r="P189" s="27"/>
    </row>
    <row r="190" spans="1:16" ht="12.75">
      <c r="A190" s="130"/>
      <c r="B190" s="281"/>
      <c r="C190" s="179"/>
      <c r="D190" s="180"/>
      <c r="E190" s="180"/>
      <c r="F190" s="180"/>
      <c r="G190" s="180"/>
      <c r="H190" s="180"/>
      <c r="I190" s="180"/>
      <c r="J190" s="180"/>
      <c r="K190" s="180"/>
      <c r="L190" s="181"/>
      <c r="M190" s="181"/>
      <c r="N190" s="27"/>
      <c r="O190" s="27"/>
      <c r="P190" s="27"/>
    </row>
    <row r="191" spans="1:16" ht="12.75">
      <c r="A191" s="130"/>
      <c r="B191" s="281"/>
      <c r="C191" s="179"/>
      <c r="D191" s="180"/>
      <c r="E191" s="180"/>
      <c r="F191" s="180"/>
      <c r="G191" s="180"/>
      <c r="H191" s="180"/>
      <c r="I191" s="180"/>
      <c r="J191" s="180"/>
      <c r="K191" s="180"/>
      <c r="L191" s="181"/>
      <c r="M191" s="181"/>
      <c r="N191" s="27"/>
      <c r="O191" s="27"/>
      <c r="P191" s="27"/>
    </row>
    <row r="192" spans="1:16" ht="12.75">
      <c r="A192" s="130"/>
      <c r="B192" s="283"/>
      <c r="C192" s="283"/>
      <c r="D192" s="182"/>
      <c r="E192" s="182"/>
      <c r="F192" s="182"/>
      <c r="G192" s="182"/>
      <c r="H192" s="182"/>
      <c r="I192" s="182"/>
      <c r="J192" s="182"/>
      <c r="K192" s="182"/>
      <c r="L192" s="182"/>
      <c r="M192" s="182"/>
      <c r="N192" s="27"/>
      <c r="O192" s="27"/>
      <c r="P192" s="27"/>
    </row>
    <row r="193" spans="1:16" ht="12.75">
      <c r="A193" s="130"/>
      <c r="B193" s="289"/>
      <c r="C193" s="288"/>
      <c r="D193" s="288"/>
      <c r="E193" s="288"/>
      <c r="F193" s="288"/>
      <c r="G193" s="288"/>
      <c r="H193" s="288"/>
      <c r="I193" s="288"/>
      <c r="J193" s="288"/>
      <c r="K193" s="288"/>
      <c r="L193" s="288"/>
      <c r="M193" s="288"/>
      <c r="N193" s="27"/>
      <c r="O193" s="27"/>
      <c r="P193" s="27"/>
    </row>
    <row r="194" spans="1:16" ht="12.75">
      <c r="A194" s="130"/>
      <c r="B194" s="289"/>
      <c r="C194" s="288"/>
      <c r="D194" s="288"/>
      <c r="E194" s="288"/>
      <c r="F194" s="288"/>
      <c r="G194" s="288"/>
      <c r="H194" s="288"/>
      <c r="I194" s="288"/>
      <c r="J194" s="288"/>
      <c r="K194" s="288"/>
      <c r="L194" s="288"/>
      <c r="M194" s="288"/>
      <c r="N194" s="27"/>
      <c r="O194" s="27"/>
      <c r="P194" s="27"/>
    </row>
    <row r="195" spans="1:16" ht="12.75">
      <c r="A195" s="130"/>
      <c r="B195" s="289"/>
      <c r="C195" s="288"/>
      <c r="D195" s="288"/>
      <c r="E195" s="288"/>
      <c r="F195" s="288"/>
      <c r="G195" s="288"/>
      <c r="H195" s="288"/>
      <c r="I195" s="288"/>
      <c r="J195" s="288"/>
      <c r="K195" s="288"/>
      <c r="L195" s="288"/>
      <c r="M195" s="288"/>
      <c r="N195" s="27"/>
      <c r="O195" s="27"/>
      <c r="P195" s="27"/>
    </row>
    <row r="196" spans="1:16" ht="12.75">
      <c r="A196" s="130"/>
      <c r="B196" s="288"/>
      <c r="C196" s="288"/>
      <c r="D196" s="288"/>
      <c r="E196" s="288"/>
      <c r="F196" s="288"/>
      <c r="G196" s="288"/>
      <c r="H196" s="288"/>
      <c r="I196" s="288"/>
      <c r="J196" s="288"/>
      <c r="K196" s="288"/>
      <c r="L196" s="288"/>
      <c r="M196" s="288"/>
      <c r="N196" s="27"/>
      <c r="O196" s="27"/>
      <c r="P196" s="27"/>
    </row>
    <row r="197" spans="1:16" ht="12.75">
      <c r="A197" s="130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27"/>
      <c r="O197" s="27"/>
      <c r="P197" s="27"/>
    </row>
    <row r="198" spans="1:16" ht="12.75">
      <c r="A198" s="130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27"/>
      <c r="O198" s="27"/>
      <c r="P198" s="27"/>
    </row>
    <row r="199" spans="1:16" ht="12.75">
      <c r="A199" s="130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27"/>
      <c r="O199" s="27"/>
      <c r="P199" s="27"/>
    </row>
    <row r="200" spans="1:16" ht="12.75">
      <c r="A200" s="130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27"/>
      <c r="O200" s="27"/>
      <c r="P200" s="27"/>
    </row>
    <row r="201" spans="1:16" ht="12.75">
      <c r="A201" s="130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27"/>
      <c r="O201" s="27"/>
      <c r="P201" s="27"/>
    </row>
    <row r="202" spans="1:16" ht="12.75">
      <c r="A202" s="130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27"/>
      <c r="O202" s="27"/>
      <c r="P202" s="27"/>
    </row>
    <row r="203" spans="1:16" ht="12.75">
      <c r="A203" s="130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27"/>
      <c r="O203" s="27"/>
      <c r="P203" s="27"/>
    </row>
    <row r="204" spans="1:16" ht="12.75">
      <c r="A204" s="130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27"/>
      <c r="O204" s="27"/>
      <c r="P204" s="27"/>
    </row>
    <row r="205" spans="1:16" ht="12.75">
      <c r="A205" s="130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27"/>
      <c r="O205" s="27"/>
      <c r="P205" s="27"/>
    </row>
    <row r="206" spans="1:16" ht="12.75">
      <c r="A206" s="130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27"/>
      <c r="O206" s="27"/>
      <c r="P206" s="27"/>
    </row>
    <row r="207" spans="1:16" ht="12.75">
      <c r="A207" s="130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27"/>
      <c r="O207" s="27"/>
      <c r="P207" s="27"/>
    </row>
    <row r="208" spans="1:16" ht="12.75">
      <c r="A208" s="130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27"/>
      <c r="O208" s="27"/>
      <c r="P208" s="27"/>
    </row>
    <row r="209" spans="1:16" ht="12.75">
      <c r="A209" s="130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27"/>
      <c r="O209" s="27"/>
      <c r="P209" s="27"/>
    </row>
    <row r="210" spans="1:16" ht="12.75">
      <c r="A210" s="130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27"/>
      <c r="O210" s="27"/>
      <c r="P210" s="27"/>
    </row>
    <row r="211" spans="1:16" ht="12.75">
      <c r="A211" s="130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27"/>
      <c r="O211" s="27"/>
      <c r="P211" s="27"/>
    </row>
    <row r="212" spans="1:16" ht="12.75">
      <c r="A212" s="130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27"/>
      <c r="O212" s="27"/>
      <c r="P212" s="27"/>
    </row>
    <row r="213" spans="1:16" ht="12.75">
      <c r="A213" s="130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27"/>
      <c r="O213" s="27"/>
      <c r="P213" s="27"/>
    </row>
    <row r="214" spans="1:16" ht="12.75">
      <c r="A214" s="130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27"/>
      <c r="O214" s="27"/>
      <c r="P214" s="27"/>
    </row>
    <row r="215" spans="1:16" ht="12.75">
      <c r="A215" s="130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27"/>
      <c r="O215" s="27"/>
      <c r="P215" s="27"/>
    </row>
    <row r="216" spans="1:16" ht="12.75">
      <c r="A216" s="130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27"/>
      <c r="O216" s="27"/>
      <c r="P216" s="27"/>
    </row>
    <row r="217" spans="1:16" ht="12.75">
      <c r="A217" s="130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27"/>
      <c r="O217" s="27"/>
      <c r="P217" s="27"/>
    </row>
    <row r="218" spans="1:16" ht="12.75">
      <c r="A218" s="130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27"/>
      <c r="O218" s="27"/>
      <c r="P218" s="27"/>
    </row>
    <row r="219" spans="1:16" ht="12.75">
      <c r="A219" s="130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27"/>
      <c r="O219" s="27"/>
      <c r="P219" s="27"/>
    </row>
    <row r="220" spans="1:16" ht="12.75">
      <c r="A220" s="130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27"/>
      <c r="O220" s="27"/>
      <c r="P220" s="27"/>
    </row>
    <row r="221" spans="1:16" ht="12.75">
      <c r="A221" s="130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27"/>
      <c r="O221" s="27"/>
      <c r="P221" s="27"/>
    </row>
    <row r="222" spans="1:16" ht="12.75">
      <c r="A222" s="130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27"/>
      <c r="O222" s="27"/>
      <c r="P222" s="27"/>
    </row>
    <row r="223" spans="1:16" ht="12.75">
      <c r="A223" s="130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27"/>
      <c r="O223" s="27"/>
      <c r="P223" s="27"/>
    </row>
    <row r="224" spans="1:16" ht="12.75">
      <c r="A224" s="130"/>
      <c r="B224" s="183"/>
      <c r="C224" s="183"/>
      <c r="D224" s="184"/>
      <c r="E224" s="184"/>
      <c r="F224" s="184"/>
      <c r="G224" s="184"/>
      <c r="H224" s="184"/>
      <c r="I224" s="184"/>
      <c r="J224" s="184"/>
      <c r="K224" s="184"/>
      <c r="L224" s="184"/>
      <c r="M224" s="184"/>
      <c r="N224" s="27"/>
      <c r="O224" s="27"/>
      <c r="P224" s="27"/>
    </row>
    <row r="225" spans="1:16" ht="12.75">
      <c r="A225" s="130"/>
      <c r="B225" s="183"/>
      <c r="C225" s="183"/>
      <c r="D225" s="184"/>
      <c r="E225" s="184"/>
      <c r="F225" s="184"/>
      <c r="G225" s="184"/>
      <c r="H225" s="184"/>
      <c r="I225" s="184"/>
      <c r="J225" s="184"/>
      <c r="K225" s="184"/>
      <c r="L225" s="184"/>
      <c r="M225" s="184"/>
      <c r="N225" s="27"/>
      <c r="O225" s="27"/>
      <c r="P225" s="27"/>
    </row>
    <row r="226" spans="1:16" ht="12.75">
      <c r="A226" s="130"/>
      <c r="B226" s="183"/>
      <c r="C226" s="183"/>
      <c r="D226" s="184"/>
      <c r="E226" s="184"/>
      <c r="F226" s="184"/>
      <c r="G226" s="184"/>
      <c r="H226" s="184"/>
      <c r="I226" s="184"/>
      <c r="J226" s="184"/>
      <c r="K226" s="184"/>
      <c r="L226" s="184"/>
      <c r="M226" s="184"/>
      <c r="N226" s="27"/>
      <c r="O226" s="27"/>
      <c r="P226" s="27"/>
    </row>
    <row r="227" spans="1:16" ht="12.75">
      <c r="A227" s="130"/>
      <c r="B227" s="256"/>
      <c r="C227" s="284"/>
      <c r="D227" s="283"/>
      <c r="E227" s="283"/>
      <c r="F227" s="283"/>
      <c r="G227" s="283"/>
      <c r="H227" s="283"/>
      <c r="I227" s="283"/>
      <c r="J227" s="283"/>
      <c r="K227" s="283"/>
      <c r="L227" s="283"/>
      <c r="M227" s="283"/>
      <c r="N227" s="27"/>
      <c r="O227" s="27"/>
      <c r="P227" s="27"/>
    </row>
    <row r="228" spans="1:16" ht="12.75">
      <c r="A228" s="130"/>
      <c r="B228" s="284"/>
      <c r="C228" s="284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27"/>
      <c r="O228" s="27"/>
      <c r="P228" s="27"/>
    </row>
    <row r="229" spans="1:16" ht="12.75" customHeight="1">
      <c r="A229" s="130"/>
      <c r="B229" s="281"/>
      <c r="C229" s="185"/>
      <c r="D229" s="186"/>
      <c r="E229" s="186"/>
      <c r="F229" s="186"/>
      <c r="G229" s="186"/>
      <c r="H229" s="186"/>
      <c r="I229" s="186"/>
      <c r="J229" s="186"/>
      <c r="K229" s="186"/>
      <c r="L229" s="186"/>
      <c r="M229" s="186"/>
      <c r="N229" s="27"/>
      <c r="O229" s="27"/>
      <c r="P229" s="27"/>
    </row>
    <row r="230" spans="1:16" ht="12.75" customHeight="1">
      <c r="A230" s="130"/>
      <c r="B230" s="282"/>
      <c r="C230" s="185"/>
      <c r="D230" s="186"/>
      <c r="E230" s="186"/>
      <c r="F230" s="186"/>
      <c r="G230" s="186"/>
      <c r="H230" s="186"/>
      <c r="I230" s="186"/>
      <c r="J230" s="186"/>
      <c r="K230" s="186"/>
      <c r="L230" s="186"/>
      <c r="M230" s="186"/>
      <c r="N230" s="27"/>
      <c r="O230" s="27"/>
      <c r="P230" s="27"/>
    </row>
    <row r="231" spans="1:16" ht="13.5" customHeight="1">
      <c r="A231" s="130"/>
      <c r="B231" s="282"/>
      <c r="C231" s="185"/>
      <c r="D231" s="186"/>
      <c r="E231" s="186"/>
      <c r="F231" s="186"/>
      <c r="G231" s="186"/>
      <c r="H231" s="186"/>
      <c r="I231" s="186"/>
      <c r="J231" s="186"/>
      <c r="K231" s="186"/>
      <c r="L231" s="186"/>
      <c r="M231" s="186"/>
      <c r="N231" s="27"/>
      <c r="O231" s="27"/>
      <c r="P231" s="27"/>
    </row>
    <row r="232" spans="1:16" ht="12.75" customHeight="1">
      <c r="A232" s="130"/>
      <c r="B232" s="281"/>
      <c r="C232" s="185"/>
      <c r="D232" s="186"/>
      <c r="E232" s="186"/>
      <c r="F232" s="186"/>
      <c r="G232" s="186"/>
      <c r="H232" s="186"/>
      <c r="I232" s="186"/>
      <c r="J232" s="186"/>
      <c r="K232" s="186"/>
      <c r="L232" s="186"/>
      <c r="M232" s="186"/>
      <c r="N232" s="27"/>
      <c r="O232" s="27"/>
      <c r="P232" s="27"/>
    </row>
    <row r="233" spans="1:16" ht="12.75" customHeight="1">
      <c r="A233" s="130"/>
      <c r="B233" s="282"/>
      <c r="C233" s="185"/>
      <c r="D233" s="186"/>
      <c r="E233" s="186"/>
      <c r="F233" s="186"/>
      <c r="G233" s="186"/>
      <c r="H233" s="186"/>
      <c r="I233" s="186"/>
      <c r="J233" s="186"/>
      <c r="K233" s="186"/>
      <c r="L233" s="186"/>
      <c r="M233" s="186"/>
      <c r="N233" s="27"/>
      <c r="O233" s="27"/>
      <c r="P233" s="27"/>
    </row>
    <row r="234" spans="1:16" ht="13.5" customHeight="1">
      <c r="A234" s="130"/>
      <c r="B234" s="282"/>
      <c r="C234" s="185"/>
      <c r="D234" s="186"/>
      <c r="E234" s="186"/>
      <c r="F234" s="186"/>
      <c r="G234" s="186"/>
      <c r="H234" s="186"/>
      <c r="I234" s="186"/>
      <c r="J234" s="186"/>
      <c r="K234" s="186"/>
      <c r="L234" s="186"/>
      <c r="M234" s="186"/>
      <c r="N234" s="27"/>
      <c r="O234" s="27"/>
      <c r="P234" s="27"/>
    </row>
    <row r="235" spans="1:16" ht="12.75">
      <c r="A235" s="130"/>
      <c r="B235" s="27"/>
      <c r="C235" s="27"/>
      <c r="D235" s="184"/>
      <c r="E235" s="184"/>
      <c r="F235" s="184"/>
      <c r="G235" s="184"/>
      <c r="H235" s="184"/>
      <c r="I235" s="184"/>
      <c r="J235" s="184"/>
      <c r="K235" s="184"/>
      <c r="L235" s="184"/>
      <c r="M235" s="184"/>
      <c r="N235" s="27"/>
      <c r="O235" s="27"/>
      <c r="P235" s="27"/>
    </row>
    <row r="236" spans="1:16" ht="12.75">
      <c r="A236" s="130"/>
      <c r="B236" s="27"/>
      <c r="C236" s="27"/>
      <c r="D236" s="184"/>
      <c r="E236" s="184"/>
      <c r="F236" s="184"/>
      <c r="G236" s="184"/>
      <c r="H236" s="184"/>
      <c r="I236" s="184"/>
      <c r="J236" s="184"/>
      <c r="K236" s="184"/>
      <c r="L236" s="184"/>
      <c r="M236" s="184"/>
      <c r="N236" s="27"/>
      <c r="O236" s="27"/>
      <c r="P236" s="27"/>
    </row>
    <row r="237" spans="1:16" ht="12.75">
      <c r="A237" s="130"/>
      <c r="B237" s="27"/>
      <c r="C237" s="27"/>
      <c r="D237" s="184"/>
      <c r="E237" s="184"/>
      <c r="F237" s="184"/>
      <c r="G237" s="184"/>
      <c r="H237" s="184"/>
      <c r="I237" s="184"/>
      <c r="J237" s="184"/>
      <c r="K237" s="184"/>
      <c r="L237" s="184"/>
      <c r="M237" s="184"/>
      <c r="N237" s="27"/>
      <c r="O237" s="27"/>
      <c r="P237" s="27"/>
    </row>
    <row r="238" spans="1:16" ht="12.75">
      <c r="A238" s="130"/>
      <c r="B238" s="27"/>
      <c r="C238" s="27"/>
      <c r="D238" s="184"/>
      <c r="E238" s="184"/>
      <c r="F238" s="184"/>
      <c r="G238" s="184"/>
      <c r="H238" s="184"/>
      <c r="I238" s="184"/>
      <c r="J238" s="184"/>
      <c r="K238" s="184"/>
      <c r="L238" s="184"/>
      <c r="M238" s="184"/>
      <c r="N238" s="27"/>
      <c r="O238" s="27"/>
      <c r="P238" s="27"/>
    </row>
    <row r="239" spans="1:16" ht="12.75">
      <c r="A239" s="130"/>
      <c r="B239" s="27"/>
      <c r="C239" s="27"/>
      <c r="D239" s="184"/>
      <c r="E239" s="184"/>
      <c r="F239" s="184"/>
      <c r="G239" s="184"/>
      <c r="H239" s="184"/>
      <c r="I239" s="184"/>
      <c r="J239" s="184"/>
      <c r="K239" s="184"/>
      <c r="L239" s="184"/>
      <c r="M239" s="184"/>
      <c r="N239" s="27"/>
      <c r="O239" s="27"/>
      <c r="P239" s="27"/>
    </row>
    <row r="240" spans="1:16" ht="12.75">
      <c r="A240" s="130"/>
      <c r="B240" s="27"/>
      <c r="C240" s="27"/>
      <c r="D240" s="184"/>
      <c r="E240" s="184"/>
      <c r="F240" s="184"/>
      <c r="G240" s="184"/>
      <c r="H240" s="184"/>
      <c r="I240" s="184"/>
      <c r="J240" s="184"/>
      <c r="K240" s="184"/>
      <c r="L240" s="184"/>
      <c r="M240" s="184"/>
      <c r="N240" s="27"/>
      <c r="O240" s="27"/>
      <c r="P240" s="27"/>
    </row>
    <row r="241" spans="1:16" ht="12.75">
      <c r="A241" s="130"/>
      <c r="B241" s="27"/>
      <c r="C241" s="27"/>
      <c r="D241" s="184"/>
      <c r="E241" s="184"/>
      <c r="F241" s="184"/>
      <c r="G241" s="184"/>
      <c r="H241" s="184"/>
      <c r="I241" s="184"/>
      <c r="J241" s="184"/>
      <c r="K241" s="184"/>
      <c r="L241" s="184"/>
      <c r="M241" s="184"/>
      <c r="N241" s="27"/>
      <c r="O241" s="27"/>
      <c r="P241" s="27"/>
    </row>
    <row r="242" spans="1:16" ht="12.75">
      <c r="A242" s="130"/>
      <c r="B242" s="27"/>
      <c r="C242" s="27"/>
      <c r="D242" s="184"/>
      <c r="E242" s="184"/>
      <c r="F242" s="184"/>
      <c r="G242" s="184"/>
      <c r="H242" s="184"/>
      <c r="I242" s="184"/>
      <c r="J242" s="184"/>
      <c r="K242" s="184"/>
      <c r="L242" s="184"/>
      <c r="M242" s="184"/>
      <c r="N242" s="27"/>
      <c r="O242" s="27"/>
      <c r="P242" s="27"/>
    </row>
    <row r="243" spans="1:16" ht="12.75">
      <c r="A243" s="130"/>
      <c r="B243" s="27"/>
      <c r="C243" s="27"/>
      <c r="D243" s="184"/>
      <c r="E243" s="184"/>
      <c r="F243" s="184"/>
      <c r="G243" s="184"/>
      <c r="H243" s="184"/>
      <c r="I243" s="184"/>
      <c r="J243" s="184"/>
      <c r="K243" s="184"/>
      <c r="L243" s="184"/>
      <c r="M243" s="184"/>
      <c r="N243" s="27"/>
      <c r="O243" s="27"/>
      <c r="P243" s="27"/>
    </row>
    <row r="244" spans="1:16" ht="12.75">
      <c r="A244" s="130"/>
      <c r="B244" s="27"/>
      <c r="C244" s="27"/>
      <c r="D244" s="184"/>
      <c r="E244" s="184"/>
      <c r="F244" s="184"/>
      <c r="G244" s="184"/>
      <c r="H244" s="184"/>
      <c r="I244" s="184"/>
      <c r="J244" s="184"/>
      <c r="K244" s="184"/>
      <c r="L244" s="184"/>
      <c r="M244" s="184"/>
      <c r="N244" s="27"/>
      <c r="O244" s="27"/>
      <c r="P244" s="27"/>
    </row>
    <row r="245" spans="1:16" ht="12.75">
      <c r="A245" s="130"/>
      <c r="B245" s="27"/>
      <c r="C245" s="27"/>
      <c r="D245" s="184"/>
      <c r="E245" s="184"/>
      <c r="F245" s="184"/>
      <c r="G245" s="184"/>
      <c r="H245" s="184"/>
      <c r="I245" s="184"/>
      <c r="J245" s="184"/>
      <c r="K245" s="184"/>
      <c r="L245" s="184"/>
      <c r="M245" s="184"/>
      <c r="N245" s="27"/>
      <c r="O245" s="27"/>
      <c r="P245" s="27"/>
    </row>
    <row r="246" spans="1:16" ht="12.75">
      <c r="A246" s="130"/>
      <c r="B246" s="27"/>
      <c r="C246" s="27"/>
      <c r="D246" s="184"/>
      <c r="E246" s="184"/>
      <c r="F246" s="184"/>
      <c r="G246" s="184"/>
      <c r="H246" s="184"/>
      <c r="I246" s="184"/>
      <c r="J246" s="184"/>
      <c r="K246" s="184"/>
      <c r="L246" s="184"/>
      <c r="M246" s="184"/>
      <c r="N246" s="27"/>
      <c r="O246" s="27"/>
      <c r="P246" s="27"/>
    </row>
    <row r="247" spans="1:16" ht="12.75">
      <c r="A247" s="130"/>
      <c r="B247" s="27"/>
      <c r="C247" s="27"/>
      <c r="D247" s="184"/>
      <c r="E247" s="184"/>
      <c r="F247" s="184"/>
      <c r="G247" s="184"/>
      <c r="H247" s="184"/>
      <c r="I247" s="184"/>
      <c r="J247" s="184"/>
      <c r="K247" s="184"/>
      <c r="L247" s="184"/>
      <c r="M247" s="184"/>
      <c r="N247" s="27"/>
      <c r="O247" s="27"/>
      <c r="P247" s="27"/>
    </row>
    <row r="248" spans="1:16" ht="12.75">
      <c r="A248" s="130"/>
      <c r="B248" s="27"/>
      <c r="C248" s="27"/>
      <c r="D248" s="184"/>
      <c r="E248" s="184"/>
      <c r="F248" s="184"/>
      <c r="G248" s="184"/>
      <c r="H248" s="184"/>
      <c r="I248" s="184"/>
      <c r="J248" s="184"/>
      <c r="K248" s="184"/>
      <c r="L248" s="184"/>
      <c r="M248" s="184"/>
      <c r="N248" s="27"/>
      <c r="O248" s="27"/>
      <c r="P248" s="27"/>
    </row>
    <row r="249" spans="1:16" ht="12.75">
      <c r="A249" s="130"/>
      <c r="B249" s="27"/>
      <c r="C249" s="27"/>
      <c r="D249" s="184"/>
      <c r="E249" s="184"/>
      <c r="F249" s="184"/>
      <c r="G249" s="184"/>
      <c r="H249" s="184"/>
      <c r="I249" s="184"/>
      <c r="J249" s="184"/>
      <c r="K249" s="184"/>
      <c r="L249" s="184"/>
      <c r="M249" s="184"/>
      <c r="N249" s="27"/>
      <c r="O249" s="27"/>
      <c r="P249" s="27"/>
    </row>
    <row r="250" spans="1:16" ht="12.75">
      <c r="A250" s="130"/>
      <c r="B250" s="27"/>
      <c r="C250" s="27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27"/>
      <c r="O250" s="27"/>
      <c r="P250" s="27"/>
    </row>
    <row r="251" spans="1:16" ht="12.75">
      <c r="A251" s="130"/>
      <c r="B251" s="27"/>
      <c r="C251" s="27"/>
      <c r="D251" s="184"/>
      <c r="E251" s="184"/>
      <c r="F251" s="184"/>
      <c r="G251" s="184"/>
      <c r="H251" s="184"/>
      <c r="I251" s="184"/>
      <c r="J251" s="184"/>
      <c r="K251" s="184"/>
      <c r="L251" s="184"/>
      <c r="M251" s="184"/>
      <c r="N251" s="27"/>
      <c r="O251" s="27"/>
      <c r="P251" s="27"/>
    </row>
    <row r="252" spans="1:16" ht="12.75">
      <c r="A252" s="130"/>
      <c r="B252" s="27"/>
      <c r="C252" s="27"/>
      <c r="D252" s="184"/>
      <c r="E252" s="184"/>
      <c r="F252" s="184"/>
      <c r="G252" s="184"/>
      <c r="H252" s="184"/>
      <c r="I252" s="184"/>
      <c r="J252" s="184"/>
      <c r="K252" s="184"/>
      <c r="L252" s="184"/>
      <c r="M252" s="184"/>
      <c r="N252" s="27"/>
      <c r="O252" s="27"/>
      <c r="P252" s="27"/>
    </row>
    <row r="253" spans="1:16" ht="12.75">
      <c r="A253" s="130"/>
      <c r="B253" s="27"/>
      <c r="C253" s="27"/>
      <c r="D253" s="184"/>
      <c r="E253" s="184"/>
      <c r="F253" s="184"/>
      <c r="G253" s="184"/>
      <c r="H253" s="184"/>
      <c r="I253" s="184"/>
      <c r="J253" s="184"/>
      <c r="K253" s="184"/>
      <c r="L253" s="184"/>
      <c r="M253" s="184"/>
      <c r="N253" s="27"/>
      <c r="O253" s="27"/>
      <c r="P253" s="27"/>
    </row>
    <row r="254" spans="1:16" ht="12.75">
      <c r="A254" s="130"/>
      <c r="B254" s="27"/>
      <c r="C254" s="27"/>
      <c r="D254" s="184"/>
      <c r="E254" s="184"/>
      <c r="F254" s="184"/>
      <c r="G254" s="184"/>
      <c r="H254" s="184"/>
      <c r="I254" s="184"/>
      <c r="J254" s="184"/>
      <c r="K254" s="184"/>
      <c r="L254" s="184"/>
      <c r="M254" s="184"/>
      <c r="N254" s="27"/>
      <c r="O254" s="27"/>
      <c r="P254" s="27"/>
    </row>
    <row r="255" spans="1:16" ht="12.75">
      <c r="A255" s="130"/>
      <c r="B255" s="27"/>
      <c r="C255" s="27"/>
      <c r="D255" s="184"/>
      <c r="E255" s="184"/>
      <c r="F255" s="184"/>
      <c r="G255" s="184"/>
      <c r="H255" s="184"/>
      <c r="I255" s="184"/>
      <c r="J255" s="184"/>
      <c r="K255" s="184"/>
      <c r="L255" s="184"/>
      <c r="M255" s="184"/>
      <c r="N255" s="27"/>
      <c r="O255" s="27"/>
      <c r="P255" s="27"/>
    </row>
    <row r="256" spans="1:16" ht="12.75">
      <c r="A256" s="130"/>
      <c r="B256" s="27"/>
      <c r="C256" s="27"/>
      <c r="D256" s="184"/>
      <c r="E256" s="184"/>
      <c r="F256" s="184"/>
      <c r="G256" s="184"/>
      <c r="H256" s="184"/>
      <c r="I256" s="184"/>
      <c r="J256" s="184"/>
      <c r="K256" s="184"/>
      <c r="L256" s="184"/>
      <c r="M256" s="184"/>
      <c r="N256" s="27"/>
      <c r="O256" s="27"/>
      <c r="P256" s="27"/>
    </row>
    <row r="257" spans="1:16" ht="12.75">
      <c r="A257" s="130"/>
      <c r="B257" s="27"/>
      <c r="C257" s="27"/>
      <c r="D257" s="184"/>
      <c r="E257" s="184"/>
      <c r="F257" s="184"/>
      <c r="G257" s="184"/>
      <c r="H257" s="184"/>
      <c r="I257" s="184"/>
      <c r="J257" s="184"/>
      <c r="K257" s="184"/>
      <c r="L257" s="184"/>
      <c r="M257" s="184"/>
      <c r="N257" s="27"/>
      <c r="O257" s="27"/>
      <c r="P257" s="27"/>
    </row>
    <row r="258" spans="1:16" ht="12.75">
      <c r="A258" s="130"/>
      <c r="B258" s="27"/>
      <c r="C258" s="27"/>
      <c r="D258" s="184"/>
      <c r="E258" s="184"/>
      <c r="F258" s="184"/>
      <c r="G258" s="184"/>
      <c r="H258" s="184"/>
      <c r="I258" s="184"/>
      <c r="J258" s="184"/>
      <c r="K258" s="184"/>
      <c r="L258" s="184"/>
      <c r="M258" s="184"/>
      <c r="N258" s="27"/>
      <c r="O258" s="27"/>
      <c r="P258" s="27"/>
    </row>
    <row r="259" spans="1:16" ht="12.75">
      <c r="A259" s="130"/>
      <c r="B259" s="27"/>
      <c r="C259" s="27"/>
      <c r="D259" s="184"/>
      <c r="E259" s="184"/>
      <c r="F259" s="184"/>
      <c r="G259" s="184"/>
      <c r="H259" s="184"/>
      <c r="I259" s="184"/>
      <c r="J259" s="184"/>
      <c r="K259" s="184"/>
      <c r="L259" s="184"/>
      <c r="M259" s="184"/>
      <c r="N259" s="27"/>
      <c r="O259" s="27"/>
      <c r="P259" s="27"/>
    </row>
    <row r="260" spans="1:16" ht="12.75">
      <c r="A260" s="130"/>
      <c r="B260" s="27"/>
      <c r="C260" s="27"/>
      <c r="D260" s="184"/>
      <c r="E260" s="184"/>
      <c r="F260" s="184"/>
      <c r="G260" s="184"/>
      <c r="H260" s="184"/>
      <c r="I260" s="184"/>
      <c r="J260" s="184"/>
      <c r="K260" s="184"/>
      <c r="L260" s="184"/>
      <c r="M260" s="184"/>
      <c r="N260" s="27"/>
      <c r="O260" s="27"/>
      <c r="P260" s="27"/>
    </row>
    <row r="261" spans="1:16" ht="12.75">
      <c r="A261" s="130"/>
      <c r="B261" s="27"/>
      <c r="C261" s="27"/>
      <c r="D261" s="184"/>
      <c r="E261" s="184"/>
      <c r="F261" s="184"/>
      <c r="G261" s="184"/>
      <c r="H261" s="184"/>
      <c r="I261" s="184"/>
      <c r="J261" s="184"/>
      <c r="K261" s="184"/>
      <c r="L261" s="184"/>
      <c r="M261" s="184"/>
      <c r="N261" s="27"/>
      <c r="O261" s="27"/>
      <c r="P261" s="27"/>
    </row>
    <row r="262" spans="1:16" ht="12.75">
      <c r="A262" s="130"/>
      <c r="B262" s="27"/>
      <c r="C262" s="27"/>
      <c r="D262" s="184"/>
      <c r="E262" s="184"/>
      <c r="F262" s="184"/>
      <c r="G262" s="184"/>
      <c r="H262" s="184"/>
      <c r="I262" s="184"/>
      <c r="J262" s="184"/>
      <c r="K262" s="184"/>
      <c r="L262" s="184"/>
      <c r="M262" s="184"/>
      <c r="N262" s="27"/>
      <c r="O262" s="27"/>
      <c r="P262" s="27"/>
    </row>
    <row r="263" spans="1:16" ht="12.75">
      <c r="A263" s="130"/>
      <c r="B263" s="27"/>
      <c r="C263" s="27"/>
      <c r="D263" s="184"/>
      <c r="E263" s="184"/>
      <c r="F263" s="184"/>
      <c r="G263" s="184"/>
      <c r="H263" s="184"/>
      <c r="I263" s="184"/>
      <c r="J263" s="184"/>
      <c r="K263" s="184"/>
      <c r="L263" s="184"/>
      <c r="M263" s="184"/>
      <c r="N263" s="27"/>
      <c r="O263" s="27"/>
      <c r="P263" s="27"/>
    </row>
    <row r="264" spans="1:16" ht="12.75">
      <c r="A264" s="130"/>
      <c r="B264" s="27"/>
      <c r="C264" s="27"/>
      <c r="D264" s="184"/>
      <c r="E264" s="184"/>
      <c r="F264" s="184"/>
      <c r="G264" s="184"/>
      <c r="H264" s="184"/>
      <c r="I264" s="184"/>
      <c r="J264" s="184"/>
      <c r="K264" s="184"/>
      <c r="L264" s="184"/>
      <c r="M264" s="184"/>
      <c r="N264" s="27"/>
      <c r="O264" s="27"/>
      <c r="P264" s="27"/>
    </row>
    <row r="265" spans="1:16" ht="12.75">
      <c r="A265" s="130"/>
      <c r="B265" s="27"/>
      <c r="C265" s="27"/>
      <c r="D265" s="184"/>
      <c r="E265" s="184"/>
      <c r="F265" s="184"/>
      <c r="G265" s="184"/>
      <c r="H265" s="184"/>
      <c r="I265" s="184"/>
      <c r="J265" s="184"/>
      <c r="K265" s="184"/>
      <c r="L265" s="184"/>
      <c r="M265" s="184"/>
      <c r="N265" s="27"/>
      <c r="O265" s="27"/>
      <c r="P265" s="27"/>
    </row>
    <row r="266" spans="1:16" ht="12.75">
      <c r="A266" s="130"/>
      <c r="B266" s="27"/>
      <c r="C266" s="27"/>
      <c r="D266" s="184"/>
      <c r="E266" s="184"/>
      <c r="F266" s="184"/>
      <c r="G266" s="184"/>
      <c r="H266" s="184"/>
      <c r="I266" s="184"/>
      <c r="J266" s="184"/>
      <c r="K266" s="184"/>
      <c r="L266" s="184"/>
      <c r="M266" s="184"/>
      <c r="N266" s="27"/>
      <c r="O266" s="27"/>
      <c r="P266" s="27"/>
    </row>
    <row r="267" spans="1:16" ht="12.75">
      <c r="A267" s="130"/>
      <c r="B267" s="27"/>
      <c r="C267" s="27"/>
      <c r="D267" s="184"/>
      <c r="E267" s="184"/>
      <c r="F267" s="184"/>
      <c r="G267" s="184"/>
      <c r="H267" s="184"/>
      <c r="I267" s="184"/>
      <c r="J267" s="184"/>
      <c r="K267" s="184"/>
      <c r="L267" s="184"/>
      <c r="M267" s="184"/>
      <c r="N267" s="27"/>
      <c r="O267" s="27"/>
      <c r="P267" s="27"/>
    </row>
    <row r="268" spans="1:16" ht="12.75">
      <c r="A268" s="130"/>
      <c r="B268" s="27"/>
      <c r="C268" s="27"/>
      <c r="D268" s="184"/>
      <c r="E268" s="184"/>
      <c r="F268" s="184"/>
      <c r="G268" s="184"/>
      <c r="H268" s="184"/>
      <c r="I268" s="184"/>
      <c r="J268" s="184"/>
      <c r="K268" s="184"/>
      <c r="L268" s="184"/>
      <c r="M268" s="184"/>
      <c r="N268" s="27"/>
      <c r="O268" s="27"/>
      <c r="P268" s="27"/>
    </row>
    <row r="269" spans="1:16" ht="12.75">
      <c r="A269" s="130"/>
      <c r="B269" s="27"/>
      <c r="C269" s="27"/>
      <c r="D269" s="184"/>
      <c r="E269" s="184"/>
      <c r="F269" s="184"/>
      <c r="G269" s="184"/>
      <c r="H269" s="184"/>
      <c r="I269" s="184"/>
      <c r="J269" s="184"/>
      <c r="K269" s="184"/>
      <c r="L269" s="184"/>
      <c r="M269" s="184"/>
      <c r="N269" s="27"/>
      <c r="O269" s="27"/>
      <c r="P269" s="27"/>
    </row>
    <row r="270" spans="1:16" ht="12.75">
      <c r="A270" s="130"/>
      <c r="B270" s="27"/>
      <c r="C270" s="27"/>
      <c r="D270" s="184"/>
      <c r="E270" s="184"/>
      <c r="F270" s="184"/>
      <c r="G270" s="184"/>
      <c r="H270" s="184"/>
      <c r="I270" s="184"/>
      <c r="J270" s="184"/>
      <c r="K270" s="184"/>
      <c r="L270" s="184"/>
      <c r="M270" s="184"/>
      <c r="N270" s="27"/>
      <c r="O270" s="27"/>
      <c r="P270" s="27"/>
    </row>
    <row r="271" spans="1:16" ht="12.75">
      <c r="A271" s="130"/>
      <c r="B271" s="27"/>
      <c r="C271" s="27"/>
      <c r="D271" s="184"/>
      <c r="E271" s="184"/>
      <c r="F271" s="184"/>
      <c r="G271" s="184"/>
      <c r="H271" s="184"/>
      <c r="I271" s="184"/>
      <c r="J271" s="184"/>
      <c r="K271" s="184"/>
      <c r="L271" s="184"/>
      <c r="M271" s="184"/>
      <c r="N271" s="27"/>
      <c r="O271" s="27"/>
      <c r="P271" s="27"/>
    </row>
    <row r="272" spans="1:16" ht="12.75">
      <c r="A272" s="130"/>
      <c r="B272" s="27"/>
      <c r="C272" s="27"/>
      <c r="D272" s="184"/>
      <c r="E272" s="184"/>
      <c r="F272" s="184"/>
      <c r="G272" s="184"/>
      <c r="H272" s="184"/>
      <c r="I272" s="184"/>
      <c r="J272" s="184"/>
      <c r="K272" s="184"/>
      <c r="L272" s="184"/>
      <c r="M272" s="184"/>
      <c r="N272" s="27"/>
      <c r="O272" s="27"/>
      <c r="P272" s="27"/>
    </row>
    <row r="273" spans="1:16" ht="12.75">
      <c r="A273" s="130"/>
      <c r="B273" s="27"/>
      <c r="C273" s="27"/>
      <c r="D273" s="184"/>
      <c r="E273" s="184"/>
      <c r="F273" s="184"/>
      <c r="G273" s="184"/>
      <c r="H273" s="184"/>
      <c r="I273" s="184"/>
      <c r="J273" s="184"/>
      <c r="K273" s="184"/>
      <c r="L273" s="184"/>
      <c r="M273" s="184"/>
      <c r="N273" s="27"/>
      <c r="O273" s="27"/>
      <c r="P273" s="27"/>
    </row>
    <row r="274" spans="1:16" ht="12.75">
      <c r="A274" s="130"/>
      <c r="B274" s="27"/>
      <c r="C274" s="27"/>
      <c r="D274" s="184"/>
      <c r="E274" s="184"/>
      <c r="F274" s="184"/>
      <c r="G274" s="184"/>
      <c r="H274" s="184"/>
      <c r="I274" s="184"/>
      <c r="J274" s="184"/>
      <c r="K274" s="184"/>
      <c r="L274" s="184"/>
      <c r="M274" s="184"/>
      <c r="N274" s="27"/>
      <c r="O274" s="27"/>
      <c r="P274" s="27"/>
    </row>
    <row r="275" spans="1:16" ht="12.75">
      <c r="A275" s="130"/>
      <c r="B275" s="27"/>
      <c r="C275" s="27"/>
      <c r="D275" s="184"/>
      <c r="E275" s="184"/>
      <c r="F275" s="184"/>
      <c r="G275" s="184"/>
      <c r="H275" s="184"/>
      <c r="I275" s="184"/>
      <c r="J275" s="184"/>
      <c r="K275" s="184"/>
      <c r="L275" s="184"/>
      <c r="M275" s="184"/>
      <c r="N275" s="27"/>
      <c r="O275" s="27"/>
      <c r="P275" s="27"/>
    </row>
    <row r="276" spans="1:16" ht="12.75">
      <c r="A276" s="130"/>
      <c r="B276" s="27"/>
      <c r="C276" s="27"/>
      <c r="D276" s="184"/>
      <c r="E276" s="184"/>
      <c r="F276" s="184"/>
      <c r="G276" s="184"/>
      <c r="H276" s="184"/>
      <c r="I276" s="184"/>
      <c r="J276" s="184"/>
      <c r="K276" s="184"/>
      <c r="L276" s="184"/>
      <c r="M276" s="184"/>
      <c r="N276" s="27"/>
      <c r="O276" s="27"/>
      <c r="P276" s="27"/>
    </row>
    <row r="277" spans="1:16" ht="12.75">
      <c r="A277" s="130"/>
      <c r="B277" s="27"/>
      <c r="C277" s="27"/>
      <c r="D277" s="184"/>
      <c r="E277" s="184"/>
      <c r="F277" s="184"/>
      <c r="G277" s="184"/>
      <c r="H277" s="184"/>
      <c r="I277" s="184"/>
      <c r="J277" s="184"/>
      <c r="K277" s="184"/>
      <c r="L277" s="184"/>
      <c r="M277" s="184"/>
      <c r="N277" s="27"/>
      <c r="O277" s="27"/>
      <c r="P277" s="27"/>
    </row>
    <row r="278" spans="1:16" ht="12.75">
      <c r="A278" s="130"/>
      <c r="B278" s="27"/>
      <c r="C278" s="27"/>
      <c r="D278" s="184"/>
      <c r="E278" s="184"/>
      <c r="F278" s="184"/>
      <c r="G278" s="184"/>
      <c r="H278" s="184"/>
      <c r="I278" s="184"/>
      <c r="J278" s="184"/>
      <c r="K278" s="184"/>
      <c r="L278" s="184"/>
      <c r="M278" s="184"/>
      <c r="N278" s="27"/>
      <c r="O278" s="27"/>
      <c r="P278" s="27"/>
    </row>
    <row r="279" spans="1:16" ht="12.75">
      <c r="A279" s="130"/>
      <c r="B279" s="27"/>
      <c r="C279" s="27"/>
      <c r="D279" s="184"/>
      <c r="E279" s="184"/>
      <c r="F279" s="184"/>
      <c r="G279" s="184"/>
      <c r="H279" s="184"/>
      <c r="I279" s="184"/>
      <c r="J279" s="184"/>
      <c r="K279" s="184"/>
      <c r="L279" s="184"/>
      <c r="M279" s="184"/>
      <c r="N279" s="27"/>
      <c r="O279" s="27"/>
      <c r="P279" s="27"/>
    </row>
    <row r="280" spans="1:16" ht="12.75">
      <c r="A280" s="130"/>
      <c r="B280" s="27"/>
      <c r="C280" s="27"/>
      <c r="D280" s="184"/>
      <c r="E280" s="184"/>
      <c r="F280" s="184"/>
      <c r="G280" s="184"/>
      <c r="H280" s="184"/>
      <c r="I280" s="184"/>
      <c r="J280" s="184"/>
      <c r="K280" s="184"/>
      <c r="L280" s="184"/>
      <c r="M280" s="184"/>
      <c r="N280" s="27"/>
      <c r="O280" s="27"/>
      <c r="P280" s="27"/>
    </row>
    <row r="281" spans="1:16" ht="12.75">
      <c r="A281" s="130"/>
      <c r="B281" s="27"/>
      <c r="C281" s="27"/>
      <c r="D281" s="184"/>
      <c r="E281" s="184"/>
      <c r="F281" s="184"/>
      <c r="G281" s="184"/>
      <c r="H281" s="184"/>
      <c r="I281" s="184"/>
      <c r="J281" s="184"/>
      <c r="K281" s="184"/>
      <c r="L281" s="184"/>
      <c r="M281" s="184"/>
      <c r="N281" s="27"/>
      <c r="O281" s="27"/>
      <c r="P281" s="27"/>
    </row>
    <row r="282" spans="1:16" ht="12.75">
      <c r="A282" s="130"/>
      <c r="B282" s="27"/>
      <c r="C282" s="27"/>
      <c r="D282" s="184"/>
      <c r="E282" s="184"/>
      <c r="F282" s="184"/>
      <c r="G282" s="184"/>
      <c r="H282" s="184"/>
      <c r="I282" s="184"/>
      <c r="J282" s="184"/>
      <c r="K282" s="184"/>
      <c r="L282" s="184"/>
      <c r="M282" s="184"/>
      <c r="N282" s="27"/>
      <c r="O282" s="27"/>
      <c r="P282" s="27"/>
    </row>
    <row r="283" spans="1:16" ht="12.75">
      <c r="A283" s="130"/>
      <c r="B283" s="27"/>
      <c r="C283" s="27"/>
      <c r="D283" s="184"/>
      <c r="E283" s="184"/>
      <c r="F283" s="184"/>
      <c r="G283" s="184"/>
      <c r="H283" s="184"/>
      <c r="I283" s="184"/>
      <c r="J283" s="184"/>
      <c r="K283" s="184"/>
      <c r="L283" s="184"/>
      <c r="M283" s="184"/>
      <c r="N283" s="27"/>
      <c r="O283" s="27"/>
      <c r="P283" s="27"/>
    </row>
    <row r="284" spans="1:16" ht="12.75">
      <c r="A284" s="130"/>
      <c r="B284" s="27"/>
      <c r="C284" s="27"/>
      <c r="D284" s="184"/>
      <c r="E284" s="184"/>
      <c r="F284" s="184"/>
      <c r="G284" s="184"/>
      <c r="H284" s="184"/>
      <c r="I284" s="184"/>
      <c r="J284" s="184"/>
      <c r="K284" s="184"/>
      <c r="L284" s="184"/>
      <c r="M284" s="184"/>
      <c r="N284" s="27"/>
      <c r="O284" s="27"/>
      <c r="P284" s="27"/>
    </row>
    <row r="285" spans="1:16" ht="12.75">
      <c r="A285" s="130"/>
      <c r="B285" s="27"/>
      <c r="C285" s="27"/>
      <c r="D285" s="184"/>
      <c r="E285" s="184"/>
      <c r="F285" s="184"/>
      <c r="G285" s="184"/>
      <c r="H285" s="184"/>
      <c r="I285" s="184"/>
      <c r="J285" s="184"/>
      <c r="K285" s="184"/>
      <c r="L285" s="184"/>
      <c r="M285" s="184"/>
      <c r="N285" s="27"/>
      <c r="O285" s="27"/>
      <c r="P285" s="27"/>
    </row>
    <row r="286" spans="1:16" ht="12.75">
      <c r="A286" s="130"/>
      <c r="B286" s="179"/>
      <c r="C286" s="27"/>
      <c r="D286" s="27"/>
      <c r="E286" s="27"/>
      <c r="F286" s="27"/>
      <c r="G286" s="27"/>
      <c r="H286" s="184"/>
      <c r="I286" s="184"/>
      <c r="J286" s="184"/>
      <c r="K286" s="184"/>
      <c r="L286" s="184"/>
      <c r="M286" s="184"/>
      <c r="N286" s="184"/>
      <c r="O286" s="27"/>
      <c r="P286" s="27"/>
    </row>
    <row r="287" spans="1:16" ht="12.75">
      <c r="A287" s="130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</row>
    <row r="288" spans="1:16" ht="12.75">
      <c r="A288" s="130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</row>
    <row r="289" spans="1:16" ht="12.75">
      <c r="A289" s="130"/>
      <c r="B289" s="288"/>
      <c r="C289" s="288"/>
      <c r="D289" s="288"/>
      <c r="E289" s="288"/>
      <c r="F289" s="288"/>
      <c r="G289" s="288"/>
      <c r="H289" s="288"/>
      <c r="I289" s="288"/>
      <c r="J289" s="288"/>
      <c r="K289" s="288"/>
      <c r="L289" s="288"/>
      <c r="M289" s="288"/>
      <c r="N289" s="27"/>
      <c r="O289" s="27"/>
      <c r="P289" s="27"/>
    </row>
    <row r="290" spans="1:16" ht="12.75">
      <c r="A290" s="130"/>
      <c r="B290" s="283"/>
      <c r="C290" s="283"/>
      <c r="D290" s="297"/>
      <c r="E290" s="283"/>
      <c r="F290" s="283"/>
      <c r="G290" s="283"/>
      <c r="H290" s="283"/>
      <c r="I290" s="283"/>
      <c r="J290" s="283"/>
      <c r="K290" s="283"/>
      <c r="L290" s="283"/>
      <c r="M290" s="283"/>
      <c r="N290" s="283"/>
      <c r="O290" s="27"/>
      <c r="P290" s="27"/>
    </row>
    <row r="291" spans="1:16" ht="12.75">
      <c r="A291" s="130"/>
      <c r="B291" s="179"/>
      <c r="C291" s="179"/>
      <c r="D291" s="179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27"/>
      <c r="P291" s="27"/>
    </row>
    <row r="292" spans="1:16" ht="12.75">
      <c r="A292" s="187"/>
      <c r="B292" s="138"/>
      <c r="C292" s="138"/>
      <c r="D292" s="139"/>
      <c r="E292" s="140"/>
      <c r="F292" s="140"/>
      <c r="G292" s="140"/>
      <c r="H292" s="140"/>
      <c r="I292" s="140"/>
      <c r="J292" s="140"/>
      <c r="K292" s="140"/>
      <c r="L292" s="140"/>
      <c r="M292" s="140"/>
      <c r="N292" s="140"/>
      <c r="O292" s="27"/>
      <c r="P292" s="27"/>
    </row>
    <row r="293" spans="1:16" ht="12.75">
      <c r="A293" s="187"/>
      <c r="B293" s="138"/>
      <c r="C293" s="138"/>
      <c r="D293" s="139"/>
      <c r="E293" s="140"/>
      <c r="F293" s="140"/>
      <c r="G293" s="140"/>
      <c r="H293" s="140"/>
      <c r="I293" s="140"/>
      <c r="J293" s="140"/>
      <c r="K293" s="140"/>
      <c r="L293" s="140"/>
      <c r="M293" s="140"/>
      <c r="N293" s="140"/>
      <c r="O293" s="27"/>
      <c r="P293" s="27"/>
    </row>
    <row r="294" spans="1:16" ht="12.75">
      <c r="A294" s="187"/>
      <c r="B294" s="138"/>
      <c r="C294" s="138"/>
      <c r="D294" s="139"/>
      <c r="E294" s="140"/>
      <c r="F294" s="140"/>
      <c r="G294" s="140"/>
      <c r="H294" s="140"/>
      <c r="I294" s="140"/>
      <c r="J294" s="140"/>
      <c r="K294" s="140"/>
      <c r="L294" s="140"/>
      <c r="M294" s="140"/>
      <c r="N294" s="140"/>
      <c r="O294" s="27"/>
      <c r="P294" s="27"/>
    </row>
    <row r="295" spans="1:16" ht="12.75">
      <c r="A295" s="187"/>
      <c r="B295" s="138"/>
      <c r="C295" s="138"/>
      <c r="D295" s="139"/>
      <c r="E295" s="140"/>
      <c r="F295" s="140"/>
      <c r="G295" s="140"/>
      <c r="H295" s="140"/>
      <c r="I295" s="140"/>
      <c r="J295" s="140"/>
      <c r="K295" s="140"/>
      <c r="L295" s="140"/>
      <c r="M295" s="140"/>
      <c r="N295" s="140"/>
      <c r="O295" s="27"/>
      <c r="P295" s="27"/>
    </row>
    <row r="296" spans="1:16" ht="12.75">
      <c r="A296" s="187"/>
      <c r="B296" s="138"/>
      <c r="C296" s="138"/>
      <c r="D296" s="139"/>
      <c r="E296" s="140"/>
      <c r="F296" s="140"/>
      <c r="G296" s="140"/>
      <c r="H296" s="140"/>
      <c r="I296" s="140"/>
      <c r="J296" s="140"/>
      <c r="K296" s="140"/>
      <c r="L296" s="140"/>
      <c r="M296" s="140"/>
      <c r="N296" s="140"/>
      <c r="O296" s="27"/>
      <c r="P296" s="27"/>
    </row>
    <row r="297" spans="1:16" ht="12.75">
      <c r="A297" s="187"/>
      <c r="B297" s="138"/>
      <c r="C297" s="138"/>
      <c r="D297" s="139"/>
      <c r="E297" s="140"/>
      <c r="F297" s="140"/>
      <c r="G297" s="140"/>
      <c r="H297" s="140"/>
      <c r="I297" s="140"/>
      <c r="J297" s="140"/>
      <c r="K297" s="140"/>
      <c r="L297" s="140"/>
      <c r="M297" s="140"/>
      <c r="N297" s="140"/>
      <c r="O297" s="27"/>
      <c r="P297" s="27"/>
    </row>
    <row r="298" spans="1:16" ht="12.75">
      <c r="A298" s="187"/>
      <c r="B298" s="138"/>
      <c r="C298" s="138"/>
      <c r="D298" s="139"/>
      <c r="E298" s="140"/>
      <c r="F298" s="140"/>
      <c r="G298" s="140"/>
      <c r="H298" s="140"/>
      <c r="I298" s="140"/>
      <c r="J298" s="140"/>
      <c r="K298" s="140"/>
      <c r="L298" s="140"/>
      <c r="M298" s="140"/>
      <c r="N298" s="140"/>
      <c r="O298" s="27"/>
      <c r="P298" s="27"/>
    </row>
    <row r="299" spans="1:16" ht="12.75">
      <c r="A299" s="187"/>
      <c r="B299" s="138"/>
      <c r="C299" s="138"/>
      <c r="D299" s="139"/>
      <c r="E299" s="140"/>
      <c r="F299" s="140"/>
      <c r="G299" s="140"/>
      <c r="H299" s="140"/>
      <c r="I299" s="140"/>
      <c r="J299" s="140"/>
      <c r="K299" s="140"/>
      <c r="L299" s="140"/>
      <c r="M299" s="140"/>
      <c r="N299" s="140"/>
      <c r="O299" s="27"/>
      <c r="P299" s="27"/>
    </row>
    <row r="300" spans="1:16" ht="12.75">
      <c r="A300" s="187"/>
      <c r="B300" s="138"/>
      <c r="C300" s="138"/>
      <c r="D300" s="139"/>
      <c r="E300" s="140"/>
      <c r="F300" s="140"/>
      <c r="G300" s="140"/>
      <c r="H300" s="140"/>
      <c r="I300" s="140"/>
      <c r="J300" s="140"/>
      <c r="K300" s="140"/>
      <c r="L300" s="140"/>
      <c r="M300" s="140"/>
      <c r="N300" s="140"/>
      <c r="O300" s="27"/>
      <c r="P300" s="27"/>
    </row>
    <row r="301" spans="1:16" ht="12.75">
      <c r="A301" s="187"/>
      <c r="B301" s="138"/>
      <c r="C301" s="138"/>
      <c r="D301" s="139"/>
      <c r="E301" s="140"/>
      <c r="F301" s="140"/>
      <c r="G301" s="140"/>
      <c r="H301" s="140"/>
      <c r="I301" s="140"/>
      <c r="J301" s="140"/>
      <c r="K301" s="140"/>
      <c r="L301" s="140"/>
      <c r="M301" s="140"/>
      <c r="N301" s="140"/>
      <c r="O301" s="27"/>
      <c r="P301" s="27"/>
    </row>
    <row r="302" spans="1:16" ht="12.75">
      <c r="A302" s="187"/>
      <c r="B302" s="138"/>
      <c r="C302" s="138"/>
      <c r="D302" s="139"/>
      <c r="E302" s="140"/>
      <c r="F302" s="140"/>
      <c r="G302" s="140"/>
      <c r="H302" s="140"/>
      <c r="I302" s="140"/>
      <c r="J302" s="140"/>
      <c r="K302" s="140"/>
      <c r="L302" s="140"/>
      <c r="M302" s="140"/>
      <c r="N302" s="140"/>
      <c r="O302" s="27"/>
      <c r="P302" s="27"/>
    </row>
    <row r="303" spans="1:16" ht="12.75">
      <c r="A303" s="187"/>
      <c r="B303" s="138"/>
      <c r="C303" s="138"/>
      <c r="D303" s="139"/>
      <c r="E303" s="140"/>
      <c r="F303" s="140"/>
      <c r="G303" s="140"/>
      <c r="H303" s="140"/>
      <c r="I303" s="140"/>
      <c r="J303" s="140"/>
      <c r="K303" s="140"/>
      <c r="L303" s="140"/>
      <c r="M303" s="140"/>
      <c r="N303" s="140"/>
      <c r="O303" s="27"/>
      <c r="P303" s="27"/>
    </row>
    <row r="304" spans="1:16" ht="12.75">
      <c r="A304" s="187"/>
      <c r="B304" s="138"/>
      <c r="C304" s="138"/>
      <c r="D304" s="139"/>
      <c r="E304" s="140"/>
      <c r="F304" s="140"/>
      <c r="G304" s="140"/>
      <c r="H304" s="140"/>
      <c r="I304" s="140"/>
      <c r="J304" s="140"/>
      <c r="K304" s="140"/>
      <c r="L304" s="140"/>
      <c r="M304" s="140"/>
      <c r="N304" s="140"/>
      <c r="O304" s="27"/>
      <c r="P304" s="27"/>
    </row>
    <row r="305" spans="1:16" ht="12.75">
      <c r="A305" s="187"/>
      <c r="B305" s="138"/>
      <c r="C305" s="138"/>
      <c r="D305" s="139"/>
      <c r="E305" s="140"/>
      <c r="F305" s="140"/>
      <c r="G305" s="140"/>
      <c r="H305" s="140"/>
      <c r="I305" s="140"/>
      <c r="J305" s="140"/>
      <c r="K305" s="140"/>
      <c r="L305" s="140"/>
      <c r="M305" s="140"/>
      <c r="N305" s="140"/>
      <c r="O305" s="27"/>
      <c r="P305" s="27"/>
    </row>
    <row r="306" spans="1:16" ht="12.75">
      <c r="A306" s="187"/>
      <c r="B306" s="138"/>
      <c r="C306" s="138"/>
      <c r="D306" s="139"/>
      <c r="E306" s="140"/>
      <c r="F306" s="140"/>
      <c r="G306" s="140"/>
      <c r="H306" s="140"/>
      <c r="I306" s="140"/>
      <c r="J306" s="140"/>
      <c r="K306" s="140"/>
      <c r="L306" s="140"/>
      <c r="M306" s="140"/>
      <c r="N306" s="140"/>
      <c r="O306" s="27"/>
      <c r="P306" s="27"/>
    </row>
    <row r="307" spans="1:16" ht="12.75">
      <c r="A307" s="187"/>
      <c r="B307" s="138"/>
      <c r="C307" s="138"/>
      <c r="D307" s="139"/>
      <c r="E307" s="140"/>
      <c r="F307" s="140"/>
      <c r="G307" s="140"/>
      <c r="H307" s="140"/>
      <c r="I307" s="140"/>
      <c r="J307" s="140"/>
      <c r="K307" s="140"/>
      <c r="L307" s="140"/>
      <c r="M307" s="140"/>
      <c r="N307" s="140"/>
      <c r="O307" s="27"/>
      <c r="P307" s="27"/>
    </row>
    <row r="308" spans="1:16" ht="12.75">
      <c r="A308" s="187"/>
      <c r="B308" s="138"/>
      <c r="C308" s="138"/>
      <c r="D308" s="139"/>
      <c r="E308" s="140"/>
      <c r="F308" s="140"/>
      <c r="G308" s="140"/>
      <c r="H308" s="140"/>
      <c r="I308" s="140"/>
      <c r="J308" s="140"/>
      <c r="K308" s="140"/>
      <c r="L308" s="140"/>
      <c r="M308" s="140"/>
      <c r="N308" s="140"/>
      <c r="O308" s="27"/>
      <c r="P308" s="27"/>
    </row>
    <row r="309" spans="1:16" ht="12.75">
      <c r="A309" s="187"/>
      <c r="B309" s="138"/>
      <c r="C309" s="138"/>
      <c r="D309" s="139"/>
      <c r="E309" s="140"/>
      <c r="F309" s="140"/>
      <c r="G309" s="140"/>
      <c r="H309" s="140"/>
      <c r="I309" s="140"/>
      <c r="J309" s="140"/>
      <c r="K309" s="140"/>
      <c r="L309" s="140"/>
      <c r="M309" s="140"/>
      <c r="N309" s="140"/>
      <c r="O309" s="27"/>
      <c r="P309" s="27"/>
    </row>
    <row r="310" spans="1:16" ht="12.75">
      <c r="A310" s="187"/>
      <c r="B310" s="138"/>
      <c r="C310" s="138"/>
      <c r="D310" s="139"/>
      <c r="E310" s="140"/>
      <c r="F310" s="140"/>
      <c r="G310" s="140"/>
      <c r="H310" s="140"/>
      <c r="I310" s="140"/>
      <c r="J310" s="140"/>
      <c r="K310" s="140"/>
      <c r="L310" s="140"/>
      <c r="M310" s="140"/>
      <c r="N310" s="140"/>
      <c r="O310" s="27"/>
      <c r="P310" s="27"/>
    </row>
    <row r="311" spans="1:16" ht="12.75">
      <c r="A311" s="187"/>
      <c r="B311" s="138"/>
      <c r="C311" s="138"/>
      <c r="D311" s="139"/>
      <c r="E311" s="140"/>
      <c r="F311" s="140"/>
      <c r="G311" s="140"/>
      <c r="H311" s="140"/>
      <c r="I311" s="140"/>
      <c r="J311" s="140"/>
      <c r="K311" s="140"/>
      <c r="L311" s="140"/>
      <c r="M311" s="140"/>
      <c r="N311" s="140"/>
      <c r="O311" s="27"/>
      <c r="P311" s="27"/>
    </row>
    <row r="312" spans="1:16" ht="12.75">
      <c r="A312" s="187"/>
      <c r="B312" s="138"/>
      <c r="C312" s="138"/>
      <c r="D312" s="139"/>
      <c r="E312" s="140"/>
      <c r="F312" s="140"/>
      <c r="G312" s="140"/>
      <c r="H312" s="140"/>
      <c r="I312" s="140"/>
      <c r="J312" s="140"/>
      <c r="K312" s="140"/>
      <c r="L312" s="140"/>
      <c r="M312" s="140"/>
      <c r="N312" s="140"/>
      <c r="O312" s="27"/>
      <c r="P312" s="27"/>
    </row>
    <row r="313" spans="1:16" ht="12.75">
      <c r="A313" s="188"/>
      <c r="B313" s="138"/>
      <c r="C313" s="138"/>
      <c r="D313" s="139"/>
      <c r="E313" s="140"/>
      <c r="F313" s="140"/>
      <c r="G313" s="140"/>
      <c r="H313" s="140"/>
      <c r="I313" s="140"/>
      <c r="J313" s="140"/>
      <c r="K313" s="140"/>
      <c r="L313" s="140"/>
      <c r="M313" s="140"/>
      <c r="N313" s="140"/>
      <c r="O313" s="27"/>
      <c r="P313" s="27"/>
    </row>
    <row r="314" spans="1:16" ht="12.75">
      <c r="A314" s="188"/>
      <c r="B314" s="138"/>
      <c r="C314" s="138"/>
      <c r="D314" s="139"/>
      <c r="E314" s="140"/>
      <c r="F314" s="140"/>
      <c r="G314" s="140"/>
      <c r="H314" s="140"/>
      <c r="I314" s="140"/>
      <c r="J314" s="140"/>
      <c r="K314" s="140"/>
      <c r="L314" s="140"/>
      <c r="M314" s="140"/>
      <c r="N314" s="140"/>
      <c r="O314" s="27"/>
      <c r="P314" s="27"/>
    </row>
    <row r="315" spans="1:16" ht="12.75">
      <c r="A315" s="130"/>
      <c r="B315" s="27"/>
      <c r="C315" s="27"/>
      <c r="D315" s="27"/>
      <c r="E315" s="27"/>
      <c r="F315" s="140"/>
      <c r="G315" s="27"/>
      <c r="H315" s="27"/>
      <c r="I315" s="27"/>
      <c r="J315" s="27"/>
      <c r="K315" s="27"/>
      <c r="L315" s="27"/>
      <c r="M315" s="27"/>
      <c r="N315" s="27"/>
      <c r="O315" s="27"/>
      <c r="P315" s="27"/>
    </row>
    <row r="316" spans="1:16" ht="12.75">
      <c r="A316" s="130"/>
      <c r="B316" s="286"/>
      <c r="C316" s="287"/>
      <c r="D316" s="283"/>
      <c r="E316" s="283"/>
      <c r="F316" s="283"/>
      <c r="G316" s="283"/>
      <c r="H316" s="283"/>
      <c r="I316" s="283"/>
      <c r="J316" s="283"/>
      <c r="K316" s="283"/>
      <c r="L316" s="283"/>
      <c r="M316" s="283"/>
      <c r="N316" s="27"/>
      <c r="O316" s="27"/>
      <c r="P316" s="27"/>
    </row>
    <row r="317" spans="1:16" ht="12.75">
      <c r="A317" s="130"/>
      <c r="B317" s="287"/>
      <c r="C317" s="287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27"/>
      <c r="O317" s="27"/>
      <c r="P317" s="27"/>
    </row>
    <row r="318" spans="1:16" ht="12.75">
      <c r="A318" s="130"/>
      <c r="B318" s="285"/>
      <c r="C318" s="285"/>
      <c r="D318" s="186"/>
      <c r="E318" s="186"/>
      <c r="F318" s="186"/>
      <c r="G318" s="186"/>
      <c r="H318" s="186"/>
      <c r="I318" s="186"/>
      <c r="J318" s="186"/>
      <c r="K318" s="186"/>
      <c r="L318" s="186"/>
      <c r="M318" s="186"/>
      <c r="N318" s="27"/>
      <c r="O318" s="27"/>
      <c r="P318" s="27"/>
    </row>
    <row r="319" spans="1:16" ht="12.75">
      <c r="A319" s="130"/>
      <c r="B319" s="285"/>
      <c r="C319" s="285"/>
      <c r="D319" s="186"/>
      <c r="E319" s="186"/>
      <c r="F319" s="186"/>
      <c r="G319" s="186"/>
      <c r="H319" s="186"/>
      <c r="I319" s="186"/>
      <c r="J319" s="186"/>
      <c r="K319" s="186"/>
      <c r="L319" s="186"/>
      <c r="M319" s="186"/>
      <c r="N319" s="27"/>
      <c r="O319" s="27"/>
      <c r="P319" s="27"/>
    </row>
    <row r="320" spans="1:16" ht="12.75">
      <c r="A320" s="130"/>
      <c r="B320" s="285"/>
      <c r="C320" s="285"/>
      <c r="D320" s="186"/>
      <c r="E320" s="186"/>
      <c r="F320" s="186"/>
      <c r="G320" s="186"/>
      <c r="H320" s="186"/>
      <c r="I320" s="186"/>
      <c r="J320" s="186"/>
      <c r="K320" s="186"/>
      <c r="L320" s="186"/>
      <c r="M320" s="186"/>
      <c r="N320" s="27"/>
      <c r="O320" s="27"/>
      <c r="P320" s="27"/>
    </row>
    <row r="321" spans="1:16" ht="12.75">
      <c r="A321" s="130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</row>
    <row r="322" spans="1:16" ht="12.75">
      <c r="A322" s="130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</row>
    <row r="323" spans="1:16" ht="12.75">
      <c r="A323" s="130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</row>
    <row r="324" spans="1:16" ht="12.75">
      <c r="A324" s="130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</row>
    <row r="325" spans="1:16" ht="12.75">
      <c r="A325" s="130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</row>
    <row r="326" spans="1:16" ht="12.75">
      <c r="A326" s="130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</row>
    <row r="327" spans="1:16" ht="12.75">
      <c r="A327" s="130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</row>
    <row r="328" spans="1:16" ht="12.75">
      <c r="A328" s="130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</row>
    <row r="329" spans="1:16" ht="12.75">
      <c r="A329" s="130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</row>
    <row r="330" spans="1:16" ht="12.75">
      <c r="A330" s="130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ht="12.75">
      <c r="A331" s="130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ht="12.75">
      <c r="A332" s="130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ht="12.75">
      <c r="A333" s="130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130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130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130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130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130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130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130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130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130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130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130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130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130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130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130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130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130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130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130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130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130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130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130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130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130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130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130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130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130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130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130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130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130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130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130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130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130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130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130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130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130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130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130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130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130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130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130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130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ht="12.75">
      <c r="A382" s="130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ht="12.75">
      <c r="A383" s="130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ht="12.75">
      <c r="A384" s="130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ht="12.75">
      <c r="A385" s="130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130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130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130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130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130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130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130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130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130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130"/>
      <c r="B395" s="179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130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130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130"/>
      <c r="B398" s="286"/>
      <c r="C398" s="287"/>
      <c r="D398" s="283"/>
      <c r="E398" s="283"/>
      <c r="F398" s="283"/>
      <c r="G398" s="283"/>
      <c r="H398" s="283"/>
      <c r="I398" s="283"/>
      <c r="J398" s="283"/>
      <c r="K398" s="283"/>
      <c r="L398" s="283"/>
      <c r="M398" s="283"/>
      <c r="N398" s="27"/>
      <c r="O398" s="27"/>
      <c r="P398" s="27"/>
    </row>
    <row r="399" spans="1:16" ht="12.75">
      <c r="A399" s="130"/>
      <c r="B399" s="287"/>
      <c r="C399" s="287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27"/>
      <c r="O399" s="27"/>
      <c r="P399" s="27"/>
    </row>
    <row r="400" spans="1:16" ht="12.75">
      <c r="A400" s="130"/>
      <c r="B400" s="285"/>
      <c r="C400" s="285"/>
      <c r="D400" s="186"/>
      <c r="E400" s="186"/>
      <c r="F400" s="186"/>
      <c r="G400" s="186"/>
      <c r="H400" s="186"/>
      <c r="I400" s="186"/>
      <c r="J400" s="186"/>
      <c r="K400" s="186"/>
      <c r="L400" s="186"/>
      <c r="M400" s="186"/>
      <c r="N400" s="27"/>
      <c r="O400" s="27"/>
      <c r="P400" s="27"/>
    </row>
    <row r="401" spans="1:16" ht="12.75">
      <c r="A401" s="130"/>
      <c r="B401" s="285"/>
      <c r="C401" s="285"/>
      <c r="D401" s="186"/>
      <c r="E401" s="186"/>
      <c r="F401" s="186"/>
      <c r="G401" s="186"/>
      <c r="H401" s="186"/>
      <c r="I401" s="186"/>
      <c r="J401" s="186"/>
      <c r="K401" s="186"/>
      <c r="L401" s="186"/>
      <c r="M401" s="186"/>
      <c r="N401" s="27"/>
      <c r="O401" s="27"/>
      <c r="P401" s="27"/>
    </row>
    <row r="402" spans="1:16" ht="12.75">
      <c r="A402" s="130"/>
      <c r="B402" s="285"/>
      <c r="C402" s="285"/>
      <c r="D402" s="186"/>
      <c r="E402" s="186"/>
      <c r="F402" s="186"/>
      <c r="G402" s="186"/>
      <c r="H402" s="186"/>
      <c r="I402" s="186"/>
      <c r="J402" s="186"/>
      <c r="K402" s="186"/>
      <c r="L402" s="186"/>
      <c r="M402" s="186"/>
      <c r="N402" s="27"/>
      <c r="O402" s="27"/>
      <c r="P402" s="27"/>
    </row>
    <row r="403" spans="1:16" ht="12.75">
      <c r="A403" s="130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1:16" ht="12.75">
      <c r="A404" s="130"/>
      <c r="B404" s="288"/>
      <c r="C404" s="288"/>
      <c r="D404" s="288"/>
      <c r="E404" s="288"/>
      <c r="F404" s="288"/>
      <c r="G404" s="288"/>
      <c r="H404" s="288"/>
      <c r="I404" s="288"/>
      <c r="J404" s="288"/>
      <c r="K404" s="288"/>
      <c r="L404" s="288"/>
      <c r="M404" s="288"/>
      <c r="N404" s="27"/>
      <c r="O404" s="27"/>
      <c r="P404" s="27"/>
    </row>
    <row r="405" spans="1:16" ht="12.75">
      <c r="A405" s="130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</row>
    <row r="406" spans="1:16" ht="12.75">
      <c r="A406" s="130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</row>
    <row r="407" spans="1:16" ht="12.75">
      <c r="A407" s="130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</row>
    <row r="408" spans="1:16" ht="12.75">
      <c r="A408" s="130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</row>
    <row r="409" spans="1:16" ht="12.75">
      <c r="A409" s="130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</row>
    <row r="410" spans="1:16" ht="12.75">
      <c r="A410" s="130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</row>
    <row r="411" spans="1:16" ht="12.75">
      <c r="A411" s="130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</row>
    <row r="412" spans="1:16" ht="12.75">
      <c r="A412" s="130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</row>
    <row r="413" spans="1:16" ht="12.75">
      <c r="A413" s="130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</row>
    <row r="414" spans="1:16" ht="12.75">
      <c r="A414" s="130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130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130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130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130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130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130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130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130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130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130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130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130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130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130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130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130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130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130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130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130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130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130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130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130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130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130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130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130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130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130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130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130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130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130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130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</sheetData>
  <mergeCells count="98">
    <mergeCell ref="B27:C27"/>
    <mergeCell ref="B29:B32"/>
    <mergeCell ref="B193:M193"/>
    <mergeCell ref="B179:C179"/>
    <mergeCell ref="B180:B191"/>
    <mergeCell ref="H107:I107"/>
    <mergeCell ref="B167:B178"/>
    <mergeCell ref="B165:C165"/>
    <mergeCell ref="D165:E165"/>
    <mergeCell ref="F165:G165"/>
    <mergeCell ref="B318:C318"/>
    <mergeCell ref="F398:G398"/>
    <mergeCell ref="B398:C399"/>
    <mergeCell ref="K2:L2"/>
    <mergeCell ref="B53:C54"/>
    <mergeCell ref="D27:E27"/>
    <mergeCell ref="F27:G27"/>
    <mergeCell ref="H27:I27"/>
    <mergeCell ref="B2:J2"/>
    <mergeCell ref="F15:L16"/>
    <mergeCell ref="F227:G227"/>
    <mergeCell ref="H227:I227"/>
    <mergeCell ref="D398:E398"/>
    <mergeCell ref="H398:I398"/>
    <mergeCell ref="K68:L69"/>
    <mergeCell ref="D95:E95"/>
    <mergeCell ref="F95:G95"/>
    <mergeCell ref="G69:H69"/>
    <mergeCell ref="B68:D68"/>
    <mergeCell ref="E69:F69"/>
    <mergeCell ref="G68:J68"/>
    <mergeCell ref="D94:E94"/>
    <mergeCell ref="F94:I94"/>
    <mergeCell ref="E68:F68"/>
    <mergeCell ref="B99:C99"/>
    <mergeCell ref="B97:C97"/>
    <mergeCell ref="B98:C98"/>
    <mergeCell ref="B96:C96"/>
    <mergeCell ref="J94:K95"/>
    <mergeCell ref="B47:M47"/>
    <mergeCell ref="B48:M48"/>
    <mergeCell ref="B49:M49"/>
    <mergeCell ref="B55:B57"/>
    <mergeCell ref="B58:B60"/>
    <mergeCell ref="B65:M65"/>
    <mergeCell ref="H95:I95"/>
    <mergeCell ref="I69:J69"/>
    <mergeCell ref="B50:M50"/>
    <mergeCell ref="B195:M195"/>
    <mergeCell ref="B192:C192"/>
    <mergeCell ref="M290:N290"/>
    <mergeCell ref="B289:M289"/>
    <mergeCell ref="B229:B231"/>
    <mergeCell ref="B232:B234"/>
    <mergeCell ref="B227:C228"/>
    <mergeCell ref="B196:M196"/>
    <mergeCell ref="L227:M227"/>
    <mergeCell ref="D227:E227"/>
    <mergeCell ref="L165:M165"/>
    <mergeCell ref="H165:I165"/>
    <mergeCell ref="J165:K165"/>
    <mergeCell ref="B194:M194"/>
    <mergeCell ref="F316:G316"/>
    <mergeCell ref="I290:J290"/>
    <mergeCell ref="J227:K227"/>
    <mergeCell ref="B290:D290"/>
    <mergeCell ref="E290:F290"/>
    <mergeCell ref="H316:I316"/>
    <mergeCell ref="J316:K316"/>
    <mergeCell ref="K290:L290"/>
    <mergeCell ref="B316:C317"/>
    <mergeCell ref="G290:H290"/>
    <mergeCell ref="B404:M404"/>
    <mergeCell ref="B319:C319"/>
    <mergeCell ref="B320:C320"/>
    <mergeCell ref="L316:M316"/>
    <mergeCell ref="B402:C402"/>
    <mergeCell ref="B400:C400"/>
    <mergeCell ref="J398:K398"/>
    <mergeCell ref="B401:C401"/>
    <mergeCell ref="D316:E316"/>
    <mergeCell ref="L398:M398"/>
    <mergeCell ref="H53:I53"/>
    <mergeCell ref="D52:E52"/>
    <mergeCell ref="F52:I52"/>
    <mergeCell ref="J52:K53"/>
    <mergeCell ref="D53:E53"/>
    <mergeCell ref="F53:G53"/>
    <mergeCell ref="B6:L7"/>
    <mergeCell ref="B8:L8"/>
    <mergeCell ref="B46:C46"/>
    <mergeCell ref="B34:B45"/>
    <mergeCell ref="F10:L11"/>
    <mergeCell ref="D26:E26"/>
    <mergeCell ref="F26:I26"/>
    <mergeCell ref="J26:K27"/>
    <mergeCell ref="B33:C33"/>
    <mergeCell ref="F13:L14"/>
  </mergeCells>
  <printOptions/>
  <pageMargins left="0.7874015748031497" right="0.7874015748031497" top="0.984251968503937" bottom="0.4724409448818898" header="0" footer="0"/>
  <pageSetup horizontalDpi="300" verticalDpi="300" orientation="portrait" paperSize="9" scale="48" r:id="rId3"/>
  <rowBreaks count="2" manualBreakCount="2">
    <brk id="101" min="1" max="11" man="1"/>
    <brk id="154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/>
  <dimension ref="A2:Z448"/>
  <sheetViews>
    <sheetView showGridLines="0" zoomScale="85" zoomScaleNormal="85" workbookViewId="0" topLeftCell="A67">
      <selection activeCell="B98" sqref="B98:C98"/>
    </sheetView>
  </sheetViews>
  <sheetFormatPr defaultColWidth="11.421875" defaultRowHeight="12.75"/>
  <cols>
    <col min="1" max="1" width="5.140625" style="1" customWidth="1"/>
    <col min="2" max="2" width="6.7109375" style="2" customWidth="1"/>
    <col min="3" max="4" width="13.57421875" style="2" customWidth="1"/>
    <col min="5" max="5" width="15.00390625" style="2" customWidth="1"/>
    <col min="6" max="6" width="17.140625" style="2" customWidth="1"/>
    <col min="7" max="7" width="16.140625" style="2" customWidth="1"/>
    <col min="8" max="9" width="14.8515625" style="2" customWidth="1"/>
    <col min="10" max="10" width="15.00390625" style="2" customWidth="1"/>
    <col min="11" max="11" width="14.2812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thickBot="1">
      <c r="B2" s="264" t="s">
        <v>0</v>
      </c>
      <c r="C2" s="265"/>
      <c r="D2" s="265"/>
      <c r="E2" s="265"/>
      <c r="F2" s="265"/>
      <c r="G2" s="265"/>
      <c r="H2" s="265"/>
      <c r="I2" s="265"/>
      <c r="J2" s="265"/>
      <c r="K2" s="258" t="s">
        <v>92</v>
      </c>
      <c r="L2" s="259"/>
      <c r="O2" s="3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2:26" ht="1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2:26" ht="1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270" t="s">
        <v>2</v>
      </c>
      <c r="C6" s="273"/>
      <c r="D6" s="273"/>
      <c r="E6" s="273"/>
      <c r="F6" s="273"/>
      <c r="G6" s="273"/>
      <c r="H6" s="273"/>
      <c r="I6" s="273"/>
      <c r="J6" s="273"/>
      <c r="K6" s="273"/>
      <c r="L6" s="274"/>
      <c r="M6" s="6"/>
      <c r="N6" s="6"/>
      <c r="O6" s="7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275"/>
      <c r="C7" s="276"/>
      <c r="D7" s="276"/>
      <c r="E7" s="276"/>
      <c r="F7" s="276"/>
      <c r="G7" s="276"/>
      <c r="H7" s="276"/>
      <c r="I7" s="276"/>
      <c r="J7" s="276"/>
      <c r="K7" s="276"/>
      <c r="L7" s="277"/>
      <c r="M7" s="6"/>
      <c r="N7" s="6"/>
      <c r="O7" s="7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278" t="s">
        <v>3</v>
      </c>
      <c r="C8" s="279"/>
      <c r="D8" s="279"/>
      <c r="E8" s="279"/>
      <c r="F8" s="279"/>
      <c r="G8" s="279"/>
      <c r="H8" s="279"/>
      <c r="I8" s="279"/>
      <c r="J8" s="279"/>
      <c r="K8" s="279"/>
      <c r="L8" s="280"/>
      <c r="M8" s="6"/>
      <c r="N8" s="6"/>
      <c r="O8" s="7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6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9" t="s">
        <v>4</v>
      </c>
      <c r="C10" s="10"/>
      <c r="D10" s="10"/>
      <c r="E10" s="189"/>
      <c r="F10" s="270" t="s">
        <v>47</v>
      </c>
      <c r="G10" s="271"/>
      <c r="H10" s="271"/>
      <c r="I10" s="271"/>
      <c r="J10" s="271"/>
      <c r="K10" s="271"/>
      <c r="L10" s="272"/>
      <c r="M10" s="7"/>
      <c r="N10" s="7"/>
      <c r="O10" s="7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11"/>
      <c r="C11" s="12"/>
      <c r="D11" s="12"/>
      <c r="E11" s="12"/>
      <c r="F11" s="306"/>
      <c r="G11" s="307"/>
      <c r="H11" s="307"/>
      <c r="I11" s="307"/>
      <c r="J11" s="307"/>
      <c r="K11" s="307"/>
      <c r="L11" s="308"/>
      <c r="M11" s="7"/>
      <c r="N11" s="7"/>
      <c r="O11" s="7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11"/>
      <c r="C12" s="12"/>
      <c r="D12" s="12"/>
      <c r="E12" s="12"/>
      <c r="F12" s="12"/>
      <c r="G12" s="190"/>
      <c r="H12" s="190"/>
      <c r="I12" s="11"/>
      <c r="J12" s="12"/>
      <c r="K12" s="12"/>
      <c r="L12" s="12"/>
      <c r="M12" s="12"/>
      <c r="N12" s="6"/>
      <c r="O12" s="6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9" t="s">
        <v>5</v>
      </c>
      <c r="C13" s="10"/>
      <c r="D13" s="10"/>
      <c r="E13" s="10"/>
      <c r="F13" s="270" t="s">
        <v>6</v>
      </c>
      <c r="G13" s="271"/>
      <c r="H13" s="271"/>
      <c r="I13" s="271"/>
      <c r="J13" s="271"/>
      <c r="K13" s="271"/>
      <c r="L13" s="272"/>
      <c r="M13" s="7"/>
      <c r="N13" s="7"/>
      <c r="O13" s="7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11"/>
      <c r="C14" s="12"/>
      <c r="D14" s="12"/>
      <c r="E14" s="12"/>
      <c r="F14" s="269"/>
      <c r="G14" s="267"/>
      <c r="H14" s="267"/>
      <c r="I14" s="267"/>
      <c r="J14" s="267"/>
      <c r="K14" s="267"/>
      <c r="L14" s="268"/>
      <c r="M14" s="7"/>
      <c r="N14" s="7"/>
      <c r="O14" s="7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11"/>
      <c r="C15" s="12"/>
      <c r="D15" s="12"/>
      <c r="E15" s="12"/>
      <c r="F15" s="266" t="s">
        <v>52</v>
      </c>
      <c r="G15" s="267"/>
      <c r="H15" s="267"/>
      <c r="I15" s="267"/>
      <c r="J15" s="267"/>
      <c r="K15" s="267"/>
      <c r="L15" s="268"/>
      <c r="M15" s="7"/>
      <c r="N15" s="7"/>
      <c r="O15" s="7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11"/>
      <c r="C16" s="12"/>
      <c r="D16" s="12"/>
      <c r="E16" s="12"/>
      <c r="F16" s="269"/>
      <c r="G16" s="267"/>
      <c r="H16" s="267"/>
      <c r="I16" s="267"/>
      <c r="J16" s="267"/>
      <c r="K16" s="267"/>
      <c r="L16" s="268"/>
      <c r="M16" s="7"/>
      <c r="N16" s="7"/>
      <c r="O16" s="7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11"/>
      <c r="C17" s="12"/>
      <c r="D17" s="12"/>
      <c r="E17" s="12"/>
      <c r="F17" s="13" t="s">
        <v>49</v>
      </c>
      <c r="G17" s="14"/>
      <c r="H17" s="14"/>
      <c r="I17" s="15"/>
      <c r="J17" s="16"/>
      <c r="K17" s="16"/>
      <c r="L17" s="17"/>
      <c r="M17" s="12"/>
      <c r="N17" s="6"/>
      <c r="O17" s="6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44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254" t="s">
        <v>12</v>
      </c>
      <c r="E26" s="255"/>
      <c r="F26" s="290" t="s">
        <v>13</v>
      </c>
      <c r="G26" s="290"/>
      <c r="H26" s="290"/>
      <c r="I26" s="290"/>
      <c r="J26" s="293" t="s">
        <v>14</v>
      </c>
      <c r="K26" s="294"/>
    </row>
    <row r="27" spans="2:11" ht="13.5" thickBot="1">
      <c r="B27" s="305"/>
      <c r="C27" s="305"/>
      <c r="D27" s="260" t="s">
        <v>7</v>
      </c>
      <c r="E27" s="261"/>
      <c r="F27" s="262" t="s">
        <v>8</v>
      </c>
      <c r="G27" s="263"/>
      <c r="H27" s="263" t="s">
        <v>10</v>
      </c>
      <c r="I27" s="223"/>
      <c r="J27" s="295"/>
      <c r="K27" s="296"/>
    </row>
    <row r="28" spans="2:11" ht="36.75" customHeight="1" thickBot="1">
      <c r="B28" s="32" t="s">
        <v>15</v>
      </c>
      <c r="C28" s="33" t="s">
        <v>16</v>
      </c>
      <c r="D28" s="34" t="s">
        <v>17</v>
      </c>
      <c r="E28" s="35" t="s">
        <v>18</v>
      </c>
      <c r="F28" s="191" t="s">
        <v>38</v>
      </c>
      <c r="G28" s="192" t="s">
        <v>18</v>
      </c>
      <c r="H28" s="192" t="s">
        <v>17</v>
      </c>
      <c r="I28" s="193" t="s">
        <v>18</v>
      </c>
      <c r="J28" s="194" t="s">
        <v>17</v>
      </c>
      <c r="K28" s="195" t="s">
        <v>18</v>
      </c>
    </row>
    <row r="29" spans="2:11" ht="12.75">
      <c r="B29" s="224">
        <v>2010</v>
      </c>
      <c r="C29" s="39" t="s">
        <v>20</v>
      </c>
      <c r="D29" s="40">
        <v>6983614.577240221</v>
      </c>
      <c r="E29" s="41">
        <v>624621.1798976941</v>
      </c>
      <c r="F29" s="42">
        <v>33136860.696368884</v>
      </c>
      <c r="G29" s="43">
        <v>5322016.346634432</v>
      </c>
      <c r="H29" s="43">
        <v>13133983.007415328</v>
      </c>
      <c r="I29" s="44">
        <v>1888861.32382221</v>
      </c>
      <c r="J29" s="45">
        <v>53254458.28102443</v>
      </c>
      <c r="K29" s="46">
        <v>7835498.850354336</v>
      </c>
    </row>
    <row r="30" spans="2:11" ht="12.75">
      <c r="B30" s="225"/>
      <c r="C30" s="39" t="s">
        <v>21</v>
      </c>
      <c r="D30" s="40">
        <v>5946782.389617742</v>
      </c>
      <c r="E30" s="41">
        <v>535351.5631507433</v>
      </c>
      <c r="F30" s="42">
        <v>33582009.28584412</v>
      </c>
      <c r="G30" s="43">
        <v>4742930.868205524</v>
      </c>
      <c r="H30" s="43">
        <v>13187221.367478745</v>
      </c>
      <c r="I30" s="44">
        <v>1991155.6522523582</v>
      </c>
      <c r="J30" s="45">
        <v>52716013.0429406</v>
      </c>
      <c r="K30" s="46">
        <v>7269438.083608625</v>
      </c>
    </row>
    <row r="31" spans="2:11" ht="12.75">
      <c r="B31" s="225"/>
      <c r="C31" s="39" t="s">
        <v>22</v>
      </c>
      <c r="D31" s="40">
        <v>7201366.4694404565</v>
      </c>
      <c r="E31" s="41">
        <v>673412.0376815445</v>
      </c>
      <c r="F31" s="42">
        <v>32932366.035654575</v>
      </c>
      <c r="G31" s="43">
        <v>4287552.699786314</v>
      </c>
      <c r="H31" s="43">
        <v>14669902.009625195</v>
      </c>
      <c r="I31" s="44">
        <v>2047849.2702536776</v>
      </c>
      <c r="J31" s="45">
        <v>54803634.51472023</v>
      </c>
      <c r="K31" s="46">
        <v>7008814.007721536</v>
      </c>
    </row>
    <row r="32" spans="2:11" ht="13.5" thickBot="1">
      <c r="B32" s="221"/>
      <c r="C32" s="52" t="s">
        <v>23</v>
      </c>
      <c r="D32" s="53">
        <v>7087120.037539093</v>
      </c>
      <c r="E32" s="54">
        <v>569689.9949364641</v>
      </c>
      <c r="F32" s="196">
        <v>36698953.6969241</v>
      </c>
      <c r="G32" s="197">
        <v>4811371.405188459</v>
      </c>
      <c r="H32" s="197">
        <v>11581915.321957693</v>
      </c>
      <c r="I32" s="198">
        <v>1832357.2886181215</v>
      </c>
      <c r="J32" s="199">
        <v>55367989.056420885</v>
      </c>
      <c r="K32" s="200">
        <v>7213418.688743045</v>
      </c>
    </row>
    <row r="33" spans="2:11" ht="13.5" thickBot="1">
      <c r="B33" s="222">
        <v>2010</v>
      </c>
      <c r="C33" s="223"/>
      <c r="D33" s="83">
        <v>27218883.47383751</v>
      </c>
      <c r="E33" s="201">
        <v>2403074.7756664464</v>
      </c>
      <c r="F33" s="202">
        <v>136350189.7147917</v>
      </c>
      <c r="G33" s="203">
        <v>19163871.31981473</v>
      </c>
      <c r="H33" s="204">
        <v>52573021.706476964</v>
      </c>
      <c r="I33" s="205">
        <v>7760223.534946367</v>
      </c>
      <c r="J33" s="206">
        <v>216142094.89510617</v>
      </c>
      <c r="K33" s="207">
        <v>29327169.630427543</v>
      </c>
    </row>
    <row r="34" spans="2:11" ht="12.75">
      <c r="B34" s="252">
        <v>2011</v>
      </c>
      <c r="C34" s="66" t="s">
        <v>24</v>
      </c>
      <c r="D34" s="67">
        <v>6487825.326313759</v>
      </c>
      <c r="E34" s="68">
        <v>546670.2123222334</v>
      </c>
      <c r="F34" s="67">
        <v>35303723.1139239</v>
      </c>
      <c r="G34" s="69">
        <v>5240387.216699532</v>
      </c>
      <c r="H34" s="69">
        <v>10794736.971734172</v>
      </c>
      <c r="I34" s="68">
        <v>1770507.2506987927</v>
      </c>
      <c r="J34" s="70">
        <v>52586285.41197183</v>
      </c>
      <c r="K34" s="68">
        <v>7557564.679720558</v>
      </c>
    </row>
    <row r="35" spans="2:11" ht="12.75">
      <c r="B35" s="253"/>
      <c r="C35" s="71" t="s">
        <v>25</v>
      </c>
      <c r="D35" s="50">
        <v>6110566.314203978</v>
      </c>
      <c r="E35" s="51">
        <v>715536.3577768068</v>
      </c>
      <c r="F35" s="50">
        <v>31543033.616332874</v>
      </c>
      <c r="G35" s="72">
        <v>4593171.506428232</v>
      </c>
      <c r="H35" s="72">
        <v>8949589.410456123</v>
      </c>
      <c r="I35" s="51">
        <v>1181312.5233403696</v>
      </c>
      <c r="J35" s="73">
        <v>46603189.34099297</v>
      </c>
      <c r="K35" s="51">
        <v>6490020.387545409</v>
      </c>
    </row>
    <row r="36" spans="2:11" ht="12.75">
      <c r="B36" s="253"/>
      <c r="C36" s="71" t="s">
        <v>26</v>
      </c>
      <c r="D36" s="50">
        <v>6685827.9367894335</v>
      </c>
      <c r="E36" s="51">
        <v>568564.5341442374</v>
      </c>
      <c r="F36" s="50">
        <v>38254583.05328242</v>
      </c>
      <c r="G36" s="72">
        <v>5710312.0325778695</v>
      </c>
      <c r="H36" s="72">
        <v>19173226.74651164</v>
      </c>
      <c r="I36" s="51">
        <v>2762033.878388494</v>
      </c>
      <c r="J36" s="73">
        <v>64113637.736583486</v>
      </c>
      <c r="K36" s="51">
        <v>9040910.4451106</v>
      </c>
    </row>
    <row r="37" spans="2:11" ht="12.75">
      <c r="B37" s="253"/>
      <c r="C37" s="71" t="s">
        <v>27</v>
      </c>
      <c r="D37" s="50">
        <v>5828867.838804128</v>
      </c>
      <c r="E37" s="51">
        <v>426747.8869852669</v>
      </c>
      <c r="F37" s="50">
        <v>37231308.545662776</v>
      </c>
      <c r="G37" s="72">
        <v>5549570.842435025</v>
      </c>
      <c r="H37" s="72">
        <v>12601787.968187</v>
      </c>
      <c r="I37" s="51">
        <v>1587442.5497348781</v>
      </c>
      <c r="J37" s="73">
        <v>55661964.352653906</v>
      </c>
      <c r="K37" s="51">
        <v>7563761.27915517</v>
      </c>
    </row>
    <row r="38" spans="2:11" ht="12.75">
      <c r="B38" s="253"/>
      <c r="C38" s="71" t="s">
        <v>28</v>
      </c>
      <c r="D38" s="50">
        <v>7513971.0109431315</v>
      </c>
      <c r="E38" s="51">
        <v>686271.8215323921</v>
      </c>
      <c r="F38" s="50">
        <v>40073417.32343506</v>
      </c>
      <c r="G38" s="72">
        <v>6476363.298862961</v>
      </c>
      <c r="H38" s="72">
        <v>16113256.312580196</v>
      </c>
      <c r="I38" s="51">
        <v>2727303.7157917344</v>
      </c>
      <c r="J38" s="73">
        <v>63700644.64695839</v>
      </c>
      <c r="K38" s="51">
        <v>9889938.836187089</v>
      </c>
    </row>
    <row r="39" spans="2:11" ht="12.75">
      <c r="B39" s="253"/>
      <c r="C39" s="71" t="s">
        <v>29</v>
      </c>
      <c r="D39" s="50">
        <v>8932216.69865862</v>
      </c>
      <c r="E39" s="51">
        <v>762477.4891978215</v>
      </c>
      <c r="F39" s="50">
        <v>38550516.34791124</v>
      </c>
      <c r="G39" s="72">
        <v>5573523.824630987</v>
      </c>
      <c r="H39" s="72">
        <v>12687690.41685035</v>
      </c>
      <c r="I39" s="51">
        <v>2135729.7949700253</v>
      </c>
      <c r="J39" s="73">
        <v>60170423.46342021</v>
      </c>
      <c r="K39" s="51">
        <v>8471731.108798834</v>
      </c>
    </row>
    <row r="40" spans="2:11" ht="12.75">
      <c r="B40" s="253"/>
      <c r="C40" s="71" t="s">
        <v>30</v>
      </c>
      <c r="D40" s="50">
        <v>5707092.796216992</v>
      </c>
      <c r="E40" s="51">
        <v>485149.59853951284</v>
      </c>
      <c r="F40" s="50">
        <v>37364104.32434406</v>
      </c>
      <c r="G40" s="72">
        <v>5351177.841952537</v>
      </c>
      <c r="H40" s="72">
        <v>16088552.969709499</v>
      </c>
      <c r="I40" s="51">
        <v>2503765.1069623763</v>
      </c>
      <c r="J40" s="73">
        <v>59159750.09027056</v>
      </c>
      <c r="K40" s="51">
        <v>8340092.547454426</v>
      </c>
    </row>
    <row r="41" spans="2:11" ht="12.75">
      <c r="B41" s="253"/>
      <c r="C41" s="71" t="s">
        <v>31</v>
      </c>
      <c r="D41" s="50" t="s">
        <v>53</v>
      </c>
      <c r="E41" s="51" t="s">
        <v>53</v>
      </c>
      <c r="F41" s="50" t="s">
        <v>53</v>
      </c>
      <c r="G41" s="72" t="s">
        <v>53</v>
      </c>
      <c r="H41" s="72" t="s">
        <v>53</v>
      </c>
      <c r="I41" s="51" t="s">
        <v>53</v>
      </c>
      <c r="J41" s="73" t="s">
        <v>53</v>
      </c>
      <c r="K41" s="51" t="s">
        <v>53</v>
      </c>
    </row>
    <row r="42" spans="2:11" ht="12.75">
      <c r="B42" s="253"/>
      <c r="C42" s="71" t="s">
        <v>20</v>
      </c>
      <c r="D42" s="50" t="s">
        <v>53</v>
      </c>
      <c r="E42" s="51" t="s">
        <v>53</v>
      </c>
      <c r="F42" s="50" t="s">
        <v>53</v>
      </c>
      <c r="G42" s="72" t="s">
        <v>53</v>
      </c>
      <c r="H42" s="72" t="s">
        <v>53</v>
      </c>
      <c r="I42" s="51" t="s">
        <v>53</v>
      </c>
      <c r="J42" s="73" t="s">
        <v>53</v>
      </c>
      <c r="K42" s="51" t="s">
        <v>53</v>
      </c>
    </row>
    <row r="43" spans="2:11" ht="12.75">
      <c r="B43" s="253"/>
      <c r="C43" s="71" t="s">
        <v>21</v>
      </c>
      <c r="D43" s="50" t="s">
        <v>53</v>
      </c>
      <c r="E43" s="51" t="s">
        <v>53</v>
      </c>
      <c r="F43" s="50" t="s">
        <v>53</v>
      </c>
      <c r="G43" s="72" t="s">
        <v>53</v>
      </c>
      <c r="H43" s="72" t="s">
        <v>53</v>
      </c>
      <c r="I43" s="51" t="s">
        <v>53</v>
      </c>
      <c r="J43" s="73" t="s">
        <v>53</v>
      </c>
      <c r="K43" s="51" t="s">
        <v>53</v>
      </c>
    </row>
    <row r="44" spans="2:11" ht="12.75">
      <c r="B44" s="253"/>
      <c r="C44" s="71" t="s">
        <v>22</v>
      </c>
      <c r="D44" s="50" t="s">
        <v>53</v>
      </c>
      <c r="E44" s="51" t="s">
        <v>53</v>
      </c>
      <c r="F44" s="50" t="s">
        <v>53</v>
      </c>
      <c r="G44" s="72" t="s">
        <v>53</v>
      </c>
      <c r="H44" s="72" t="s">
        <v>53</v>
      </c>
      <c r="I44" s="51" t="s">
        <v>53</v>
      </c>
      <c r="J44" s="73" t="s">
        <v>53</v>
      </c>
      <c r="K44" s="51" t="s">
        <v>53</v>
      </c>
    </row>
    <row r="45" spans="2:11" ht="13.5" thickBot="1">
      <c r="B45" s="226"/>
      <c r="C45" s="78" t="s">
        <v>23</v>
      </c>
      <c r="D45" s="208" t="s">
        <v>53</v>
      </c>
      <c r="E45" s="209" t="s">
        <v>53</v>
      </c>
      <c r="F45" s="208" t="s">
        <v>53</v>
      </c>
      <c r="G45" s="210" t="s">
        <v>53</v>
      </c>
      <c r="H45" s="210" t="s">
        <v>53</v>
      </c>
      <c r="I45" s="209" t="s">
        <v>53</v>
      </c>
      <c r="J45" s="211" t="s">
        <v>53</v>
      </c>
      <c r="K45" s="209" t="s">
        <v>53</v>
      </c>
    </row>
    <row r="46" spans="2:11" ht="13.5" thickBot="1">
      <c r="B46" s="222">
        <v>2011</v>
      </c>
      <c r="C46" s="223"/>
      <c r="D46" s="83">
        <v>47266367.921930045</v>
      </c>
      <c r="E46" s="83">
        <v>4191417.900498271</v>
      </c>
      <c r="F46" s="83">
        <v>258320686.32489234</v>
      </c>
      <c r="G46" s="83">
        <v>38494506.563587144</v>
      </c>
      <c r="H46" s="83">
        <v>96408840.79602899</v>
      </c>
      <c r="I46" s="83">
        <v>14668094.81988667</v>
      </c>
      <c r="J46" s="83">
        <v>401995895.0428514</v>
      </c>
      <c r="K46" s="84">
        <v>57354019.283972085</v>
      </c>
    </row>
    <row r="47" spans="2:13" ht="12.75" customHeight="1">
      <c r="B47" s="212" t="s">
        <v>50</v>
      </c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</row>
    <row r="48" spans="2:13" ht="12.75" customHeight="1">
      <c r="B48" s="212" t="s">
        <v>51</v>
      </c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</row>
    <row r="49" spans="2:13" ht="12.75"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</row>
    <row r="50" spans="2:13" ht="12.75"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</row>
    <row r="51" spans="2:13" ht="13.5" thickBot="1">
      <c r="B51" s="31"/>
      <c r="C51" s="31"/>
      <c r="D51" s="85"/>
      <c r="E51" s="85"/>
      <c r="F51" s="85"/>
      <c r="G51" s="85"/>
      <c r="H51" s="85"/>
      <c r="I51" s="85"/>
      <c r="J51" s="85"/>
      <c r="K51" s="85"/>
      <c r="L51" s="85"/>
      <c r="M51" s="85"/>
    </row>
    <row r="52" spans="2:13" ht="13.5" thickBot="1">
      <c r="B52" s="31"/>
      <c r="C52" s="31"/>
      <c r="D52" s="254" t="s">
        <v>12</v>
      </c>
      <c r="E52" s="255"/>
      <c r="F52" s="290" t="s">
        <v>13</v>
      </c>
      <c r="G52" s="290"/>
      <c r="H52" s="290"/>
      <c r="I52" s="290"/>
      <c r="J52" s="293" t="s">
        <v>14</v>
      </c>
      <c r="K52" s="294"/>
      <c r="L52" s="85"/>
      <c r="M52" s="85"/>
    </row>
    <row r="53" spans="2:11" ht="13.5" thickBot="1">
      <c r="B53" s="256"/>
      <c r="C53" s="257"/>
      <c r="D53" s="260" t="s">
        <v>7</v>
      </c>
      <c r="E53" s="261"/>
      <c r="F53" s="262" t="s">
        <v>8</v>
      </c>
      <c r="G53" s="263"/>
      <c r="H53" s="263" t="s">
        <v>10</v>
      </c>
      <c r="I53" s="223"/>
      <c r="J53" s="295"/>
      <c r="K53" s="296"/>
    </row>
    <row r="54" spans="2:11" ht="26.25" thickBot="1">
      <c r="B54" s="257"/>
      <c r="C54" s="257"/>
      <c r="D54" s="86" t="s">
        <v>17</v>
      </c>
      <c r="E54" s="87" t="s">
        <v>18</v>
      </c>
      <c r="F54" s="88" t="s">
        <v>19</v>
      </c>
      <c r="G54" s="89" t="s">
        <v>18</v>
      </c>
      <c r="H54" s="88" t="s">
        <v>17</v>
      </c>
      <c r="I54" s="89" t="s">
        <v>18</v>
      </c>
      <c r="J54" s="88" t="s">
        <v>17</v>
      </c>
      <c r="K54" s="89" t="s">
        <v>18</v>
      </c>
    </row>
    <row r="55" spans="2:11" ht="12.75" customHeight="1">
      <c r="B55" s="224">
        <v>2010</v>
      </c>
      <c r="C55" s="90" t="s">
        <v>32</v>
      </c>
      <c r="D55" s="91">
        <v>6804720.868459377</v>
      </c>
      <c r="E55" s="92">
        <v>600768.6939166116</v>
      </c>
      <c r="F55" s="93">
        <v>34087547.42869792</v>
      </c>
      <c r="G55" s="94">
        <v>4790967.829953683</v>
      </c>
      <c r="H55" s="93">
        <v>13143255.426619241</v>
      </c>
      <c r="I55" s="94">
        <v>1940055.8837365918</v>
      </c>
      <c r="J55" s="93">
        <v>54035523.72377654</v>
      </c>
      <c r="K55" s="94">
        <v>7331792.407606886</v>
      </c>
    </row>
    <row r="56" spans="2:11" ht="12.75">
      <c r="B56" s="225"/>
      <c r="C56" s="95" t="s">
        <v>33</v>
      </c>
      <c r="D56" s="96">
        <v>7201366.4694404565</v>
      </c>
      <c r="E56" s="97">
        <v>673412.0376815445</v>
      </c>
      <c r="F56" s="98">
        <v>36698953.6969241</v>
      </c>
      <c r="G56" s="99">
        <v>5322016.346634432</v>
      </c>
      <c r="H56" s="98">
        <v>14669902.009625195</v>
      </c>
      <c r="I56" s="99">
        <v>2047849.2702536776</v>
      </c>
      <c r="J56" s="98">
        <v>55367989.056420885</v>
      </c>
      <c r="K56" s="99">
        <v>7835498.850354336</v>
      </c>
    </row>
    <row r="57" spans="2:11" ht="13.5" thickBot="1">
      <c r="B57" s="221"/>
      <c r="C57" s="100" t="s">
        <v>34</v>
      </c>
      <c r="D57" s="101">
        <v>5946782.389617742</v>
      </c>
      <c r="E57" s="102">
        <v>535351.5631507433</v>
      </c>
      <c r="F57" s="103">
        <v>32932366.035654575</v>
      </c>
      <c r="G57" s="104">
        <v>4287552.699786314</v>
      </c>
      <c r="H57" s="103">
        <v>11581915.321957693</v>
      </c>
      <c r="I57" s="104">
        <v>1832357.2886181215</v>
      </c>
      <c r="J57" s="103">
        <v>52716013.0429406</v>
      </c>
      <c r="K57" s="104">
        <v>7008814.007721536</v>
      </c>
    </row>
    <row r="58" spans="2:13" ht="12.75">
      <c r="B58" s="224">
        <v>2011</v>
      </c>
      <c r="C58" s="90" t="s">
        <v>32</v>
      </c>
      <c r="D58" s="91">
        <v>6752338.274561435</v>
      </c>
      <c r="E58" s="92">
        <v>598773.9857854673</v>
      </c>
      <c r="F58" s="93">
        <v>36902955.18927033</v>
      </c>
      <c r="G58" s="94">
        <v>5499215.223369592</v>
      </c>
      <c r="H58" s="93">
        <v>13772691.542289855</v>
      </c>
      <c r="I58" s="94">
        <v>2095442.1171266672</v>
      </c>
      <c r="J58" s="93">
        <v>57427985.00612163</v>
      </c>
      <c r="K58" s="94">
        <v>8193431.326281726</v>
      </c>
      <c r="L58" s="105"/>
      <c r="M58" s="105"/>
    </row>
    <row r="59" spans="2:14" ht="12.75">
      <c r="B59" s="225"/>
      <c r="C59" s="95" t="s">
        <v>33</v>
      </c>
      <c r="D59" s="96">
        <v>8932216.69865862</v>
      </c>
      <c r="E59" s="97">
        <v>762477.4891978215</v>
      </c>
      <c r="F59" s="98">
        <v>40073417.32343506</v>
      </c>
      <c r="G59" s="99">
        <v>6476363.298862961</v>
      </c>
      <c r="H59" s="98">
        <v>19173226.74651164</v>
      </c>
      <c r="I59" s="99">
        <v>2762033.878388494</v>
      </c>
      <c r="J59" s="98">
        <v>64113637.736583486</v>
      </c>
      <c r="K59" s="99">
        <v>9889938.836187089</v>
      </c>
      <c r="L59" s="105"/>
      <c r="M59" s="105"/>
      <c r="N59" s="105"/>
    </row>
    <row r="60" spans="2:14" ht="13.5" thickBot="1">
      <c r="B60" s="221"/>
      <c r="C60" s="100" t="s">
        <v>34</v>
      </c>
      <c r="D60" s="101">
        <v>5707092.796216992</v>
      </c>
      <c r="E60" s="102">
        <v>426747.8869852669</v>
      </c>
      <c r="F60" s="103">
        <v>31543033.616332874</v>
      </c>
      <c r="G60" s="104">
        <v>4593171.506428232</v>
      </c>
      <c r="H60" s="103">
        <v>8949589.410456123</v>
      </c>
      <c r="I60" s="104">
        <v>1181312.5233403696</v>
      </c>
      <c r="J60" s="103">
        <v>46603189.34099297</v>
      </c>
      <c r="K60" s="104">
        <v>6490020.387545409</v>
      </c>
      <c r="L60" s="105"/>
      <c r="M60" s="105"/>
      <c r="N60" s="105"/>
    </row>
    <row r="61" spans="5:14" ht="12.75">
      <c r="E61" s="105"/>
      <c r="F61" s="105"/>
      <c r="G61" s="105"/>
      <c r="H61" s="105"/>
      <c r="I61" s="105"/>
      <c r="J61" s="105"/>
      <c r="K61" s="105"/>
      <c r="L61" s="105"/>
      <c r="M61" s="105"/>
      <c r="N61" s="105"/>
    </row>
    <row r="62" spans="5:14" ht="12.75">
      <c r="E62" s="105"/>
      <c r="F62" s="105"/>
      <c r="G62" s="105"/>
      <c r="H62" s="105"/>
      <c r="I62" s="105"/>
      <c r="J62" s="105"/>
      <c r="K62" s="105"/>
      <c r="L62" s="105"/>
      <c r="M62" s="105"/>
      <c r="N62" s="105"/>
    </row>
    <row r="63" spans="2:15" ht="12.75">
      <c r="B63" s="20"/>
      <c r="C63" s="20"/>
      <c r="D63" s="20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20"/>
    </row>
    <row r="64" spans="2:15" ht="12.75">
      <c r="B64" s="24" t="s">
        <v>35</v>
      </c>
      <c r="C64" s="25"/>
      <c r="D64" s="25"/>
      <c r="E64" s="25"/>
      <c r="F64" s="25"/>
      <c r="G64" s="25"/>
      <c r="H64" s="25"/>
      <c r="I64" s="25"/>
      <c r="J64" s="25"/>
      <c r="K64" s="25"/>
      <c r="L64" s="26"/>
      <c r="M64" s="27"/>
      <c r="N64" s="27"/>
      <c r="O64" s="27"/>
    </row>
    <row r="65" spans="2:15" ht="12.75">
      <c r="B65" s="159" t="s">
        <v>45</v>
      </c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20"/>
      <c r="O65" s="20"/>
    </row>
    <row r="66" spans="2:16" ht="12.75">
      <c r="B66" s="20"/>
      <c r="C66" s="20"/>
      <c r="D66" s="20"/>
      <c r="E66" s="106"/>
      <c r="F66" s="106"/>
      <c r="G66" s="106"/>
      <c r="H66" s="106"/>
      <c r="I66" s="106"/>
      <c r="J66" s="106"/>
      <c r="K66" s="106"/>
      <c r="L66" s="106"/>
      <c r="M66" s="20"/>
      <c r="N66" s="20"/>
      <c r="O66" s="20"/>
      <c r="P66" s="20"/>
    </row>
    <row r="67" spans="14:16" ht="13.5" thickBot="1">
      <c r="N67" s="20"/>
      <c r="O67" s="20"/>
      <c r="P67" s="20"/>
    </row>
    <row r="68" spans="2:14" ht="13.5" customHeight="1" thickBot="1">
      <c r="B68" s="283"/>
      <c r="C68" s="283"/>
      <c r="D68" s="297"/>
      <c r="E68" s="254" t="s">
        <v>12</v>
      </c>
      <c r="F68" s="255"/>
      <c r="G68" s="290" t="s">
        <v>13</v>
      </c>
      <c r="H68" s="290"/>
      <c r="I68" s="290"/>
      <c r="J68" s="290"/>
      <c r="K68" s="319" t="s">
        <v>14</v>
      </c>
      <c r="L68" s="320"/>
      <c r="M68" s="20"/>
      <c r="N68" s="20"/>
    </row>
    <row r="69" spans="2:14" ht="13.5" thickBot="1">
      <c r="B69" s="108"/>
      <c r="C69" s="108"/>
      <c r="D69" s="109"/>
      <c r="E69" s="260" t="s">
        <v>7</v>
      </c>
      <c r="F69" s="261"/>
      <c r="G69" s="323" t="s">
        <v>8</v>
      </c>
      <c r="H69" s="313"/>
      <c r="I69" s="313" t="s">
        <v>10</v>
      </c>
      <c r="J69" s="314"/>
      <c r="K69" s="321"/>
      <c r="L69" s="322"/>
      <c r="M69" s="20"/>
      <c r="N69" s="20"/>
    </row>
    <row r="70" spans="2:13" ht="26.25" thickBot="1">
      <c r="B70" s="111" t="s">
        <v>37</v>
      </c>
      <c r="C70" s="112" t="s">
        <v>16</v>
      </c>
      <c r="D70" s="113" t="s">
        <v>15</v>
      </c>
      <c r="E70" s="114" t="s">
        <v>17</v>
      </c>
      <c r="F70" s="115" t="s">
        <v>18</v>
      </c>
      <c r="G70" s="114" t="s">
        <v>17</v>
      </c>
      <c r="H70" s="110" t="s">
        <v>18</v>
      </c>
      <c r="I70" s="110" t="s">
        <v>17</v>
      </c>
      <c r="J70" s="115" t="s">
        <v>18</v>
      </c>
      <c r="K70" s="114" t="s">
        <v>17</v>
      </c>
      <c r="L70" s="115" t="s">
        <v>18</v>
      </c>
      <c r="M70" s="20"/>
    </row>
    <row r="71" spans="1:14" ht="12.75">
      <c r="A71" s="217"/>
      <c r="B71" s="116">
        <v>1</v>
      </c>
      <c r="C71" s="117">
        <v>7</v>
      </c>
      <c r="D71" s="118">
        <v>2011</v>
      </c>
      <c r="E71" s="119">
        <v>373580.42697853263</v>
      </c>
      <c r="F71" s="120">
        <v>37482.38582292002</v>
      </c>
      <c r="G71" s="119">
        <v>2555528.986585496</v>
      </c>
      <c r="H71" s="121">
        <v>289139.1138011321</v>
      </c>
      <c r="I71" s="121">
        <v>1056908.2691872264</v>
      </c>
      <c r="J71" s="120">
        <v>104043.35240628004</v>
      </c>
      <c r="K71" s="119">
        <v>3986017.682751255</v>
      </c>
      <c r="L71" s="120">
        <v>430664.85203033214</v>
      </c>
      <c r="M71" s="106"/>
      <c r="N71" s="122"/>
    </row>
    <row r="72" spans="1:14" ht="12.75">
      <c r="A72" s="217"/>
      <c r="B72" s="123">
        <v>4</v>
      </c>
      <c r="C72" s="124">
        <v>7</v>
      </c>
      <c r="D72" s="125">
        <v>2011</v>
      </c>
      <c r="E72" s="126">
        <v>340994.37834671023</v>
      </c>
      <c r="F72" s="127">
        <v>34674.857330786734</v>
      </c>
      <c r="G72" s="126">
        <v>1720496.1931928403</v>
      </c>
      <c r="H72" s="128">
        <v>235271.70433280393</v>
      </c>
      <c r="I72" s="128">
        <v>759145.8934331947</v>
      </c>
      <c r="J72" s="127">
        <v>72035.3414030645</v>
      </c>
      <c r="K72" s="126">
        <v>2820636.464972745</v>
      </c>
      <c r="L72" s="127">
        <v>341981.90306665516</v>
      </c>
      <c r="M72" s="129"/>
      <c r="N72" s="122"/>
    </row>
    <row r="73" spans="1:14" ht="12.75">
      <c r="A73" s="217"/>
      <c r="B73" s="123">
        <v>5</v>
      </c>
      <c r="C73" s="124">
        <v>7</v>
      </c>
      <c r="D73" s="125">
        <v>2011</v>
      </c>
      <c r="E73" s="126">
        <v>246946.9802381054</v>
      </c>
      <c r="F73" s="127">
        <v>20179.62078050458</v>
      </c>
      <c r="G73" s="126">
        <v>1703825.183023166</v>
      </c>
      <c r="H73" s="128">
        <v>229195.92012936776</v>
      </c>
      <c r="I73" s="128">
        <v>338890.61440237245</v>
      </c>
      <c r="J73" s="127">
        <v>47272.44912966863</v>
      </c>
      <c r="K73" s="126">
        <v>2289662.777663644</v>
      </c>
      <c r="L73" s="127">
        <v>296647.990039541</v>
      </c>
      <c r="M73" s="129"/>
      <c r="N73" s="122"/>
    </row>
    <row r="74" spans="1:14" ht="12.75">
      <c r="A74" s="217"/>
      <c r="B74" s="123">
        <v>6</v>
      </c>
      <c r="C74" s="124">
        <v>7</v>
      </c>
      <c r="D74" s="125">
        <v>2011</v>
      </c>
      <c r="E74" s="126">
        <v>114059.6661323937</v>
      </c>
      <c r="F74" s="127">
        <v>12689.699254452871</v>
      </c>
      <c r="G74" s="126">
        <v>1712794.0719635603</v>
      </c>
      <c r="H74" s="128">
        <v>371734.43922179495</v>
      </c>
      <c r="I74" s="128">
        <v>455405.4431128203</v>
      </c>
      <c r="J74" s="127">
        <v>70460.61753647165</v>
      </c>
      <c r="K74" s="126">
        <v>2282259.1812087744</v>
      </c>
      <c r="L74" s="127">
        <v>454884.7560127195</v>
      </c>
      <c r="M74" s="129"/>
      <c r="N74" s="122"/>
    </row>
    <row r="75" spans="1:14" ht="12.75">
      <c r="A75" s="217"/>
      <c r="B75" s="123">
        <v>7</v>
      </c>
      <c r="C75" s="124">
        <v>7</v>
      </c>
      <c r="D75" s="125">
        <v>2011</v>
      </c>
      <c r="E75" s="126">
        <v>355582.01192625077</v>
      </c>
      <c r="F75" s="127">
        <v>15165.09475459859</v>
      </c>
      <c r="G75" s="126">
        <v>2118562.333079766</v>
      </c>
      <c r="H75" s="128">
        <v>295009.24397025956</v>
      </c>
      <c r="I75" s="128">
        <v>987066.4597258038</v>
      </c>
      <c r="J75" s="127">
        <v>222068.6193162283</v>
      </c>
      <c r="K75" s="126">
        <v>3461210.8047318207</v>
      </c>
      <c r="L75" s="127">
        <v>532242.9580410864</v>
      </c>
      <c r="M75" s="129"/>
      <c r="N75" s="122"/>
    </row>
    <row r="76" spans="1:14" ht="12.75">
      <c r="A76" s="217"/>
      <c r="B76" s="123">
        <v>8</v>
      </c>
      <c r="C76" s="124">
        <v>7</v>
      </c>
      <c r="D76" s="125">
        <v>2011</v>
      </c>
      <c r="E76" s="126">
        <v>288198.96025194257</v>
      </c>
      <c r="F76" s="127">
        <v>21192.152455574553</v>
      </c>
      <c r="G76" s="126">
        <v>1565088.0712322239</v>
      </c>
      <c r="H76" s="128">
        <v>217744.1096491418</v>
      </c>
      <c r="I76" s="128">
        <v>929901.4609553908</v>
      </c>
      <c r="J76" s="127">
        <v>200455.89510400212</v>
      </c>
      <c r="K76" s="126">
        <v>2783188.4924395573</v>
      </c>
      <c r="L76" s="127">
        <v>439392.1572087185</v>
      </c>
      <c r="M76" s="129"/>
      <c r="N76" s="122"/>
    </row>
    <row r="77" spans="1:14" ht="12.75">
      <c r="A77" s="217"/>
      <c r="B77" s="123">
        <v>11</v>
      </c>
      <c r="C77" s="124">
        <v>7</v>
      </c>
      <c r="D77" s="125">
        <v>2011</v>
      </c>
      <c r="E77" s="126">
        <v>300893.87497677637</v>
      </c>
      <c r="F77" s="127">
        <v>19134.960835187627</v>
      </c>
      <c r="G77" s="126">
        <v>1432646.7394197325</v>
      </c>
      <c r="H77" s="128">
        <v>255100.49877076625</v>
      </c>
      <c r="I77" s="128">
        <v>546516.2393225173</v>
      </c>
      <c r="J77" s="127">
        <v>88503.01788977944</v>
      </c>
      <c r="K77" s="126">
        <v>2280056.853719026</v>
      </c>
      <c r="L77" s="127">
        <v>362738.47749573336</v>
      </c>
      <c r="M77" s="129"/>
      <c r="N77" s="122"/>
    </row>
    <row r="78" spans="1:14" ht="12.75">
      <c r="A78" s="217"/>
      <c r="B78" s="123">
        <v>12</v>
      </c>
      <c r="C78" s="124">
        <v>7</v>
      </c>
      <c r="D78" s="125">
        <v>2011</v>
      </c>
      <c r="E78" s="126">
        <v>221930.6645004933</v>
      </c>
      <c r="F78" s="127">
        <v>18293.354433148892</v>
      </c>
      <c r="G78" s="126">
        <v>1806486.5107064731</v>
      </c>
      <c r="H78" s="128">
        <v>282609.7316904731</v>
      </c>
      <c r="I78" s="128">
        <v>743007.8319349719</v>
      </c>
      <c r="J78" s="127">
        <v>186065.1749689015</v>
      </c>
      <c r="K78" s="126">
        <v>2771425.0071419384</v>
      </c>
      <c r="L78" s="127">
        <v>486968.26109252346</v>
      </c>
      <c r="M78" s="129"/>
      <c r="N78" s="122"/>
    </row>
    <row r="79" spans="1:14" ht="12.75">
      <c r="A79" s="217"/>
      <c r="B79" s="123">
        <v>13</v>
      </c>
      <c r="C79" s="124">
        <v>7</v>
      </c>
      <c r="D79" s="125">
        <v>2011</v>
      </c>
      <c r="E79" s="126">
        <v>180161.72486521187</v>
      </c>
      <c r="F79" s="127">
        <v>17623.4257381258</v>
      </c>
      <c r="G79" s="126">
        <v>1585353.4609841676</v>
      </c>
      <c r="H79" s="128">
        <v>286553.2564591357</v>
      </c>
      <c r="I79" s="128">
        <v>733107.4812922549</v>
      </c>
      <c r="J79" s="127">
        <v>104419.08851305093</v>
      </c>
      <c r="K79" s="126">
        <v>2498622.6671416345</v>
      </c>
      <c r="L79" s="127">
        <v>408595.7707103124</v>
      </c>
      <c r="M79" s="129"/>
      <c r="N79" s="122"/>
    </row>
    <row r="80" spans="1:14" ht="12.75">
      <c r="A80" s="217"/>
      <c r="B80" s="123">
        <v>14</v>
      </c>
      <c r="C80" s="124">
        <v>7</v>
      </c>
      <c r="D80" s="125">
        <v>2011</v>
      </c>
      <c r="E80" s="126">
        <v>263932.86351342604</v>
      </c>
      <c r="F80" s="127">
        <v>15178.029675401704</v>
      </c>
      <c r="G80" s="126">
        <v>1509966.2131262806</v>
      </c>
      <c r="H80" s="128">
        <v>242657.87362450128</v>
      </c>
      <c r="I80" s="128">
        <v>517985.34463927534</v>
      </c>
      <c r="J80" s="127">
        <v>29835.863338725336</v>
      </c>
      <c r="K80" s="126">
        <v>2291884.421278982</v>
      </c>
      <c r="L80" s="127">
        <v>287671.7666386283</v>
      </c>
      <c r="M80" s="129"/>
      <c r="N80" s="122"/>
    </row>
    <row r="81" spans="1:14" ht="12.75">
      <c r="A81" s="217"/>
      <c r="B81" s="123">
        <v>15</v>
      </c>
      <c r="C81" s="124">
        <v>7</v>
      </c>
      <c r="D81" s="125">
        <v>2011</v>
      </c>
      <c r="E81" s="126">
        <v>362480.03947448166</v>
      </c>
      <c r="F81" s="127">
        <v>20821.78926669841</v>
      </c>
      <c r="G81" s="126">
        <v>1792589.6942556605</v>
      </c>
      <c r="H81" s="128">
        <v>269108.12019609543</v>
      </c>
      <c r="I81" s="128">
        <v>845235.076048656</v>
      </c>
      <c r="J81" s="127">
        <v>136451.75160166225</v>
      </c>
      <c r="K81" s="126">
        <v>3000304.809778798</v>
      </c>
      <c r="L81" s="127">
        <v>426381.6610644561</v>
      </c>
      <c r="M81" s="129"/>
      <c r="N81" s="122"/>
    </row>
    <row r="82" spans="1:14" ht="12.75">
      <c r="A82" s="217"/>
      <c r="B82" s="123">
        <v>18</v>
      </c>
      <c r="C82" s="124">
        <v>7</v>
      </c>
      <c r="D82" s="125">
        <v>2011</v>
      </c>
      <c r="E82" s="126">
        <v>318399.4388082307</v>
      </c>
      <c r="F82" s="127">
        <v>27852.423458900408</v>
      </c>
      <c r="G82" s="126">
        <v>1609895.8352770621</v>
      </c>
      <c r="H82" s="128">
        <v>147162.68565246553</v>
      </c>
      <c r="I82" s="128">
        <v>1165045.2954064521</v>
      </c>
      <c r="J82" s="127">
        <v>109364.31106302877</v>
      </c>
      <c r="K82" s="126">
        <v>3093340.569491745</v>
      </c>
      <c r="L82" s="127">
        <v>284379.42017439473</v>
      </c>
      <c r="M82" s="129"/>
      <c r="N82" s="122"/>
    </row>
    <row r="83" spans="1:14" ht="12.75">
      <c r="A83" s="217"/>
      <c r="B83" s="123">
        <v>19</v>
      </c>
      <c r="C83" s="124">
        <v>7</v>
      </c>
      <c r="D83" s="125">
        <v>2011</v>
      </c>
      <c r="E83" s="126">
        <v>205877.19287407852</v>
      </c>
      <c r="F83" s="127">
        <v>23603.181107470795</v>
      </c>
      <c r="G83" s="126">
        <v>1429429.9569944385</v>
      </c>
      <c r="H83" s="128">
        <v>159527.7808940811</v>
      </c>
      <c r="I83" s="128">
        <v>458085.18953744014</v>
      </c>
      <c r="J83" s="127">
        <v>67670.40173944907</v>
      </c>
      <c r="K83" s="126">
        <v>2093392.3394059574</v>
      </c>
      <c r="L83" s="127">
        <v>250801.36374100097</v>
      </c>
      <c r="M83" s="129"/>
      <c r="N83" s="122"/>
    </row>
    <row r="84" spans="1:14" ht="12.75">
      <c r="A84" s="217"/>
      <c r="B84" s="123">
        <v>20</v>
      </c>
      <c r="C84" s="124">
        <v>7</v>
      </c>
      <c r="D84" s="125">
        <v>2011</v>
      </c>
      <c r="E84" s="126">
        <v>157988.08484507044</v>
      </c>
      <c r="F84" s="127">
        <v>13320.227261105096</v>
      </c>
      <c r="G84" s="126">
        <v>1983918.551219935</v>
      </c>
      <c r="H84" s="128">
        <v>188687.72321126758</v>
      </c>
      <c r="I84" s="128">
        <v>945545.1384442037</v>
      </c>
      <c r="J84" s="127">
        <v>98514.00100541713</v>
      </c>
      <c r="K84" s="126">
        <v>3087451.774509209</v>
      </c>
      <c r="L84" s="127">
        <v>300521.9514777898</v>
      </c>
      <c r="M84" s="129"/>
      <c r="N84" s="122"/>
    </row>
    <row r="85" spans="1:14" ht="12.75">
      <c r="A85" s="217"/>
      <c r="B85" s="123">
        <v>21</v>
      </c>
      <c r="C85" s="124">
        <v>7</v>
      </c>
      <c r="D85" s="125">
        <v>2011</v>
      </c>
      <c r="E85" s="126">
        <v>253074.92843485033</v>
      </c>
      <c r="F85" s="127">
        <v>22443.018348762762</v>
      </c>
      <c r="G85" s="126">
        <v>1431138.595423084</v>
      </c>
      <c r="H85" s="128">
        <v>136970.17106765875</v>
      </c>
      <c r="I85" s="128">
        <v>692507.1763237584</v>
      </c>
      <c r="J85" s="127">
        <v>112487.38003331027</v>
      </c>
      <c r="K85" s="126">
        <v>2376720.700181693</v>
      </c>
      <c r="L85" s="127">
        <v>271900.5694497318</v>
      </c>
      <c r="M85" s="129"/>
      <c r="N85" s="122"/>
    </row>
    <row r="86" spans="1:14" ht="12.75">
      <c r="A86" s="217"/>
      <c r="B86" s="123">
        <v>22</v>
      </c>
      <c r="C86" s="124">
        <v>7</v>
      </c>
      <c r="D86" s="125">
        <v>2011</v>
      </c>
      <c r="E86" s="126">
        <v>292022.916746453</v>
      </c>
      <c r="F86" s="127">
        <v>28017.57564171992</v>
      </c>
      <c r="G86" s="126">
        <v>1422780.0628094876</v>
      </c>
      <c r="H86" s="128">
        <v>234330.78531138308</v>
      </c>
      <c r="I86" s="128">
        <v>552251.42266219</v>
      </c>
      <c r="J86" s="127">
        <v>76720.79727932416</v>
      </c>
      <c r="K86" s="126">
        <v>2267054.4022181304</v>
      </c>
      <c r="L86" s="127">
        <v>339069.15823242714</v>
      </c>
      <c r="M86" s="129"/>
      <c r="N86" s="122"/>
    </row>
    <row r="87" spans="1:14" ht="12.75">
      <c r="A87" s="217"/>
      <c r="B87" s="123">
        <v>25</v>
      </c>
      <c r="C87" s="124">
        <v>7</v>
      </c>
      <c r="D87" s="125">
        <v>2011</v>
      </c>
      <c r="E87" s="126">
        <v>250061.83990809778</v>
      </c>
      <c r="F87" s="127">
        <v>20061.15856381134</v>
      </c>
      <c r="G87" s="126">
        <v>1631514.4663603264</v>
      </c>
      <c r="H87" s="128">
        <v>325806.6919087047</v>
      </c>
      <c r="I87" s="128">
        <v>926635.2860672794</v>
      </c>
      <c r="J87" s="127">
        <v>144005.1444641928</v>
      </c>
      <c r="K87" s="126">
        <v>2808211.592335704</v>
      </c>
      <c r="L87" s="127">
        <v>489872.9949367088</v>
      </c>
      <c r="M87" s="129"/>
      <c r="N87" s="122"/>
    </row>
    <row r="88" spans="1:14" ht="12.75">
      <c r="A88" s="217"/>
      <c r="B88" s="123">
        <v>26</v>
      </c>
      <c r="C88" s="124">
        <v>7</v>
      </c>
      <c r="D88" s="125">
        <v>2011</v>
      </c>
      <c r="E88" s="126">
        <v>219070.13807433672</v>
      </c>
      <c r="F88" s="127">
        <v>19141.891478734677</v>
      </c>
      <c r="G88" s="126">
        <v>1702868.4709982923</v>
      </c>
      <c r="H88" s="128">
        <v>266822.4972648057</v>
      </c>
      <c r="I88" s="128">
        <v>782160.4981642846</v>
      </c>
      <c r="J88" s="127">
        <v>80573.24932430973</v>
      </c>
      <c r="K88" s="126">
        <v>2704099.107236914</v>
      </c>
      <c r="L88" s="127">
        <v>366537.63806785014</v>
      </c>
      <c r="M88" s="129"/>
      <c r="N88" s="122"/>
    </row>
    <row r="89" spans="1:14" ht="12.75">
      <c r="A89" s="217"/>
      <c r="B89" s="123">
        <v>27</v>
      </c>
      <c r="C89" s="124">
        <v>7</v>
      </c>
      <c r="D89" s="125">
        <v>2011</v>
      </c>
      <c r="E89" s="126">
        <v>218275.3239421882</v>
      </c>
      <c r="F89" s="127">
        <v>25363.308471214</v>
      </c>
      <c r="G89" s="126">
        <v>2139572.020909903</v>
      </c>
      <c r="H89" s="128">
        <v>266742.98729971884</v>
      </c>
      <c r="I89" s="128">
        <v>590259.3823599938</v>
      </c>
      <c r="J89" s="127">
        <v>83452.91661761822</v>
      </c>
      <c r="K89" s="126">
        <v>2948106.727212085</v>
      </c>
      <c r="L89" s="127">
        <v>375559.2123885511</v>
      </c>
      <c r="M89" s="129"/>
      <c r="N89" s="122"/>
    </row>
    <row r="90" spans="1:14" ht="12.75">
      <c r="A90" s="217"/>
      <c r="B90" s="123">
        <v>28</v>
      </c>
      <c r="C90" s="124">
        <v>7</v>
      </c>
      <c r="D90" s="125">
        <v>2011</v>
      </c>
      <c r="E90" s="126">
        <v>335408.06093804695</v>
      </c>
      <c r="F90" s="127">
        <v>42463.26827091355</v>
      </c>
      <c r="G90" s="126">
        <v>1952767.4801146304</v>
      </c>
      <c r="H90" s="128">
        <v>321220.1479764613</v>
      </c>
      <c r="I90" s="128">
        <v>1200598.0839910747</v>
      </c>
      <c r="J90" s="127">
        <v>298183.83567115857</v>
      </c>
      <c r="K90" s="126">
        <v>3488773.6250437517</v>
      </c>
      <c r="L90" s="127">
        <v>661867.2519185334</v>
      </c>
      <c r="M90" s="129"/>
      <c r="N90" s="122"/>
    </row>
    <row r="91" spans="1:13" s="137" customFormat="1" ht="12.75" customHeight="1" thickBot="1">
      <c r="A91" s="217"/>
      <c r="B91" s="131">
        <v>29</v>
      </c>
      <c r="C91" s="132">
        <v>7</v>
      </c>
      <c r="D91" s="133">
        <v>2011</v>
      </c>
      <c r="E91" s="134">
        <v>408153.28044131515</v>
      </c>
      <c r="F91" s="135">
        <v>30448.175589480383</v>
      </c>
      <c r="G91" s="134">
        <v>2556881.4266675445</v>
      </c>
      <c r="H91" s="136">
        <v>329782.3595205194</v>
      </c>
      <c r="I91" s="136">
        <v>862295.3826983396</v>
      </c>
      <c r="J91" s="135">
        <v>171181.8985567327</v>
      </c>
      <c r="K91" s="134">
        <v>3827330.0898071993</v>
      </c>
      <c r="L91" s="135">
        <v>531412.4336667325</v>
      </c>
      <c r="M91" s="27"/>
    </row>
    <row r="92" spans="1:13" s="137" customFormat="1" ht="12.75" customHeight="1">
      <c r="A92" s="217"/>
      <c r="B92" s="138"/>
      <c r="C92" s="138"/>
      <c r="D92" s="139"/>
      <c r="E92" s="140"/>
      <c r="F92" s="140"/>
      <c r="G92" s="140"/>
      <c r="H92" s="140"/>
      <c r="I92" s="140"/>
      <c r="J92" s="140"/>
      <c r="K92" s="140"/>
      <c r="L92" s="140"/>
      <c r="M92" s="27"/>
    </row>
    <row r="93" spans="1:15" s="137" customFormat="1" ht="12.75">
      <c r="A93" s="130"/>
      <c r="B93" s="138"/>
      <c r="C93" s="138"/>
      <c r="D93" s="139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27"/>
    </row>
    <row r="94" spans="2:15" ht="13.5" thickBot="1">
      <c r="B94" s="20"/>
      <c r="C94" s="20"/>
      <c r="D94" s="20"/>
      <c r="E94" s="129"/>
      <c r="F94" s="20"/>
      <c r="G94" s="20"/>
      <c r="H94" s="20"/>
      <c r="I94" s="20"/>
      <c r="J94" s="20"/>
      <c r="K94" s="20"/>
      <c r="L94" s="20"/>
      <c r="M94" s="20"/>
      <c r="N94" s="20"/>
      <c r="O94" s="20"/>
    </row>
    <row r="95" spans="2:15" ht="13.5" thickBot="1">
      <c r="B95" s="20"/>
      <c r="C95" s="20"/>
      <c r="D95" s="254" t="s">
        <v>12</v>
      </c>
      <c r="E95" s="255"/>
      <c r="F95" s="290" t="s">
        <v>13</v>
      </c>
      <c r="G95" s="290"/>
      <c r="H95" s="290"/>
      <c r="I95" s="290"/>
      <c r="J95" s="293" t="s">
        <v>14</v>
      </c>
      <c r="K95" s="294"/>
      <c r="L95" s="20"/>
      <c r="M95" s="20"/>
      <c r="N95" s="20"/>
      <c r="O95" s="20"/>
    </row>
    <row r="96" spans="2:13" ht="13.5" thickBot="1">
      <c r="B96" s="141"/>
      <c r="C96" s="141"/>
      <c r="D96" s="260" t="s">
        <v>7</v>
      </c>
      <c r="E96" s="261"/>
      <c r="F96" s="262" t="s">
        <v>8</v>
      </c>
      <c r="G96" s="263"/>
      <c r="H96" s="263" t="s">
        <v>10</v>
      </c>
      <c r="I96" s="223"/>
      <c r="J96" s="295"/>
      <c r="K96" s="296"/>
      <c r="L96" s="20"/>
      <c r="M96" s="20"/>
    </row>
    <row r="97" spans="2:13" ht="26.25" thickBot="1">
      <c r="B97" s="299" t="s">
        <v>120</v>
      </c>
      <c r="C97" s="300"/>
      <c r="D97" s="88" t="s">
        <v>17</v>
      </c>
      <c r="E97" s="214" t="s">
        <v>18</v>
      </c>
      <c r="F97" s="88" t="s">
        <v>19</v>
      </c>
      <c r="G97" s="89" t="s">
        <v>18</v>
      </c>
      <c r="H97" s="88" t="s">
        <v>17</v>
      </c>
      <c r="I97" s="89" t="s">
        <v>18</v>
      </c>
      <c r="J97" s="88" t="s">
        <v>17</v>
      </c>
      <c r="K97" s="89" t="s">
        <v>18</v>
      </c>
      <c r="L97" s="20"/>
      <c r="M97" s="20"/>
    </row>
    <row r="98" spans="2:13" ht="12.75">
      <c r="B98" s="301" t="s">
        <v>32</v>
      </c>
      <c r="C98" s="302"/>
      <c r="D98" s="93">
        <v>425343.6523170771</v>
      </c>
      <c r="E98" s="94">
        <v>36308.45186656293</v>
      </c>
      <c r="F98" s="93">
        <v>1835738.8737100593</v>
      </c>
      <c r="G98" s="94">
        <v>265405.8964109994</v>
      </c>
      <c r="H98" s="93">
        <v>604175.734135731</v>
      </c>
      <c r="I98" s="94">
        <v>101701.41880809642</v>
      </c>
      <c r="J98" s="93">
        <v>2865258.260162867</v>
      </c>
      <c r="K98" s="94">
        <v>403415.76708565874</v>
      </c>
      <c r="L98" s="20"/>
      <c r="M98" s="20"/>
    </row>
    <row r="99" spans="2:13" ht="12.75">
      <c r="B99" s="291" t="s">
        <v>33</v>
      </c>
      <c r="C99" s="292"/>
      <c r="D99" s="98">
        <v>1902933.378853503</v>
      </c>
      <c r="E99" s="99">
        <v>167003.3531868365</v>
      </c>
      <c r="F99" s="98">
        <v>2573163.141897141</v>
      </c>
      <c r="G99" s="99">
        <v>393930.0994542657</v>
      </c>
      <c r="H99" s="98">
        <v>1416240.7896626564</v>
      </c>
      <c r="I99" s="99">
        <v>278901.90183526836</v>
      </c>
      <c r="J99" s="98">
        <v>4674331.585524416</v>
      </c>
      <c r="K99" s="99">
        <v>699373.4818306328</v>
      </c>
      <c r="L99" s="20"/>
      <c r="M99" s="20"/>
    </row>
    <row r="100" spans="2:13" ht="13.5" thickBot="1">
      <c r="B100" s="303" t="s">
        <v>34</v>
      </c>
      <c r="C100" s="304"/>
      <c r="D100" s="103">
        <v>144151.0400232193</v>
      </c>
      <c r="E100" s="104">
        <v>12781.217201642554</v>
      </c>
      <c r="F100" s="103">
        <v>1270915.238892929</v>
      </c>
      <c r="G100" s="104">
        <v>141374.52011329646</v>
      </c>
      <c r="H100" s="103">
        <v>206652.5922675116</v>
      </c>
      <c r="I100" s="104">
        <v>29583.037581943587</v>
      </c>
      <c r="J100" s="103">
        <v>1841079.0806559757</v>
      </c>
      <c r="K100" s="104">
        <v>257243.14330935865</v>
      </c>
      <c r="L100" s="20"/>
      <c r="M100" s="20"/>
    </row>
    <row r="101" spans="2:15" ht="12.75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4" spans="2:15" ht="12.75">
      <c r="B104" s="24" t="s">
        <v>39</v>
      </c>
      <c r="C104" s="145"/>
      <c r="D104" s="145"/>
      <c r="E104" s="145"/>
      <c r="F104" s="145"/>
      <c r="G104" s="145"/>
      <c r="H104" s="145"/>
      <c r="I104" s="145"/>
      <c r="J104" s="145"/>
      <c r="K104" s="145"/>
      <c r="L104" s="146"/>
      <c r="M104" s="137"/>
      <c r="N104" s="27"/>
      <c r="O104" s="137"/>
    </row>
    <row r="105" spans="1:14" ht="12.75">
      <c r="A105" s="218"/>
      <c r="B105" s="2" t="s">
        <v>46</v>
      </c>
      <c r="N105" s="20"/>
    </row>
    <row r="106" spans="1:14" ht="12" customHeight="1">
      <c r="A106" s="218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20"/>
    </row>
    <row r="107" spans="1:14" ht="16.5" customHeight="1" thickBot="1">
      <c r="A107" s="218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20"/>
    </row>
    <row r="108" spans="1:14" ht="28.5" customHeight="1" thickBot="1">
      <c r="A108" s="218"/>
      <c r="B108" s="107"/>
      <c r="C108" s="107"/>
      <c r="D108" s="107"/>
      <c r="E108" s="107"/>
      <c r="F108" s="30" t="s">
        <v>14</v>
      </c>
      <c r="G108" s="29" t="s">
        <v>41</v>
      </c>
      <c r="H108" s="326" t="s">
        <v>13</v>
      </c>
      <c r="I108" s="327"/>
      <c r="K108" s="147"/>
      <c r="L108" s="147"/>
      <c r="M108" s="147"/>
      <c r="N108" s="27"/>
    </row>
    <row r="109" spans="2:14" ht="16.5" customHeight="1" thickBot="1">
      <c r="B109" s="107"/>
      <c r="C109" s="107"/>
      <c r="D109" s="107"/>
      <c r="E109" s="107"/>
      <c r="F109" s="148"/>
      <c r="G109" s="149" t="s">
        <v>7</v>
      </c>
      <c r="H109" s="150" t="s">
        <v>8</v>
      </c>
      <c r="I109" s="150" t="s">
        <v>10</v>
      </c>
      <c r="K109" s="151"/>
      <c r="L109" s="137"/>
      <c r="M109" s="151"/>
      <c r="N109" s="27"/>
    </row>
    <row r="110" spans="1:17" ht="12.75">
      <c r="A110" s="219"/>
      <c r="B110" s="152">
        <v>1</v>
      </c>
      <c r="C110" s="153" t="s">
        <v>54</v>
      </c>
      <c r="D110" s="154"/>
      <c r="E110" s="155"/>
      <c r="F110" s="156">
        <v>14328668.080260277</v>
      </c>
      <c r="G110" s="156">
        <v>17072.20440648681</v>
      </c>
      <c r="H110" s="157">
        <v>10527577.234762192</v>
      </c>
      <c r="I110" s="158">
        <v>3784018.6410915973</v>
      </c>
      <c r="L110" s="215"/>
      <c r="M110" s="107"/>
      <c r="N110" s="137"/>
      <c r="O110" s="162"/>
      <c r="P110" s="162"/>
      <c r="Q110" s="162"/>
    </row>
    <row r="111" spans="1:17" ht="12.75">
      <c r="A111" s="219"/>
      <c r="B111" s="163">
        <v>2</v>
      </c>
      <c r="C111" s="164" t="s">
        <v>55</v>
      </c>
      <c r="D111" s="165"/>
      <c r="E111" s="166"/>
      <c r="F111" s="167">
        <v>9426193.82998743</v>
      </c>
      <c r="G111" s="167">
        <v>483747.46519833774</v>
      </c>
      <c r="H111" s="168">
        <v>5632957.554735209</v>
      </c>
      <c r="I111" s="169">
        <v>3309488.810053883</v>
      </c>
      <c r="J111" s="107"/>
      <c r="M111" s="107"/>
      <c r="N111" s="137"/>
      <c r="O111" s="162"/>
      <c r="P111" s="162"/>
      <c r="Q111" s="162"/>
    </row>
    <row r="112" spans="1:17" ht="12.75">
      <c r="A112" s="219"/>
      <c r="B112" s="163">
        <v>3</v>
      </c>
      <c r="C112" s="164" t="s">
        <v>56</v>
      </c>
      <c r="D112" s="165"/>
      <c r="E112" s="166"/>
      <c r="F112" s="167">
        <v>6172847.447320446</v>
      </c>
      <c r="G112" s="167">
        <v>63210.78748470586</v>
      </c>
      <c r="H112" s="168">
        <v>4649645.327112739</v>
      </c>
      <c r="I112" s="169">
        <v>1459991.3327230024</v>
      </c>
      <c r="J112" s="107"/>
      <c r="L112" s="215"/>
      <c r="M112" s="107"/>
      <c r="N112" s="137"/>
      <c r="O112" s="162"/>
      <c r="P112" s="162"/>
      <c r="Q112" s="162"/>
    </row>
    <row r="113" spans="1:17" ht="12.75">
      <c r="A113" s="219"/>
      <c r="B113" s="163">
        <v>4</v>
      </c>
      <c r="C113" s="164" t="s">
        <v>57</v>
      </c>
      <c r="D113" s="165"/>
      <c r="E113" s="166"/>
      <c r="F113" s="167">
        <v>5726011.558950101</v>
      </c>
      <c r="G113" s="167">
        <v>494794.3914208114</v>
      </c>
      <c r="H113" s="168">
        <v>3981260.8935184376</v>
      </c>
      <c r="I113" s="169">
        <v>1249956.2740108522</v>
      </c>
      <c r="J113" s="107"/>
      <c r="K113" s="151"/>
      <c r="L113" s="215"/>
      <c r="M113" s="107"/>
      <c r="N113" s="137"/>
      <c r="O113" s="162"/>
      <c r="P113" s="162"/>
      <c r="Q113" s="162"/>
    </row>
    <row r="114" spans="1:17" ht="12.75">
      <c r="A114" s="219"/>
      <c r="B114" s="163">
        <v>5</v>
      </c>
      <c r="C114" s="164" t="s">
        <v>58</v>
      </c>
      <c r="D114" s="165"/>
      <c r="E114" s="166"/>
      <c r="F114" s="170">
        <v>4105467.961266598</v>
      </c>
      <c r="G114" s="167">
        <v>378534.773332513</v>
      </c>
      <c r="H114" s="168">
        <v>2857088.651860179</v>
      </c>
      <c r="I114" s="169">
        <v>869844.5360739062</v>
      </c>
      <c r="J114" s="107"/>
      <c r="L114" s="215"/>
      <c r="M114" s="107"/>
      <c r="N114" s="137"/>
      <c r="O114" s="162"/>
      <c r="P114" s="162"/>
      <c r="Q114" s="162"/>
    </row>
    <row r="115" spans="1:17" ht="12.75">
      <c r="A115" s="219"/>
      <c r="B115" s="163">
        <v>6</v>
      </c>
      <c r="C115" s="164" t="s">
        <v>59</v>
      </c>
      <c r="D115" s="165"/>
      <c r="E115" s="166"/>
      <c r="F115" s="167">
        <v>3578591.2371671437</v>
      </c>
      <c r="G115" s="167">
        <v>523240.22860460303</v>
      </c>
      <c r="H115" s="168">
        <v>1905123.077574274</v>
      </c>
      <c r="I115" s="169">
        <v>1150227.9309882666</v>
      </c>
      <c r="J115" s="107"/>
      <c r="L115" s="215"/>
      <c r="M115" s="107"/>
      <c r="N115" s="137"/>
      <c r="O115" s="162"/>
      <c r="P115" s="162"/>
      <c r="Q115" s="162"/>
    </row>
    <row r="116" spans="1:17" ht="12.75">
      <c r="A116" s="219"/>
      <c r="B116" s="163">
        <v>7</v>
      </c>
      <c r="C116" s="164" t="s">
        <v>60</v>
      </c>
      <c r="D116" s="165"/>
      <c r="E116" s="166"/>
      <c r="F116" s="167">
        <v>2309565.889089202</v>
      </c>
      <c r="G116" s="167">
        <v>752469.4139448729</v>
      </c>
      <c r="H116" s="168">
        <v>779101.2247288214</v>
      </c>
      <c r="I116" s="169">
        <v>777995.2504155078</v>
      </c>
      <c r="J116" s="107"/>
      <c r="L116" s="215"/>
      <c r="M116" s="107"/>
      <c r="N116" s="137"/>
      <c r="O116" s="162"/>
      <c r="P116" s="162"/>
      <c r="Q116" s="162"/>
    </row>
    <row r="117" spans="1:17" ht="12.75">
      <c r="A117" s="219"/>
      <c r="B117" s="163">
        <v>8</v>
      </c>
      <c r="C117" s="164" t="s">
        <v>63</v>
      </c>
      <c r="D117" s="165"/>
      <c r="E117" s="166"/>
      <c r="F117" s="167">
        <v>2051105.8509655644</v>
      </c>
      <c r="G117" s="167">
        <v>140598.6348446802</v>
      </c>
      <c r="H117" s="168">
        <v>1593826.4628981561</v>
      </c>
      <c r="I117" s="169">
        <v>316680.753222728</v>
      </c>
      <c r="J117" s="107"/>
      <c r="L117" s="215"/>
      <c r="M117" s="107"/>
      <c r="N117" s="137"/>
      <c r="O117" s="162"/>
      <c r="P117" s="162"/>
      <c r="Q117" s="162"/>
    </row>
    <row r="118" spans="1:17" ht="12.75">
      <c r="A118" s="219"/>
      <c r="B118" s="163">
        <v>9</v>
      </c>
      <c r="C118" s="164" t="s">
        <v>62</v>
      </c>
      <c r="D118" s="165"/>
      <c r="E118" s="166"/>
      <c r="F118" s="167">
        <v>1926253.1731418807</v>
      </c>
      <c r="G118" s="167">
        <v>5749.640741683532</v>
      </c>
      <c r="H118" s="168">
        <v>1603648.5024503919</v>
      </c>
      <c r="I118" s="169">
        <v>316855.02994980523</v>
      </c>
      <c r="J118" s="107"/>
      <c r="L118" s="215"/>
      <c r="M118" s="107"/>
      <c r="N118" s="137"/>
      <c r="O118" s="162"/>
      <c r="P118" s="162"/>
      <c r="Q118" s="162"/>
    </row>
    <row r="119" spans="1:17" ht="12.75">
      <c r="A119" s="219"/>
      <c r="B119" s="163">
        <v>10</v>
      </c>
      <c r="C119" s="164" t="s">
        <v>61</v>
      </c>
      <c r="D119" s="165"/>
      <c r="E119" s="166"/>
      <c r="F119" s="167">
        <v>1878718.1301773246</v>
      </c>
      <c r="G119" s="167">
        <v>711746.3251348392</v>
      </c>
      <c r="H119" s="168">
        <v>778515.7879950363</v>
      </c>
      <c r="I119" s="169">
        <v>388456.0170474489</v>
      </c>
      <c r="J119" s="107"/>
      <c r="L119" s="215"/>
      <c r="M119" s="107"/>
      <c r="N119" s="137"/>
      <c r="O119" s="162"/>
      <c r="P119" s="162"/>
      <c r="Q119" s="162"/>
    </row>
    <row r="120" spans="1:17" ht="12.75">
      <c r="A120" s="219"/>
      <c r="B120" s="163">
        <v>11</v>
      </c>
      <c r="C120" s="164" t="s">
        <v>65</v>
      </c>
      <c r="D120" s="165"/>
      <c r="E120" s="166"/>
      <c r="F120" s="167">
        <v>1132719.4112713747</v>
      </c>
      <c r="G120" s="167">
        <v>244563.3701396696</v>
      </c>
      <c r="H120" s="168">
        <v>203864.27530676633</v>
      </c>
      <c r="I120" s="169">
        <v>684291.7658249388</v>
      </c>
      <c r="J120" s="107"/>
      <c r="L120" s="215"/>
      <c r="M120" s="107"/>
      <c r="N120" s="137"/>
      <c r="O120" s="162"/>
      <c r="P120" s="162"/>
      <c r="Q120" s="162"/>
    </row>
    <row r="121" spans="1:17" ht="12.75">
      <c r="A121" s="219"/>
      <c r="B121" s="163">
        <v>12</v>
      </c>
      <c r="C121" s="164" t="s">
        <v>64</v>
      </c>
      <c r="D121" s="165"/>
      <c r="E121" s="166"/>
      <c r="F121" s="167">
        <v>1053552.1348007952</v>
      </c>
      <c r="G121" s="167">
        <v>175596.5816959021</v>
      </c>
      <c r="H121" s="168">
        <v>825553.0685604505</v>
      </c>
      <c r="I121" s="169">
        <v>52402.48454444264</v>
      </c>
      <c r="J121" s="107"/>
      <c r="L121" s="215"/>
      <c r="M121" s="107"/>
      <c r="N121" s="137"/>
      <c r="O121" s="162"/>
      <c r="P121" s="162"/>
      <c r="Q121" s="162"/>
    </row>
    <row r="122" spans="1:17" ht="12.75">
      <c r="A122" s="219"/>
      <c r="B122" s="163">
        <v>13</v>
      </c>
      <c r="C122" s="164" t="s">
        <v>66</v>
      </c>
      <c r="D122" s="165"/>
      <c r="E122" s="166"/>
      <c r="F122" s="167">
        <v>1024216.42530501</v>
      </c>
      <c r="G122" s="167">
        <v>116053.8808440542</v>
      </c>
      <c r="H122" s="168">
        <v>211672.40794408266</v>
      </c>
      <c r="I122" s="169">
        <v>696490.1365168731</v>
      </c>
      <c r="J122" s="107"/>
      <c r="L122" s="215"/>
      <c r="M122" s="107"/>
      <c r="N122" s="137"/>
      <c r="O122" s="162"/>
      <c r="P122" s="162"/>
      <c r="Q122" s="162"/>
    </row>
    <row r="123" spans="1:17" ht="12.75">
      <c r="A123" s="219"/>
      <c r="B123" s="163">
        <v>14</v>
      </c>
      <c r="C123" s="164" t="s">
        <v>68</v>
      </c>
      <c r="D123" s="165"/>
      <c r="E123" s="166"/>
      <c r="F123" s="167">
        <v>767836.2982698567</v>
      </c>
      <c r="G123" s="167">
        <v>117128.5654770185</v>
      </c>
      <c r="H123" s="168">
        <v>595638.3492118913</v>
      </c>
      <c r="I123" s="169">
        <v>55069.38358094692</v>
      </c>
      <c r="J123" s="107"/>
      <c r="L123" s="215"/>
      <c r="M123" s="107"/>
      <c r="N123" s="137"/>
      <c r="O123" s="162"/>
      <c r="P123" s="162"/>
      <c r="Q123" s="162"/>
    </row>
    <row r="124" spans="1:17" ht="12.75">
      <c r="A124" s="219"/>
      <c r="B124" s="163">
        <v>15</v>
      </c>
      <c r="C124" s="164" t="s">
        <v>67</v>
      </c>
      <c r="D124" s="165"/>
      <c r="E124" s="166"/>
      <c r="F124" s="167">
        <v>674891.74123825</v>
      </c>
      <c r="G124" s="167">
        <v>425997.2434379498</v>
      </c>
      <c r="H124" s="168">
        <v>195592.04456450054</v>
      </c>
      <c r="I124" s="169">
        <v>53302.453235799665</v>
      </c>
      <c r="J124" s="107"/>
      <c r="L124" s="215"/>
      <c r="M124" s="107"/>
      <c r="N124" s="137"/>
      <c r="O124" s="162"/>
      <c r="P124" s="162"/>
      <c r="Q124" s="162"/>
    </row>
    <row r="125" spans="1:17" ht="12.75">
      <c r="A125" s="219"/>
      <c r="B125" s="163">
        <v>16</v>
      </c>
      <c r="C125" s="164" t="s">
        <v>70</v>
      </c>
      <c r="D125" s="165"/>
      <c r="E125" s="166"/>
      <c r="F125" s="167">
        <v>650102.341097286</v>
      </c>
      <c r="G125" s="167">
        <v>74795.41900360961</v>
      </c>
      <c r="H125" s="168">
        <v>316146.40809144336</v>
      </c>
      <c r="I125" s="169">
        <v>259160.51400223302</v>
      </c>
      <c r="J125" s="107"/>
      <c r="L125" s="215"/>
      <c r="M125" s="107"/>
      <c r="N125" s="137"/>
      <c r="O125" s="162"/>
      <c r="P125" s="162"/>
      <c r="Q125" s="162"/>
    </row>
    <row r="126" spans="1:17" ht="12.75">
      <c r="A126" s="220"/>
      <c r="B126" s="163">
        <v>17</v>
      </c>
      <c r="C126" s="164" t="s">
        <v>71</v>
      </c>
      <c r="D126" s="165"/>
      <c r="E126" s="166"/>
      <c r="F126" s="167">
        <v>398462.1847607058</v>
      </c>
      <c r="G126" s="167">
        <v>125760.16399846252</v>
      </c>
      <c r="H126" s="168">
        <v>241077.02259936227</v>
      </c>
      <c r="I126" s="169">
        <v>31624.998162880987</v>
      </c>
      <c r="J126" s="107"/>
      <c r="L126" s="215"/>
      <c r="M126" s="107"/>
      <c r="N126" s="137"/>
      <c r="O126" s="162"/>
      <c r="P126" s="162"/>
      <c r="Q126" s="162"/>
    </row>
    <row r="127" spans="1:17" ht="12.75">
      <c r="A127" s="219"/>
      <c r="B127" s="163">
        <v>18</v>
      </c>
      <c r="C127" s="164" t="s">
        <v>73</v>
      </c>
      <c r="D127" s="165"/>
      <c r="E127" s="166"/>
      <c r="F127" s="167">
        <v>383489.56422721664</v>
      </c>
      <c r="G127" s="167">
        <v>5616.2128133052265</v>
      </c>
      <c r="H127" s="168">
        <v>28399.645041529904</v>
      </c>
      <c r="I127" s="169">
        <v>349473.70637238154</v>
      </c>
      <c r="J127" s="107"/>
      <c r="L127" s="215"/>
      <c r="M127" s="107"/>
      <c r="N127" s="137"/>
      <c r="O127" s="162"/>
      <c r="P127" s="162"/>
      <c r="Q127" s="162"/>
    </row>
    <row r="128" spans="1:17" ht="12.75">
      <c r="A128" s="219"/>
      <c r="B128" s="163">
        <v>19</v>
      </c>
      <c r="C128" s="164" t="s">
        <v>69</v>
      </c>
      <c r="D128" s="165"/>
      <c r="E128" s="166"/>
      <c r="F128" s="167">
        <v>328246.4204133603</v>
      </c>
      <c r="G128" s="167">
        <v>324592.98425052804</v>
      </c>
      <c r="H128" s="168">
        <v>3653.4361628322754</v>
      </c>
      <c r="I128" s="169">
        <v>0</v>
      </c>
      <c r="J128" s="107"/>
      <c r="L128" s="215"/>
      <c r="M128" s="107"/>
      <c r="N128" s="137"/>
      <c r="O128" s="162"/>
      <c r="P128" s="162"/>
      <c r="Q128" s="162"/>
    </row>
    <row r="129" spans="1:17" ht="12.75">
      <c r="A129" s="219"/>
      <c r="B129" s="163">
        <v>20</v>
      </c>
      <c r="C129" s="164" t="s">
        <v>72</v>
      </c>
      <c r="D129" s="165"/>
      <c r="E129" s="166"/>
      <c r="F129" s="167">
        <v>291368.9519525786</v>
      </c>
      <c r="G129" s="167">
        <v>121778.7270655231</v>
      </c>
      <c r="H129" s="168">
        <v>155209.36165046928</v>
      </c>
      <c r="I129" s="169">
        <v>14380.863236586241</v>
      </c>
      <c r="J129" s="107"/>
      <c r="L129" s="215"/>
      <c r="M129" s="107"/>
      <c r="N129" s="137"/>
      <c r="O129" s="162"/>
      <c r="P129" s="162"/>
      <c r="Q129" s="162"/>
    </row>
    <row r="130" spans="1:17" ht="12.75">
      <c r="A130" s="219"/>
      <c r="B130" s="163">
        <v>21</v>
      </c>
      <c r="C130" s="164" t="s">
        <v>75</v>
      </c>
      <c r="D130" s="165"/>
      <c r="E130" s="166"/>
      <c r="F130" s="167">
        <v>191089.29841199156</v>
      </c>
      <c r="G130" s="167">
        <v>77579.25128581967</v>
      </c>
      <c r="H130" s="168">
        <v>37522.259871120674</v>
      </c>
      <c r="I130" s="169">
        <v>75987.78725505121</v>
      </c>
      <c r="J130" s="107"/>
      <c r="L130" s="215"/>
      <c r="M130" s="107"/>
      <c r="N130" s="137"/>
      <c r="O130" s="162"/>
      <c r="P130" s="162"/>
      <c r="Q130" s="162"/>
    </row>
    <row r="131" spans="1:17" ht="12.75">
      <c r="A131" s="219"/>
      <c r="B131" s="163">
        <v>22</v>
      </c>
      <c r="C131" s="164" t="s">
        <v>76</v>
      </c>
      <c r="D131" s="165"/>
      <c r="E131" s="166"/>
      <c r="F131" s="167">
        <v>176087.72787279473</v>
      </c>
      <c r="G131" s="167">
        <v>37805.07740618692</v>
      </c>
      <c r="H131" s="168">
        <v>53923.15845014303</v>
      </c>
      <c r="I131" s="169">
        <v>84359.49201646475</v>
      </c>
      <c r="J131" s="107"/>
      <c r="L131" s="215"/>
      <c r="M131" s="107"/>
      <c r="N131" s="137"/>
      <c r="O131" s="162"/>
      <c r="P131" s="162"/>
      <c r="Q131" s="162"/>
    </row>
    <row r="132" spans="1:17" ht="12.75">
      <c r="A132" s="219"/>
      <c r="B132" s="163">
        <v>23</v>
      </c>
      <c r="C132" s="164" t="s">
        <v>74</v>
      </c>
      <c r="D132" s="165"/>
      <c r="E132" s="166"/>
      <c r="F132" s="167">
        <v>141671.61843464017</v>
      </c>
      <c r="G132" s="167">
        <v>24703.08805948458</v>
      </c>
      <c r="H132" s="168">
        <v>73511.10288002806</v>
      </c>
      <c r="I132" s="169">
        <v>43457.42749512754</v>
      </c>
      <c r="J132" s="107"/>
      <c r="L132" s="215"/>
      <c r="M132" s="107"/>
      <c r="N132" s="137"/>
      <c r="O132" s="162"/>
      <c r="P132" s="162"/>
      <c r="Q132" s="162"/>
    </row>
    <row r="133" spans="1:17" ht="12.75">
      <c r="A133" s="219"/>
      <c r="B133" s="163">
        <v>24</v>
      </c>
      <c r="C133" s="164" t="s">
        <v>77</v>
      </c>
      <c r="D133" s="165"/>
      <c r="E133" s="166"/>
      <c r="F133" s="167">
        <v>131774.4282880254</v>
      </c>
      <c r="G133" s="167">
        <v>116615.80505547908</v>
      </c>
      <c r="H133" s="168">
        <v>15158.623232546326</v>
      </c>
      <c r="I133" s="169">
        <v>0</v>
      </c>
      <c r="J133" s="107"/>
      <c r="L133" s="215"/>
      <c r="M133" s="107"/>
      <c r="N133" s="137"/>
      <c r="O133" s="162"/>
      <c r="P133" s="162"/>
      <c r="Q133" s="162"/>
    </row>
    <row r="134" spans="1:17" ht="12.75">
      <c r="A134" s="219"/>
      <c r="B134" s="163">
        <v>25</v>
      </c>
      <c r="C134" s="164" t="s">
        <v>78</v>
      </c>
      <c r="D134" s="165"/>
      <c r="E134" s="166"/>
      <c r="F134" s="167">
        <v>93824.42859055568</v>
      </c>
      <c r="G134" s="167">
        <v>7298.791905173349</v>
      </c>
      <c r="H134" s="168">
        <v>27146.91059834609</v>
      </c>
      <c r="I134" s="169">
        <v>59378.726087036244</v>
      </c>
      <c r="J134" s="107"/>
      <c r="L134" s="215"/>
      <c r="M134" s="107"/>
      <c r="N134" s="137"/>
      <c r="O134" s="162"/>
      <c r="P134" s="162"/>
      <c r="Q134" s="162"/>
    </row>
    <row r="135" spans="1:17" ht="12.75">
      <c r="A135" s="219"/>
      <c r="B135" s="163">
        <v>26</v>
      </c>
      <c r="C135" s="164" t="s">
        <v>79</v>
      </c>
      <c r="D135" s="165"/>
      <c r="E135" s="166"/>
      <c r="F135" s="167">
        <v>43217.83188914688</v>
      </c>
      <c r="G135" s="167">
        <v>16644.984697934386</v>
      </c>
      <c r="H135" s="168">
        <v>23605.018065576467</v>
      </c>
      <c r="I135" s="169">
        <v>2967.829125636024</v>
      </c>
      <c r="J135" s="107"/>
      <c r="L135" s="215"/>
      <c r="M135" s="107"/>
      <c r="N135" s="137"/>
      <c r="O135" s="162"/>
      <c r="P135" s="162"/>
      <c r="Q135" s="162"/>
    </row>
    <row r="136" spans="1:17" ht="12.75">
      <c r="A136" s="219"/>
      <c r="B136" s="163">
        <v>27</v>
      </c>
      <c r="C136" s="164" t="s">
        <v>81</v>
      </c>
      <c r="D136" s="165"/>
      <c r="E136" s="166"/>
      <c r="F136" s="167">
        <v>35129.49728199451</v>
      </c>
      <c r="G136" s="167">
        <v>35129.49728199451</v>
      </c>
      <c r="H136" s="168">
        <v>0</v>
      </c>
      <c r="I136" s="169">
        <v>0</v>
      </c>
      <c r="J136" s="107"/>
      <c r="L136" s="215"/>
      <c r="M136" s="107"/>
      <c r="N136" s="137"/>
      <c r="O136" s="162"/>
      <c r="P136" s="162"/>
      <c r="Q136" s="162"/>
    </row>
    <row r="137" spans="1:17" ht="12.75">
      <c r="A137" s="219"/>
      <c r="B137" s="163">
        <v>28</v>
      </c>
      <c r="C137" s="164" t="s">
        <v>80</v>
      </c>
      <c r="D137" s="165"/>
      <c r="E137" s="166"/>
      <c r="F137" s="167">
        <v>35120.76389244972</v>
      </c>
      <c r="G137" s="167">
        <v>13140.47107891421</v>
      </c>
      <c r="H137" s="168">
        <v>21612.602194567553</v>
      </c>
      <c r="I137" s="169">
        <v>367.6906189679578</v>
      </c>
      <c r="J137" s="107"/>
      <c r="L137" s="215"/>
      <c r="M137" s="107"/>
      <c r="N137" s="137"/>
      <c r="O137" s="162"/>
      <c r="P137" s="162"/>
      <c r="Q137" s="162"/>
    </row>
    <row r="138" spans="1:17" ht="12.75">
      <c r="A138" s="219"/>
      <c r="B138" s="163">
        <v>29</v>
      </c>
      <c r="C138" s="164" t="s">
        <v>83</v>
      </c>
      <c r="D138" s="165"/>
      <c r="E138" s="166"/>
      <c r="F138" s="167">
        <v>23736.65724538584</v>
      </c>
      <c r="G138" s="167">
        <v>21413.521188250998</v>
      </c>
      <c r="H138" s="168">
        <v>0</v>
      </c>
      <c r="I138" s="169">
        <v>2323.136057134841</v>
      </c>
      <c r="J138" s="107"/>
      <c r="L138" s="215"/>
      <c r="M138" s="107"/>
      <c r="N138" s="137"/>
      <c r="O138" s="162"/>
      <c r="P138" s="162"/>
      <c r="Q138" s="162"/>
    </row>
    <row r="139" spans="1:17" ht="12.75">
      <c r="A139" s="219"/>
      <c r="B139" s="163">
        <v>30</v>
      </c>
      <c r="C139" s="164" t="s">
        <v>82</v>
      </c>
      <c r="D139" s="165"/>
      <c r="E139" s="166"/>
      <c r="F139" s="167">
        <v>19386.25592353473</v>
      </c>
      <c r="G139" s="167">
        <v>19344.943889323185</v>
      </c>
      <c r="H139" s="168">
        <v>41.312034211544244</v>
      </c>
      <c r="I139" s="169">
        <v>0</v>
      </c>
      <c r="J139" s="107"/>
      <c r="L139" s="215"/>
      <c r="M139" s="107"/>
      <c r="N139" s="137"/>
      <c r="O139" s="162"/>
      <c r="P139" s="162"/>
      <c r="Q139" s="162"/>
    </row>
    <row r="140" spans="1:17" ht="12.75">
      <c r="A140" s="219"/>
      <c r="B140" s="163">
        <v>31</v>
      </c>
      <c r="C140" s="164" t="s">
        <v>84</v>
      </c>
      <c r="D140" s="165"/>
      <c r="E140" s="166"/>
      <c r="F140" s="167">
        <v>17462.372592806165</v>
      </c>
      <c r="G140" s="167">
        <v>1362.2000712528181</v>
      </c>
      <c r="H140" s="168">
        <v>16100.172521553348</v>
      </c>
      <c r="I140" s="169">
        <v>0</v>
      </c>
      <c r="J140" s="107"/>
      <c r="L140" s="215"/>
      <c r="M140" s="107"/>
      <c r="N140" s="137"/>
      <c r="O140" s="162"/>
      <c r="P140" s="162"/>
      <c r="Q140" s="162"/>
    </row>
    <row r="141" spans="1:17" ht="12.75">
      <c r="A141" s="219"/>
      <c r="B141" s="163">
        <v>32</v>
      </c>
      <c r="C141" s="164" t="s">
        <v>85</v>
      </c>
      <c r="D141" s="165"/>
      <c r="E141" s="166"/>
      <c r="F141" s="167">
        <v>14380.458834276073</v>
      </c>
      <c r="G141" s="167">
        <v>14380.458834276073</v>
      </c>
      <c r="H141" s="168">
        <v>0</v>
      </c>
      <c r="I141" s="169">
        <v>0</v>
      </c>
      <c r="J141" s="107"/>
      <c r="L141" s="215"/>
      <c r="M141" s="107"/>
      <c r="N141" s="137"/>
      <c r="O141" s="162"/>
      <c r="P141" s="162"/>
      <c r="Q141" s="162"/>
    </row>
    <row r="142" spans="1:17" ht="12.75">
      <c r="A142" s="219"/>
      <c r="B142" s="163">
        <v>33</v>
      </c>
      <c r="C142" s="164" t="s">
        <v>87</v>
      </c>
      <c r="D142" s="165"/>
      <c r="E142" s="166"/>
      <c r="F142" s="167">
        <v>11409.693130325086</v>
      </c>
      <c r="G142" s="167">
        <v>8545.022498653992</v>
      </c>
      <c r="H142" s="168">
        <v>2864.670631671093</v>
      </c>
      <c r="I142" s="169">
        <v>0</v>
      </c>
      <c r="J142" s="107"/>
      <c r="L142" s="215"/>
      <c r="M142" s="107"/>
      <c r="N142" s="137"/>
      <c r="O142" s="162"/>
      <c r="P142" s="162"/>
      <c r="Q142" s="162"/>
    </row>
    <row r="143" spans="1:17" ht="12.75">
      <c r="A143" s="219"/>
      <c r="B143" s="163">
        <v>34</v>
      </c>
      <c r="C143" s="164" t="s">
        <v>86</v>
      </c>
      <c r="D143" s="165"/>
      <c r="E143" s="166"/>
      <c r="F143" s="167">
        <v>7571.806920064897</v>
      </c>
      <c r="G143" s="167">
        <v>504.04982451846473</v>
      </c>
      <c r="H143" s="168">
        <v>7067.7570955464325</v>
      </c>
      <c r="I143" s="169">
        <v>0</v>
      </c>
      <c r="J143" s="107"/>
      <c r="L143" s="215"/>
      <c r="M143" s="107"/>
      <c r="N143" s="137"/>
      <c r="O143" s="162"/>
      <c r="P143" s="162"/>
      <c r="Q143" s="162"/>
    </row>
    <row r="144" spans="1:17" ht="12.75">
      <c r="A144" s="219"/>
      <c r="B144" s="163">
        <v>35</v>
      </c>
      <c r="C144" s="164" t="s">
        <v>88</v>
      </c>
      <c r="D144" s="165"/>
      <c r="E144" s="166"/>
      <c r="F144" s="167">
        <v>5567.5830913526825</v>
      </c>
      <c r="G144" s="167">
        <v>5567.5830913526825</v>
      </c>
      <c r="H144" s="168">
        <v>0</v>
      </c>
      <c r="I144" s="169">
        <v>0</v>
      </c>
      <c r="J144" s="107"/>
      <c r="L144" s="215"/>
      <c r="M144" s="107"/>
      <c r="N144" s="137"/>
      <c r="O144" s="162"/>
      <c r="P144" s="162"/>
      <c r="Q144" s="162"/>
    </row>
    <row r="145" spans="1:17" ht="12.75">
      <c r="A145" s="219"/>
      <c r="B145" s="163">
        <v>36</v>
      </c>
      <c r="C145" s="164" t="s">
        <v>91</v>
      </c>
      <c r="D145" s="165"/>
      <c r="E145" s="166"/>
      <c r="F145" s="167">
        <v>1456.1544107349378</v>
      </c>
      <c r="G145" s="167">
        <v>1456.1544107349378</v>
      </c>
      <c r="H145" s="168">
        <v>0</v>
      </c>
      <c r="I145" s="169">
        <v>0</v>
      </c>
      <c r="J145" s="107"/>
      <c r="L145" s="215"/>
      <c r="M145" s="107"/>
      <c r="N145" s="137"/>
      <c r="O145" s="162"/>
      <c r="P145" s="162"/>
      <c r="Q145" s="162"/>
    </row>
    <row r="146" spans="1:17" ht="12.75">
      <c r="A146" s="219"/>
      <c r="B146" s="163">
        <v>37</v>
      </c>
      <c r="C146" s="164" t="s">
        <v>89</v>
      </c>
      <c r="D146" s="165"/>
      <c r="E146" s="166"/>
      <c r="F146" s="167">
        <v>1393.510075208493</v>
      </c>
      <c r="G146" s="167">
        <v>1393.510075208493</v>
      </c>
      <c r="H146" s="168">
        <v>0</v>
      </c>
      <c r="I146" s="169">
        <v>0</v>
      </c>
      <c r="J146" s="107"/>
      <c r="L146" s="215"/>
      <c r="M146" s="107"/>
      <c r="N146" s="137"/>
      <c r="O146" s="162"/>
      <c r="P146" s="162"/>
      <c r="Q146" s="162"/>
    </row>
    <row r="147" spans="2:14" ht="13.5" thickBot="1">
      <c r="B147" s="171">
        <v>38</v>
      </c>
      <c r="C147" s="216" t="s">
        <v>90</v>
      </c>
      <c r="D147" s="173"/>
      <c r="E147" s="174"/>
      <c r="F147" s="175">
        <v>1161.3717228774958</v>
      </c>
      <c r="G147" s="175">
        <v>1161.3717228774958</v>
      </c>
      <c r="H147" s="176">
        <v>0</v>
      </c>
      <c r="I147" s="177">
        <v>0</v>
      </c>
      <c r="J147" s="107"/>
      <c r="K147" s="107"/>
      <c r="L147" s="107"/>
      <c r="M147" s="107"/>
      <c r="N147" s="20"/>
    </row>
    <row r="148" spans="3:14" ht="12.75"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20"/>
    </row>
    <row r="149" spans="2:14" ht="12.75">
      <c r="B149" s="159" t="s">
        <v>42</v>
      </c>
      <c r="C149" s="20"/>
      <c r="D149" s="20"/>
      <c r="E149" s="20"/>
      <c r="F149" s="106"/>
      <c r="G149" s="20"/>
      <c r="H149" s="20"/>
      <c r="I149" s="20"/>
      <c r="J149" s="20"/>
      <c r="K149" s="20"/>
      <c r="L149" s="20"/>
      <c r="M149" s="20"/>
      <c r="N149" s="20"/>
    </row>
    <row r="150" spans="2:14" ht="12.75">
      <c r="B150" s="159" t="s">
        <v>43</v>
      </c>
      <c r="C150" s="159"/>
      <c r="D150" s="159"/>
      <c r="E150" s="159"/>
      <c r="F150" s="178"/>
      <c r="G150" s="159"/>
      <c r="H150" s="159"/>
      <c r="I150" s="159"/>
      <c r="J150" s="159"/>
      <c r="K150" s="159"/>
      <c r="L150" s="159"/>
      <c r="M150" s="159"/>
      <c r="N150" s="159"/>
    </row>
    <row r="151" spans="2:14" ht="12.75">
      <c r="B151" s="107"/>
      <c r="C151" s="159"/>
      <c r="D151" s="159"/>
      <c r="E151" s="159"/>
      <c r="F151" s="160"/>
      <c r="G151" s="159"/>
      <c r="H151" s="159"/>
      <c r="I151" s="159"/>
      <c r="J151" s="159"/>
      <c r="K151" s="159"/>
      <c r="L151" s="159"/>
      <c r="M151" s="159"/>
      <c r="N151" s="161"/>
    </row>
    <row r="152" spans="2:14" ht="12.75">
      <c r="B152" s="107"/>
      <c r="C152" s="159"/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  <c r="N152" s="161"/>
    </row>
    <row r="153" spans="2:14" ht="12.75"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20"/>
    </row>
    <row r="154" spans="2:14" ht="12.75"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20"/>
    </row>
    <row r="155" spans="2:15" ht="12.7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</row>
    <row r="156" spans="2:15" ht="12.7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</row>
    <row r="157" s="20" customFormat="1" ht="12.75">
      <c r="A157" s="1"/>
    </row>
    <row r="158" spans="1:17" ht="12.75">
      <c r="A158" s="130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1:17" ht="12.75">
      <c r="A159" s="130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1:17" ht="12.75">
      <c r="A160" s="130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1:17" ht="12.75">
      <c r="A161" s="130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17" ht="12.75">
      <c r="A162" s="130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1:17" ht="12.75">
      <c r="A163" s="130"/>
      <c r="B163" s="179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1:17" ht="12.75">
      <c r="A164" s="130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12.75">
      <c r="A165" s="130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ht="12.75" customHeight="1">
      <c r="A166" s="130"/>
      <c r="B166" s="283"/>
      <c r="C166" s="283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7"/>
      <c r="O166" s="27"/>
      <c r="P166" s="27"/>
      <c r="Q166" s="27"/>
    </row>
    <row r="167" spans="1:17" ht="12.75">
      <c r="A167" s="130"/>
      <c r="B167" s="147"/>
      <c r="C167" s="14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27"/>
      <c r="O167" s="27"/>
      <c r="P167" s="27"/>
      <c r="Q167" s="27"/>
    </row>
    <row r="168" spans="1:17" ht="12.75" customHeight="1">
      <c r="A168" s="130"/>
      <c r="B168" s="281"/>
      <c r="C168" s="179"/>
      <c r="D168" s="180"/>
      <c r="E168" s="180"/>
      <c r="F168" s="180"/>
      <c r="G168" s="180"/>
      <c r="H168" s="180"/>
      <c r="I168" s="180"/>
      <c r="J168" s="180"/>
      <c r="K168" s="180"/>
      <c r="L168" s="181"/>
      <c r="M168" s="181"/>
      <c r="N168" s="27"/>
      <c r="O168" s="27"/>
      <c r="P168" s="27"/>
      <c r="Q168" s="27"/>
    </row>
    <row r="169" spans="1:17" ht="12.75">
      <c r="A169" s="130"/>
      <c r="B169" s="281"/>
      <c r="C169" s="179"/>
      <c r="D169" s="180"/>
      <c r="E169" s="180"/>
      <c r="F169" s="180"/>
      <c r="G169" s="180"/>
      <c r="H169" s="180"/>
      <c r="I169" s="180"/>
      <c r="J169" s="180"/>
      <c r="K169" s="180"/>
      <c r="L169" s="181"/>
      <c r="M169" s="181"/>
      <c r="N169" s="27"/>
      <c r="O169" s="27"/>
      <c r="P169" s="27"/>
      <c r="Q169" s="27"/>
    </row>
    <row r="170" spans="1:17" ht="12.75">
      <c r="A170" s="130"/>
      <c r="B170" s="281"/>
      <c r="C170" s="179"/>
      <c r="D170" s="180"/>
      <c r="E170" s="180"/>
      <c r="F170" s="180"/>
      <c r="G170" s="180"/>
      <c r="H170" s="180"/>
      <c r="I170" s="180"/>
      <c r="J170" s="180"/>
      <c r="K170" s="180"/>
      <c r="L170" s="181"/>
      <c r="M170" s="181"/>
      <c r="N170" s="27"/>
      <c r="O170" s="27"/>
      <c r="P170" s="27"/>
      <c r="Q170" s="27"/>
    </row>
    <row r="171" spans="1:17" ht="12.75">
      <c r="A171" s="130"/>
      <c r="B171" s="281"/>
      <c r="C171" s="179"/>
      <c r="D171" s="180"/>
      <c r="E171" s="180"/>
      <c r="F171" s="180"/>
      <c r="G171" s="180"/>
      <c r="H171" s="180"/>
      <c r="I171" s="180"/>
      <c r="J171" s="180"/>
      <c r="K171" s="180"/>
      <c r="L171" s="181"/>
      <c r="M171" s="181"/>
      <c r="N171" s="27"/>
      <c r="O171" s="27"/>
      <c r="P171" s="27"/>
      <c r="Q171" s="27"/>
    </row>
    <row r="172" spans="1:17" ht="12.75">
      <c r="A172" s="130"/>
      <c r="B172" s="281"/>
      <c r="C172" s="179"/>
      <c r="D172" s="180"/>
      <c r="E172" s="180"/>
      <c r="F172" s="180"/>
      <c r="G172" s="180"/>
      <c r="H172" s="180"/>
      <c r="I172" s="180"/>
      <c r="J172" s="180"/>
      <c r="K172" s="180"/>
      <c r="L172" s="181"/>
      <c r="M172" s="181"/>
      <c r="N172" s="27"/>
      <c r="O172" s="27"/>
      <c r="P172" s="27"/>
      <c r="Q172" s="27"/>
    </row>
    <row r="173" spans="1:17" ht="12.75">
      <c r="A173" s="130"/>
      <c r="B173" s="281"/>
      <c r="C173" s="179"/>
      <c r="D173" s="180"/>
      <c r="E173" s="180"/>
      <c r="F173" s="180"/>
      <c r="G173" s="180"/>
      <c r="H173" s="180"/>
      <c r="I173" s="180"/>
      <c r="J173" s="180"/>
      <c r="K173" s="180"/>
      <c r="L173" s="181"/>
      <c r="M173" s="181"/>
      <c r="N173" s="27"/>
      <c r="O173" s="27"/>
      <c r="P173" s="27"/>
      <c r="Q173" s="27"/>
    </row>
    <row r="174" spans="1:17" ht="12.75">
      <c r="A174" s="130"/>
      <c r="B174" s="281"/>
      <c r="C174" s="179"/>
      <c r="D174" s="180"/>
      <c r="E174" s="180"/>
      <c r="F174" s="180"/>
      <c r="G174" s="180"/>
      <c r="H174" s="180"/>
      <c r="I174" s="180"/>
      <c r="J174" s="180"/>
      <c r="K174" s="180"/>
      <c r="L174" s="181"/>
      <c r="M174" s="181"/>
      <c r="N174" s="27"/>
      <c r="O174" s="27"/>
      <c r="P174" s="27"/>
      <c r="Q174" s="27"/>
    </row>
    <row r="175" spans="1:17" ht="12.75">
      <c r="A175" s="130"/>
      <c r="B175" s="281"/>
      <c r="C175" s="179"/>
      <c r="D175" s="180"/>
      <c r="E175" s="180"/>
      <c r="F175" s="180"/>
      <c r="G175" s="180"/>
      <c r="H175" s="180"/>
      <c r="I175" s="180"/>
      <c r="J175" s="180"/>
      <c r="K175" s="180"/>
      <c r="L175" s="181"/>
      <c r="M175" s="181"/>
      <c r="N175" s="27"/>
      <c r="O175" s="27"/>
      <c r="P175" s="27"/>
      <c r="Q175" s="27"/>
    </row>
    <row r="176" spans="1:17" ht="12.75">
      <c r="A176" s="130"/>
      <c r="B176" s="281"/>
      <c r="C176" s="179"/>
      <c r="D176" s="180"/>
      <c r="E176" s="180"/>
      <c r="F176" s="180"/>
      <c r="G176" s="180"/>
      <c r="H176" s="180"/>
      <c r="I176" s="180"/>
      <c r="J176" s="180"/>
      <c r="K176" s="180"/>
      <c r="L176" s="181"/>
      <c r="M176" s="181"/>
      <c r="N176" s="27"/>
      <c r="O176" s="27"/>
      <c r="P176" s="27"/>
      <c r="Q176" s="27"/>
    </row>
    <row r="177" spans="1:17" ht="12.75">
      <c r="A177" s="130"/>
      <c r="B177" s="281"/>
      <c r="C177" s="179"/>
      <c r="D177" s="180"/>
      <c r="E177" s="180"/>
      <c r="F177" s="180"/>
      <c r="G177" s="180"/>
      <c r="H177" s="180"/>
      <c r="I177" s="180"/>
      <c r="J177" s="180"/>
      <c r="K177" s="180"/>
      <c r="L177" s="181"/>
      <c r="M177" s="181"/>
      <c r="N177" s="27"/>
      <c r="O177" s="27"/>
      <c r="P177" s="27"/>
      <c r="Q177" s="27"/>
    </row>
    <row r="178" spans="1:17" ht="12.75">
      <c r="A178" s="130"/>
      <c r="B178" s="281"/>
      <c r="C178" s="179"/>
      <c r="D178" s="180"/>
      <c r="E178" s="180"/>
      <c r="F178" s="180"/>
      <c r="G178" s="180"/>
      <c r="H178" s="180"/>
      <c r="I178" s="180"/>
      <c r="J178" s="180"/>
      <c r="K178" s="180"/>
      <c r="L178" s="181"/>
      <c r="M178" s="181"/>
      <c r="N178" s="27"/>
      <c r="O178" s="27"/>
      <c r="P178" s="27"/>
      <c r="Q178" s="27"/>
    </row>
    <row r="179" spans="1:17" ht="12.75">
      <c r="A179" s="130"/>
      <c r="B179" s="281"/>
      <c r="C179" s="179"/>
      <c r="D179" s="180"/>
      <c r="E179" s="180"/>
      <c r="F179" s="180"/>
      <c r="G179" s="180"/>
      <c r="H179" s="180"/>
      <c r="I179" s="180"/>
      <c r="J179" s="180"/>
      <c r="K179" s="180"/>
      <c r="L179" s="181"/>
      <c r="M179" s="181"/>
      <c r="N179" s="27"/>
      <c r="O179" s="27"/>
      <c r="P179" s="27"/>
      <c r="Q179" s="27"/>
    </row>
    <row r="180" spans="1:17" ht="12.75">
      <c r="A180" s="130"/>
      <c r="B180" s="283"/>
      <c r="C180" s="283"/>
      <c r="D180" s="182"/>
      <c r="E180" s="182"/>
      <c r="F180" s="182"/>
      <c r="G180" s="182"/>
      <c r="H180" s="182"/>
      <c r="I180" s="182"/>
      <c r="J180" s="182"/>
      <c r="K180" s="182"/>
      <c r="L180" s="182"/>
      <c r="M180" s="182"/>
      <c r="N180" s="27"/>
      <c r="O180" s="27"/>
      <c r="P180" s="27"/>
      <c r="Q180" s="27"/>
    </row>
    <row r="181" spans="1:17" ht="12.75">
      <c r="A181" s="130"/>
      <c r="B181" s="281"/>
      <c r="C181" s="179"/>
      <c r="D181" s="180"/>
      <c r="E181" s="180"/>
      <c r="F181" s="180"/>
      <c r="G181" s="180"/>
      <c r="H181" s="180"/>
      <c r="I181" s="180"/>
      <c r="J181" s="180"/>
      <c r="K181" s="180"/>
      <c r="L181" s="181"/>
      <c r="M181" s="181"/>
      <c r="N181" s="27"/>
      <c r="O181" s="27"/>
      <c r="P181" s="27"/>
      <c r="Q181" s="27"/>
    </row>
    <row r="182" spans="1:17" ht="12.75">
      <c r="A182" s="130"/>
      <c r="B182" s="281"/>
      <c r="C182" s="179"/>
      <c r="D182" s="180"/>
      <c r="E182" s="180"/>
      <c r="F182" s="180"/>
      <c r="G182" s="180"/>
      <c r="H182" s="180"/>
      <c r="I182" s="180"/>
      <c r="J182" s="180"/>
      <c r="K182" s="180"/>
      <c r="L182" s="181"/>
      <c r="M182" s="181"/>
      <c r="N182" s="27"/>
      <c r="O182" s="27"/>
      <c r="P182" s="27"/>
      <c r="Q182" s="27"/>
    </row>
    <row r="183" spans="1:17" ht="12.75">
      <c r="A183" s="130"/>
      <c r="B183" s="281"/>
      <c r="C183" s="179"/>
      <c r="D183" s="180"/>
      <c r="E183" s="180"/>
      <c r="F183" s="180"/>
      <c r="G183" s="180"/>
      <c r="H183" s="180"/>
      <c r="I183" s="180"/>
      <c r="J183" s="180"/>
      <c r="K183" s="180"/>
      <c r="L183" s="181"/>
      <c r="M183" s="181"/>
      <c r="N183" s="27"/>
      <c r="O183" s="27"/>
      <c r="P183" s="27"/>
      <c r="Q183" s="27"/>
    </row>
    <row r="184" spans="1:17" ht="12.75">
      <c r="A184" s="130"/>
      <c r="B184" s="281"/>
      <c r="C184" s="179"/>
      <c r="D184" s="180"/>
      <c r="E184" s="180"/>
      <c r="F184" s="180"/>
      <c r="G184" s="180"/>
      <c r="H184" s="180"/>
      <c r="I184" s="180"/>
      <c r="J184" s="180"/>
      <c r="K184" s="180"/>
      <c r="L184" s="181"/>
      <c r="M184" s="181"/>
      <c r="N184" s="27"/>
      <c r="O184" s="27"/>
      <c r="P184" s="27"/>
      <c r="Q184" s="27"/>
    </row>
    <row r="185" spans="1:17" ht="12.75">
      <c r="A185" s="130"/>
      <c r="B185" s="281"/>
      <c r="C185" s="179"/>
      <c r="D185" s="180"/>
      <c r="E185" s="180"/>
      <c r="F185" s="180"/>
      <c r="G185" s="180"/>
      <c r="H185" s="180"/>
      <c r="I185" s="180"/>
      <c r="J185" s="180"/>
      <c r="K185" s="180"/>
      <c r="L185" s="181"/>
      <c r="M185" s="181"/>
      <c r="N185" s="27"/>
      <c r="O185" s="27"/>
      <c r="P185" s="27"/>
      <c r="Q185" s="27"/>
    </row>
    <row r="186" spans="1:17" ht="12.75">
      <c r="A186" s="130"/>
      <c r="B186" s="281"/>
      <c r="C186" s="179"/>
      <c r="D186" s="180"/>
      <c r="E186" s="180"/>
      <c r="F186" s="180"/>
      <c r="G186" s="180"/>
      <c r="H186" s="180"/>
      <c r="I186" s="180"/>
      <c r="J186" s="180"/>
      <c r="K186" s="180"/>
      <c r="L186" s="181"/>
      <c r="M186" s="181"/>
      <c r="N186" s="27"/>
      <c r="O186" s="27"/>
      <c r="P186" s="27"/>
      <c r="Q186" s="27"/>
    </row>
    <row r="187" spans="1:17" ht="12.75">
      <c r="A187" s="130"/>
      <c r="B187" s="281"/>
      <c r="C187" s="179"/>
      <c r="D187" s="180"/>
      <c r="E187" s="180"/>
      <c r="F187" s="180"/>
      <c r="G187" s="180"/>
      <c r="H187" s="180"/>
      <c r="I187" s="180"/>
      <c r="J187" s="180"/>
      <c r="K187" s="180"/>
      <c r="L187" s="181"/>
      <c r="M187" s="181"/>
      <c r="N187" s="27"/>
      <c r="O187" s="27"/>
      <c r="P187" s="27"/>
      <c r="Q187" s="27"/>
    </row>
    <row r="188" spans="1:17" ht="12.75">
      <c r="A188" s="130"/>
      <c r="B188" s="281"/>
      <c r="C188" s="179"/>
      <c r="D188" s="180"/>
      <c r="E188" s="180"/>
      <c r="F188" s="180"/>
      <c r="G188" s="180"/>
      <c r="H188" s="180"/>
      <c r="I188" s="180"/>
      <c r="J188" s="180"/>
      <c r="K188" s="180"/>
      <c r="L188" s="181"/>
      <c r="M188" s="181"/>
      <c r="N188" s="27"/>
      <c r="O188" s="27"/>
      <c r="P188" s="27"/>
      <c r="Q188" s="27"/>
    </row>
    <row r="189" spans="1:17" ht="12.75">
      <c r="A189" s="130"/>
      <c r="B189" s="281"/>
      <c r="C189" s="179"/>
      <c r="D189" s="180"/>
      <c r="E189" s="180"/>
      <c r="F189" s="180"/>
      <c r="G189" s="180"/>
      <c r="H189" s="180"/>
      <c r="I189" s="180"/>
      <c r="J189" s="180"/>
      <c r="K189" s="180"/>
      <c r="L189" s="181"/>
      <c r="M189" s="181"/>
      <c r="N189" s="27"/>
      <c r="O189" s="27"/>
      <c r="P189" s="27"/>
      <c r="Q189" s="27"/>
    </row>
    <row r="190" spans="1:17" ht="12.75">
      <c r="A190" s="130"/>
      <c r="B190" s="281"/>
      <c r="C190" s="179"/>
      <c r="D190" s="180"/>
      <c r="E190" s="180"/>
      <c r="F190" s="180"/>
      <c r="G190" s="180"/>
      <c r="H190" s="180"/>
      <c r="I190" s="180"/>
      <c r="J190" s="180"/>
      <c r="K190" s="180"/>
      <c r="L190" s="181"/>
      <c r="M190" s="181"/>
      <c r="N190" s="27"/>
      <c r="O190" s="27"/>
      <c r="P190" s="27"/>
      <c r="Q190" s="27"/>
    </row>
    <row r="191" spans="1:17" ht="12.75">
      <c r="A191" s="130"/>
      <c r="B191" s="281"/>
      <c r="C191" s="179"/>
      <c r="D191" s="180"/>
      <c r="E191" s="180"/>
      <c r="F191" s="180"/>
      <c r="G191" s="180"/>
      <c r="H191" s="180"/>
      <c r="I191" s="180"/>
      <c r="J191" s="180"/>
      <c r="K191" s="180"/>
      <c r="L191" s="181"/>
      <c r="M191" s="181"/>
      <c r="N191" s="27"/>
      <c r="O191" s="27"/>
      <c r="P191" s="27"/>
      <c r="Q191" s="27"/>
    </row>
    <row r="192" spans="1:17" ht="12.75">
      <c r="A192" s="130"/>
      <c r="B192" s="281"/>
      <c r="C192" s="179"/>
      <c r="D192" s="180"/>
      <c r="E192" s="180"/>
      <c r="F192" s="180"/>
      <c r="G192" s="180"/>
      <c r="H192" s="180"/>
      <c r="I192" s="180"/>
      <c r="J192" s="180"/>
      <c r="K192" s="180"/>
      <c r="L192" s="181"/>
      <c r="M192" s="181"/>
      <c r="N192" s="27"/>
      <c r="O192" s="27"/>
      <c r="P192" s="27"/>
      <c r="Q192" s="27"/>
    </row>
    <row r="193" spans="1:17" ht="12.75">
      <c r="A193" s="130"/>
      <c r="B193" s="283"/>
      <c r="C193" s="283"/>
      <c r="D193" s="182"/>
      <c r="E193" s="182"/>
      <c r="F193" s="182"/>
      <c r="G193" s="182"/>
      <c r="H193" s="182"/>
      <c r="I193" s="182"/>
      <c r="J193" s="182"/>
      <c r="K193" s="182"/>
      <c r="L193" s="182"/>
      <c r="M193" s="182"/>
      <c r="N193" s="27"/>
      <c r="O193" s="27"/>
      <c r="P193" s="27"/>
      <c r="Q193" s="27"/>
    </row>
    <row r="194" spans="1:17" ht="12.75">
      <c r="A194" s="130"/>
      <c r="B194" s="289"/>
      <c r="C194" s="288"/>
      <c r="D194" s="288"/>
      <c r="E194" s="288"/>
      <c r="F194" s="288"/>
      <c r="G194" s="288"/>
      <c r="H194" s="288"/>
      <c r="I194" s="288"/>
      <c r="J194" s="288"/>
      <c r="K194" s="288"/>
      <c r="L194" s="288"/>
      <c r="M194" s="288"/>
      <c r="N194" s="27"/>
      <c r="O194" s="27"/>
      <c r="P194" s="27"/>
      <c r="Q194" s="27"/>
    </row>
    <row r="195" spans="1:17" ht="12.75">
      <c r="A195" s="130"/>
      <c r="B195" s="289"/>
      <c r="C195" s="288"/>
      <c r="D195" s="288"/>
      <c r="E195" s="288"/>
      <c r="F195" s="288"/>
      <c r="G195" s="288"/>
      <c r="H195" s="288"/>
      <c r="I195" s="288"/>
      <c r="J195" s="288"/>
      <c r="K195" s="288"/>
      <c r="L195" s="288"/>
      <c r="M195" s="288"/>
      <c r="N195" s="27"/>
      <c r="O195" s="27"/>
      <c r="P195" s="27"/>
      <c r="Q195" s="27"/>
    </row>
    <row r="196" spans="1:17" ht="12.75">
      <c r="A196" s="130"/>
      <c r="B196" s="289"/>
      <c r="C196" s="288"/>
      <c r="D196" s="288"/>
      <c r="E196" s="288"/>
      <c r="F196" s="288"/>
      <c r="G196" s="288"/>
      <c r="H196" s="288"/>
      <c r="I196" s="288"/>
      <c r="J196" s="288"/>
      <c r="K196" s="288"/>
      <c r="L196" s="288"/>
      <c r="M196" s="288"/>
      <c r="N196" s="27"/>
      <c r="O196" s="27"/>
      <c r="P196" s="27"/>
      <c r="Q196" s="27"/>
    </row>
    <row r="197" spans="1:17" ht="12.75">
      <c r="A197" s="130"/>
      <c r="B197" s="288"/>
      <c r="C197" s="288"/>
      <c r="D197" s="288"/>
      <c r="E197" s="288"/>
      <c r="F197" s="288"/>
      <c r="G197" s="288"/>
      <c r="H197" s="288"/>
      <c r="I197" s="288"/>
      <c r="J197" s="288"/>
      <c r="K197" s="288"/>
      <c r="L197" s="288"/>
      <c r="M197" s="288"/>
      <c r="N197" s="27"/>
      <c r="O197" s="27"/>
      <c r="P197" s="27"/>
      <c r="Q197" s="27"/>
    </row>
    <row r="198" spans="1:17" ht="12.75">
      <c r="A198" s="130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27"/>
      <c r="O198" s="27"/>
      <c r="P198" s="27"/>
      <c r="Q198" s="27"/>
    </row>
    <row r="199" spans="1:17" ht="12.75">
      <c r="A199" s="130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27"/>
      <c r="O199" s="27"/>
      <c r="P199" s="27"/>
      <c r="Q199" s="27"/>
    </row>
    <row r="200" spans="1:17" ht="12.75">
      <c r="A200" s="130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27"/>
      <c r="O200" s="27"/>
      <c r="P200" s="27"/>
      <c r="Q200" s="27"/>
    </row>
    <row r="201" spans="1:17" ht="12.75">
      <c r="A201" s="130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27"/>
      <c r="O201" s="27"/>
      <c r="P201" s="27"/>
      <c r="Q201" s="27"/>
    </row>
    <row r="202" spans="1:17" ht="12.75">
      <c r="A202" s="130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27"/>
      <c r="O202" s="27"/>
      <c r="P202" s="27"/>
      <c r="Q202" s="27"/>
    </row>
    <row r="203" spans="1:17" ht="12.75">
      <c r="A203" s="130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27"/>
      <c r="O203" s="27"/>
      <c r="P203" s="27"/>
      <c r="Q203" s="27"/>
    </row>
    <row r="204" spans="1:17" ht="12.75">
      <c r="A204" s="130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27"/>
      <c r="O204" s="27"/>
      <c r="P204" s="27"/>
      <c r="Q204" s="27"/>
    </row>
    <row r="205" spans="1:17" ht="12.75">
      <c r="A205" s="130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27"/>
      <c r="O205" s="27"/>
      <c r="P205" s="27"/>
      <c r="Q205" s="27"/>
    </row>
    <row r="206" spans="1:17" ht="12.75">
      <c r="A206" s="130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27"/>
      <c r="O206" s="27"/>
      <c r="P206" s="27"/>
      <c r="Q206" s="27"/>
    </row>
    <row r="207" spans="1:17" ht="12.75">
      <c r="A207" s="130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27"/>
      <c r="O207" s="27"/>
      <c r="P207" s="27"/>
      <c r="Q207" s="27"/>
    </row>
    <row r="208" spans="1:17" ht="12.75">
      <c r="A208" s="130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27"/>
      <c r="O208" s="27"/>
      <c r="P208" s="27"/>
      <c r="Q208" s="27"/>
    </row>
    <row r="209" spans="1:17" ht="12.75">
      <c r="A209" s="130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27"/>
      <c r="O209" s="27"/>
      <c r="P209" s="27"/>
      <c r="Q209" s="27"/>
    </row>
    <row r="210" spans="1:17" ht="12.75">
      <c r="A210" s="130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27"/>
      <c r="O210" s="27"/>
      <c r="P210" s="27"/>
      <c r="Q210" s="27"/>
    </row>
    <row r="211" spans="1:17" ht="12.75">
      <c r="A211" s="130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27"/>
      <c r="O211" s="27"/>
      <c r="P211" s="27"/>
      <c r="Q211" s="27"/>
    </row>
    <row r="212" spans="1:17" ht="12.75">
      <c r="A212" s="130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27"/>
      <c r="O212" s="27"/>
      <c r="P212" s="27"/>
      <c r="Q212" s="27"/>
    </row>
    <row r="213" spans="1:17" ht="12.75">
      <c r="A213" s="130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27"/>
      <c r="O213" s="27"/>
      <c r="P213" s="27"/>
      <c r="Q213" s="27"/>
    </row>
    <row r="214" spans="1:17" ht="12.75">
      <c r="A214" s="130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27"/>
      <c r="O214" s="27"/>
      <c r="P214" s="27"/>
      <c r="Q214" s="27"/>
    </row>
    <row r="215" spans="1:17" ht="12.75">
      <c r="A215" s="130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27"/>
      <c r="O215" s="27"/>
      <c r="P215" s="27"/>
      <c r="Q215" s="27"/>
    </row>
    <row r="216" spans="1:17" ht="12.75">
      <c r="A216" s="130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27"/>
      <c r="O216" s="27"/>
      <c r="P216" s="27"/>
      <c r="Q216" s="27"/>
    </row>
    <row r="217" spans="1:17" ht="12.75">
      <c r="A217" s="130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27"/>
      <c r="O217" s="27"/>
      <c r="P217" s="27"/>
      <c r="Q217" s="27"/>
    </row>
    <row r="218" spans="1:17" ht="12.75">
      <c r="A218" s="130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27"/>
      <c r="O218" s="27"/>
      <c r="P218" s="27"/>
      <c r="Q218" s="27"/>
    </row>
    <row r="219" spans="1:17" ht="12.75">
      <c r="A219" s="130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27"/>
      <c r="O219" s="27"/>
      <c r="P219" s="27"/>
      <c r="Q219" s="27"/>
    </row>
    <row r="220" spans="1:17" ht="12.75">
      <c r="A220" s="130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27"/>
      <c r="O220" s="27"/>
      <c r="P220" s="27"/>
      <c r="Q220" s="27"/>
    </row>
    <row r="221" spans="1:17" ht="12.75">
      <c r="A221" s="130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27"/>
      <c r="O221" s="27"/>
      <c r="P221" s="27"/>
      <c r="Q221" s="27"/>
    </row>
    <row r="222" spans="1:17" ht="12.75">
      <c r="A222" s="130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27"/>
      <c r="O222" s="27"/>
      <c r="P222" s="27"/>
      <c r="Q222" s="27"/>
    </row>
    <row r="223" spans="1:17" ht="12.75">
      <c r="A223" s="130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27"/>
      <c r="O223" s="27"/>
      <c r="P223" s="27"/>
      <c r="Q223" s="27"/>
    </row>
    <row r="224" spans="1:17" ht="12.75">
      <c r="A224" s="130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27"/>
      <c r="O224" s="27"/>
      <c r="P224" s="27"/>
      <c r="Q224" s="27"/>
    </row>
    <row r="225" spans="1:17" ht="12.75">
      <c r="A225" s="130"/>
      <c r="B225" s="183"/>
      <c r="C225" s="183"/>
      <c r="D225" s="184"/>
      <c r="E225" s="184"/>
      <c r="F225" s="184"/>
      <c r="G225" s="184"/>
      <c r="H225" s="184"/>
      <c r="I225" s="184"/>
      <c r="J225" s="184"/>
      <c r="K225" s="184"/>
      <c r="L225" s="184"/>
      <c r="M225" s="184"/>
      <c r="N225" s="27"/>
      <c r="O225" s="27"/>
      <c r="P225" s="27"/>
      <c r="Q225" s="27"/>
    </row>
    <row r="226" spans="1:17" ht="12.75">
      <c r="A226" s="130"/>
      <c r="B226" s="183"/>
      <c r="C226" s="183"/>
      <c r="D226" s="184"/>
      <c r="E226" s="184"/>
      <c r="F226" s="184"/>
      <c r="G226" s="184"/>
      <c r="H226" s="184"/>
      <c r="I226" s="184"/>
      <c r="J226" s="184"/>
      <c r="K226" s="184"/>
      <c r="L226" s="184"/>
      <c r="M226" s="184"/>
      <c r="N226" s="27"/>
      <c r="O226" s="27"/>
      <c r="P226" s="27"/>
      <c r="Q226" s="27"/>
    </row>
    <row r="227" spans="1:17" ht="12.75">
      <c r="A227" s="130"/>
      <c r="B227" s="183"/>
      <c r="C227" s="183"/>
      <c r="D227" s="184"/>
      <c r="E227" s="184"/>
      <c r="F227" s="184"/>
      <c r="G227" s="184"/>
      <c r="H227" s="184"/>
      <c r="I227" s="184"/>
      <c r="J227" s="184"/>
      <c r="K227" s="184"/>
      <c r="L227" s="184"/>
      <c r="M227" s="184"/>
      <c r="N227" s="27"/>
      <c r="O227" s="27"/>
      <c r="P227" s="27"/>
      <c r="Q227" s="27"/>
    </row>
    <row r="228" spans="1:17" ht="12.75">
      <c r="A228" s="130"/>
      <c r="B228" s="256"/>
      <c r="C228" s="284"/>
      <c r="D228" s="283"/>
      <c r="E228" s="283"/>
      <c r="F228" s="283"/>
      <c r="G228" s="283"/>
      <c r="H228" s="283"/>
      <c r="I228" s="283"/>
      <c r="J228" s="283"/>
      <c r="K228" s="283"/>
      <c r="L228" s="283"/>
      <c r="M228" s="283"/>
      <c r="N228" s="27"/>
      <c r="O228" s="27"/>
      <c r="P228" s="27"/>
      <c r="Q228" s="27"/>
    </row>
    <row r="229" spans="1:17" ht="12.75">
      <c r="A229" s="130"/>
      <c r="B229" s="284"/>
      <c r="C229" s="284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27"/>
      <c r="O229" s="27"/>
      <c r="P229" s="27"/>
      <c r="Q229" s="27"/>
    </row>
    <row r="230" spans="1:17" ht="12.75" customHeight="1">
      <c r="A230" s="130"/>
      <c r="B230" s="281"/>
      <c r="C230" s="185"/>
      <c r="D230" s="186"/>
      <c r="E230" s="186"/>
      <c r="F230" s="186"/>
      <c r="G230" s="186"/>
      <c r="H230" s="186"/>
      <c r="I230" s="186"/>
      <c r="J230" s="186"/>
      <c r="K230" s="186"/>
      <c r="L230" s="186"/>
      <c r="M230" s="186"/>
      <c r="N230" s="27"/>
      <c r="O230" s="27"/>
      <c r="P230" s="27"/>
      <c r="Q230" s="27"/>
    </row>
    <row r="231" spans="1:17" ht="12.75" customHeight="1">
      <c r="A231" s="130"/>
      <c r="B231" s="282"/>
      <c r="C231" s="185"/>
      <c r="D231" s="186"/>
      <c r="E231" s="186"/>
      <c r="F231" s="186"/>
      <c r="G231" s="186"/>
      <c r="H231" s="186"/>
      <c r="I231" s="186"/>
      <c r="J231" s="186"/>
      <c r="K231" s="186"/>
      <c r="L231" s="186"/>
      <c r="M231" s="186"/>
      <c r="N231" s="27"/>
      <c r="O231" s="27"/>
      <c r="P231" s="27"/>
      <c r="Q231" s="27"/>
    </row>
    <row r="232" spans="1:17" ht="13.5" customHeight="1">
      <c r="A232" s="130"/>
      <c r="B232" s="282"/>
      <c r="C232" s="185"/>
      <c r="D232" s="186"/>
      <c r="E232" s="186"/>
      <c r="F232" s="186"/>
      <c r="G232" s="186"/>
      <c r="H232" s="186"/>
      <c r="I232" s="186"/>
      <c r="J232" s="186"/>
      <c r="K232" s="186"/>
      <c r="L232" s="186"/>
      <c r="M232" s="186"/>
      <c r="N232" s="27"/>
      <c r="O232" s="27"/>
      <c r="P232" s="27"/>
      <c r="Q232" s="27"/>
    </row>
    <row r="233" spans="1:17" ht="12.75" customHeight="1">
      <c r="A233" s="130"/>
      <c r="B233" s="281"/>
      <c r="C233" s="185"/>
      <c r="D233" s="186"/>
      <c r="E233" s="186"/>
      <c r="F233" s="186"/>
      <c r="G233" s="186"/>
      <c r="H233" s="186"/>
      <c r="I233" s="186"/>
      <c r="J233" s="186"/>
      <c r="K233" s="186"/>
      <c r="L233" s="186"/>
      <c r="M233" s="186"/>
      <c r="N233" s="27"/>
      <c r="O233" s="27"/>
      <c r="P233" s="27"/>
      <c r="Q233" s="27"/>
    </row>
    <row r="234" spans="1:17" ht="12.75" customHeight="1">
      <c r="A234" s="130"/>
      <c r="B234" s="282"/>
      <c r="C234" s="185"/>
      <c r="D234" s="186"/>
      <c r="E234" s="186"/>
      <c r="F234" s="186"/>
      <c r="G234" s="186"/>
      <c r="H234" s="186"/>
      <c r="I234" s="186"/>
      <c r="J234" s="186"/>
      <c r="K234" s="186"/>
      <c r="L234" s="186"/>
      <c r="M234" s="186"/>
      <c r="N234" s="27"/>
      <c r="O234" s="27"/>
      <c r="P234" s="27"/>
      <c r="Q234" s="27"/>
    </row>
    <row r="235" spans="1:17" ht="13.5" customHeight="1">
      <c r="A235" s="130"/>
      <c r="B235" s="282"/>
      <c r="C235" s="185"/>
      <c r="D235" s="186"/>
      <c r="E235" s="186"/>
      <c r="F235" s="186"/>
      <c r="G235" s="186"/>
      <c r="H235" s="186"/>
      <c r="I235" s="186"/>
      <c r="J235" s="186"/>
      <c r="K235" s="186"/>
      <c r="L235" s="186"/>
      <c r="M235" s="186"/>
      <c r="N235" s="27"/>
      <c r="O235" s="27"/>
      <c r="P235" s="27"/>
      <c r="Q235" s="27"/>
    </row>
    <row r="236" spans="1:17" ht="12.75">
      <c r="A236" s="130"/>
      <c r="B236" s="27"/>
      <c r="C236" s="27"/>
      <c r="D236" s="184"/>
      <c r="E236" s="184"/>
      <c r="F236" s="184"/>
      <c r="G236" s="184"/>
      <c r="H236" s="184"/>
      <c r="I236" s="184"/>
      <c r="J236" s="184"/>
      <c r="K236" s="184"/>
      <c r="L236" s="184"/>
      <c r="M236" s="184"/>
      <c r="N236" s="27"/>
      <c r="O236" s="27"/>
      <c r="P236" s="27"/>
      <c r="Q236" s="27"/>
    </row>
    <row r="237" spans="1:17" ht="12.75">
      <c r="A237" s="130"/>
      <c r="B237" s="27"/>
      <c r="C237" s="27"/>
      <c r="D237" s="184"/>
      <c r="E237" s="184"/>
      <c r="F237" s="184"/>
      <c r="G237" s="184"/>
      <c r="H237" s="184"/>
      <c r="I237" s="184"/>
      <c r="J237" s="184"/>
      <c r="K237" s="184"/>
      <c r="L237" s="184"/>
      <c r="M237" s="184"/>
      <c r="N237" s="27"/>
      <c r="O237" s="27"/>
      <c r="P237" s="27"/>
      <c r="Q237" s="27"/>
    </row>
    <row r="238" spans="1:17" ht="12.75">
      <c r="A238" s="130"/>
      <c r="B238" s="27"/>
      <c r="C238" s="27"/>
      <c r="D238" s="184"/>
      <c r="E238" s="184"/>
      <c r="F238" s="184"/>
      <c r="G238" s="184"/>
      <c r="H238" s="184"/>
      <c r="I238" s="184"/>
      <c r="J238" s="184"/>
      <c r="K238" s="184"/>
      <c r="L238" s="184"/>
      <c r="M238" s="184"/>
      <c r="N238" s="27"/>
      <c r="O238" s="27"/>
      <c r="P238" s="27"/>
      <c r="Q238" s="27"/>
    </row>
    <row r="239" spans="1:17" ht="12.75">
      <c r="A239" s="130"/>
      <c r="B239" s="27"/>
      <c r="C239" s="27"/>
      <c r="D239" s="184"/>
      <c r="E239" s="184"/>
      <c r="F239" s="184"/>
      <c r="G239" s="184"/>
      <c r="H239" s="184"/>
      <c r="I239" s="184"/>
      <c r="J239" s="184"/>
      <c r="K239" s="184"/>
      <c r="L239" s="184"/>
      <c r="M239" s="184"/>
      <c r="N239" s="27"/>
      <c r="O239" s="27"/>
      <c r="P239" s="27"/>
      <c r="Q239" s="27"/>
    </row>
    <row r="240" spans="1:17" ht="12.75">
      <c r="A240" s="130"/>
      <c r="B240" s="27"/>
      <c r="C240" s="27"/>
      <c r="D240" s="184"/>
      <c r="E240" s="184"/>
      <c r="F240" s="184"/>
      <c r="G240" s="184"/>
      <c r="H240" s="184"/>
      <c r="I240" s="184"/>
      <c r="J240" s="184"/>
      <c r="K240" s="184"/>
      <c r="L240" s="184"/>
      <c r="M240" s="184"/>
      <c r="N240" s="27"/>
      <c r="O240" s="27"/>
      <c r="P240" s="27"/>
      <c r="Q240" s="27"/>
    </row>
    <row r="241" spans="1:17" ht="12.75">
      <c r="A241" s="130"/>
      <c r="B241" s="27"/>
      <c r="C241" s="27"/>
      <c r="D241" s="184"/>
      <c r="E241" s="184"/>
      <c r="F241" s="184"/>
      <c r="G241" s="184"/>
      <c r="H241" s="184"/>
      <c r="I241" s="184"/>
      <c r="J241" s="184"/>
      <c r="K241" s="184"/>
      <c r="L241" s="184"/>
      <c r="M241" s="184"/>
      <c r="N241" s="27"/>
      <c r="O241" s="27"/>
      <c r="P241" s="27"/>
      <c r="Q241" s="27"/>
    </row>
    <row r="242" spans="1:17" ht="12.75">
      <c r="A242" s="130"/>
      <c r="B242" s="27"/>
      <c r="C242" s="27"/>
      <c r="D242" s="184"/>
      <c r="E242" s="184"/>
      <c r="F242" s="184"/>
      <c r="G242" s="184"/>
      <c r="H242" s="184"/>
      <c r="I242" s="184"/>
      <c r="J242" s="184"/>
      <c r="K242" s="184"/>
      <c r="L242" s="184"/>
      <c r="M242" s="184"/>
      <c r="N242" s="27"/>
      <c r="O242" s="27"/>
      <c r="P242" s="27"/>
      <c r="Q242" s="27"/>
    </row>
    <row r="243" spans="1:17" ht="12.75">
      <c r="A243" s="130"/>
      <c r="B243" s="27"/>
      <c r="C243" s="27"/>
      <c r="D243" s="184"/>
      <c r="E243" s="184"/>
      <c r="F243" s="184"/>
      <c r="G243" s="184"/>
      <c r="H243" s="184"/>
      <c r="I243" s="184"/>
      <c r="J243" s="184"/>
      <c r="K243" s="184"/>
      <c r="L243" s="184"/>
      <c r="M243" s="184"/>
      <c r="N243" s="27"/>
      <c r="O243" s="27"/>
      <c r="P243" s="27"/>
      <c r="Q243" s="27"/>
    </row>
    <row r="244" spans="1:17" ht="12.75">
      <c r="A244" s="130"/>
      <c r="B244" s="27"/>
      <c r="C244" s="27"/>
      <c r="D244" s="184"/>
      <c r="E244" s="184"/>
      <c r="F244" s="184"/>
      <c r="G244" s="184"/>
      <c r="H244" s="184"/>
      <c r="I244" s="184"/>
      <c r="J244" s="184"/>
      <c r="K244" s="184"/>
      <c r="L244" s="184"/>
      <c r="M244" s="184"/>
      <c r="N244" s="27"/>
      <c r="O244" s="27"/>
      <c r="P244" s="27"/>
      <c r="Q244" s="27"/>
    </row>
    <row r="245" spans="1:17" ht="12.75">
      <c r="A245" s="130"/>
      <c r="B245" s="27"/>
      <c r="C245" s="27"/>
      <c r="D245" s="184"/>
      <c r="E245" s="184"/>
      <c r="F245" s="184"/>
      <c r="G245" s="184"/>
      <c r="H245" s="184"/>
      <c r="I245" s="184"/>
      <c r="J245" s="184"/>
      <c r="K245" s="184"/>
      <c r="L245" s="184"/>
      <c r="M245" s="184"/>
      <c r="N245" s="27"/>
      <c r="O245" s="27"/>
      <c r="P245" s="27"/>
      <c r="Q245" s="27"/>
    </row>
    <row r="246" spans="1:17" ht="12.75">
      <c r="A246" s="130"/>
      <c r="B246" s="27"/>
      <c r="C246" s="27"/>
      <c r="D246" s="184"/>
      <c r="E246" s="184"/>
      <c r="F246" s="184"/>
      <c r="G246" s="184"/>
      <c r="H246" s="184"/>
      <c r="I246" s="184"/>
      <c r="J246" s="184"/>
      <c r="K246" s="184"/>
      <c r="L246" s="184"/>
      <c r="M246" s="184"/>
      <c r="N246" s="27"/>
      <c r="O246" s="27"/>
      <c r="P246" s="27"/>
      <c r="Q246" s="27"/>
    </row>
    <row r="247" spans="1:17" ht="12.75">
      <c r="A247" s="130"/>
      <c r="B247" s="27"/>
      <c r="C247" s="27"/>
      <c r="D247" s="184"/>
      <c r="E247" s="184"/>
      <c r="F247" s="184"/>
      <c r="G247" s="184"/>
      <c r="H247" s="184"/>
      <c r="I247" s="184"/>
      <c r="J247" s="184"/>
      <c r="K247" s="184"/>
      <c r="L247" s="184"/>
      <c r="M247" s="184"/>
      <c r="N247" s="27"/>
      <c r="O247" s="27"/>
      <c r="P247" s="27"/>
      <c r="Q247" s="27"/>
    </row>
    <row r="248" spans="1:17" ht="12.75">
      <c r="A248" s="130"/>
      <c r="B248" s="27"/>
      <c r="C248" s="27"/>
      <c r="D248" s="184"/>
      <c r="E248" s="184"/>
      <c r="F248" s="184"/>
      <c r="G248" s="184"/>
      <c r="H248" s="184"/>
      <c r="I248" s="184"/>
      <c r="J248" s="184"/>
      <c r="K248" s="184"/>
      <c r="L248" s="184"/>
      <c r="M248" s="184"/>
      <c r="N248" s="27"/>
      <c r="O248" s="27"/>
      <c r="P248" s="27"/>
      <c r="Q248" s="27"/>
    </row>
    <row r="249" spans="1:17" ht="12.75">
      <c r="A249" s="130"/>
      <c r="B249" s="27"/>
      <c r="C249" s="27"/>
      <c r="D249" s="184"/>
      <c r="E249" s="184"/>
      <c r="F249" s="184"/>
      <c r="G249" s="184"/>
      <c r="H249" s="184"/>
      <c r="I249" s="184"/>
      <c r="J249" s="184"/>
      <c r="K249" s="184"/>
      <c r="L249" s="184"/>
      <c r="M249" s="184"/>
      <c r="N249" s="27"/>
      <c r="O249" s="27"/>
      <c r="P249" s="27"/>
      <c r="Q249" s="27"/>
    </row>
    <row r="250" spans="1:17" ht="12.75">
      <c r="A250" s="130"/>
      <c r="B250" s="27"/>
      <c r="C250" s="27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27"/>
      <c r="O250" s="27"/>
      <c r="P250" s="27"/>
      <c r="Q250" s="27"/>
    </row>
    <row r="251" spans="1:17" ht="12.75">
      <c r="A251" s="130"/>
      <c r="B251" s="27"/>
      <c r="C251" s="27"/>
      <c r="D251" s="184"/>
      <c r="E251" s="184"/>
      <c r="F251" s="184"/>
      <c r="G251" s="184"/>
      <c r="H251" s="184"/>
      <c r="I251" s="184"/>
      <c r="J251" s="184"/>
      <c r="K251" s="184"/>
      <c r="L251" s="184"/>
      <c r="M251" s="184"/>
      <c r="N251" s="27"/>
      <c r="O251" s="27"/>
      <c r="P251" s="27"/>
      <c r="Q251" s="27"/>
    </row>
    <row r="252" spans="1:17" ht="12.75">
      <c r="A252" s="130"/>
      <c r="B252" s="27"/>
      <c r="C252" s="27"/>
      <c r="D252" s="184"/>
      <c r="E252" s="184"/>
      <c r="F252" s="184"/>
      <c r="G252" s="184"/>
      <c r="H252" s="184"/>
      <c r="I252" s="184"/>
      <c r="J252" s="184"/>
      <c r="K252" s="184"/>
      <c r="L252" s="184"/>
      <c r="M252" s="184"/>
      <c r="N252" s="27"/>
      <c r="O252" s="27"/>
      <c r="P252" s="27"/>
      <c r="Q252" s="27"/>
    </row>
    <row r="253" spans="1:17" ht="12.75">
      <c r="A253" s="130"/>
      <c r="B253" s="27"/>
      <c r="C253" s="27"/>
      <c r="D253" s="184"/>
      <c r="E253" s="184"/>
      <c r="F253" s="184"/>
      <c r="G253" s="184"/>
      <c r="H253" s="184"/>
      <c r="I253" s="184"/>
      <c r="J253" s="184"/>
      <c r="K253" s="184"/>
      <c r="L253" s="184"/>
      <c r="M253" s="184"/>
      <c r="N253" s="27"/>
      <c r="O253" s="27"/>
      <c r="P253" s="27"/>
      <c r="Q253" s="27"/>
    </row>
    <row r="254" spans="1:17" ht="12.75">
      <c r="A254" s="130"/>
      <c r="B254" s="27"/>
      <c r="C254" s="27"/>
      <c r="D254" s="184"/>
      <c r="E254" s="184"/>
      <c r="F254" s="184"/>
      <c r="G254" s="184"/>
      <c r="H254" s="184"/>
      <c r="I254" s="184"/>
      <c r="J254" s="184"/>
      <c r="K254" s="184"/>
      <c r="L254" s="184"/>
      <c r="M254" s="184"/>
      <c r="N254" s="27"/>
      <c r="O254" s="27"/>
      <c r="P254" s="27"/>
      <c r="Q254" s="27"/>
    </row>
    <row r="255" spans="1:17" ht="12.75">
      <c r="A255" s="130"/>
      <c r="B255" s="27"/>
      <c r="C255" s="27"/>
      <c r="D255" s="184"/>
      <c r="E255" s="184"/>
      <c r="F255" s="184"/>
      <c r="G255" s="184"/>
      <c r="H255" s="184"/>
      <c r="I255" s="184"/>
      <c r="J255" s="184"/>
      <c r="K255" s="184"/>
      <c r="L255" s="184"/>
      <c r="M255" s="184"/>
      <c r="N255" s="27"/>
      <c r="O255" s="27"/>
      <c r="P255" s="27"/>
      <c r="Q255" s="27"/>
    </row>
    <row r="256" spans="1:17" ht="12.75">
      <c r="A256" s="130"/>
      <c r="B256" s="27"/>
      <c r="C256" s="27"/>
      <c r="D256" s="184"/>
      <c r="E256" s="184"/>
      <c r="F256" s="184"/>
      <c r="G256" s="184"/>
      <c r="H256" s="184"/>
      <c r="I256" s="184"/>
      <c r="J256" s="184"/>
      <c r="K256" s="184"/>
      <c r="L256" s="184"/>
      <c r="M256" s="184"/>
      <c r="N256" s="27"/>
      <c r="O256" s="27"/>
      <c r="P256" s="27"/>
      <c r="Q256" s="27"/>
    </row>
    <row r="257" spans="1:17" ht="12.75">
      <c r="A257" s="130"/>
      <c r="B257" s="27"/>
      <c r="C257" s="27"/>
      <c r="D257" s="184"/>
      <c r="E257" s="184"/>
      <c r="F257" s="184"/>
      <c r="G257" s="184"/>
      <c r="H257" s="184"/>
      <c r="I257" s="184"/>
      <c r="J257" s="184"/>
      <c r="K257" s="184"/>
      <c r="L257" s="184"/>
      <c r="M257" s="184"/>
      <c r="N257" s="27"/>
      <c r="O257" s="27"/>
      <c r="P257" s="27"/>
      <c r="Q257" s="27"/>
    </row>
    <row r="258" spans="1:17" ht="12.75">
      <c r="A258" s="130"/>
      <c r="B258" s="27"/>
      <c r="C258" s="27"/>
      <c r="D258" s="184"/>
      <c r="E258" s="184"/>
      <c r="F258" s="184"/>
      <c r="G258" s="184"/>
      <c r="H258" s="184"/>
      <c r="I258" s="184"/>
      <c r="J258" s="184"/>
      <c r="K258" s="184"/>
      <c r="L258" s="184"/>
      <c r="M258" s="184"/>
      <c r="N258" s="27"/>
      <c r="O258" s="27"/>
      <c r="P258" s="27"/>
      <c r="Q258" s="27"/>
    </row>
    <row r="259" spans="1:17" ht="12.75">
      <c r="A259" s="130"/>
      <c r="B259" s="27"/>
      <c r="C259" s="27"/>
      <c r="D259" s="184"/>
      <c r="E259" s="184"/>
      <c r="F259" s="184"/>
      <c r="G259" s="184"/>
      <c r="H259" s="184"/>
      <c r="I259" s="184"/>
      <c r="J259" s="184"/>
      <c r="K259" s="184"/>
      <c r="L259" s="184"/>
      <c r="M259" s="184"/>
      <c r="N259" s="27"/>
      <c r="O259" s="27"/>
      <c r="P259" s="27"/>
      <c r="Q259" s="27"/>
    </row>
    <row r="260" spans="1:17" ht="12.75">
      <c r="A260" s="130"/>
      <c r="B260" s="27"/>
      <c r="C260" s="27"/>
      <c r="D260" s="184"/>
      <c r="E260" s="184"/>
      <c r="F260" s="184"/>
      <c r="G260" s="184"/>
      <c r="H260" s="184"/>
      <c r="I260" s="184"/>
      <c r="J260" s="184"/>
      <c r="K260" s="184"/>
      <c r="L260" s="184"/>
      <c r="M260" s="184"/>
      <c r="N260" s="27"/>
      <c r="O260" s="27"/>
      <c r="P260" s="27"/>
      <c r="Q260" s="27"/>
    </row>
    <row r="261" spans="1:17" ht="12.75">
      <c r="A261" s="130"/>
      <c r="B261" s="27"/>
      <c r="C261" s="27"/>
      <c r="D261" s="184"/>
      <c r="E261" s="184"/>
      <c r="F261" s="184"/>
      <c r="G261" s="184"/>
      <c r="H261" s="184"/>
      <c r="I261" s="184"/>
      <c r="J261" s="184"/>
      <c r="K261" s="184"/>
      <c r="L261" s="184"/>
      <c r="M261" s="184"/>
      <c r="N261" s="27"/>
      <c r="O261" s="27"/>
      <c r="P261" s="27"/>
      <c r="Q261" s="27"/>
    </row>
    <row r="262" spans="1:17" ht="12.75">
      <c r="A262" s="130"/>
      <c r="B262" s="27"/>
      <c r="C262" s="27"/>
      <c r="D262" s="184"/>
      <c r="E262" s="184"/>
      <c r="F262" s="184"/>
      <c r="G262" s="184"/>
      <c r="H262" s="184"/>
      <c r="I262" s="184"/>
      <c r="J262" s="184"/>
      <c r="K262" s="184"/>
      <c r="L262" s="184"/>
      <c r="M262" s="184"/>
      <c r="N262" s="27"/>
      <c r="O262" s="27"/>
      <c r="P262" s="27"/>
      <c r="Q262" s="27"/>
    </row>
    <row r="263" spans="1:17" ht="12.75">
      <c r="A263" s="130"/>
      <c r="B263" s="27"/>
      <c r="C263" s="27"/>
      <c r="D263" s="184"/>
      <c r="E263" s="184"/>
      <c r="F263" s="184"/>
      <c r="G263" s="184"/>
      <c r="H263" s="184"/>
      <c r="I263" s="184"/>
      <c r="J263" s="184"/>
      <c r="K263" s="184"/>
      <c r="L263" s="184"/>
      <c r="M263" s="184"/>
      <c r="N263" s="27"/>
      <c r="O263" s="27"/>
      <c r="P263" s="27"/>
      <c r="Q263" s="27"/>
    </row>
    <row r="264" spans="1:17" ht="12.75">
      <c r="A264" s="130"/>
      <c r="B264" s="27"/>
      <c r="C264" s="27"/>
      <c r="D264" s="184"/>
      <c r="E264" s="184"/>
      <c r="F264" s="184"/>
      <c r="G264" s="184"/>
      <c r="H264" s="184"/>
      <c r="I264" s="184"/>
      <c r="J264" s="184"/>
      <c r="K264" s="184"/>
      <c r="L264" s="184"/>
      <c r="M264" s="184"/>
      <c r="N264" s="27"/>
      <c r="O264" s="27"/>
      <c r="P264" s="27"/>
      <c r="Q264" s="27"/>
    </row>
    <row r="265" spans="1:17" ht="12.75">
      <c r="A265" s="130"/>
      <c r="B265" s="27"/>
      <c r="C265" s="27"/>
      <c r="D265" s="184"/>
      <c r="E265" s="184"/>
      <c r="F265" s="184"/>
      <c r="G265" s="184"/>
      <c r="H265" s="184"/>
      <c r="I265" s="184"/>
      <c r="J265" s="184"/>
      <c r="K265" s="184"/>
      <c r="L265" s="184"/>
      <c r="M265" s="184"/>
      <c r="N265" s="27"/>
      <c r="O265" s="27"/>
      <c r="P265" s="27"/>
      <c r="Q265" s="27"/>
    </row>
    <row r="266" spans="1:17" ht="12.75">
      <c r="A266" s="130"/>
      <c r="B266" s="27"/>
      <c r="C266" s="27"/>
      <c r="D266" s="184"/>
      <c r="E266" s="184"/>
      <c r="F266" s="184"/>
      <c r="G266" s="184"/>
      <c r="H266" s="184"/>
      <c r="I266" s="184"/>
      <c r="J266" s="184"/>
      <c r="K266" s="184"/>
      <c r="L266" s="184"/>
      <c r="M266" s="184"/>
      <c r="N266" s="27"/>
      <c r="O266" s="27"/>
      <c r="P266" s="27"/>
      <c r="Q266" s="27"/>
    </row>
    <row r="267" spans="1:17" ht="12.75">
      <c r="A267" s="130"/>
      <c r="B267" s="27"/>
      <c r="C267" s="27"/>
      <c r="D267" s="184"/>
      <c r="E267" s="184"/>
      <c r="F267" s="184"/>
      <c r="G267" s="184"/>
      <c r="H267" s="184"/>
      <c r="I267" s="184"/>
      <c r="J267" s="184"/>
      <c r="K267" s="184"/>
      <c r="L267" s="184"/>
      <c r="M267" s="184"/>
      <c r="N267" s="27"/>
      <c r="O267" s="27"/>
      <c r="P267" s="27"/>
      <c r="Q267" s="27"/>
    </row>
    <row r="268" spans="1:17" ht="12.75">
      <c r="A268" s="130"/>
      <c r="B268" s="27"/>
      <c r="C268" s="27"/>
      <c r="D268" s="184"/>
      <c r="E268" s="184"/>
      <c r="F268" s="184"/>
      <c r="G268" s="184"/>
      <c r="H268" s="184"/>
      <c r="I268" s="184"/>
      <c r="J268" s="184"/>
      <c r="K268" s="184"/>
      <c r="L268" s="184"/>
      <c r="M268" s="184"/>
      <c r="N268" s="27"/>
      <c r="O268" s="27"/>
      <c r="P268" s="27"/>
      <c r="Q268" s="27"/>
    </row>
    <row r="269" spans="1:17" ht="12.75">
      <c r="A269" s="130"/>
      <c r="B269" s="27"/>
      <c r="C269" s="27"/>
      <c r="D269" s="184"/>
      <c r="E269" s="184"/>
      <c r="F269" s="184"/>
      <c r="G269" s="184"/>
      <c r="H269" s="184"/>
      <c r="I269" s="184"/>
      <c r="J269" s="184"/>
      <c r="K269" s="184"/>
      <c r="L269" s="184"/>
      <c r="M269" s="184"/>
      <c r="N269" s="27"/>
      <c r="O269" s="27"/>
      <c r="P269" s="27"/>
      <c r="Q269" s="27"/>
    </row>
    <row r="270" spans="1:17" ht="12.75">
      <c r="A270" s="130"/>
      <c r="B270" s="27"/>
      <c r="C270" s="27"/>
      <c r="D270" s="184"/>
      <c r="E270" s="184"/>
      <c r="F270" s="184"/>
      <c r="G270" s="184"/>
      <c r="H270" s="184"/>
      <c r="I270" s="184"/>
      <c r="J270" s="184"/>
      <c r="K270" s="184"/>
      <c r="L270" s="184"/>
      <c r="M270" s="184"/>
      <c r="N270" s="27"/>
      <c r="O270" s="27"/>
      <c r="P270" s="27"/>
      <c r="Q270" s="27"/>
    </row>
    <row r="271" spans="1:17" ht="12.75">
      <c r="A271" s="130"/>
      <c r="B271" s="27"/>
      <c r="C271" s="27"/>
      <c r="D271" s="184"/>
      <c r="E271" s="184"/>
      <c r="F271" s="184"/>
      <c r="G271" s="184"/>
      <c r="H271" s="184"/>
      <c r="I271" s="184"/>
      <c r="J271" s="184"/>
      <c r="K271" s="184"/>
      <c r="L271" s="184"/>
      <c r="M271" s="184"/>
      <c r="N271" s="27"/>
      <c r="O271" s="27"/>
      <c r="P271" s="27"/>
      <c r="Q271" s="27"/>
    </row>
    <row r="272" spans="1:17" ht="12.75">
      <c r="A272" s="130"/>
      <c r="B272" s="27"/>
      <c r="C272" s="27"/>
      <c r="D272" s="184"/>
      <c r="E272" s="184"/>
      <c r="F272" s="184"/>
      <c r="G272" s="184"/>
      <c r="H272" s="184"/>
      <c r="I272" s="184"/>
      <c r="J272" s="184"/>
      <c r="K272" s="184"/>
      <c r="L272" s="184"/>
      <c r="M272" s="184"/>
      <c r="N272" s="27"/>
      <c r="O272" s="27"/>
      <c r="P272" s="27"/>
      <c r="Q272" s="27"/>
    </row>
    <row r="273" spans="1:17" ht="12.75">
      <c r="A273" s="130"/>
      <c r="B273" s="27"/>
      <c r="C273" s="27"/>
      <c r="D273" s="184"/>
      <c r="E273" s="184"/>
      <c r="F273" s="184"/>
      <c r="G273" s="184"/>
      <c r="H273" s="184"/>
      <c r="I273" s="184"/>
      <c r="J273" s="184"/>
      <c r="K273" s="184"/>
      <c r="L273" s="184"/>
      <c r="M273" s="184"/>
      <c r="N273" s="27"/>
      <c r="O273" s="27"/>
      <c r="P273" s="27"/>
      <c r="Q273" s="27"/>
    </row>
    <row r="274" spans="1:17" ht="12.75">
      <c r="A274" s="130"/>
      <c r="B274" s="27"/>
      <c r="C274" s="27"/>
      <c r="D274" s="184"/>
      <c r="E274" s="184"/>
      <c r="F274" s="184"/>
      <c r="G274" s="184"/>
      <c r="H274" s="184"/>
      <c r="I274" s="184"/>
      <c r="J274" s="184"/>
      <c r="K274" s="184"/>
      <c r="L274" s="184"/>
      <c r="M274" s="184"/>
      <c r="N274" s="27"/>
      <c r="O274" s="27"/>
      <c r="P274" s="27"/>
      <c r="Q274" s="27"/>
    </row>
    <row r="275" spans="1:17" ht="12.75">
      <c r="A275" s="130"/>
      <c r="B275" s="27"/>
      <c r="C275" s="27"/>
      <c r="D275" s="184"/>
      <c r="E275" s="184"/>
      <c r="F275" s="184"/>
      <c r="G275" s="184"/>
      <c r="H275" s="184"/>
      <c r="I275" s="184"/>
      <c r="J275" s="184"/>
      <c r="K275" s="184"/>
      <c r="L275" s="184"/>
      <c r="M275" s="184"/>
      <c r="N275" s="27"/>
      <c r="O275" s="27"/>
      <c r="P275" s="27"/>
      <c r="Q275" s="27"/>
    </row>
    <row r="276" spans="1:17" ht="12.75">
      <c r="A276" s="130"/>
      <c r="B276" s="27"/>
      <c r="C276" s="27"/>
      <c r="D276" s="184"/>
      <c r="E276" s="184"/>
      <c r="F276" s="184"/>
      <c r="G276" s="184"/>
      <c r="H276" s="184"/>
      <c r="I276" s="184"/>
      <c r="J276" s="184"/>
      <c r="K276" s="184"/>
      <c r="L276" s="184"/>
      <c r="M276" s="184"/>
      <c r="N276" s="27"/>
      <c r="O276" s="27"/>
      <c r="P276" s="27"/>
      <c r="Q276" s="27"/>
    </row>
    <row r="277" spans="1:17" ht="12.75">
      <c r="A277" s="130"/>
      <c r="B277" s="27"/>
      <c r="C277" s="27"/>
      <c r="D277" s="184"/>
      <c r="E277" s="184"/>
      <c r="F277" s="184"/>
      <c r="G277" s="184"/>
      <c r="H277" s="184"/>
      <c r="I277" s="184"/>
      <c r="J277" s="184"/>
      <c r="K277" s="184"/>
      <c r="L277" s="184"/>
      <c r="M277" s="184"/>
      <c r="N277" s="27"/>
      <c r="O277" s="27"/>
      <c r="P277" s="27"/>
      <c r="Q277" s="27"/>
    </row>
    <row r="278" spans="1:17" ht="12.75">
      <c r="A278" s="130"/>
      <c r="B278" s="27"/>
      <c r="C278" s="27"/>
      <c r="D278" s="184"/>
      <c r="E278" s="184"/>
      <c r="F278" s="184"/>
      <c r="G278" s="184"/>
      <c r="H278" s="184"/>
      <c r="I278" s="184"/>
      <c r="J278" s="184"/>
      <c r="K278" s="184"/>
      <c r="L278" s="184"/>
      <c r="M278" s="184"/>
      <c r="N278" s="27"/>
      <c r="O278" s="27"/>
      <c r="P278" s="27"/>
      <c r="Q278" s="27"/>
    </row>
    <row r="279" spans="1:17" ht="12.75">
      <c r="A279" s="130"/>
      <c r="B279" s="27"/>
      <c r="C279" s="27"/>
      <c r="D279" s="184"/>
      <c r="E279" s="184"/>
      <c r="F279" s="184"/>
      <c r="G279" s="184"/>
      <c r="H279" s="184"/>
      <c r="I279" s="184"/>
      <c r="J279" s="184"/>
      <c r="K279" s="184"/>
      <c r="L279" s="184"/>
      <c r="M279" s="184"/>
      <c r="N279" s="27"/>
      <c r="O279" s="27"/>
      <c r="P279" s="27"/>
      <c r="Q279" s="27"/>
    </row>
    <row r="280" spans="1:17" ht="12.75">
      <c r="A280" s="130"/>
      <c r="B280" s="27"/>
      <c r="C280" s="27"/>
      <c r="D280" s="184"/>
      <c r="E280" s="184"/>
      <c r="F280" s="184"/>
      <c r="G280" s="184"/>
      <c r="H280" s="184"/>
      <c r="I280" s="184"/>
      <c r="J280" s="184"/>
      <c r="K280" s="184"/>
      <c r="L280" s="184"/>
      <c r="M280" s="184"/>
      <c r="N280" s="27"/>
      <c r="O280" s="27"/>
      <c r="P280" s="27"/>
      <c r="Q280" s="27"/>
    </row>
    <row r="281" spans="1:17" ht="12.75">
      <c r="A281" s="130"/>
      <c r="B281" s="27"/>
      <c r="C281" s="27"/>
      <c r="D281" s="184"/>
      <c r="E281" s="184"/>
      <c r="F281" s="184"/>
      <c r="G281" s="184"/>
      <c r="H281" s="184"/>
      <c r="I281" s="184"/>
      <c r="J281" s="184"/>
      <c r="K281" s="184"/>
      <c r="L281" s="184"/>
      <c r="M281" s="184"/>
      <c r="N281" s="27"/>
      <c r="O281" s="27"/>
      <c r="P281" s="27"/>
      <c r="Q281" s="27"/>
    </row>
    <row r="282" spans="1:17" ht="12.75">
      <c r="A282" s="130"/>
      <c r="B282" s="27"/>
      <c r="C282" s="27"/>
      <c r="D282" s="184"/>
      <c r="E282" s="184"/>
      <c r="F282" s="184"/>
      <c r="G282" s="184"/>
      <c r="H282" s="184"/>
      <c r="I282" s="184"/>
      <c r="J282" s="184"/>
      <c r="K282" s="184"/>
      <c r="L282" s="184"/>
      <c r="M282" s="184"/>
      <c r="N282" s="27"/>
      <c r="O282" s="27"/>
      <c r="P282" s="27"/>
      <c r="Q282" s="27"/>
    </row>
    <row r="283" spans="1:17" ht="12.75">
      <c r="A283" s="130"/>
      <c r="B283" s="27"/>
      <c r="C283" s="27"/>
      <c r="D283" s="184"/>
      <c r="E283" s="184"/>
      <c r="F283" s="184"/>
      <c r="G283" s="184"/>
      <c r="H283" s="184"/>
      <c r="I283" s="184"/>
      <c r="J283" s="184"/>
      <c r="K283" s="184"/>
      <c r="L283" s="184"/>
      <c r="M283" s="184"/>
      <c r="N283" s="27"/>
      <c r="O283" s="27"/>
      <c r="P283" s="27"/>
      <c r="Q283" s="27"/>
    </row>
    <row r="284" spans="1:17" ht="12.75">
      <c r="A284" s="130"/>
      <c r="B284" s="27"/>
      <c r="C284" s="27"/>
      <c r="D284" s="184"/>
      <c r="E284" s="184"/>
      <c r="F284" s="184"/>
      <c r="G284" s="184"/>
      <c r="H284" s="184"/>
      <c r="I284" s="184"/>
      <c r="J284" s="184"/>
      <c r="K284" s="184"/>
      <c r="L284" s="184"/>
      <c r="M284" s="184"/>
      <c r="N284" s="27"/>
      <c r="O284" s="27"/>
      <c r="P284" s="27"/>
      <c r="Q284" s="27"/>
    </row>
    <row r="285" spans="1:17" ht="12.75">
      <c r="A285" s="130"/>
      <c r="B285" s="27"/>
      <c r="C285" s="27"/>
      <c r="D285" s="184"/>
      <c r="E285" s="184"/>
      <c r="F285" s="184"/>
      <c r="G285" s="184"/>
      <c r="H285" s="184"/>
      <c r="I285" s="184"/>
      <c r="J285" s="184"/>
      <c r="K285" s="184"/>
      <c r="L285" s="184"/>
      <c r="M285" s="184"/>
      <c r="N285" s="27"/>
      <c r="O285" s="27"/>
      <c r="P285" s="27"/>
      <c r="Q285" s="27"/>
    </row>
    <row r="286" spans="1:17" ht="12.75">
      <c r="A286" s="130"/>
      <c r="B286" s="27"/>
      <c r="C286" s="27"/>
      <c r="D286" s="184"/>
      <c r="E286" s="184"/>
      <c r="F286" s="184"/>
      <c r="G286" s="184"/>
      <c r="H286" s="184"/>
      <c r="I286" s="184"/>
      <c r="J286" s="184"/>
      <c r="K286" s="184"/>
      <c r="L286" s="184"/>
      <c r="M286" s="184"/>
      <c r="N286" s="27"/>
      <c r="O286" s="27"/>
      <c r="P286" s="27"/>
      <c r="Q286" s="27"/>
    </row>
    <row r="287" spans="1:17" ht="12.75">
      <c r="A287" s="130"/>
      <c r="B287" s="179"/>
      <c r="C287" s="27"/>
      <c r="D287" s="27"/>
      <c r="E287" s="27"/>
      <c r="F287" s="27"/>
      <c r="G287" s="27"/>
      <c r="H287" s="184"/>
      <c r="I287" s="184"/>
      <c r="J287" s="184"/>
      <c r="K287" s="184"/>
      <c r="L287" s="184"/>
      <c r="M287" s="184"/>
      <c r="N287" s="184"/>
      <c r="O287" s="27"/>
      <c r="P287" s="27"/>
      <c r="Q287" s="27"/>
    </row>
    <row r="288" spans="1:17" ht="12.75">
      <c r="A288" s="130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</row>
    <row r="289" spans="1:17" ht="12.75">
      <c r="A289" s="130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</row>
    <row r="290" spans="1:17" ht="12.75">
      <c r="A290" s="130"/>
      <c r="B290" s="288"/>
      <c r="C290" s="288"/>
      <c r="D290" s="288"/>
      <c r="E290" s="288"/>
      <c r="F290" s="288"/>
      <c r="G290" s="288"/>
      <c r="H290" s="288"/>
      <c r="I290" s="288"/>
      <c r="J290" s="288"/>
      <c r="K290" s="288"/>
      <c r="L290" s="288"/>
      <c r="M290" s="288"/>
      <c r="N290" s="27"/>
      <c r="O290" s="27"/>
      <c r="P290" s="27"/>
      <c r="Q290" s="27"/>
    </row>
    <row r="291" spans="1:17" ht="12.75">
      <c r="A291" s="130"/>
      <c r="B291" s="283"/>
      <c r="C291" s="283"/>
      <c r="D291" s="297"/>
      <c r="E291" s="283"/>
      <c r="F291" s="283"/>
      <c r="G291" s="283"/>
      <c r="H291" s="283"/>
      <c r="I291" s="283"/>
      <c r="J291" s="283"/>
      <c r="K291" s="283"/>
      <c r="L291" s="283"/>
      <c r="M291" s="283"/>
      <c r="N291" s="283"/>
      <c r="O291" s="27"/>
      <c r="P291" s="27"/>
      <c r="Q291" s="27"/>
    </row>
    <row r="292" spans="1:17" ht="12.75">
      <c r="A292" s="130"/>
      <c r="B292" s="179"/>
      <c r="C292" s="179"/>
      <c r="D292" s="179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27"/>
      <c r="P292" s="27"/>
      <c r="Q292" s="27"/>
    </row>
    <row r="293" spans="1:17" ht="12.75">
      <c r="A293" s="187"/>
      <c r="B293" s="138"/>
      <c r="C293" s="138"/>
      <c r="D293" s="139"/>
      <c r="E293" s="140"/>
      <c r="F293" s="140"/>
      <c r="G293" s="140"/>
      <c r="H293" s="140"/>
      <c r="I293" s="140"/>
      <c r="J293" s="140"/>
      <c r="K293" s="140"/>
      <c r="L293" s="140"/>
      <c r="M293" s="140"/>
      <c r="N293" s="140"/>
      <c r="O293" s="27"/>
      <c r="P293" s="27"/>
      <c r="Q293" s="27"/>
    </row>
    <row r="294" spans="1:17" ht="12.75">
      <c r="A294" s="187"/>
      <c r="B294" s="138"/>
      <c r="C294" s="138"/>
      <c r="D294" s="139"/>
      <c r="E294" s="140"/>
      <c r="F294" s="140"/>
      <c r="G294" s="140"/>
      <c r="H294" s="140"/>
      <c r="I294" s="140"/>
      <c r="J294" s="140"/>
      <c r="K294" s="140"/>
      <c r="L294" s="140"/>
      <c r="M294" s="140"/>
      <c r="N294" s="140"/>
      <c r="O294" s="27"/>
      <c r="P294" s="27"/>
      <c r="Q294" s="27"/>
    </row>
    <row r="295" spans="1:17" ht="12.75">
      <c r="A295" s="187"/>
      <c r="B295" s="138"/>
      <c r="C295" s="138"/>
      <c r="D295" s="139"/>
      <c r="E295" s="140"/>
      <c r="F295" s="140"/>
      <c r="G295" s="140"/>
      <c r="H295" s="140"/>
      <c r="I295" s="140"/>
      <c r="J295" s="140"/>
      <c r="K295" s="140"/>
      <c r="L295" s="140"/>
      <c r="M295" s="140"/>
      <c r="N295" s="140"/>
      <c r="O295" s="27"/>
      <c r="P295" s="27"/>
      <c r="Q295" s="27"/>
    </row>
    <row r="296" spans="1:17" ht="12.75">
      <c r="A296" s="187"/>
      <c r="B296" s="138"/>
      <c r="C296" s="138"/>
      <c r="D296" s="139"/>
      <c r="E296" s="140"/>
      <c r="F296" s="140"/>
      <c r="G296" s="140"/>
      <c r="H296" s="140"/>
      <c r="I296" s="140"/>
      <c r="J296" s="140"/>
      <c r="K296" s="140"/>
      <c r="L296" s="140"/>
      <c r="M296" s="140"/>
      <c r="N296" s="140"/>
      <c r="O296" s="27"/>
      <c r="P296" s="27"/>
      <c r="Q296" s="27"/>
    </row>
    <row r="297" spans="1:17" ht="12.75">
      <c r="A297" s="187"/>
      <c r="B297" s="138"/>
      <c r="C297" s="138"/>
      <c r="D297" s="139"/>
      <c r="E297" s="140"/>
      <c r="F297" s="140"/>
      <c r="G297" s="140"/>
      <c r="H297" s="140"/>
      <c r="I297" s="140"/>
      <c r="J297" s="140"/>
      <c r="K297" s="140"/>
      <c r="L297" s="140"/>
      <c r="M297" s="140"/>
      <c r="N297" s="140"/>
      <c r="O297" s="27"/>
      <c r="P297" s="27"/>
      <c r="Q297" s="27"/>
    </row>
    <row r="298" spans="1:17" ht="12.75">
      <c r="A298" s="187"/>
      <c r="B298" s="138"/>
      <c r="C298" s="138"/>
      <c r="D298" s="139"/>
      <c r="E298" s="140"/>
      <c r="F298" s="140"/>
      <c r="G298" s="140"/>
      <c r="H298" s="140"/>
      <c r="I298" s="140"/>
      <c r="J298" s="140"/>
      <c r="K298" s="140"/>
      <c r="L298" s="140"/>
      <c r="M298" s="140"/>
      <c r="N298" s="140"/>
      <c r="O298" s="27"/>
      <c r="P298" s="27"/>
      <c r="Q298" s="27"/>
    </row>
    <row r="299" spans="1:17" ht="12.75">
      <c r="A299" s="187"/>
      <c r="B299" s="138"/>
      <c r="C299" s="138"/>
      <c r="D299" s="139"/>
      <c r="E299" s="140"/>
      <c r="F299" s="140"/>
      <c r="G299" s="140"/>
      <c r="H299" s="140"/>
      <c r="I299" s="140"/>
      <c r="J299" s="140"/>
      <c r="K299" s="140"/>
      <c r="L299" s="140"/>
      <c r="M299" s="140"/>
      <c r="N299" s="140"/>
      <c r="O299" s="27"/>
      <c r="P299" s="27"/>
      <c r="Q299" s="27"/>
    </row>
    <row r="300" spans="1:17" ht="12.75">
      <c r="A300" s="187"/>
      <c r="B300" s="138"/>
      <c r="C300" s="138"/>
      <c r="D300" s="139"/>
      <c r="E300" s="140"/>
      <c r="F300" s="140"/>
      <c r="G300" s="140"/>
      <c r="H300" s="140"/>
      <c r="I300" s="140"/>
      <c r="J300" s="140"/>
      <c r="K300" s="140"/>
      <c r="L300" s="140"/>
      <c r="M300" s="140"/>
      <c r="N300" s="140"/>
      <c r="O300" s="27"/>
      <c r="P300" s="27"/>
      <c r="Q300" s="27"/>
    </row>
    <row r="301" spans="1:17" ht="12.75">
      <c r="A301" s="187"/>
      <c r="B301" s="138"/>
      <c r="C301" s="138"/>
      <c r="D301" s="139"/>
      <c r="E301" s="140"/>
      <c r="F301" s="140"/>
      <c r="G301" s="140"/>
      <c r="H301" s="140"/>
      <c r="I301" s="140"/>
      <c r="J301" s="140"/>
      <c r="K301" s="140"/>
      <c r="L301" s="140"/>
      <c r="M301" s="140"/>
      <c r="N301" s="140"/>
      <c r="O301" s="27"/>
      <c r="P301" s="27"/>
      <c r="Q301" s="27"/>
    </row>
    <row r="302" spans="1:17" ht="12.75">
      <c r="A302" s="187"/>
      <c r="B302" s="138"/>
      <c r="C302" s="138"/>
      <c r="D302" s="139"/>
      <c r="E302" s="140"/>
      <c r="F302" s="140"/>
      <c r="G302" s="140"/>
      <c r="H302" s="140"/>
      <c r="I302" s="140"/>
      <c r="J302" s="140"/>
      <c r="K302" s="140"/>
      <c r="L302" s="140"/>
      <c r="M302" s="140"/>
      <c r="N302" s="140"/>
      <c r="O302" s="27"/>
      <c r="P302" s="27"/>
      <c r="Q302" s="27"/>
    </row>
    <row r="303" spans="1:17" ht="12.75">
      <c r="A303" s="187"/>
      <c r="B303" s="138"/>
      <c r="C303" s="138"/>
      <c r="D303" s="139"/>
      <c r="E303" s="140"/>
      <c r="F303" s="140"/>
      <c r="G303" s="140"/>
      <c r="H303" s="140"/>
      <c r="I303" s="140"/>
      <c r="J303" s="140"/>
      <c r="K303" s="140"/>
      <c r="L303" s="140"/>
      <c r="M303" s="140"/>
      <c r="N303" s="140"/>
      <c r="O303" s="27"/>
      <c r="P303" s="27"/>
      <c r="Q303" s="27"/>
    </row>
    <row r="304" spans="1:17" ht="12.75">
      <c r="A304" s="187"/>
      <c r="B304" s="138"/>
      <c r="C304" s="138"/>
      <c r="D304" s="139"/>
      <c r="E304" s="140"/>
      <c r="F304" s="140"/>
      <c r="G304" s="140"/>
      <c r="H304" s="140"/>
      <c r="I304" s="140"/>
      <c r="J304" s="140"/>
      <c r="K304" s="140"/>
      <c r="L304" s="140"/>
      <c r="M304" s="140"/>
      <c r="N304" s="140"/>
      <c r="O304" s="27"/>
      <c r="P304" s="27"/>
      <c r="Q304" s="27"/>
    </row>
    <row r="305" spans="1:17" ht="12.75">
      <c r="A305" s="187"/>
      <c r="B305" s="138"/>
      <c r="C305" s="138"/>
      <c r="D305" s="139"/>
      <c r="E305" s="140"/>
      <c r="F305" s="140"/>
      <c r="G305" s="140"/>
      <c r="H305" s="140"/>
      <c r="I305" s="140"/>
      <c r="J305" s="140"/>
      <c r="K305" s="140"/>
      <c r="L305" s="140"/>
      <c r="M305" s="140"/>
      <c r="N305" s="140"/>
      <c r="O305" s="27"/>
      <c r="P305" s="27"/>
      <c r="Q305" s="27"/>
    </row>
    <row r="306" spans="1:17" ht="12.75">
      <c r="A306" s="187"/>
      <c r="B306" s="138"/>
      <c r="C306" s="138"/>
      <c r="D306" s="139"/>
      <c r="E306" s="140"/>
      <c r="F306" s="140"/>
      <c r="G306" s="140"/>
      <c r="H306" s="140"/>
      <c r="I306" s="140"/>
      <c r="J306" s="140"/>
      <c r="K306" s="140"/>
      <c r="L306" s="140"/>
      <c r="M306" s="140"/>
      <c r="N306" s="140"/>
      <c r="O306" s="27"/>
      <c r="P306" s="27"/>
      <c r="Q306" s="27"/>
    </row>
    <row r="307" spans="1:17" ht="12.75">
      <c r="A307" s="187"/>
      <c r="B307" s="138"/>
      <c r="C307" s="138"/>
      <c r="D307" s="139"/>
      <c r="E307" s="140"/>
      <c r="F307" s="140"/>
      <c r="G307" s="140"/>
      <c r="H307" s="140"/>
      <c r="I307" s="140"/>
      <c r="J307" s="140"/>
      <c r="K307" s="140"/>
      <c r="L307" s="140"/>
      <c r="M307" s="140"/>
      <c r="N307" s="140"/>
      <c r="O307" s="27"/>
      <c r="P307" s="27"/>
      <c r="Q307" s="27"/>
    </row>
    <row r="308" spans="1:17" ht="12.75">
      <c r="A308" s="187"/>
      <c r="B308" s="138"/>
      <c r="C308" s="138"/>
      <c r="D308" s="139"/>
      <c r="E308" s="140"/>
      <c r="F308" s="140"/>
      <c r="G308" s="140"/>
      <c r="H308" s="140"/>
      <c r="I308" s="140"/>
      <c r="J308" s="140"/>
      <c r="K308" s="140"/>
      <c r="L308" s="140"/>
      <c r="M308" s="140"/>
      <c r="N308" s="140"/>
      <c r="O308" s="27"/>
      <c r="P308" s="27"/>
      <c r="Q308" s="27"/>
    </row>
    <row r="309" spans="1:17" ht="12.75">
      <c r="A309" s="187"/>
      <c r="B309" s="138"/>
      <c r="C309" s="138"/>
      <c r="D309" s="139"/>
      <c r="E309" s="140"/>
      <c r="F309" s="140"/>
      <c r="G309" s="140"/>
      <c r="H309" s="140"/>
      <c r="I309" s="140"/>
      <c r="J309" s="140"/>
      <c r="K309" s="140"/>
      <c r="L309" s="140"/>
      <c r="M309" s="140"/>
      <c r="N309" s="140"/>
      <c r="O309" s="27"/>
      <c r="P309" s="27"/>
      <c r="Q309" s="27"/>
    </row>
    <row r="310" spans="1:17" ht="12.75">
      <c r="A310" s="187"/>
      <c r="B310" s="138"/>
      <c r="C310" s="138"/>
      <c r="D310" s="139"/>
      <c r="E310" s="140"/>
      <c r="F310" s="140"/>
      <c r="G310" s="140"/>
      <c r="H310" s="140"/>
      <c r="I310" s="140"/>
      <c r="J310" s="140"/>
      <c r="K310" s="140"/>
      <c r="L310" s="140"/>
      <c r="M310" s="140"/>
      <c r="N310" s="140"/>
      <c r="O310" s="27"/>
      <c r="P310" s="27"/>
      <c r="Q310" s="27"/>
    </row>
    <row r="311" spans="1:17" ht="12.75">
      <c r="A311" s="187"/>
      <c r="B311" s="138"/>
      <c r="C311" s="138"/>
      <c r="D311" s="139"/>
      <c r="E311" s="140"/>
      <c r="F311" s="140"/>
      <c r="G311" s="140"/>
      <c r="H311" s="140"/>
      <c r="I311" s="140"/>
      <c r="J311" s="140"/>
      <c r="K311" s="140"/>
      <c r="L311" s="140"/>
      <c r="M311" s="140"/>
      <c r="N311" s="140"/>
      <c r="O311" s="27"/>
      <c r="P311" s="27"/>
      <c r="Q311" s="27"/>
    </row>
    <row r="312" spans="1:17" ht="12.75">
      <c r="A312" s="187"/>
      <c r="B312" s="138"/>
      <c r="C312" s="138"/>
      <c r="D312" s="139"/>
      <c r="E312" s="140"/>
      <c r="F312" s="140"/>
      <c r="G312" s="140"/>
      <c r="H312" s="140"/>
      <c r="I312" s="140"/>
      <c r="J312" s="140"/>
      <c r="K312" s="140"/>
      <c r="L312" s="140"/>
      <c r="M312" s="140"/>
      <c r="N312" s="140"/>
      <c r="O312" s="27"/>
      <c r="P312" s="27"/>
      <c r="Q312" s="27"/>
    </row>
    <row r="313" spans="1:17" ht="12.75">
      <c r="A313" s="187"/>
      <c r="B313" s="138"/>
      <c r="C313" s="138"/>
      <c r="D313" s="139"/>
      <c r="E313" s="140"/>
      <c r="F313" s="140"/>
      <c r="G313" s="140"/>
      <c r="H313" s="140"/>
      <c r="I313" s="140"/>
      <c r="J313" s="140"/>
      <c r="K313" s="140"/>
      <c r="L313" s="140"/>
      <c r="M313" s="140"/>
      <c r="N313" s="140"/>
      <c r="O313" s="27"/>
      <c r="P313" s="27"/>
      <c r="Q313" s="27"/>
    </row>
    <row r="314" spans="1:17" ht="12.75">
      <c r="A314" s="188"/>
      <c r="B314" s="138"/>
      <c r="C314" s="138"/>
      <c r="D314" s="139"/>
      <c r="E314" s="140"/>
      <c r="F314" s="140"/>
      <c r="G314" s="140"/>
      <c r="H314" s="140"/>
      <c r="I314" s="140"/>
      <c r="J314" s="140"/>
      <c r="K314" s="140"/>
      <c r="L314" s="140"/>
      <c r="M314" s="140"/>
      <c r="N314" s="140"/>
      <c r="O314" s="27"/>
      <c r="P314" s="27"/>
      <c r="Q314" s="27"/>
    </row>
    <row r="315" spans="1:17" ht="12.75">
      <c r="A315" s="188"/>
      <c r="B315" s="138"/>
      <c r="C315" s="138"/>
      <c r="D315" s="139"/>
      <c r="E315" s="140"/>
      <c r="F315" s="140"/>
      <c r="G315" s="140"/>
      <c r="H315" s="140"/>
      <c r="I315" s="140"/>
      <c r="J315" s="140"/>
      <c r="K315" s="140"/>
      <c r="L315" s="140"/>
      <c r="M315" s="140"/>
      <c r="N315" s="140"/>
      <c r="O315" s="27"/>
      <c r="P315" s="27"/>
      <c r="Q315" s="27"/>
    </row>
    <row r="316" spans="1:17" ht="12.75">
      <c r="A316" s="130"/>
      <c r="B316" s="27"/>
      <c r="C316" s="27"/>
      <c r="D316" s="27"/>
      <c r="E316" s="27"/>
      <c r="F316" s="140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</row>
    <row r="317" spans="1:17" ht="12.75">
      <c r="A317" s="130"/>
      <c r="B317" s="286"/>
      <c r="C317" s="287"/>
      <c r="D317" s="283"/>
      <c r="E317" s="283"/>
      <c r="F317" s="283"/>
      <c r="G317" s="283"/>
      <c r="H317" s="283"/>
      <c r="I317" s="283"/>
      <c r="J317" s="283"/>
      <c r="K317" s="283"/>
      <c r="L317" s="283"/>
      <c r="M317" s="283"/>
      <c r="N317" s="27"/>
      <c r="O317" s="27"/>
      <c r="P317" s="27"/>
      <c r="Q317" s="27"/>
    </row>
    <row r="318" spans="1:17" ht="12.75">
      <c r="A318" s="130"/>
      <c r="B318" s="287"/>
      <c r="C318" s="287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27"/>
      <c r="O318" s="27"/>
      <c r="P318" s="27"/>
      <c r="Q318" s="27"/>
    </row>
    <row r="319" spans="1:17" ht="12.75">
      <c r="A319" s="130"/>
      <c r="B319" s="285"/>
      <c r="C319" s="285"/>
      <c r="D319" s="186"/>
      <c r="E319" s="186"/>
      <c r="F319" s="186"/>
      <c r="G319" s="186"/>
      <c r="H319" s="186"/>
      <c r="I319" s="186"/>
      <c r="J319" s="186"/>
      <c r="K319" s="186"/>
      <c r="L319" s="186"/>
      <c r="M319" s="186"/>
      <c r="N319" s="27"/>
      <c r="O319" s="27"/>
      <c r="P319" s="27"/>
      <c r="Q319" s="27"/>
    </row>
    <row r="320" spans="1:17" ht="12.75">
      <c r="A320" s="130"/>
      <c r="B320" s="285"/>
      <c r="C320" s="285"/>
      <c r="D320" s="186"/>
      <c r="E320" s="186"/>
      <c r="F320" s="186"/>
      <c r="G320" s="186"/>
      <c r="H320" s="186"/>
      <c r="I320" s="186"/>
      <c r="J320" s="186"/>
      <c r="K320" s="186"/>
      <c r="L320" s="186"/>
      <c r="M320" s="186"/>
      <c r="N320" s="27"/>
      <c r="O320" s="27"/>
      <c r="P320" s="27"/>
      <c r="Q320" s="27"/>
    </row>
    <row r="321" spans="1:17" ht="12.75">
      <c r="A321" s="130"/>
      <c r="B321" s="285"/>
      <c r="C321" s="285"/>
      <c r="D321" s="186"/>
      <c r="E321" s="186"/>
      <c r="F321" s="186"/>
      <c r="G321" s="186"/>
      <c r="H321" s="186"/>
      <c r="I321" s="186"/>
      <c r="J321" s="186"/>
      <c r="K321" s="186"/>
      <c r="L321" s="186"/>
      <c r="M321" s="186"/>
      <c r="N321" s="27"/>
      <c r="O321" s="27"/>
      <c r="P321" s="27"/>
      <c r="Q321" s="27"/>
    </row>
    <row r="322" spans="1:17" ht="12.75">
      <c r="A322" s="130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</row>
    <row r="323" spans="1:17" ht="12.75">
      <c r="A323" s="130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</row>
    <row r="324" spans="1:17" ht="12.75">
      <c r="A324" s="130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</row>
    <row r="325" spans="1:17" ht="12.75">
      <c r="A325" s="130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</row>
    <row r="326" spans="1:17" ht="12.75">
      <c r="A326" s="130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</row>
    <row r="327" spans="1:17" ht="12.75">
      <c r="A327" s="130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</row>
    <row r="328" spans="1:17" ht="12.75">
      <c r="A328" s="130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</row>
    <row r="329" spans="1:17" ht="12.75">
      <c r="A329" s="130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</row>
    <row r="330" spans="1:17" ht="12.75">
      <c r="A330" s="130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30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30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30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30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30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30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30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30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30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30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30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30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30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30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30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30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30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30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30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130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130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130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30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30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30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30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30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30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30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30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30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30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30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30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30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30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30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30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30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30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30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30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30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30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30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30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30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30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30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30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30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30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30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30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30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30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30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30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30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30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30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30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30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30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30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30"/>
      <c r="B396" s="179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30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130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130"/>
      <c r="B399" s="286"/>
      <c r="C399" s="287"/>
      <c r="D399" s="283"/>
      <c r="E399" s="283"/>
      <c r="F399" s="283"/>
      <c r="G399" s="283"/>
      <c r="H399" s="283"/>
      <c r="I399" s="283"/>
      <c r="J399" s="283"/>
      <c r="K399" s="283"/>
      <c r="L399" s="283"/>
      <c r="M399" s="283"/>
      <c r="N399" s="27"/>
      <c r="O399" s="27"/>
      <c r="P399" s="27"/>
      <c r="Q399" s="27"/>
    </row>
    <row r="400" spans="1:17" ht="12.75">
      <c r="A400" s="130"/>
      <c r="B400" s="287"/>
      <c r="C400" s="287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27"/>
      <c r="O400" s="27"/>
      <c r="P400" s="27"/>
      <c r="Q400" s="27"/>
    </row>
    <row r="401" spans="1:17" ht="12.75">
      <c r="A401" s="130"/>
      <c r="B401" s="285"/>
      <c r="C401" s="285"/>
      <c r="D401" s="186"/>
      <c r="E401" s="186"/>
      <c r="F401" s="186"/>
      <c r="G401" s="186"/>
      <c r="H401" s="186"/>
      <c r="I401" s="186"/>
      <c r="J401" s="186"/>
      <c r="K401" s="186"/>
      <c r="L401" s="186"/>
      <c r="M401" s="186"/>
      <c r="N401" s="27"/>
      <c r="O401" s="27"/>
      <c r="P401" s="27"/>
      <c r="Q401" s="27"/>
    </row>
    <row r="402" spans="1:17" ht="12.75">
      <c r="A402" s="130"/>
      <c r="B402" s="285"/>
      <c r="C402" s="285"/>
      <c r="D402" s="186"/>
      <c r="E402" s="186"/>
      <c r="F402" s="186"/>
      <c r="G402" s="186"/>
      <c r="H402" s="186"/>
      <c r="I402" s="186"/>
      <c r="J402" s="186"/>
      <c r="K402" s="186"/>
      <c r="L402" s="186"/>
      <c r="M402" s="186"/>
      <c r="N402" s="27"/>
      <c r="O402" s="27"/>
      <c r="P402" s="27"/>
      <c r="Q402" s="27"/>
    </row>
    <row r="403" spans="1:17" ht="12.75">
      <c r="A403" s="130"/>
      <c r="B403" s="285"/>
      <c r="C403" s="285"/>
      <c r="D403" s="186"/>
      <c r="E403" s="186"/>
      <c r="F403" s="186"/>
      <c r="G403" s="186"/>
      <c r="H403" s="186"/>
      <c r="I403" s="186"/>
      <c r="J403" s="186"/>
      <c r="K403" s="186"/>
      <c r="L403" s="186"/>
      <c r="M403" s="186"/>
      <c r="N403" s="27"/>
      <c r="O403" s="27"/>
      <c r="P403" s="27"/>
      <c r="Q403" s="27"/>
    </row>
    <row r="404" spans="1:17" ht="12.75">
      <c r="A404" s="130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1:17" ht="12.75">
      <c r="A405" s="130"/>
      <c r="B405" s="288"/>
      <c r="C405" s="288"/>
      <c r="D405" s="288"/>
      <c r="E405" s="288"/>
      <c r="F405" s="288"/>
      <c r="G405" s="288"/>
      <c r="H405" s="288"/>
      <c r="I405" s="288"/>
      <c r="J405" s="288"/>
      <c r="K405" s="288"/>
      <c r="L405" s="288"/>
      <c r="M405" s="288"/>
      <c r="N405" s="27"/>
      <c r="O405" s="27"/>
      <c r="P405" s="27"/>
      <c r="Q405" s="27"/>
    </row>
    <row r="406" spans="1:17" ht="12.75">
      <c r="A406" s="130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</row>
    <row r="407" spans="1:17" ht="12.75">
      <c r="A407" s="130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</row>
    <row r="408" spans="1:17" ht="12.75">
      <c r="A408" s="130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</row>
    <row r="409" spans="1:17" ht="12.75">
      <c r="A409" s="130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</row>
    <row r="410" spans="1:17" ht="12.75">
      <c r="A410" s="130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</row>
    <row r="411" spans="1:17" ht="12.75">
      <c r="A411" s="130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</row>
    <row r="412" spans="1:17" ht="12.75">
      <c r="A412" s="130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1:17" ht="12.75">
      <c r="A413" s="130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</row>
    <row r="414" spans="1:17" ht="12.75">
      <c r="A414" s="130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130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130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130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130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130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130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130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130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130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130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130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130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130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130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130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130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130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130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130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130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130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130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130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130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130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130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130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130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130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130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130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130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130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130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</sheetData>
  <mergeCells count="93">
    <mergeCell ref="B97:C97"/>
    <mergeCell ref="B98:C98"/>
    <mergeCell ref="B166:C166"/>
    <mergeCell ref="B100:C100"/>
    <mergeCell ref="B405:M405"/>
    <mergeCell ref="B320:C320"/>
    <mergeCell ref="B321:C321"/>
    <mergeCell ref="L317:M317"/>
    <mergeCell ref="B403:C403"/>
    <mergeCell ref="B401:C401"/>
    <mergeCell ref="J399:K399"/>
    <mergeCell ref="B402:C402"/>
    <mergeCell ref="D317:E317"/>
    <mergeCell ref="L399:M399"/>
    <mergeCell ref="F317:G317"/>
    <mergeCell ref="I291:J291"/>
    <mergeCell ref="J228:K228"/>
    <mergeCell ref="B291:D291"/>
    <mergeCell ref="E291:F291"/>
    <mergeCell ref="H317:I317"/>
    <mergeCell ref="J317:K317"/>
    <mergeCell ref="K291:L291"/>
    <mergeCell ref="B317:C318"/>
    <mergeCell ref="G291:H291"/>
    <mergeCell ref="L166:M166"/>
    <mergeCell ref="H166:I166"/>
    <mergeCell ref="J166:K166"/>
    <mergeCell ref="B195:M195"/>
    <mergeCell ref="D166:E166"/>
    <mergeCell ref="B180:C180"/>
    <mergeCell ref="B181:B192"/>
    <mergeCell ref="B168:B179"/>
    <mergeCell ref="B196:M196"/>
    <mergeCell ref="B193:C193"/>
    <mergeCell ref="M291:N291"/>
    <mergeCell ref="B290:M290"/>
    <mergeCell ref="H228:I228"/>
    <mergeCell ref="L228:M228"/>
    <mergeCell ref="B197:M197"/>
    <mergeCell ref="B194:M194"/>
    <mergeCell ref="B230:B232"/>
    <mergeCell ref="B233:B235"/>
    <mergeCell ref="G69:H69"/>
    <mergeCell ref="I69:J69"/>
    <mergeCell ref="H53:I53"/>
    <mergeCell ref="D52:E52"/>
    <mergeCell ref="F52:I52"/>
    <mergeCell ref="J52:K53"/>
    <mergeCell ref="D53:E53"/>
    <mergeCell ref="F53:G53"/>
    <mergeCell ref="G68:J68"/>
    <mergeCell ref="B99:C99"/>
    <mergeCell ref="F166:G166"/>
    <mergeCell ref="F95:I95"/>
    <mergeCell ref="J95:K96"/>
    <mergeCell ref="H96:I96"/>
    <mergeCell ref="H108:I108"/>
    <mergeCell ref="K68:L69"/>
    <mergeCell ref="D96:E96"/>
    <mergeCell ref="F96:G96"/>
    <mergeCell ref="D399:E399"/>
    <mergeCell ref="H399:I399"/>
    <mergeCell ref="B319:C319"/>
    <mergeCell ref="F399:G399"/>
    <mergeCell ref="B399:C400"/>
    <mergeCell ref="D228:E228"/>
    <mergeCell ref="F228:G228"/>
    <mergeCell ref="B228:C229"/>
    <mergeCell ref="K2:L2"/>
    <mergeCell ref="D27:E27"/>
    <mergeCell ref="F27:G27"/>
    <mergeCell ref="H27:I27"/>
    <mergeCell ref="B2:J2"/>
    <mergeCell ref="F15:L16"/>
    <mergeCell ref="F13:L14"/>
    <mergeCell ref="B6:L7"/>
    <mergeCell ref="B8:L8"/>
    <mergeCell ref="J26:K27"/>
    <mergeCell ref="B34:B45"/>
    <mergeCell ref="F10:L11"/>
    <mergeCell ref="B29:B32"/>
    <mergeCell ref="B33:C33"/>
    <mergeCell ref="D26:E26"/>
    <mergeCell ref="F26:I26"/>
    <mergeCell ref="B27:C27"/>
    <mergeCell ref="B46:C46"/>
    <mergeCell ref="B58:B60"/>
    <mergeCell ref="D95:E95"/>
    <mergeCell ref="B53:C54"/>
    <mergeCell ref="B55:B57"/>
    <mergeCell ref="E68:F68"/>
    <mergeCell ref="B68:D68"/>
    <mergeCell ref="E69:F69"/>
  </mergeCells>
  <printOptions/>
  <pageMargins left="0.75" right="0.75" top="1" bottom="0.48" header="0" footer="0"/>
  <pageSetup horizontalDpi="300" verticalDpi="300" orientation="portrait" paperSize="9" scale="54" r:id="rId3"/>
  <rowBreaks count="2" manualBreakCount="2">
    <brk id="102" min="1" max="11" man="1"/>
    <brk id="15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Bretchen </cp:lastModifiedBy>
  <dcterms:created xsi:type="dcterms:W3CDTF">2011-08-11T21:50:22Z</dcterms:created>
  <dcterms:modified xsi:type="dcterms:W3CDTF">2011-08-22T12:06:24Z</dcterms:modified>
  <cp:category/>
  <cp:version/>
  <cp:contentType/>
  <cp:contentStatus/>
</cp:coreProperties>
</file>