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15" windowWidth="18555" windowHeight="12015" activeTab="2"/>
  </bookViews>
  <sheets>
    <sheet name="May-11 UF" sheetId="1" r:id="rId1"/>
    <sheet name="May-11 US$" sheetId="2" r:id="rId2"/>
    <sheet name="May-11 N°" sheetId="3" r:id="rId3"/>
  </sheets>
  <definedNames>
    <definedName name="_xlfn.BAHTTEXT" hidden="1">#NAME?</definedName>
    <definedName name="_xlnm.Print_Area" localSheetId="2">'May-11 N°'!$B$2:$L$98</definedName>
    <definedName name="_xlnm.Print_Area" localSheetId="0">'May-11 UF'!$D$2:$N$150</definedName>
    <definedName name="_xlnm.Print_Area" localSheetId="1">'May-11 US$'!$D$2:$N$148</definedName>
  </definedNames>
  <calcPr fullCalcOnLoad="1"/>
</workbook>
</file>

<file path=xl/comments1.xml><?xml version="1.0" encoding="utf-8"?>
<comments xmlns="http://schemas.openxmlformats.org/spreadsheetml/2006/main">
  <authors>
    <author>Superintendencia de Valores y Seguros</author>
  </authors>
  <commentList>
    <comment ref="I71" authorId="0">
      <text>
        <r>
          <rPr>
            <b/>
            <sz val="8"/>
            <rFont val="Tahoma"/>
            <family val="0"/>
          </rPr>
          <t>Superintendencia de Valores y Seguros:</t>
        </r>
        <r>
          <rPr>
            <sz val="8"/>
            <rFont val="Tahoma"/>
            <family val="0"/>
          </rPr>
          <t xml:space="preserve">
A partir de 3 de septiembre</t>
        </r>
      </text>
    </comment>
    <comment ref="L29" authorId="0">
      <text>
        <r>
          <rPr>
            <b/>
            <sz val="8"/>
            <rFont val="Tahoma"/>
            <family val="0"/>
          </rPr>
          <t>Superintendencia de Valores y Seguros:</t>
        </r>
        <r>
          <rPr>
            <sz val="8"/>
            <rFont val="Tahoma"/>
            <family val="0"/>
          </rPr>
          <t xml:space="preserve">
A partir  de 3 de septiembre. Habría que eliminar los 2 primeros días de septiembre</t>
        </r>
      </text>
    </comment>
    <comment ref="L33" authorId="0">
      <text>
        <r>
          <rPr>
            <b/>
            <sz val="8"/>
            <rFont val="Tahoma"/>
            <family val="0"/>
          </rPr>
          <t>Superintendencia de Valores y Seguros:</t>
        </r>
        <r>
          <rPr>
            <sz val="8"/>
            <rFont val="Tahoma"/>
            <family val="0"/>
          </rPr>
          <t xml:space="preserve">
Va a existir una pequeña diferencia con la suma de los participantes dado el desfase de PH. Si se consideran todos los días de septeimbre hay 2 agentes que dejaron de serlo en CCLV (corpfm y chgbec)</t>
        </r>
      </text>
    </comment>
    <comment ref="L46" authorId="0">
      <text>
        <r>
          <rPr>
            <b/>
            <sz val="8"/>
            <rFont val="Tahoma"/>
            <family val="0"/>
          </rPr>
          <t>Superintendencia de Valores y Seguros:</t>
        </r>
        <r>
          <rPr>
            <sz val="8"/>
            <rFont val="Tahoma"/>
            <family val="0"/>
          </rPr>
          <t xml:space="preserve">
Va a existir una pequeña diferencia con la suma de los participantes dado el desfase de PH. Si se consideran todos los días de septeimbre hay 2 agentes que dejaron de serlo en CCLV (corpfm y chgbec)</t>
        </r>
      </text>
    </comment>
  </commentList>
</comments>
</file>

<file path=xl/comments2.xml><?xml version="1.0" encoding="utf-8"?>
<comments xmlns="http://schemas.openxmlformats.org/spreadsheetml/2006/main">
  <authors>
    <author>Superintendencia de Valores y Seguros</author>
  </authors>
  <commentList>
    <comment ref="L29" authorId="0">
      <text>
        <r>
          <rPr>
            <b/>
            <sz val="8"/>
            <rFont val="Tahoma"/>
            <family val="0"/>
          </rPr>
          <t>Superintendencia de Valores y Seguros:</t>
        </r>
        <r>
          <rPr>
            <sz val="8"/>
            <rFont val="Tahoma"/>
            <family val="0"/>
          </rPr>
          <t xml:space="preserve">
A partir  de 3 de septiembre. Habría que eliminar los 2 primeros días de septiembre</t>
        </r>
      </text>
    </comment>
    <comment ref="L33" authorId="0">
      <text>
        <r>
          <rPr>
            <b/>
            <sz val="8"/>
            <rFont val="Tahoma"/>
            <family val="0"/>
          </rPr>
          <t>Superintendencia de Valores y Seguros:</t>
        </r>
        <r>
          <rPr>
            <sz val="8"/>
            <rFont val="Tahoma"/>
            <family val="0"/>
          </rPr>
          <t xml:space="preserve">
Va a existir una pequeña diferencia con la suma de los participantes dado el desfase de PH. Si se consideran todos los días de septeimbre hay 2 agentes que dejaron de serlo en CCLV (corpfm y chgbec)</t>
        </r>
      </text>
    </comment>
    <comment ref="L46" authorId="0">
      <text>
        <r>
          <rPr>
            <b/>
            <sz val="8"/>
            <rFont val="Tahoma"/>
            <family val="0"/>
          </rPr>
          <t>Superintendencia de Valores y Seguros:</t>
        </r>
        <r>
          <rPr>
            <sz val="8"/>
            <rFont val="Tahoma"/>
            <family val="0"/>
          </rPr>
          <t xml:space="preserve">
Va a existir una pequeña diferencia con la suma de los participantes dado el desfase de PH. Si se consideran todos los días de septeimbre hay 2 agentes que dejaron de serlo en CCLV (corpfm y chgbec)</t>
        </r>
      </text>
    </comment>
  </commentList>
</comments>
</file>

<file path=xl/sharedStrings.xml><?xml version="1.0" encoding="utf-8"?>
<sst xmlns="http://schemas.openxmlformats.org/spreadsheetml/2006/main" count="550" uniqueCount="121">
  <si>
    <t>MONTOS LIQUIDADOS EN SISTEMAS DE COMPENSACIÓN Y LIQUIDACIÓN</t>
  </si>
  <si>
    <t>MAYO 2011</t>
  </si>
  <si>
    <t>Fuente: Estadísticas desarrolladas por la SVS en base a información proporcionada por CCLV</t>
  </si>
  <si>
    <t xml:space="preserve">A contar de septiembre de 2010,  la sociedad CCLV, Contraparte Central reemplaza a la Bolsa de Comercio de Santiago en la labor de compensación y liquidación de las operaciones efectuadas en dicha bolsa y en la Bolsa Electrónica de Chile. </t>
  </si>
  <si>
    <t>Para lo anterior CCLV administra los sistemas de compensación y liquidación que se detallan a continuación, siendo estos los únicos sistemas en operación a la fecha.</t>
  </si>
  <si>
    <t xml:space="preserve">Sistema de Contraparte Central: </t>
  </si>
  <si>
    <t xml:space="preserve">Sistema de Cámara de Compensación: </t>
  </si>
  <si>
    <t>Sistema que se encarga de la compensación y liquidación de instrumentos de renta fija, intermediación financiera y renta variable agrupados de la siguiente manera:</t>
  </si>
  <si>
    <t>RV</t>
  </si>
  <si>
    <t>PH</t>
  </si>
  <si>
    <t>INFORMACIÓN EN MILES DE UF</t>
  </si>
  <si>
    <t>PM</t>
  </si>
  <si>
    <t>Montos Liquidados por CCLV - Información Mensual</t>
  </si>
  <si>
    <t>Contraparte Central</t>
  </si>
  <si>
    <t>Cámara de Compensación</t>
  </si>
  <si>
    <t>TOTAL</t>
  </si>
  <si>
    <t>Año</t>
  </si>
  <si>
    <t>Mes</t>
  </si>
  <si>
    <t>Montos Aceptados</t>
  </si>
  <si>
    <t>Saldos Netos Liquidados</t>
  </si>
  <si>
    <t>Montos 
Aceptados</t>
  </si>
  <si>
    <t>Septiembre</t>
  </si>
  <si>
    <t>Octubre</t>
  </si>
  <si>
    <t>Noviembre</t>
  </si>
  <si>
    <t>Diciembre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</si>
  <si>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</si>
  <si>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</si>
  <si>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</si>
  <si>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</si>
  <si>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</si>
  <si>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</si>
  <si>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</si>
  <si>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</si>
  <si>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Promedio</t>
  </si>
  <si>
    <t>Máximo</t>
  </si>
  <si>
    <t>Mínimo</t>
  </si>
  <si>
    <t xml:space="preserve">Montos Liquidados por CCLV - Información Diaria </t>
  </si>
  <si>
    <t>Válores expresados en unidades de fomento considerando el valor de la UF al día respectivo</t>
  </si>
  <si>
    <t>Día</t>
  </si>
  <si>
    <t>Montos
 Aceptados</t>
  </si>
  <si>
    <t>Montos Liquidados por CCLV - Información mensual por participantes</t>
  </si>
  <si>
    <t>Información de los Montos Aceptados por participante, se incluyen comrpas y ventas.</t>
  </si>
  <si>
    <t>Contraparte 
Central</t>
  </si>
  <si>
    <t>(1) Participa como agente liquidador indirecto</t>
  </si>
  <si>
    <t>(2) No participa en el sistema de cámara de compensación</t>
  </si>
  <si>
    <t>INFORMACIÓN EN MILES DE US$</t>
  </si>
  <si>
    <t>Válores expresados en dólares considerando el valor del dólar al día respectivo</t>
  </si>
  <si>
    <t>Información de los Montos Aceptados por participante, se incluyen las compras y ventas.</t>
  </si>
  <si>
    <r>
      <t>Sistema que se encarga de la compensación y liquidación de los instrumentos de renta variable con condición de liquidación contado normal (</t>
    </r>
    <r>
      <rPr>
        <b/>
        <sz val="10"/>
        <rFont val="Calibri"/>
        <family val="2"/>
      </rPr>
      <t>RV</t>
    </r>
    <r>
      <rPr>
        <sz val="10"/>
        <rFont val="Calibri"/>
        <family val="2"/>
      </rPr>
      <t>).</t>
    </r>
  </si>
  <si>
    <r>
      <t xml:space="preserve">PH </t>
    </r>
    <r>
      <rPr>
        <sz val="10"/>
        <rFont val="Calibri"/>
        <family val="2"/>
      </rPr>
      <t>: agrupa a los instrumentos de renta fija, intermediación financiera y renta variable asociados a operaciones simultáneas, con condición de liquidación pagadero hoy.</t>
    </r>
  </si>
  <si>
    <r>
      <t>PM</t>
    </r>
    <r>
      <rPr>
        <sz val="10"/>
        <rFont val="Calibri"/>
        <family val="2"/>
      </rPr>
      <t>: agrupa a los instrumentos de renta fija e intermediación financiera con condición de liquidación pagadero mañana.</t>
    </r>
  </si>
  <si>
    <r>
      <t xml:space="preserve">Montos Aceptados: </t>
    </r>
    <r>
      <rPr>
        <sz val="10"/>
        <rFont val="Arial Narrow"/>
        <family val="2"/>
      </rPr>
      <t>corresponde a los montos de las operaciones aceptadas por el respectivo sistema. Se considera tanto la parte compradora como vendedora de la operación.</t>
    </r>
  </si>
  <si>
    <r>
      <t>Saldos Netos Liquidados:</t>
    </r>
    <r>
      <rPr>
        <sz val="10"/>
        <rFont val="Arial Narrow"/>
        <family val="2"/>
      </rPr>
      <t>corresponde a los saldos deudores netos liquidados, los que son determinados por la compensación multilateral.</t>
    </r>
  </si>
  <si>
    <r>
      <t xml:space="preserve">PH </t>
    </r>
    <r>
      <rPr>
        <sz val="10"/>
        <rFont val="Calibri"/>
        <family val="2"/>
      </rPr>
      <t>: agrupa a los instrumentos de renta fija, intermediación financiera y renta variable asociados a operaciones simultáneas con condición de liquidación pagadero hoy.</t>
    </r>
  </si>
  <si>
    <t/>
  </si>
  <si>
    <t xml:space="preserve">BANCOESTADO S.A. CORREDORES DE BOLSA    </t>
  </si>
  <si>
    <t xml:space="preserve">SANTANDER S.A. CORREDORES DE BOLSA      </t>
  </si>
  <si>
    <t xml:space="preserve">BBVA CORREDORES DE BOLSA LTDA.          </t>
  </si>
  <si>
    <t xml:space="preserve">BANCHILE CORREDORES DE BOLSA S.A.       </t>
  </si>
  <si>
    <t xml:space="preserve">BCI CORREDOR DE BOLSA S.A.              </t>
  </si>
  <si>
    <t>BICE INVERSIONES CORREDORES DE BOLSA S.A</t>
  </si>
  <si>
    <t xml:space="preserve">LARRAIN VIAL S.A. CORREDORA DE BOLSA    </t>
  </si>
  <si>
    <t xml:space="preserve">CELFIN CAPITAL S.A. CORREDORES DE BOLSA </t>
  </si>
  <si>
    <t xml:space="preserve">CORPBANCA CORREDORES DE BOLSA S.A.      </t>
  </si>
  <si>
    <t xml:space="preserve">SCOTIA CORREDORA DE BOLSA CHILE S.A.    </t>
  </si>
  <si>
    <t xml:space="preserve">DEUTSCHE SECURITIES C. DE BOLSA LTDA.   </t>
  </si>
  <si>
    <t>VALORES SECURITY S.A.CORREDORES DE BOLSA</t>
  </si>
  <si>
    <t xml:space="preserve">I.M. TRUST S.A. CORREDORES DE BOLSA     </t>
  </si>
  <si>
    <t xml:space="preserve">EUROAMERICA CORREDORES DE BOLSA S.A.    </t>
  </si>
  <si>
    <t xml:space="preserve">CONSORCIO CORREDORES DE BOLSA S.A.      </t>
  </si>
  <si>
    <t xml:space="preserve">PENTA CORREDORES DE BOLSA S.A.          </t>
  </si>
  <si>
    <t xml:space="preserve">MBI CORREDORES DE BOLSA S.A.            </t>
  </si>
  <si>
    <t xml:space="preserve">NEGOCIOS Y VALORES S.A. C. DE BOLSA     </t>
  </si>
  <si>
    <t xml:space="preserve">MERRILL LYNCH CORREDORES DE BOLSA S.A.  </t>
  </si>
  <si>
    <t xml:space="preserve">MUNITA, CRUZAT Y CLARO S.A. C. DE BOLSA </t>
  </si>
  <si>
    <t xml:space="preserve">TANNER CORREDORES DE BOLSA S.A.         </t>
  </si>
  <si>
    <t xml:space="preserve">CHG CORREDORES DE BOLSA S.A.            </t>
  </si>
  <si>
    <t xml:space="preserve">FIT RESEARCH CORREDORES DE BOLSA S.A.   </t>
  </si>
  <si>
    <t xml:space="preserve">CRUZ DEL SUR CORREDORA DE BOLSA S.A.    </t>
  </si>
  <si>
    <t xml:space="preserve">MOLINA Y SWETT S.A. CORREDORES DE BOLSA </t>
  </si>
  <si>
    <t xml:space="preserve">FINANZAS Y NEGOCIOS S.A.  C. DE BOLSA   </t>
  </si>
  <si>
    <t xml:space="preserve">UGARTE Y CIA. CORREDORES DE BOLSA S.A.  </t>
  </si>
  <si>
    <t xml:space="preserve">LIRA Y CIA. CORREDORES DE BOLSA LTDA.   </t>
  </si>
  <si>
    <t xml:space="preserve">K2 CORREDORES DE BOLSA S.A.             </t>
  </si>
  <si>
    <t xml:space="preserve">CB CORREDORES DE BOLSA S.A.             </t>
  </si>
  <si>
    <t xml:space="preserve">MONEDA CORREDORES DE BOLSA LTDA.        </t>
  </si>
  <si>
    <t xml:space="preserve">JAIME LARRAIN Y CIA. C. DE BOLSA LTDA.  </t>
  </si>
  <si>
    <t>VANTRUST CAPITAL CORREDORES DE BOLSA S.A</t>
  </si>
  <si>
    <t xml:space="preserve">CHILEMARKET S.A. CORREDORES DE BOLSA    </t>
  </si>
  <si>
    <t xml:space="preserve">ETCHEGARAY S.A. CORREDORES DE BOLSA     </t>
  </si>
  <si>
    <t xml:space="preserve">VALENZUELA LAFOURCADE S.A. C. DE BOLSA  </t>
  </si>
  <si>
    <t xml:space="preserve">YRARRAZAVAL Y CIA. C. DE BOLSA LTDA.    </t>
  </si>
  <si>
    <t>OPERACIONES ACEPTADAS EN SISTEMAS DE COMPENSACIÓN Y LIQUIDACIÓN</t>
  </si>
  <si>
    <t>A contar de septiembre de 2010,  la sociedad CCLV, Contraparte Central reemplaza a la Bolsa de Comercio de Santiago en la labor de compensación y liquidación de las operaciones efectuadas en dicha bolsa y en la Bolsa Electrónica de Chile. Para lo anterior</t>
  </si>
  <si>
    <t>Operaciones Ingresadas</t>
  </si>
  <si>
    <t>Operaciones Aceptadas</t>
  </si>
  <si>
    <t>02</t>
  </si>
  <si>
    <t>03</t>
  </si>
  <si>
    <t>04</t>
  </si>
  <si>
    <t>05</t>
  </si>
  <si>
    <t>06</t>
  </si>
  <si>
    <t>09</t>
  </si>
  <si>
    <t>10</t>
  </si>
  <si>
    <t>11</t>
  </si>
  <si>
    <t>12</t>
  </si>
  <si>
    <t>13</t>
  </si>
  <si>
    <t>16</t>
  </si>
  <si>
    <t>17</t>
  </si>
  <si>
    <t>18</t>
  </si>
  <si>
    <t>19</t>
  </si>
  <si>
    <t>20</t>
  </si>
  <si>
    <t>23</t>
  </si>
  <si>
    <t>24</t>
  </si>
  <si>
    <t>25</t>
  </si>
  <si>
    <t>26</t>
  </si>
  <si>
    <t>27</t>
  </si>
  <si>
    <t>30</t>
  </si>
  <si>
    <t>31</t>
  </si>
  <si>
    <t>Operaciones Aceptadas por CCLV * - Información Mensual</t>
  </si>
  <si>
    <t>* Una punta</t>
  </si>
  <si>
    <t xml:space="preserve">Operaciones Aceptadas por CCLV * - Información Diaria </t>
  </si>
</sst>
</file>

<file path=xl/styles.xml><?xml version="1.0" encoding="utf-8"?>
<styleSheet xmlns="http://schemas.openxmlformats.org/spreadsheetml/2006/main">
  <numFmts count="7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_-&quot;$&quot;\ * #,##0_-;\-&quot;$&quot;\ * #,##0_-;_-&quot;$&quot;\ * &quot;-&quot;_-;_-@_-"/>
    <numFmt numFmtId="173" formatCode="_-&quot;$&quot;\ * #,##0.00_-;\-&quot;$&quot;\ * #,##0.00_-;_-&quot;$&quot;\ * &quot;-&quot;??_-;_-@_-"/>
    <numFmt numFmtId="174" formatCode="_-* #,##0_-;\-* #,##0_-;_-* &quot;-&quot;??_-;_-@_-"/>
    <numFmt numFmtId="175" formatCode="_-[$€-2]\ * #,##0.00_-;\-[$€-2]\ * #,##0.00_-;_-[$€-2]\ * &quot;-&quot;??_-"/>
    <numFmt numFmtId="176" formatCode="mmm"/>
    <numFmt numFmtId="177" formatCode="&quot;$&quot;\ #,##0;\-&quot;$&quot;\ #,##0"/>
    <numFmt numFmtId="178" formatCode="&quot;$&quot;\ #,##0;[Red]\-&quot;$&quot;\ #,##0"/>
    <numFmt numFmtId="179" formatCode="&quot;$&quot;\ #,##0.00;\-&quot;$&quot;\ #,##0.00"/>
    <numFmt numFmtId="180" formatCode="&quot;$&quot;\ #,##0.00;[Red]\-&quot;$&quot;\ #,##0.00"/>
    <numFmt numFmtId="181" formatCode="[$-340A]dddd\,\ dd&quot; de &quot;mmmm&quot; de &quot;yyyy"/>
    <numFmt numFmtId="182" formatCode="dd"/>
    <numFmt numFmtId="183" formatCode="mmm/yyyy"/>
    <numFmt numFmtId="184" formatCode="0.0"/>
    <numFmt numFmtId="185" formatCode="_-* #,##0.0_-;\-* #,##0.0_-;_-* &quot;-&quot;??_-;_-@_-"/>
    <numFmt numFmtId="186" formatCode="_-* #,##0.000_-;\-* #,##0.000_-;_-* &quot;-&quot;??_-;_-@_-"/>
    <numFmt numFmtId="187" formatCode="[$-80A]dddd\,\ dd&quot; de &quot;mmmm&quot; de &quot;yyyy"/>
    <numFmt numFmtId="188" formatCode="dd/mm/yyyy;@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[$€-2]\ #,##0.00_);[Red]\([$€-2]\ #,##0.00\)"/>
    <numFmt numFmtId="193" formatCode="_-* #,##0.0000_-;\-* #,##0.0000_-;_-* &quot;-&quot;??_-;_-@_-"/>
    <numFmt numFmtId="194" formatCode="_-* #,##0.00000_-;\-* #,##0.00000_-;_-* &quot;-&quot;??_-;_-@_-"/>
    <numFmt numFmtId="195" formatCode="0.0%"/>
    <numFmt numFmtId="196" formatCode="_-* #,##0\ _p_t_a_-;\-* #,##0\ _p_t_a_-;_-* &quot;-&quot;??\ _p_t_a_-;_-@_-"/>
    <numFmt numFmtId="197" formatCode="_-* #,##0\ _€_-;\-* #,##0\ _€_-;_-* &quot;-&quot;??\ _€_-;_-@_-"/>
    <numFmt numFmtId="198" formatCode="_-* #,##0.00\ _p_t_a_-;\-* #,##0.00\ _p_t_a_-;_-* &quot;-&quot;??\ _p_t_a_-;_-@_-"/>
    <numFmt numFmtId="199" formatCode="mm"/>
    <numFmt numFmtId="200" formatCode="0.000%"/>
    <numFmt numFmtId="201" formatCode="0.0000%"/>
    <numFmt numFmtId="202" formatCode="0.0000"/>
    <numFmt numFmtId="203" formatCode="#,##0.0000"/>
    <numFmt numFmtId="204" formatCode="[$-C0A]dddd\,\ dd&quot; de &quot;mmmm&quot; de &quot;yyyy"/>
    <numFmt numFmtId="205" formatCode="0.00000"/>
    <numFmt numFmtId="206" formatCode="#,##0_ ;\-#,##0\ "/>
    <numFmt numFmtId="207" formatCode="#,##0.0_ ;\-#,##0.0\ "/>
    <numFmt numFmtId="208" formatCode="[$-80A]hh:mm:ss\ AM/PM"/>
    <numFmt numFmtId="209" formatCode="dd\-mmmm"/>
    <numFmt numFmtId="210" formatCode="dd/mmmm"/>
    <numFmt numFmtId="211" formatCode="dd/mmmmm"/>
    <numFmt numFmtId="212" formatCode="dd/mm"/>
    <numFmt numFmtId="213" formatCode="0.00000%"/>
    <numFmt numFmtId="214" formatCode="0.000000%"/>
    <numFmt numFmtId="215" formatCode="0.0000000%"/>
    <numFmt numFmtId="216" formatCode="0.00000000%"/>
    <numFmt numFmtId="217" formatCode="0.000000000%"/>
    <numFmt numFmtId="218" formatCode="0.0000000000%"/>
    <numFmt numFmtId="219" formatCode="0.00000000000%"/>
    <numFmt numFmtId="220" formatCode="0.000000000000%"/>
    <numFmt numFmtId="221" formatCode="dd/mm/yy"/>
    <numFmt numFmtId="222" formatCode="mmm\-yyyy"/>
    <numFmt numFmtId="223" formatCode="dd\-mm"/>
    <numFmt numFmtId="224" formatCode="0.000"/>
    <numFmt numFmtId="225" formatCode="[$-409]mmm\-yy;@"/>
    <numFmt numFmtId="226" formatCode="mmmm\-yy"/>
    <numFmt numFmtId="227" formatCode="_-[$€-2]* #,##0.00_-;\-[$€-2]* #,##0.00_-;_-[$€-2]* &quot;-&quot;??_-"/>
  </numFmts>
  <fonts count="20">
    <font>
      <sz val="10"/>
      <name val="Arial"/>
      <family val="0"/>
    </font>
    <font>
      <sz val="10"/>
      <name val="Courier New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8"/>
      <name val="Arial"/>
      <family val="0"/>
    </font>
    <font>
      <sz val="10"/>
      <color indexed="9"/>
      <name val="Arial Narrow"/>
      <family val="2"/>
    </font>
    <font>
      <sz val="10"/>
      <name val="Arial Narrow"/>
      <family val="2"/>
    </font>
    <font>
      <b/>
      <sz val="14"/>
      <name val="Arial Narrow"/>
      <family val="2"/>
    </font>
    <font>
      <b/>
      <sz val="14"/>
      <color indexed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0"/>
      <name val="Arial Narrow"/>
      <family val="2"/>
    </font>
    <font>
      <b/>
      <sz val="10"/>
      <name val="Arial"/>
      <family val="2"/>
    </font>
    <font>
      <sz val="10"/>
      <color indexed="9"/>
      <name val="Arial"/>
      <family val="0"/>
    </font>
    <font>
      <sz val="10"/>
      <color indexed="8"/>
      <name val="Arial Narrow"/>
      <family val="2"/>
    </font>
    <font>
      <sz val="8"/>
      <color indexed="8"/>
      <name val="Verdana"/>
      <family val="2"/>
    </font>
    <font>
      <sz val="10"/>
      <color indexed="10"/>
      <name val="Arial Narrow"/>
      <family val="2"/>
    </font>
    <font>
      <b/>
      <sz val="8"/>
      <name val="Tahoma"/>
      <family val="0"/>
    </font>
    <font>
      <sz val="8"/>
      <name val="Tahoma"/>
      <family val="0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5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5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8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6" fillId="0" borderId="0" xfId="0" applyFont="1" applyAlignment="1">
      <alignment/>
    </xf>
    <xf numFmtId="0" fontId="7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0" fillId="0" borderId="0" xfId="0" applyBorder="1" applyAlignment="1">
      <alignment/>
    </xf>
    <xf numFmtId="0" fontId="9" fillId="0" borderId="0" xfId="0" applyFont="1" applyBorder="1" applyAlignment="1">
      <alignment wrapText="1"/>
    </xf>
    <xf numFmtId="0" fontId="10" fillId="0" borderId="1" xfId="0" applyFont="1" applyBorder="1" applyAlignment="1">
      <alignment horizontal="left" vertical="top"/>
    </xf>
    <xf numFmtId="0" fontId="9" fillId="0" borderId="2" xfId="0" applyFont="1" applyBorder="1" applyAlignment="1">
      <alignment horizontal="left" vertical="top"/>
    </xf>
    <xf numFmtId="0" fontId="10" fillId="0" borderId="0" xfId="0" applyFont="1" applyBorder="1" applyAlignment="1">
      <alignment horizontal="left" vertical="top"/>
    </xf>
    <xf numFmtId="0" fontId="9" fillId="0" borderId="0" xfId="0" applyFont="1" applyBorder="1" applyAlignment="1">
      <alignment horizontal="left" vertical="top"/>
    </xf>
    <xf numFmtId="0" fontId="10" fillId="0" borderId="3" xfId="0" applyFont="1" applyBorder="1" applyAlignment="1">
      <alignment horizontal="left" vertical="top"/>
    </xf>
    <xf numFmtId="0" fontId="9" fillId="0" borderId="4" xfId="0" applyFont="1" applyBorder="1" applyAlignment="1">
      <alignment horizontal="center" vertical="top"/>
    </xf>
    <xf numFmtId="0" fontId="10" fillId="0" borderId="4" xfId="0" applyFont="1" applyBorder="1" applyAlignment="1">
      <alignment horizontal="left" vertical="top"/>
    </xf>
    <xf numFmtId="0" fontId="9" fillId="0" borderId="4" xfId="0" applyFont="1" applyBorder="1" applyAlignment="1">
      <alignment horizontal="left" vertical="top"/>
    </xf>
    <xf numFmtId="0" fontId="9" fillId="0" borderId="5" xfId="0" applyFont="1" applyBorder="1" applyAlignment="1">
      <alignment horizontal="left" vertical="top"/>
    </xf>
    <xf numFmtId="0" fontId="11" fillId="0" borderId="0" xfId="0" applyFont="1" applyAlignment="1">
      <alignment/>
    </xf>
    <xf numFmtId="49" fontId="11" fillId="0" borderId="0" xfId="0" applyNumberFormat="1" applyFont="1" applyAlignment="1">
      <alignment/>
    </xf>
    <xf numFmtId="0" fontId="6" fillId="0" borderId="0" xfId="0" applyFont="1" applyFill="1" applyAlignment="1">
      <alignment/>
    </xf>
    <xf numFmtId="0" fontId="6" fillId="0" borderId="6" xfId="0" applyFont="1" applyFill="1" applyBorder="1" applyAlignment="1">
      <alignment/>
    </xf>
    <xf numFmtId="0" fontId="6" fillId="0" borderId="7" xfId="0" applyFont="1" applyFill="1" applyBorder="1" applyAlignment="1">
      <alignment/>
    </xf>
    <xf numFmtId="0" fontId="6" fillId="0" borderId="8" xfId="0" applyFont="1" applyFill="1" applyBorder="1" applyAlignment="1">
      <alignment/>
    </xf>
    <xf numFmtId="0" fontId="11" fillId="0" borderId="1" xfId="0" applyFont="1" applyFill="1" applyBorder="1" applyAlignment="1">
      <alignment/>
    </xf>
    <xf numFmtId="0" fontId="6" fillId="0" borderId="2" xfId="0" applyFont="1" applyFill="1" applyBorder="1" applyAlignment="1">
      <alignment/>
    </xf>
    <xf numFmtId="0" fontId="6" fillId="0" borderId="9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11" fillId="0" borderId="0" xfId="0" applyFont="1" applyFill="1" applyAlignment="1">
      <alignment/>
    </xf>
    <xf numFmtId="0" fontId="11" fillId="0" borderId="6" xfId="0" applyFont="1" applyFill="1" applyBorder="1" applyAlignment="1">
      <alignment horizont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wrapText="1"/>
    </xf>
    <xf numFmtId="0" fontId="11" fillId="0" borderId="11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13" xfId="0" applyFont="1" applyBorder="1" applyAlignment="1">
      <alignment horizontal="center" wrapText="1"/>
    </xf>
    <xf numFmtId="0" fontId="11" fillId="0" borderId="14" xfId="0" applyFont="1" applyBorder="1" applyAlignment="1">
      <alignment horizontal="center" wrapText="1"/>
    </xf>
    <xf numFmtId="0" fontId="11" fillId="0" borderId="15" xfId="0" applyFont="1" applyBorder="1" applyAlignment="1">
      <alignment horizontal="center" wrapText="1"/>
    </xf>
    <xf numFmtId="0" fontId="11" fillId="0" borderId="16" xfId="0" applyFont="1" applyBorder="1" applyAlignment="1">
      <alignment horizontal="center" wrapText="1"/>
    </xf>
    <xf numFmtId="0" fontId="11" fillId="0" borderId="17" xfId="0" applyFont="1" applyBorder="1" applyAlignment="1">
      <alignment horizontal="center" wrapText="1"/>
    </xf>
    <xf numFmtId="0" fontId="6" fillId="0" borderId="18" xfId="0" applyFont="1" applyBorder="1" applyAlignment="1">
      <alignment/>
    </xf>
    <xf numFmtId="3" fontId="6" fillId="0" borderId="19" xfId="18" applyNumberFormat="1" applyFont="1" applyBorder="1" applyAlignment="1">
      <alignment horizontal="center" wrapText="1"/>
    </xf>
    <xf numFmtId="3" fontId="6" fillId="0" borderId="18" xfId="18" applyNumberFormat="1" applyFont="1" applyBorder="1" applyAlignment="1">
      <alignment horizontal="center" wrapText="1"/>
    </xf>
    <xf numFmtId="3" fontId="6" fillId="0" borderId="9" xfId="18" applyNumberFormat="1" applyFont="1" applyFill="1" applyBorder="1" applyAlignment="1">
      <alignment horizontal="center" wrapText="1"/>
    </xf>
    <xf numFmtId="3" fontId="6" fillId="0" borderId="20" xfId="18" applyNumberFormat="1" applyFont="1" applyFill="1" applyBorder="1" applyAlignment="1">
      <alignment horizontal="center" wrapText="1"/>
    </xf>
    <xf numFmtId="3" fontId="6" fillId="0" borderId="1" xfId="18" applyNumberFormat="1" applyFont="1" applyFill="1" applyBorder="1" applyAlignment="1">
      <alignment horizontal="center" wrapText="1"/>
    </xf>
    <xf numFmtId="3" fontId="6" fillId="0" borderId="19" xfId="0" applyNumberFormat="1" applyFont="1" applyFill="1" applyBorder="1" applyAlignment="1">
      <alignment horizontal="center" wrapText="1"/>
    </xf>
    <xf numFmtId="3" fontId="6" fillId="0" borderId="18" xfId="0" applyNumberFormat="1" applyFont="1" applyFill="1" applyBorder="1" applyAlignment="1">
      <alignment horizontal="center" wrapText="1"/>
    </xf>
    <xf numFmtId="3" fontId="6" fillId="0" borderId="9" xfId="18" applyNumberFormat="1" applyFont="1" applyBorder="1" applyAlignment="1">
      <alignment horizontal="center" wrapText="1"/>
    </xf>
    <xf numFmtId="3" fontId="6" fillId="0" borderId="20" xfId="18" applyNumberFormat="1" applyFont="1" applyBorder="1" applyAlignment="1">
      <alignment horizontal="center" wrapText="1"/>
    </xf>
    <xf numFmtId="3" fontId="6" fillId="0" borderId="1" xfId="18" applyNumberFormat="1" applyFont="1" applyBorder="1" applyAlignment="1">
      <alignment horizontal="center" wrapText="1"/>
    </xf>
    <xf numFmtId="3" fontId="6" fillId="0" borderId="19" xfId="0" applyNumberFormat="1" applyFont="1" applyBorder="1" applyAlignment="1">
      <alignment horizontal="center" wrapText="1"/>
    </xf>
    <xf numFmtId="3" fontId="6" fillId="0" borderId="18" xfId="0" applyNumberFormat="1" applyFont="1" applyBorder="1" applyAlignment="1">
      <alignment horizontal="center" wrapText="1"/>
    </xf>
    <xf numFmtId="0" fontId="6" fillId="0" borderId="21" xfId="0" applyFont="1" applyBorder="1" applyAlignment="1">
      <alignment/>
    </xf>
    <xf numFmtId="3" fontId="6" fillId="0" borderId="22" xfId="18" applyNumberFormat="1" applyFont="1" applyBorder="1" applyAlignment="1">
      <alignment horizontal="center" wrapText="1"/>
    </xf>
    <xf numFmtId="3" fontId="6" fillId="0" borderId="23" xfId="18" applyNumberFormat="1" applyFont="1" applyBorder="1" applyAlignment="1">
      <alignment horizontal="center" wrapText="1"/>
    </xf>
    <xf numFmtId="3" fontId="6" fillId="0" borderId="24" xfId="18" applyNumberFormat="1" applyFont="1" applyBorder="1" applyAlignment="1">
      <alignment horizontal="center" wrapText="1"/>
    </xf>
    <xf numFmtId="3" fontId="6" fillId="0" borderId="25" xfId="18" applyNumberFormat="1" applyFont="1" applyBorder="1" applyAlignment="1">
      <alignment horizontal="center" wrapText="1"/>
    </xf>
    <xf numFmtId="3" fontId="6" fillId="0" borderId="26" xfId="18" applyNumberFormat="1" applyFont="1" applyBorder="1" applyAlignment="1">
      <alignment horizontal="center" wrapText="1"/>
    </xf>
    <xf numFmtId="3" fontId="6" fillId="0" borderId="22" xfId="0" applyNumberFormat="1" applyFont="1" applyBorder="1" applyAlignment="1">
      <alignment horizontal="center" wrapText="1"/>
    </xf>
    <xf numFmtId="3" fontId="6" fillId="0" borderId="23" xfId="0" applyNumberFormat="1" applyFont="1" applyBorder="1" applyAlignment="1">
      <alignment horizontal="center" wrapText="1"/>
    </xf>
    <xf numFmtId="3" fontId="11" fillId="0" borderId="27" xfId="0" applyNumberFormat="1" applyFont="1" applyBorder="1" applyAlignment="1">
      <alignment horizontal="center" wrapText="1"/>
    </xf>
    <xf numFmtId="3" fontId="11" fillId="0" borderId="28" xfId="0" applyNumberFormat="1" applyFont="1" applyBorder="1" applyAlignment="1">
      <alignment horizontal="center" wrapText="1"/>
    </xf>
    <xf numFmtId="3" fontId="11" fillId="0" borderId="29" xfId="0" applyNumberFormat="1" applyFont="1" applyBorder="1" applyAlignment="1">
      <alignment horizontal="center" wrapText="1"/>
    </xf>
    <xf numFmtId="3" fontId="11" fillId="0" borderId="30" xfId="0" applyNumberFormat="1" applyFont="1" applyBorder="1" applyAlignment="1">
      <alignment horizontal="center" wrapText="1"/>
    </xf>
    <xf numFmtId="3" fontId="11" fillId="0" borderId="31" xfId="0" applyNumberFormat="1" applyFont="1" applyBorder="1" applyAlignment="1">
      <alignment horizontal="center" wrapText="1"/>
    </xf>
    <xf numFmtId="3" fontId="11" fillId="0" borderId="32" xfId="0" applyNumberFormat="1" applyFont="1" applyBorder="1" applyAlignment="1">
      <alignment horizontal="center" wrapText="1"/>
    </xf>
    <xf numFmtId="0" fontId="6" fillId="0" borderId="33" xfId="0" applyFont="1" applyBorder="1" applyAlignment="1">
      <alignment horizontal="left" wrapText="1"/>
    </xf>
    <xf numFmtId="3" fontId="6" fillId="0" borderId="34" xfId="0" applyNumberFormat="1" applyFont="1" applyBorder="1" applyAlignment="1">
      <alignment horizontal="center" wrapText="1"/>
    </xf>
    <xf numFmtId="3" fontId="6" fillId="0" borderId="35" xfId="0" applyNumberFormat="1" applyFont="1" applyBorder="1" applyAlignment="1">
      <alignment horizontal="center" wrapText="1"/>
    </xf>
    <xf numFmtId="3" fontId="6" fillId="0" borderId="36" xfId="0" applyNumberFormat="1" applyFont="1" applyBorder="1" applyAlignment="1">
      <alignment horizontal="center" wrapText="1"/>
    </xf>
    <xf numFmtId="3" fontId="6" fillId="0" borderId="37" xfId="0" applyNumberFormat="1" applyFont="1" applyBorder="1" applyAlignment="1">
      <alignment horizontal="center" wrapText="1"/>
    </xf>
    <xf numFmtId="0" fontId="6" fillId="0" borderId="1" xfId="0" applyFont="1" applyBorder="1" applyAlignment="1">
      <alignment horizontal="left" wrapText="1"/>
    </xf>
    <xf numFmtId="3" fontId="6" fillId="0" borderId="20" xfId="0" applyNumberFormat="1" applyFont="1" applyBorder="1" applyAlignment="1">
      <alignment horizontal="center" wrapText="1"/>
    </xf>
    <xf numFmtId="3" fontId="6" fillId="0" borderId="9" xfId="0" applyNumberFormat="1" applyFont="1" applyBorder="1" applyAlignment="1">
      <alignment horizontal="center" wrapText="1"/>
    </xf>
    <xf numFmtId="3" fontId="11" fillId="0" borderId="19" xfId="0" applyNumberFormat="1" applyFont="1" applyBorder="1" applyAlignment="1">
      <alignment horizontal="center" wrapText="1"/>
    </xf>
    <xf numFmtId="3" fontId="11" fillId="0" borderId="18" xfId="0" applyNumberFormat="1" applyFont="1" applyBorder="1" applyAlignment="1">
      <alignment horizontal="center" wrapText="1"/>
    </xf>
    <xf numFmtId="3" fontId="11" fillId="0" borderId="20" xfId="0" applyNumberFormat="1" applyFont="1" applyBorder="1" applyAlignment="1">
      <alignment horizontal="center" wrapText="1"/>
    </xf>
    <xf numFmtId="3" fontId="11" fillId="0" borderId="9" xfId="0" applyNumberFormat="1" applyFont="1" applyBorder="1" applyAlignment="1">
      <alignment horizontal="center" wrapText="1"/>
    </xf>
    <xf numFmtId="0" fontId="6" fillId="0" borderId="38" xfId="0" applyFont="1" applyBorder="1" applyAlignment="1">
      <alignment horizontal="left" wrapText="1"/>
    </xf>
    <xf numFmtId="3" fontId="11" fillId="0" borderId="39" xfId="0" applyNumberFormat="1" applyFont="1" applyBorder="1" applyAlignment="1">
      <alignment horizontal="center" wrapText="1"/>
    </xf>
    <xf numFmtId="3" fontId="11" fillId="0" borderId="21" xfId="0" applyNumberFormat="1" applyFont="1" applyBorder="1" applyAlignment="1">
      <alignment horizontal="center" wrapText="1"/>
    </xf>
    <xf numFmtId="3" fontId="11" fillId="0" borderId="40" xfId="0" applyNumberFormat="1" applyFont="1" applyBorder="1" applyAlignment="1">
      <alignment horizontal="center" wrapText="1"/>
    </xf>
    <xf numFmtId="3" fontId="11" fillId="0" borderId="41" xfId="0" applyNumberFormat="1" applyFont="1" applyBorder="1" applyAlignment="1">
      <alignment horizontal="center" wrapText="1"/>
    </xf>
    <xf numFmtId="3" fontId="11" fillId="0" borderId="11" xfId="0" applyNumberFormat="1" applyFont="1" applyBorder="1" applyAlignment="1">
      <alignment horizontal="center" wrapText="1"/>
    </xf>
    <xf numFmtId="3" fontId="11" fillId="0" borderId="42" xfId="0" applyNumberFormat="1" applyFont="1" applyBorder="1" applyAlignment="1">
      <alignment horizontal="center" wrapText="1"/>
    </xf>
    <xf numFmtId="3" fontId="11" fillId="0" borderId="0" xfId="0" applyNumberFormat="1" applyFont="1" applyBorder="1" applyAlignment="1">
      <alignment horizontal="center" wrapText="1"/>
    </xf>
    <xf numFmtId="0" fontId="11" fillId="0" borderId="39" xfId="0" applyFont="1" applyFill="1" applyBorder="1" applyAlignment="1">
      <alignment horizontal="center" wrapText="1"/>
    </xf>
    <xf numFmtId="0" fontId="11" fillId="0" borderId="21" xfId="0" applyFont="1" applyFill="1" applyBorder="1" applyAlignment="1">
      <alignment horizontal="center" wrapText="1"/>
    </xf>
    <xf numFmtId="0" fontId="11" fillId="0" borderId="22" xfId="0" applyFont="1" applyFill="1" applyBorder="1" applyAlignment="1">
      <alignment horizontal="center" wrapText="1"/>
    </xf>
    <xf numFmtId="0" fontId="11" fillId="0" borderId="23" xfId="0" applyFont="1" applyFill="1" applyBorder="1" applyAlignment="1">
      <alignment horizontal="center" wrapText="1"/>
    </xf>
    <xf numFmtId="0" fontId="11" fillId="0" borderId="35" xfId="0" applyFont="1" applyBorder="1" applyAlignment="1">
      <alignment/>
    </xf>
    <xf numFmtId="174" fontId="0" fillId="0" borderId="37" xfId="18" applyNumberFormat="1" applyFill="1" applyBorder="1" applyAlignment="1">
      <alignment horizontal="center"/>
    </xf>
    <xf numFmtId="174" fontId="0" fillId="0" borderId="33" xfId="18" applyNumberFormat="1" applyFill="1" applyBorder="1" applyAlignment="1">
      <alignment horizontal="center"/>
    </xf>
    <xf numFmtId="174" fontId="0" fillId="0" borderId="34" xfId="18" applyNumberFormat="1" applyFill="1" applyBorder="1" applyAlignment="1">
      <alignment horizontal="center"/>
    </xf>
    <xf numFmtId="174" fontId="0" fillId="0" borderId="35" xfId="18" applyNumberFormat="1" applyFill="1" applyBorder="1" applyAlignment="1">
      <alignment horizontal="center"/>
    </xf>
    <xf numFmtId="0" fontId="11" fillId="0" borderId="18" xfId="0" applyFont="1" applyBorder="1" applyAlignment="1">
      <alignment/>
    </xf>
    <xf numFmtId="174" fontId="0" fillId="0" borderId="9" xfId="18" applyNumberFormat="1" applyFill="1" applyBorder="1" applyAlignment="1">
      <alignment horizontal="center"/>
    </xf>
    <xf numFmtId="174" fontId="0" fillId="0" borderId="1" xfId="18" applyNumberFormat="1" applyFill="1" applyBorder="1" applyAlignment="1">
      <alignment horizontal="center"/>
    </xf>
    <xf numFmtId="174" fontId="0" fillId="0" borderId="19" xfId="18" applyNumberFormat="1" applyFill="1" applyBorder="1" applyAlignment="1">
      <alignment horizontal="center"/>
    </xf>
    <xf numFmtId="174" fontId="0" fillId="0" borderId="18" xfId="18" applyNumberFormat="1" applyFill="1" applyBorder="1" applyAlignment="1">
      <alignment horizontal="center"/>
    </xf>
    <xf numFmtId="0" fontId="11" fillId="0" borderId="21" xfId="0" applyFont="1" applyBorder="1" applyAlignment="1">
      <alignment/>
    </xf>
    <xf numFmtId="174" fontId="0" fillId="0" borderId="41" xfId="18" applyNumberFormat="1" applyFill="1" applyBorder="1" applyAlignment="1">
      <alignment horizontal="center"/>
    </xf>
    <xf numFmtId="174" fontId="0" fillId="0" borderId="38" xfId="18" applyNumberFormat="1" applyFill="1" applyBorder="1" applyAlignment="1">
      <alignment horizontal="center"/>
    </xf>
    <xf numFmtId="174" fontId="0" fillId="0" borderId="39" xfId="18" applyNumberFormat="1" applyFill="1" applyBorder="1" applyAlignment="1">
      <alignment horizontal="center"/>
    </xf>
    <xf numFmtId="174" fontId="0" fillId="0" borderId="21" xfId="18" applyNumberFormat="1" applyFill="1" applyBorder="1" applyAlignment="1">
      <alignment horizontal="center"/>
    </xf>
    <xf numFmtId="174" fontId="6" fillId="0" borderId="0" xfId="0" applyNumberFormat="1" applyFont="1" applyAlignment="1">
      <alignment/>
    </xf>
    <xf numFmtId="174" fontId="6" fillId="0" borderId="0" xfId="0" applyNumberFormat="1" applyFont="1" applyFill="1" applyAlignment="1">
      <alignment/>
    </xf>
    <xf numFmtId="0" fontId="6" fillId="0" borderId="0" xfId="0" applyFont="1" applyFill="1" applyBorder="1" applyAlignment="1">
      <alignment horizontal="left" wrapText="1"/>
    </xf>
    <xf numFmtId="0" fontId="11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wrapText="1"/>
    </xf>
    <xf numFmtId="0" fontId="11" fillId="0" borderId="43" xfId="0" applyFont="1" applyFill="1" applyBorder="1" applyAlignment="1">
      <alignment horizontal="center" wrapText="1"/>
    </xf>
    <xf numFmtId="0" fontId="11" fillId="0" borderId="11" xfId="0" applyFont="1" applyFill="1" applyBorder="1" applyAlignment="1">
      <alignment/>
    </xf>
    <xf numFmtId="0" fontId="11" fillId="0" borderId="43" xfId="0" applyFont="1" applyFill="1" applyBorder="1" applyAlignment="1">
      <alignment/>
    </xf>
    <xf numFmtId="0" fontId="11" fillId="0" borderId="12" xfId="0" applyFont="1" applyFill="1" applyBorder="1" applyAlignment="1">
      <alignment/>
    </xf>
    <xf numFmtId="0" fontId="11" fillId="0" borderId="11" xfId="0" applyFont="1" applyFill="1" applyBorder="1" applyAlignment="1">
      <alignment horizontal="center" wrapText="1"/>
    </xf>
    <xf numFmtId="0" fontId="11" fillId="0" borderId="12" xfId="0" applyFont="1" applyFill="1" applyBorder="1" applyAlignment="1">
      <alignment horizontal="center" wrapText="1"/>
    </xf>
    <xf numFmtId="0" fontId="14" fillId="0" borderId="34" xfId="0" applyFont="1" applyFill="1" applyBorder="1" applyAlignment="1">
      <alignment horizontal="right" wrapText="1"/>
    </xf>
    <xf numFmtId="0" fontId="14" fillId="0" borderId="36" xfId="0" applyFont="1" applyFill="1" applyBorder="1" applyAlignment="1">
      <alignment horizontal="right" wrapText="1"/>
    </xf>
    <xf numFmtId="0" fontId="6" fillId="0" borderId="35" xfId="0" applyFont="1" applyFill="1" applyBorder="1" applyAlignment="1">
      <alignment/>
    </xf>
    <xf numFmtId="174" fontId="6" fillId="0" borderId="34" xfId="18" applyNumberFormat="1" applyFont="1" applyFill="1" applyBorder="1" applyAlignment="1">
      <alignment/>
    </xf>
    <xf numFmtId="174" fontId="6" fillId="0" borderId="35" xfId="18" applyNumberFormat="1" applyFont="1" applyFill="1" applyBorder="1" applyAlignment="1">
      <alignment/>
    </xf>
    <xf numFmtId="174" fontId="6" fillId="0" borderId="36" xfId="18" applyNumberFormat="1" applyFont="1" applyFill="1" applyBorder="1" applyAlignment="1">
      <alignment/>
    </xf>
    <xf numFmtId="174" fontId="6" fillId="0" borderId="0" xfId="18" applyNumberFormat="1" applyFont="1" applyAlignment="1">
      <alignment/>
    </xf>
    <xf numFmtId="0" fontId="14" fillId="0" borderId="19" xfId="0" applyFont="1" applyFill="1" applyBorder="1" applyAlignment="1">
      <alignment horizontal="right" wrapText="1"/>
    </xf>
    <xf numFmtId="0" fontId="14" fillId="0" borderId="20" xfId="0" applyFont="1" applyFill="1" applyBorder="1" applyAlignment="1">
      <alignment horizontal="right" wrapText="1"/>
    </xf>
    <xf numFmtId="0" fontId="6" fillId="0" borderId="18" xfId="0" applyFont="1" applyFill="1" applyBorder="1" applyAlignment="1">
      <alignment/>
    </xf>
    <xf numFmtId="174" fontId="6" fillId="0" borderId="19" xfId="18" applyNumberFormat="1" applyFont="1" applyFill="1" applyBorder="1" applyAlignment="1">
      <alignment/>
    </xf>
    <xf numFmtId="174" fontId="6" fillId="0" borderId="18" xfId="18" applyNumberFormat="1" applyFont="1" applyFill="1" applyBorder="1" applyAlignment="1">
      <alignment/>
    </xf>
    <xf numFmtId="174" fontId="6" fillId="0" borderId="20" xfId="18" applyNumberFormat="1" applyFont="1" applyFill="1" applyBorder="1" applyAlignment="1">
      <alignment/>
    </xf>
    <xf numFmtId="174" fontId="6" fillId="0" borderId="0" xfId="18" applyNumberFormat="1" applyFont="1" applyFill="1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0" fontId="14" fillId="0" borderId="39" xfId="0" applyFont="1" applyFill="1" applyBorder="1" applyAlignment="1">
      <alignment horizontal="right" wrapText="1"/>
    </xf>
    <xf numFmtId="0" fontId="14" fillId="0" borderId="40" xfId="0" applyFont="1" applyFill="1" applyBorder="1" applyAlignment="1">
      <alignment horizontal="right" wrapText="1"/>
    </xf>
    <xf numFmtId="0" fontId="6" fillId="0" borderId="21" xfId="0" applyFont="1" applyFill="1" applyBorder="1" applyAlignment="1">
      <alignment/>
    </xf>
    <xf numFmtId="174" fontId="6" fillId="0" borderId="39" xfId="18" applyNumberFormat="1" applyFont="1" applyFill="1" applyBorder="1" applyAlignment="1">
      <alignment/>
    </xf>
    <xf numFmtId="174" fontId="6" fillId="0" borderId="21" xfId="18" applyNumberFormat="1" applyFont="1" applyFill="1" applyBorder="1" applyAlignment="1">
      <alignment/>
    </xf>
    <xf numFmtId="174" fontId="6" fillId="0" borderId="40" xfId="18" applyNumberFormat="1" applyFont="1" applyFill="1" applyBorder="1" applyAlignment="1">
      <alignment/>
    </xf>
    <xf numFmtId="0" fontId="15" fillId="0" borderId="0" xfId="0" applyFont="1" applyFill="1" applyBorder="1" applyAlignment="1">
      <alignment horizontal="right" wrapText="1"/>
    </xf>
    <xf numFmtId="0" fontId="0" fillId="0" borderId="0" xfId="0" applyFill="1" applyBorder="1" applyAlignment="1">
      <alignment/>
    </xf>
    <xf numFmtId="174" fontId="6" fillId="0" borderId="0" xfId="18" applyNumberFormat="1" applyFont="1" applyFill="1" applyBorder="1" applyAlignment="1">
      <alignment/>
    </xf>
    <xf numFmtId="0" fontId="12" fillId="0" borderId="0" xfId="0" applyFont="1" applyFill="1" applyBorder="1" applyAlignment="1">
      <alignment horizontal="center" wrapText="1"/>
    </xf>
    <xf numFmtId="0" fontId="11" fillId="0" borderId="24" xfId="0" applyFont="1" applyFill="1" applyBorder="1" applyAlignment="1">
      <alignment horizontal="center" wrapText="1"/>
    </xf>
    <xf numFmtId="174" fontId="0" fillId="0" borderId="44" xfId="18" applyNumberFormat="1" applyFill="1" applyBorder="1" applyAlignment="1">
      <alignment horizontal="center"/>
    </xf>
    <xf numFmtId="174" fontId="0" fillId="0" borderId="45" xfId="18" applyNumberFormat="1" applyFill="1" applyBorder="1" applyAlignment="1">
      <alignment horizontal="center"/>
    </xf>
    <xf numFmtId="0" fontId="6" fillId="0" borderId="2" xfId="0" applyFont="1" applyBorder="1" applyAlignment="1">
      <alignment/>
    </xf>
    <xf numFmtId="0" fontId="6" fillId="0" borderId="9" xfId="0" applyFont="1" applyBorder="1" applyAlignment="1">
      <alignment/>
    </xf>
    <xf numFmtId="0" fontId="11" fillId="0" borderId="0" xfId="0" applyFont="1" applyFill="1" applyBorder="1" applyAlignment="1">
      <alignment horizontal="center"/>
    </xf>
    <xf numFmtId="0" fontId="0" fillId="0" borderId="46" xfId="0" applyBorder="1" applyAlignment="1">
      <alignment horizontal="center" vertical="center" wrapText="1"/>
    </xf>
    <xf numFmtId="0" fontId="11" fillId="0" borderId="10" xfId="0" applyFont="1" applyBorder="1" applyAlignment="1">
      <alignment horizontal="center"/>
    </xf>
    <xf numFmtId="0" fontId="11" fillId="0" borderId="3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6" fillId="0" borderId="34" xfId="0" applyFont="1" applyBorder="1" applyAlignment="1">
      <alignment/>
    </xf>
    <xf numFmtId="0" fontId="0" fillId="0" borderId="33" xfId="0" applyFill="1" applyBorder="1" applyAlignment="1">
      <alignment/>
    </xf>
    <xf numFmtId="0" fontId="6" fillId="0" borderId="47" xfId="0" applyFont="1" applyFill="1" applyBorder="1" applyAlignment="1">
      <alignment horizontal="left" wrapText="1"/>
    </xf>
    <xf numFmtId="0" fontId="6" fillId="0" borderId="48" xfId="0" applyFont="1" applyBorder="1" applyAlignment="1">
      <alignment/>
    </xf>
    <xf numFmtId="174" fontId="6" fillId="0" borderId="49" xfId="18" applyNumberFormat="1" applyFont="1" applyFill="1" applyBorder="1" applyAlignment="1">
      <alignment horizontal="left" wrapText="1"/>
    </xf>
    <xf numFmtId="174" fontId="6" fillId="0" borderId="34" xfId="18" applyNumberFormat="1" applyFont="1" applyFill="1" applyBorder="1" applyAlignment="1">
      <alignment horizontal="left" wrapText="1"/>
    </xf>
    <xf numFmtId="174" fontId="6" fillId="0" borderId="35" xfId="18" applyNumberFormat="1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/>
    </xf>
    <xf numFmtId="174" fontId="6" fillId="0" borderId="0" xfId="18" applyNumberFormat="1" applyFont="1" applyFill="1" applyBorder="1" applyAlignment="1">
      <alignment horizontal="left"/>
    </xf>
    <xf numFmtId="0" fontId="6" fillId="0" borderId="0" xfId="0" applyFont="1" applyFill="1" applyAlignment="1">
      <alignment/>
    </xf>
    <xf numFmtId="0" fontId="6" fillId="0" borderId="0" xfId="0" applyFont="1" applyAlignment="1">
      <alignment/>
    </xf>
    <xf numFmtId="0" fontId="6" fillId="0" borderId="19" xfId="0" applyFont="1" applyBorder="1" applyAlignment="1">
      <alignment/>
    </xf>
    <xf numFmtId="0" fontId="0" fillId="0" borderId="1" xfId="0" applyFill="1" applyBorder="1" applyAlignment="1">
      <alignment/>
    </xf>
    <xf numFmtId="0" fontId="6" fillId="0" borderId="2" xfId="0" applyFont="1" applyFill="1" applyBorder="1" applyAlignment="1">
      <alignment horizontal="left" wrapText="1"/>
    </xf>
    <xf numFmtId="0" fontId="6" fillId="0" borderId="50" xfId="0" applyFont="1" applyBorder="1" applyAlignment="1">
      <alignment/>
    </xf>
    <xf numFmtId="174" fontId="6" fillId="0" borderId="51" xfId="18" applyNumberFormat="1" applyFont="1" applyFill="1" applyBorder="1" applyAlignment="1">
      <alignment horizontal="left" wrapText="1"/>
    </xf>
    <xf numFmtId="174" fontId="6" fillId="0" borderId="19" xfId="18" applyNumberFormat="1" applyFont="1" applyFill="1" applyBorder="1" applyAlignment="1">
      <alignment horizontal="left" wrapText="1"/>
    </xf>
    <xf numFmtId="174" fontId="6" fillId="0" borderId="18" xfId="18" applyNumberFormat="1" applyFont="1" applyFill="1" applyBorder="1" applyAlignment="1">
      <alignment horizontal="left" wrapText="1"/>
    </xf>
    <xf numFmtId="174" fontId="6" fillId="0" borderId="51" xfId="0" applyNumberFormat="1" applyFont="1" applyFill="1" applyBorder="1" applyAlignment="1">
      <alignment horizontal="left" wrapText="1"/>
    </xf>
    <xf numFmtId="0" fontId="6" fillId="0" borderId="39" xfId="0" applyFont="1" applyBorder="1" applyAlignment="1">
      <alignment/>
    </xf>
    <xf numFmtId="0" fontId="0" fillId="0" borderId="38" xfId="0" applyFill="1" applyBorder="1" applyAlignment="1">
      <alignment/>
    </xf>
    <xf numFmtId="0" fontId="6" fillId="0" borderId="52" xfId="0" applyFont="1" applyFill="1" applyBorder="1" applyAlignment="1">
      <alignment horizontal="left" wrapText="1"/>
    </xf>
    <xf numFmtId="0" fontId="6" fillId="0" borderId="53" xfId="0" applyFont="1" applyBorder="1" applyAlignment="1">
      <alignment/>
    </xf>
    <xf numFmtId="174" fontId="6" fillId="0" borderId="54" xfId="18" applyNumberFormat="1" applyFont="1" applyFill="1" applyBorder="1" applyAlignment="1">
      <alignment horizontal="left" wrapText="1"/>
    </xf>
    <xf numFmtId="174" fontId="6" fillId="0" borderId="39" xfId="18" applyNumberFormat="1" applyFont="1" applyFill="1" applyBorder="1" applyAlignment="1">
      <alignment horizontal="left" wrapText="1"/>
    </xf>
    <xf numFmtId="174" fontId="6" fillId="0" borderId="21" xfId="18" applyNumberFormat="1" applyFont="1" applyFill="1" applyBorder="1" applyAlignment="1">
      <alignment horizontal="left" wrapText="1"/>
    </xf>
    <xf numFmtId="174" fontId="6" fillId="0" borderId="0" xfId="0" applyNumberFormat="1" applyFont="1" applyFill="1" applyBorder="1" applyAlignment="1">
      <alignment horizontal="left" wrapText="1"/>
    </xf>
    <xf numFmtId="174" fontId="6" fillId="0" borderId="0" xfId="0" applyNumberFormat="1" applyFont="1" applyFill="1" applyBorder="1" applyAlignment="1">
      <alignment horizontal="left"/>
    </xf>
    <xf numFmtId="0" fontId="11" fillId="0" borderId="0" xfId="0" applyFont="1" applyFill="1" applyBorder="1" applyAlignment="1">
      <alignment/>
    </xf>
    <xf numFmtId="3" fontId="6" fillId="0" borderId="0" xfId="18" applyNumberFormat="1" applyFont="1" applyFill="1" applyBorder="1" applyAlignment="1">
      <alignment horizontal="center" wrapText="1"/>
    </xf>
    <xf numFmtId="3" fontId="6" fillId="0" borderId="0" xfId="0" applyNumberFormat="1" applyFont="1" applyFill="1" applyBorder="1" applyAlignment="1">
      <alignment horizontal="center" wrapText="1"/>
    </xf>
    <xf numFmtId="174" fontId="11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 horizontal="center" wrapText="1"/>
    </xf>
    <xf numFmtId="174" fontId="6" fillId="0" borderId="0" xfId="0" applyNumberFormat="1" applyFont="1" applyFill="1" applyBorder="1" applyAlignment="1">
      <alignment/>
    </xf>
    <xf numFmtId="0" fontId="11" fillId="0" borderId="0" xfId="0" applyFont="1" applyFill="1" applyBorder="1" applyAlignment="1">
      <alignment/>
    </xf>
    <xf numFmtId="174" fontId="0" fillId="0" borderId="0" xfId="18" applyNumberFormat="1" applyFill="1" applyBorder="1" applyAlignment="1">
      <alignment horizontal="center"/>
    </xf>
    <xf numFmtId="14" fontId="13" fillId="0" borderId="0" xfId="0" applyNumberFormat="1" applyFont="1" applyFill="1" applyBorder="1" applyAlignment="1">
      <alignment/>
    </xf>
    <xf numFmtId="14" fontId="5" fillId="0" borderId="0" xfId="0" applyNumberFormat="1" applyFont="1" applyFill="1" applyBorder="1" applyAlignment="1">
      <alignment/>
    </xf>
    <xf numFmtId="0" fontId="9" fillId="0" borderId="9" xfId="0" applyFont="1" applyBorder="1" applyAlignment="1">
      <alignment horizontal="left" vertical="top"/>
    </xf>
    <xf numFmtId="0" fontId="9" fillId="0" borderId="0" xfId="0" applyFont="1" applyBorder="1" applyAlignment="1">
      <alignment horizontal="center" vertical="top"/>
    </xf>
    <xf numFmtId="0" fontId="11" fillId="0" borderId="15" xfId="0" applyFont="1" applyFill="1" applyBorder="1" applyAlignment="1">
      <alignment horizontal="center" wrapText="1"/>
    </xf>
    <xf numFmtId="0" fontId="11" fillId="0" borderId="16" xfId="0" applyFont="1" applyFill="1" applyBorder="1" applyAlignment="1">
      <alignment horizontal="center" wrapText="1"/>
    </xf>
    <xf numFmtId="0" fontId="11" fillId="0" borderId="17" xfId="0" applyFont="1" applyFill="1" applyBorder="1" applyAlignment="1">
      <alignment horizontal="center" wrapText="1"/>
    </xf>
    <xf numFmtId="0" fontId="11" fillId="0" borderId="13" xfId="0" applyFont="1" applyFill="1" applyBorder="1" applyAlignment="1">
      <alignment horizontal="center" wrapText="1"/>
    </xf>
    <xf numFmtId="0" fontId="11" fillId="0" borderId="14" xfId="0" applyFont="1" applyFill="1" applyBorder="1" applyAlignment="1">
      <alignment horizontal="center" wrapText="1"/>
    </xf>
    <xf numFmtId="3" fontId="6" fillId="0" borderId="24" xfId="18" applyNumberFormat="1" applyFont="1" applyFill="1" applyBorder="1" applyAlignment="1">
      <alignment horizontal="center" wrapText="1"/>
    </xf>
    <xf numFmtId="3" fontId="6" fillId="0" borderId="25" xfId="18" applyNumberFormat="1" applyFont="1" applyFill="1" applyBorder="1" applyAlignment="1">
      <alignment horizontal="center" wrapText="1"/>
    </xf>
    <xf numFmtId="3" fontId="6" fillId="0" borderId="26" xfId="18" applyNumberFormat="1" applyFont="1" applyFill="1" applyBorder="1" applyAlignment="1">
      <alignment horizontal="center" wrapText="1"/>
    </xf>
    <xf numFmtId="3" fontId="6" fillId="0" borderId="22" xfId="0" applyNumberFormat="1" applyFont="1" applyFill="1" applyBorder="1" applyAlignment="1">
      <alignment horizontal="center" wrapText="1"/>
    </xf>
    <xf numFmtId="3" fontId="6" fillId="0" borderId="23" xfId="0" applyNumberFormat="1" applyFont="1" applyFill="1" applyBorder="1" applyAlignment="1">
      <alignment horizontal="center" wrapText="1"/>
    </xf>
    <xf numFmtId="3" fontId="11" fillId="0" borderId="12" xfId="0" applyNumberFormat="1" applyFont="1" applyBorder="1" applyAlignment="1">
      <alignment horizontal="center" wrapText="1"/>
    </xf>
    <xf numFmtId="3" fontId="11" fillId="0" borderId="7" xfId="0" applyNumberFormat="1" applyFont="1" applyFill="1" applyBorder="1" applyAlignment="1">
      <alignment horizontal="center" wrapText="1"/>
    </xf>
    <xf numFmtId="3" fontId="11" fillId="0" borderId="42" xfId="0" applyNumberFormat="1" applyFont="1" applyFill="1" applyBorder="1" applyAlignment="1">
      <alignment horizontal="center" wrapText="1"/>
    </xf>
    <xf numFmtId="3" fontId="11" fillId="0" borderId="55" xfId="0" applyNumberFormat="1" applyFont="1" applyFill="1" applyBorder="1" applyAlignment="1">
      <alignment horizontal="center" wrapText="1"/>
    </xf>
    <xf numFmtId="3" fontId="11" fillId="0" borderId="56" xfId="0" applyNumberFormat="1" applyFont="1" applyFill="1" applyBorder="1" applyAlignment="1">
      <alignment horizontal="center" wrapText="1"/>
    </xf>
    <xf numFmtId="3" fontId="11" fillId="0" borderId="11" xfId="0" applyNumberFormat="1" applyFont="1" applyFill="1" applyBorder="1" applyAlignment="1">
      <alignment horizontal="center" wrapText="1"/>
    </xf>
    <xf numFmtId="3" fontId="11" fillId="0" borderId="12" xfId="0" applyNumberFormat="1" applyFont="1" applyFill="1" applyBorder="1" applyAlignment="1">
      <alignment horizontal="center" wrapText="1"/>
    </xf>
    <xf numFmtId="3" fontId="6" fillId="0" borderId="39" xfId="0" applyNumberFormat="1" applyFont="1" applyBorder="1" applyAlignment="1">
      <alignment horizontal="center" wrapText="1"/>
    </xf>
    <xf numFmtId="3" fontId="6" fillId="0" borderId="21" xfId="0" applyNumberFormat="1" applyFont="1" applyBorder="1" applyAlignment="1">
      <alignment horizontal="center" wrapText="1"/>
    </xf>
    <xf numFmtId="3" fontId="6" fillId="0" borderId="40" xfId="0" applyNumberFormat="1" applyFont="1" applyBorder="1" applyAlignment="1">
      <alignment horizontal="center" wrapText="1"/>
    </xf>
    <xf numFmtId="3" fontId="6" fillId="0" borderId="41" xfId="0" applyNumberFormat="1" applyFont="1" applyBorder="1" applyAlignment="1">
      <alignment horizontal="center" wrapText="1"/>
    </xf>
    <xf numFmtId="0" fontId="11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11" fillId="0" borderId="26" xfId="0" applyFont="1" applyFill="1" applyBorder="1" applyAlignment="1">
      <alignment horizontal="center" wrapText="1"/>
    </xf>
    <xf numFmtId="0" fontId="0" fillId="0" borderId="0" xfId="0" applyFill="1" applyBorder="1" applyAlignment="1">
      <alignment/>
    </xf>
    <xf numFmtId="14" fontId="13" fillId="0" borderId="0" xfId="0" applyNumberFormat="1" applyFont="1" applyFill="1" applyAlignment="1">
      <alignment/>
    </xf>
    <xf numFmtId="0" fontId="16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0" fillId="0" borderId="0" xfId="0" applyNumberFormat="1" applyFill="1" applyBorder="1" applyAlignment="1">
      <alignment/>
    </xf>
    <xf numFmtId="3" fontId="11" fillId="0" borderId="43" xfId="0" applyNumberFormat="1" applyFont="1" applyFill="1" applyBorder="1" applyAlignment="1">
      <alignment horizontal="center" wrapText="1"/>
    </xf>
    <xf numFmtId="0" fontId="11" fillId="0" borderId="27" xfId="0" applyFont="1" applyFill="1" applyBorder="1" applyAlignment="1">
      <alignment/>
    </xf>
    <xf numFmtId="0" fontId="11" fillId="0" borderId="57" xfId="0" applyFont="1" applyFill="1" applyBorder="1" applyAlignment="1">
      <alignment/>
    </xf>
    <xf numFmtId="0" fontId="11" fillId="0" borderId="28" xfId="0" applyFont="1" applyFill="1" applyBorder="1" applyAlignment="1">
      <alignment/>
    </xf>
    <xf numFmtId="0" fontId="11" fillId="0" borderId="27" xfId="0" applyFont="1" applyFill="1" applyBorder="1" applyAlignment="1">
      <alignment horizontal="center" wrapText="1"/>
    </xf>
    <xf numFmtId="0" fontId="11" fillId="0" borderId="28" xfId="0" applyFont="1" applyFill="1" applyBorder="1" applyAlignment="1">
      <alignment horizontal="center" wrapText="1"/>
    </xf>
    <xf numFmtId="0" fontId="11" fillId="0" borderId="57" xfId="0" applyFont="1" applyFill="1" applyBorder="1" applyAlignment="1">
      <alignment horizontal="center" wrapText="1"/>
    </xf>
    <xf numFmtId="0" fontId="14" fillId="0" borderId="34" xfId="0" applyNumberFormat="1" applyFont="1" applyFill="1" applyBorder="1" applyAlignment="1">
      <alignment horizontal="center" wrapText="1"/>
    </xf>
    <xf numFmtId="0" fontId="14" fillId="0" borderId="36" xfId="0" applyFont="1" applyFill="1" applyBorder="1" applyAlignment="1">
      <alignment horizontal="center" wrapText="1"/>
    </xf>
    <xf numFmtId="0" fontId="6" fillId="0" borderId="35" xfId="0" applyFont="1" applyFill="1" applyBorder="1" applyAlignment="1">
      <alignment horizontal="center"/>
    </xf>
    <xf numFmtId="174" fontId="6" fillId="0" borderId="34" xfId="18" applyNumberFormat="1" applyFont="1" applyFill="1" applyBorder="1" applyAlignment="1">
      <alignment horizontal="center"/>
    </xf>
    <xf numFmtId="174" fontId="6" fillId="0" borderId="35" xfId="18" applyNumberFormat="1" applyFont="1" applyFill="1" applyBorder="1" applyAlignment="1">
      <alignment horizontal="center"/>
    </xf>
    <xf numFmtId="174" fontId="6" fillId="0" borderId="36" xfId="18" applyNumberFormat="1" applyFont="1" applyFill="1" applyBorder="1" applyAlignment="1">
      <alignment horizontal="center"/>
    </xf>
    <xf numFmtId="0" fontId="14" fillId="0" borderId="19" xfId="0" applyNumberFormat="1" applyFont="1" applyFill="1" applyBorder="1" applyAlignment="1">
      <alignment horizontal="center" wrapText="1"/>
    </xf>
    <xf numFmtId="0" fontId="14" fillId="0" borderId="20" xfId="0" applyFont="1" applyFill="1" applyBorder="1" applyAlignment="1">
      <alignment horizontal="center" wrapText="1"/>
    </xf>
    <xf numFmtId="0" fontId="6" fillId="0" borderId="18" xfId="0" applyFont="1" applyFill="1" applyBorder="1" applyAlignment="1">
      <alignment horizontal="center"/>
    </xf>
    <xf numFmtId="174" fontId="6" fillId="0" borderId="19" xfId="18" applyNumberFormat="1" applyFont="1" applyFill="1" applyBorder="1" applyAlignment="1">
      <alignment horizontal="center"/>
    </xf>
    <xf numFmtId="174" fontId="6" fillId="0" borderId="18" xfId="18" applyNumberFormat="1" applyFont="1" applyFill="1" applyBorder="1" applyAlignment="1">
      <alignment horizontal="center"/>
    </xf>
    <xf numFmtId="174" fontId="6" fillId="0" borderId="20" xfId="18" applyNumberFormat="1" applyFont="1" applyFill="1" applyBorder="1" applyAlignment="1">
      <alignment horizontal="center"/>
    </xf>
    <xf numFmtId="0" fontId="14" fillId="0" borderId="39" xfId="0" applyNumberFormat="1" applyFont="1" applyFill="1" applyBorder="1" applyAlignment="1">
      <alignment horizontal="center" wrapText="1"/>
    </xf>
    <xf numFmtId="0" fontId="14" fillId="0" borderId="40" xfId="0" applyFont="1" applyFill="1" applyBorder="1" applyAlignment="1">
      <alignment horizontal="center" wrapText="1"/>
    </xf>
    <xf numFmtId="0" fontId="6" fillId="0" borderId="21" xfId="0" applyFont="1" applyFill="1" applyBorder="1" applyAlignment="1">
      <alignment horizontal="center"/>
    </xf>
    <xf numFmtId="174" fontId="6" fillId="0" borderId="39" xfId="18" applyNumberFormat="1" applyFont="1" applyFill="1" applyBorder="1" applyAlignment="1">
      <alignment horizontal="center"/>
    </xf>
    <xf numFmtId="174" fontId="6" fillId="0" borderId="21" xfId="18" applyNumberFormat="1" applyFont="1" applyFill="1" applyBorder="1" applyAlignment="1">
      <alignment horizontal="center"/>
    </xf>
    <xf numFmtId="174" fontId="6" fillId="0" borderId="40" xfId="18" applyNumberFormat="1" applyFont="1" applyFill="1" applyBorder="1" applyAlignment="1">
      <alignment horizontal="center"/>
    </xf>
    <xf numFmtId="0" fontId="12" fillId="0" borderId="13" xfId="0" applyFont="1" applyBorder="1" applyAlignment="1">
      <alignment horizontal="center" vertical="center" textRotation="90" wrapText="1"/>
    </xf>
    <xf numFmtId="0" fontId="11" fillId="0" borderId="11" xfId="0" applyFont="1" applyBorder="1" applyAlignment="1">
      <alignment horizontal="center" wrapText="1"/>
    </xf>
    <xf numFmtId="0" fontId="11" fillId="0" borderId="56" xfId="0" applyFont="1" applyBorder="1" applyAlignment="1">
      <alignment horizontal="center" wrapText="1"/>
    </xf>
    <xf numFmtId="0" fontId="11" fillId="0" borderId="27" xfId="0" applyFont="1" applyBorder="1" applyAlignment="1">
      <alignment horizontal="center" vertical="center" textRotation="90" wrapText="1"/>
    </xf>
    <xf numFmtId="0" fontId="12" fillId="0" borderId="58" xfId="0" applyFont="1" applyBorder="1" applyAlignment="1">
      <alignment horizontal="center" vertical="center" textRotation="90" wrapText="1"/>
    </xf>
    <xf numFmtId="0" fontId="11" fillId="0" borderId="34" xfId="0" applyFont="1" applyBorder="1" applyAlignment="1">
      <alignment horizontal="center" vertical="center" textRotation="90" wrapText="1"/>
    </xf>
    <xf numFmtId="0" fontId="11" fillId="0" borderId="19" xfId="0" applyFont="1" applyBorder="1" applyAlignment="1">
      <alignment horizontal="center" vertical="center" textRotation="90" wrapText="1"/>
    </xf>
    <xf numFmtId="0" fontId="11" fillId="0" borderId="39" xfId="0" applyFont="1" applyBorder="1" applyAlignment="1">
      <alignment horizontal="center" vertical="center" textRotation="90" wrapText="1"/>
    </xf>
    <xf numFmtId="0" fontId="11" fillId="0" borderId="6" xfId="0" applyFont="1" applyFill="1" applyBorder="1" applyAlignment="1">
      <alignment horizontal="center" wrapText="1"/>
    </xf>
    <xf numFmtId="0" fontId="11" fillId="0" borderId="8" xfId="0" applyFont="1" applyFill="1" applyBorder="1" applyAlignment="1">
      <alignment horizontal="center" wrapText="1"/>
    </xf>
    <xf numFmtId="49" fontId="12" fillId="0" borderId="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49" fontId="8" fillId="2" borderId="6" xfId="0" applyNumberFormat="1" applyFon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11" fillId="0" borderId="6" xfId="0" applyFont="1" applyBorder="1" applyAlignment="1">
      <alignment horizontal="center" wrapText="1"/>
    </xf>
    <xf numFmtId="0" fontId="11" fillId="0" borderId="8" xfId="0" applyFont="1" applyBorder="1" applyAlignment="1">
      <alignment horizontal="center" wrapText="1"/>
    </xf>
    <xf numFmtId="0" fontId="11" fillId="0" borderId="55" xfId="0" applyFont="1" applyBorder="1" applyAlignment="1">
      <alignment horizontal="center" wrapText="1"/>
    </xf>
    <xf numFmtId="0" fontId="11" fillId="0" borderId="43" xfId="0" applyFont="1" applyBorder="1" applyAlignment="1">
      <alignment horizontal="center" wrapText="1"/>
    </xf>
    <xf numFmtId="0" fontId="7" fillId="2" borderId="6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10" fillId="0" borderId="59" xfId="0" applyFont="1" applyBorder="1" applyAlignment="1">
      <alignment horizontal="left" vertical="top" wrapText="1"/>
    </xf>
    <xf numFmtId="0" fontId="0" fillId="0" borderId="0" xfId="0" applyBorder="1" applyAlignment="1">
      <alignment wrapText="1"/>
    </xf>
    <xf numFmtId="0" fontId="0" fillId="0" borderId="60" xfId="0" applyBorder="1" applyAlignment="1">
      <alignment wrapText="1"/>
    </xf>
    <xf numFmtId="0" fontId="0" fillId="0" borderId="59" xfId="0" applyBorder="1" applyAlignment="1">
      <alignment wrapText="1"/>
    </xf>
    <xf numFmtId="0" fontId="9" fillId="0" borderId="26" xfId="0" applyFont="1" applyBorder="1" applyAlignment="1">
      <alignment horizontal="left" vertical="top" wrapText="1"/>
    </xf>
    <xf numFmtId="0" fontId="0" fillId="0" borderId="61" xfId="0" applyBorder="1" applyAlignment="1">
      <alignment wrapText="1"/>
    </xf>
    <xf numFmtId="0" fontId="0" fillId="0" borderId="24" xfId="0" applyBorder="1" applyAlignment="1">
      <alignment wrapText="1"/>
    </xf>
    <xf numFmtId="0" fontId="11" fillId="0" borderId="0" xfId="0" applyFont="1" applyFill="1" applyBorder="1" applyAlignment="1">
      <alignment horizontal="center" vertical="center" textRotation="90" wrapText="1"/>
    </xf>
    <xf numFmtId="0" fontId="12" fillId="0" borderId="0" xfId="0" applyFont="1" applyFill="1" applyBorder="1" applyAlignment="1">
      <alignment horizontal="center" vertical="center" textRotation="90" wrapText="1"/>
    </xf>
    <xf numFmtId="0" fontId="11" fillId="0" borderId="0" xfId="0" applyFont="1" applyFill="1" applyBorder="1" applyAlignment="1">
      <alignment horizontal="center" wrapText="1"/>
    </xf>
    <xf numFmtId="0" fontId="0" fillId="0" borderId="0" xfId="0" applyFill="1" applyBorder="1" applyAlignment="1">
      <alignment horizontal="center" vertical="center" wrapText="1"/>
    </xf>
    <xf numFmtId="0" fontId="12" fillId="0" borderId="0" xfId="0" applyFont="1" applyFill="1" applyBorder="1" applyAlignment="1">
      <alignment wrapText="1"/>
    </xf>
    <xf numFmtId="176" fontId="12" fillId="0" borderId="0" xfId="0" applyNumberFormat="1" applyFont="1" applyFill="1" applyBorder="1" applyAlignment="1">
      <alignment horizontal="center" wrapText="1"/>
    </xf>
    <xf numFmtId="0" fontId="0" fillId="0" borderId="0" xfId="0" applyFill="1" applyBorder="1" applyAlignment="1">
      <alignment horizontal="center" wrapText="1"/>
    </xf>
    <xf numFmtId="0" fontId="6" fillId="0" borderId="0" xfId="0" applyFont="1" applyFill="1" applyBorder="1" applyAlignment="1">
      <alignment horizontal="left" wrapText="1"/>
    </xf>
    <xf numFmtId="0" fontId="11" fillId="0" borderId="0" xfId="0" applyFont="1" applyFill="1" applyBorder="1" applyAlignment="1">
      <alignment horizontal="left" wrapText="1"/>
    </xf>
    <xf numFmtId="0" fontId="11" fillId="0" borderId="7" xfId="0" applyFont="1" applyFill="1" applyBorder="1" applyAlignment="1">
      <alignment horizontal="center" wrapText="1"/>
    </xf>
    <xf numFmtId="0" fontId="12" fillId="0" borderId="19" xfId="0" applyFont="1" applyFill="1" applyBorder="1" applyAlignment="1">
      <alignment wrapText="1"/>
    </xf>
    <xf numFmtId="0" fontId="12" fillId="0" borderId="18" xfId="0" applyFont="1" applyFill="1" applyBorder="1" applyAlignment="1">
      <alignment wrapText="1"/>
    </xf>
    <xf numFmtId="0" fontId="11" fillId="0" borderId="10" xfId="0" applyFont="1" applyBorder="1" applyAlignment="1">
      <alignment horizontal="center" vertical="center" wrapText="1"/>
    </xf>
    <xf numFmtId="0" fontId="11" fillId="0" borderId="62" xfId="0" applyFont="1" applyBorder="1" applyAlignment="1">
      <alignment horizontal="center" vertical="center" wrapText="1"/>
    </xf>
    <xf numFmtId="0" fontId="0" fillId="0" borderId="63" xfId="0" applyBorder="1" applyAlignment="1">
      <alignment horizontal="center" vertical="center" wrapText="1"/>
    </xf>
    <xf numFmtId="0" fontId="0" fillId="0" borderId="64" xfId="0" applyBorder="1" applyAlignment="1">
      <alignment horizontal="center" vertical="center" wrapText="1"/>
    </xf>
    <xf numFmtId="0" fontId="6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176" fontId="12" fillId="0" borderId="6" xfId="0" applyNumberFormat="1" applyFont="1" applyFill="1" applyBorder="1" applyAlignment="1">
      <alignment horizontal="center" wrapText="1"/>
    </xf>
    <xf numFmtId="176" fontId="12" fillId="0" borderId="8" xfId="0" applyNumberFormat="1" applyFont="1" applyFill="1" applyBorder="1" applyAlignment="1">
      <alignment horizontal="center" wrapText="1"/>
    </xf>
    <xf numFmtId="0" fontId="12" fillId="0" borderId="34" xfId="0" applyFont="1" applyFill="1" applyBorder="1" applyAlignment="1">
      <alignment wrapText="1"/>
    </xf>
    <xf numFmtId="0" fontId="12" fillId="0" borderId="35" xfId="0" applyFont="1" applyFill="1" applyBorder="1" applyAlignment="1">
      <alignment wrapText="1"/>
    </xf>
    <xf numFmtId="0" fontId="12" fillId="0" borderId="39" xfId="0" applyFont="1" applyFill="1" applyBorder="1" applyAlignment="1">
      <alignment wrapText="1"/>
    </xf>
    <xf numFmtId="0" fontId="12" fillId="0" borderId="21" xfId="0" applyFont="1" applyFill="1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5" xfId="0" applyBorder="1" applyAlignment="1">
      <alignment wrapText="1"/>
    </xf>
    <xf numFmtId="0" fontId="11" fillId="0" borderId="0" xfId="0" applyFont="1" applyBorder="1" applyAlignment="1">
      <alignment horizontal="center" wrapText="1"/>
    </xf>
    <xf numFmtId="0" fontId="9" fillId="0" borderId="61" xfId="0" applyFont="1" applyBorder="1" applyAlignment="1">
      <alignment horizontal="left" vertical="top" wrapText="1"/>
    </xf>
    <xf numFmtId="0" fontId="9" fillId="0" borderId="24" xfId="0" applyFont="1" applyBorder="1" applyAlignment="1">
      <alignment horizontal="left" vertical="top" wrapText="1"/>
    </xf>
    <xf numFmtId="0" fontId="9" fillId="0" borderId="59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left" vertical="top" wrapText="1"/>
    </xf>
    <xf numFmtId="0" fontId="9" fillId="0" borderId="60" xfId="0" applyFont="1" applyBorder="1" applyAlignment="1">
      <alignment horizontal="left" vertical="top" wrapText="1"/>
    </xf>
    <xf numFmtId="0" fontId="9" fillId="0" borderId="3" xfId="0" applyFont="1" applyBorder="1" applyAlignment="1">
      <alignment horizontal="left" wrapText="1"/>
    </xf>
    <xf numFmtId="0" fontId="9" fillId="0" borderId="4" xfId="0" applyFont="1" applyBorder="1" applyAlignment="1">
      <alignment horizontal="left" wrapText="1"/>
    </xf>
    <xf numFmtId="0" fontId="9" fillId="0" borderId="5" xfId="0" applyFont="1" applyBorder="1" applyAlignment="1">
      <alignment horizontal="left" wrapText="1"/>
    </xf>
    <xf numFmtId="0" fontId="11" fillId="0" borderId="27" xfId="0" applyFont="1" applyBorder="1" applyAlignment="1">
      <alignment horizontal="center" wrapText="1"/>
    </xf>
    <xf numFmtId="0" fontId="11" fillId="0" borderId="32" xfId="0" applyFont="1" applyBorder="1" applyAlignment="1">
      <alignment horizontal="center" wrapText="1"/>
    </xf>
    <xf numFmtId="0" fontId="6" fillId="0" borderId="0" xfId="0" applyFont="1" applyBorder="1" applyAlignment="1">
      <alignment horizontal="left" wrapText="1"/>
    </xf>
    <xf numFmtId="176" fontId="12" fillId="0" borderId="7" xfId="0" applyNumberFormat="1" applyFont="1" applyFill="1" applyBorder="1" applyAlignment="1">
      <alignment horizontal="center" wrapText="1"/>
    </xf>
    <xf numFmtId="0" fontId="11" fillId="0" borderId="0" xfId="0" applyFont="1" applyBorder="1" applyAlignment="1">
      <alignment horizontal="left" wrapText="1"/>
    </xf>
    <xf numFmtId="0" fontId="11" fillId="0" borderId="43" xfId="0" applyFont="1" applyFill="1" applyBorder="1" applyAlignment="1">
      <alignment horizontal="center" wrapText="1"/>
    </xf>
    <xf numFmtId="0" fontId="11" fillId="0" borderId="56" xfId="0" applyFont="1" applyFill="1" applyBorder="1" applyAlignment="1">
      <alignment horizontal="center" wrapText="1"/>
    </xf>
    <xf numFmtId="0" fontId="12" fillId="0" borderId="38" xfId="0" applyFont="1" applyFill="1" applyBorder="1" applyAlignment="1">
      <alignment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62" xfId="0" applyFont="1" applyFill="1" applyBorder="1" applyAlignment="1">
      <alignment horizontal="center" vertical="center" wrapText="1"/>
    </xf>
    <xf numFmtId="0" fontId="0" fillId="0" borderId="63" xfId="0" applyFill="1" applyBorder="1" applyAlignment="1">
      <alignment horizontal="center" vertical="center" wrapText="1"/>
    </xf>
    <xf numFmtId="0" fontId="0" fillId="0" borderId="64" xfId="0" applyFill="1" applyBorder="1" applyAlignment="1">
      <alignment horizontal="center" vertical="center" wrapText="1"/>
    </xf>
    <xf numFmtId="0" fontId="11" fillId="0" borderId="55" xfId="0" applyFont="1" applyFill="1" applyBorder="1" applyAlignment="1">
      <alignment horizontal="center" wrapText="1"/>
    </xf>
    <xf numFmtId="0" fontId="12" fillId="0" borderId="33" xfId="0" applyFont="1" applyFill="1" applyBorder="1" applyAlignment="1">
      <alignment wrapText="1"/>
    </xf>
    <xf numFmtId="0" fontId="12" fillId="0" borderId="1" xfId="0" applyFont="1" applyFill="1" applyBorder="1" applyAlignment="1">
      <alignment wrapText="1"/>
    </xf>
    <xf numFmtId="0" fontId="0" fillId="0" borderId="58" xfId="0" applyBorder="1" applyAlignment="1">
      <alignment horizontal="center" vertical="center" textRotation="90" wrapText="1"/>
    </xf>
    <xf numFmtId="0" fontId="0" fillId="0" borderId="13" xfId="0" applyBorder="1" applyAlignment="1">
      <alignment horizontal="center" vertical="center" textRotation="90" wrapText="1"/>
    </xf>
    <xf numFmtId="0" fontId="11" fillId="0" borderId="6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6"/>
  <dimension ref="A2:AB450"/>
  <sheetViews>
    <sheetView showGridLines="0" zoomScale="85" zoomScaleNormal="85" workbookViewId="0" topLeftCell="A1">
      <selection activeCell="A1" sqref="A1"/>
    </sheetView>
  </sheetViews>
  <sheetFormatPr defaultColWidth="11.421875" defaultRowHeight="12.75"/>
  <cols>
    <col min="1" max="1" width="9.140625" style="1" customWidth="1"/>
    <col min="2" max="2" width="10.8515625" style="1" customWidth="1"/>
    <col min="3" max="3" width="5.28125" style="1" customWidth="1"/>
    <col min="4" max="4" width="6.7109375" style="2" customWidth="1"/>
    <col min="5" max="6" width="13.57421875" style="2" customWidth="1"/>
    <col min="7" max="7" width="19.57421875" style="2" customWidth="1"/>
    <col min="8" max="8" width="17.140625" style="2" customWidth="1"/>
    <col min="9" max="9" width="16.140625" style="2" customWidth="1"/>
    <col min="10" max="10" width="14.8515625" style="2" customWidth="1"/>
    <col min="11" max="11" width="14.57421875" style="2" customWidth="1"/>
    <col min="12" max="12" width="15.00390625" style="2" customWidth="1"/>
    <col min="13" max="13" width="14.28125" style="2" customWidth="1"/>
    <col min="14" max="14" width="16.00390625" style="2" customWidth="1"/>
    <col min="15" max="15" width="16.57421875" style="2" customWidth="1"/>
    <col min="16" max="16" width="16.140625" style="2" customWidth="1"/>
    <col min="17" max="17" width="12.8515625" style="2" bestFit="1" customWidth="1"/>
    <col min="18" max="16384" width="11.421875" style="2" customWidth="1"/>
  </cols>
  <sheetData>
    <row r="1" ht="13.5" thickBot="1"/>
    <row r="2" spans="4:28" ht="18.75" thickBot="1">
      <c r="D2" s="264" t="s">
        <v>0</v>
      </c>
      <c r="E2" s="265"/>
      <c r="F2" s="265"/>
      <c r="G2" s="265"/>
      <c r="H2" s="265"/>
      <c r="I2" s="265"/>
      <c r="J2" s="265"/>
      <c r="K2" s="265"/>
      <c r="L2" s="265"/>
      <c r="M2" s="258" t="s">
        <v>1</v>
      </c>
      <c r="N2" s="259"/>
      <c r="Q2" s="3"/>
      <c r="R2" s="3"/>
      <c r="S2" s="3"/>
      <c r="T2" s="3"/>
      <c r="U2" s="3"/>
      <c r="V2" s="3"/>
      <c r="W2" s="3"/>
      <c r="X2" s="3"/>
      <c r="Y2" s="3"/>
      <c r="Z2" s="4"/>
      <c r="AA2" s="4"/>
      <c r="AB2" s="4"/>
    </row>
    <row r="3" spans="4:28" ht="15" customHeight="1">
      <c r="D3" s="5" t="s">
        <v>2</v>
      </c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3"/>
      <c r="S3" s="3"/>
      <c r="T3" s="3"/>
      <c r="U3" s="3"/>
      <c r="V3" s="3"/>
      <c r="W3" s="3"/>
      <c r="X3" s="3"/>
      <c r="Y3" s="3"/>
      <c r="Z3" s="4"/>
      <c r="AA3" s="4"/>
      <c r="AB3" s="4"/>
    </row>
    <row r="4" spans="4:28" ht="15" customHeight="1"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3"/>
      <c r="S4" s="3"/>
      <c r="T4" s="3"/>
      <c r="U4" s="3"/>
      <c r="V4" s="3"/>
      <c r="W4" s="3"/>
      <c r="X4" s="3"/>
      <c r="Y4" s="3"/>
      <c r="Z4" s="4"/>
      <c r="AA4" s="4"/>
      <c r="AB4" s="4"/>
    </row>
    <row r="5" spans="4:28" ht="15" customHeight="1"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3"/>
      <c r="S5" s="3"/>
      <c r="T5" s="3"/>
      <c r="U5" s="3"/>
      <c r="V5" s="3"/>
      <c r="W5" s="3"/>
      <c r="X5" s="3"/>
      <c r="Y5" s="3"/>
      <c r="Z5" s="4"/>
      <c r="AA5" s="4"/>
      <c r="AB5" s="4"/>
    </row>
    <row r="6" spans="4:28" ht="15" customHeight="1">
      <c r="D6" s="270" t="s">
        <v>3</v>
      </c>
      <c r="E6" s="301"/>
      <c r="F6" s="301"/>
      <c r="G6" s="301"/>
      <c r="H6" s="301"/>
      <c r="I6" s="301"/>
      <c r="J6" s="301"/>
      <c r="K6" s="301"/>
      <c r="L6" s="301"/>
      <c r="M6" s="301"/>
      <c r="N6" s="302"/>
      <c r="O6" s="6"/>
      <c r="P6" s="6"/>
      <c r="Q6" s="7"/>
      <c r="R6" s="3"/>
      <c r="S6" s="3"/>
      <c r="T6" s="3"/>
      <c r="U6" s="3"/>
      <c r="V6" s="3"/>
      <c r="W6" s="3"/>
      <c r="X6" s="3"/>
      <c r="Y6" s="3"/>
      <c r="Z6" s="4"/>
      <c r="AA6" s="4"/>
      <c r="AB6" s="4"/>
    </row>
    <row r="7" spans="4:28" ht="15" customHeight="1">
      <c r="D7" s="303"/>
      <c r="E7" s="304"/>
      <c r="F7" s="304"/>
      <c r="G7" s="304"/>
      <c r="H7" s="304"/>
      <c r="I7" s="304"/>
      <c r="J7" s="304"/>
      <c r="K7" s="304"/>
      <c r="L7" s="304"/>
      <c r="M7" s="304"/>
      <c r="N7" s="305"/>
      <c r="O7" s="6"/>
      <c r="P7" s="6"/>
      <c r="Q7" s="7"/>
      <c r="R7" s="3"/>
      <c r="S7" s="3"/>
      <c r="T7" s="3"/>
      <c r="U7" s="3"/>
      <c r="V7" s="3"/>
      <c r="W7" s="3"/>
      <c r="X7" s="3"/>
      <c r="Y7" s="3"/>
      <c r="Z7" s="4"/>
      <c r="AA7" s="4"/>
      <c r="AB7" s="4"/>
    </row>
    <row r="8" spans="4:28" ht="15" customHeight="1">
      <c r="D8" s="306" t="s">
        <v>4</v>
      </c>
      <c r="E8" s="307"/>
      <c r="F8" s="307"/>
      <c r="G8" s="307"/>
      <c r="H8" s="307"/>
      <c r="I8" s="307"/>
      <c r="J8" s="307"/>
      <c r="K8" s="307"/>
      <c r="L8" s="307"/>
      <c r="M8" s="307"/>
      <c r="N8" s="308"/>
      <c r="O8" s="6"/>
      <c r="P8" s="6"/>
      <c r="Q8" s="7"/>
      <c r="R8" s="3"/>
      <c r="S8" s="3"/>
      <c r="T8" s="3"/>
      <c r="U8" s="3"/>
      <c r="V8" s="3"/>
      <c r="W8" s="3"/>
      <c r="X8" s="3"/>
      <c r="Y8" s="3"/>
      <c r="Z8" s="4"/>
      <c r="AA8" s="4"/>
      <c r="AB8" s="4"/>
    </row>
    <row r="9" spans="4:28" ht="15" customHeight="1"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6"/>
      <c r="R9" s="3"/>
      <c r="S9" s="3"/>
      <c r="T9" s="3"/>
      <c r="U9" s="3"/>
      <c r="V9" s="3"/>
      <c r="W9" s="3"/>
      <c r="X9" s="3"/>
      <c r="Y9" s="3"/>
      <c r="Z9" s="4"/>
      <c r="AA9" s="4"/>
      <c r="AB9" s="4"/>
    </row>
    <row r="10" spans="4:28" ht="15" customHeight="1">
      <c r="D10" s="9" t="s">
        <v>5</v>
      </c>
      <c r="E10" s="10"/>
      <c r="F10" s="10"/>
      <c r="G10" s="10"/>
      <c r="H10" s="270" t="s">
        <v>48</v>
      </c>
      <c r="I10" s="271"/>
      <c r="J10" s="271"/>
      <c r="K10" s="271"/>
      <c r="L10" s="271"/>
      <c r="M10" s="271"/>
      <c r="N10" s="272"/>
      <c r="O10" s="7"/>
      <c r="P10" s="7"/>
      <c r="Q10" s="7"/>
      <c r="R10" s="3"/>
      <c r="S10" s="3"/>
      <c r="T10" s="3"/>
      <c r="U10" s="3"/>
      <c r="V10" s="3"/>
      <c r="W10" s="3"/>
      <c r="X10" s="3"/>
      <c r="Y10" s="3"/>
      <c r="Z10" s="4"/>
      <c r="AA10" s="4"/>
      <c r="AB10" s="4"/>
    </row>
    <row r="11" spans="4:28" ht="15" customHeight="1">
      <c r="D11" s="11"/>
      <c r="E11" s="12"/>
      <c r="F11" s="12"/>
      <c r="G11" s="12"/>
      <c r="H11" s="297"/>
      <c r="I11" s="298"/>
      <c r="J11" s="298"/>
      <c r="K11" s="298"/>
      <c r="L11" s="298"/>
      <c r="M11" s="298"/>
      <c r="N11" s="299"/>
      <c r="O11" s="7"/>
      <c r="P11" s="7"/>
      <c r="Q11" s="7"/>
      <c r="R11" s="3"/>
      <c r="S11" s="3"/>
      <c r="T11" s="3"/>
      <c r="U11" s="3"/>
      <c r="V11" s="3"/>
      <c r="W11" s="3"/>
      <c r="X11" s="3"/>
      <c r="Y11" s="3"/>
      <c r="Z11" s="4"/>
      <c r="AA11" s="4"/>
      <c r="AB11" s="4"/>
    </row>
    <row r="12" spans="4:28" ht="15" customHeight="1">
      <c r="D12" s="11"/>
      <c r="E12" s="12"/>
      <c r="F12" s="12"/>
      <c r="G12" s="12"/>
      <c r="H12" s="7"/>
      <c r="I12" s="7"/>
      <c r="J12" s="7"/>
      <c r="K12" s="7"/>
      <c r="L12" s="7"/>
      <c r="M12" s="7"/>
      <c r="N12" s="7"/>
      <c r="O12" s="7"/>
      <c r="P12" s="7"/>
      <c r="Q12" s="7"/>
      <c r="R12" s="3"/>
      <c r="S12" s="3"/>
      <c r="T12" s="3"/>
      <c r="U12" s="3"/>
      <c r="V12" s="3"/>
      <c r="W12" s="3"/>
      <c r="X12" s="3"/>
      <c r="Y12" s="3"/>
      <c r="Z12" s="4"/>
      <c r="AA12" s="4"/>
      <c r="AB12" s="4"/>
    </row>
    <row r="13" spans="4:28" ht="15" customHeight="1">
      <c r="D13" s="9" t="s">
        <v>6</v>
      </c>
      <c r="E13" s="10"/>
      <c r="F13" s="10"/>
      <c r="G13" s="10"/>
      <c r="H13" s="270" t="s">
        <v>7</v>
      </c>
      <c r="I13" s="271"/>
      <c r="J13" s="271"/>
      <c r="K13" s="271"/>
      <c r="L13" s="271"/>
      <c r="M13" s="271"/>
      <c r="N13" s="272"/>
      <c r="O13" s="7"/>
      <c r="P13" s="7"/>
      <c r="Q13" s="7"/>
      <c r="R13" s="3"/>
      <c r="S13" s="3"/>
      <c r="T13" s="3"/>
      <c r="U13" s="3"/>
      <c r="V13" s="3"/>
      <c r="W13" s="3"/>
      <c r="X13" s="3"/>
      <c r="Y13" s="3"/>
      <c r="Z13" s="4"/>
      <c r="AA13" s="4"/>
      <c r="AB13" s="4"/>
    </row>
    <row r="14" spans="4:28" ht="15" customHeight="1">
      <c r="D14" s="11"/>
      <c r="E14" s="12"/>
      <c r="F14" s="12"/>
      <c r="G14" s="12"/>
      <c r="H14" s="269"/>
      <c r="I14" s="267"/>
      <c r="J14" s="267"/>
      <c r="K14" s="267"/>
      <c r="L14" s="267"/>
      <c r="M14" s="267"/>
      <c r="N14" s="268"/>
      <c r="O14" s="7"/>
      <c r="P14" s="7"/>
      <c r="Q14" s="7"/>
      <c r="R14" s="3"/>
      <c r="S14" s="3"/>
      <c r="T14" s="3"/>
      <c r="U14" s="3"/>
      <c r="V14" s="3"/>
      <c r="W14" s="3"/>
      <c r="X14" s="3"/>
      <c r="Y14" s="3"/>
      <c r="Z14" s="4"/>
      <c r="AA14" s="4"/>
      <c r="AB14" s="4"/>
    </row>
    <row r="15" spans="4:28" ht="15" customHeight="1">
      <c r="D15" s="11"/>
      <c r="E15" s="12"/>
      <c r="F15" s="12"/>
      <c r="G15" s="12"/>
      <c r="H15" s="266" t="s">
        <v>49</v>
      </c>
      <c r="I15" s="267"/>
      <c r="J15" s="267"/>
      <c r="K15" s="267"/>
      <c r="L15" s="267"/>
      <c r="M15" s="267"/>
      <c r="N15" s="268"/>
      <c r="O15" s="7"/>
      <c r="P15" s="7"/>
      <c r="Q15" s="7"/>
      <c r="R15" s="3"/>
      <c r="S15" s="3"/>
      <c r="T15" s="3"/>
      <c r="U15" s="3"/>
      <c r="V15" s="3"/>
      <c r="W15" s="3"/>
      <c r="X15" s="3"/>
      <c r="Y15" s="3"/>
      <c r="Z15" s="4"/>
      <c r="AA15" s="4"/>
      <c r="AB15" s="4"/>
    </row>
    <row r="16" spans="4:28" ht="15" customHeight="1">
      <c r="D16" s="11"/>
      <c r="E16" s="12"/>
      <c r="F16" s="12"/>
      <c r="G16" s="12"/>
      <c r="H16" s="269"/>
      <c r="I16" s="267"/>
      <c r="J16" s="267"/>
      <c r="K16" s="267"/>
      <c r="L16" s="267"/>
      <c r="M16" s="267"/>
      <c r="N16" s="268"/>
      <c r="O16" s="7"/>
      <c r="P16" s="7"/>
      <c r="Q16" s="7"/>
      <c r="R16" s="3"/>
      <c r="S16" s="3"/>
      <c r="T16" s="3"/>
      <c r="U16" s="3"/>
      <c r="V16" s="3"/>
      <c r="W16" s="3"/>
      <c r="X16" s="3"/>
      <c r="Y16" s="3"/>
      <c r="Z16" s="4"/>
      <c r="AA16" s="4"/>
      <c r="AB16" s="4"/>
    </row>
    <row r="17" spans="4:28" ht="15" customHeight="1">
      <c r="D17" s="11"/>
      <c r="E17" s="12"/>
      <c r="F17" s="12"/>
      <c r="G17" s="12"/>
      <c r="H17" s="13" t="s">
        <v>50</v>
      </c>
      <c r="I17" s="14"/>
      <c r="J17" s="14"/>
      <c r="K17" s="15"/>
      <c r="L17" s="16"/>
      <c r="M17" s="16"/>
      <c r="N17" s="17"/>
      <c r="O17" s="12"/>
      <c r="P17" s="6"/>
      <c r="Q17" s="6"/>
      <c r="R17" s="3"/>
      <c r="S17" s="3"/>
      <c r="T17" s="3"/>
      <c r="U17" s="3"/>
      <c r="V17" s="3"/>
      <c r="W17" s="3"/>
      <c r="X17" s="3"/>
      <c r="Y17" s="3"/>
      <c r="Z17" s="4"/>
      <c r="AA17" s="4"/>
      <c r="AB17" s="4"/>
    </row>
    <row r="18" spans="4:14" ht="12.75">
      <c r="D18" s="18"/>
      <c r="E18"/>
      <c r="N18" s="19"/>
    </row>
    <row r="19" ht="12.75">
      <c r="J19" s="19"/>
    </row>
    <row r="20" spans="1:3" s="20" customFormat="1" ht="13.5" thickBot="1">
      <c r="A20" s="1"/>
      <c r="B20" s="1"/>
      <c r="C20" s="1"/>
    </row>
    <row r="21" spans="1:6" s="20" customFormat="1" ht="13.5" thickBot="1">
      <c r="A21" s="1"/>
      <c r="B21" s="1"/>
      <c r="C21" s="1"/>
      <c r="D21" s="21" t="s">
        <v>10</v>
      </c>
      <c r="E21" s="22"/>
      <c r="F21" s="23"/>
    </row>
    <row r="22" spans="1:3" s="20" customFormat="1" ht="12.75">
      <c r="A22" s="1"/>
      <c r="B22" s="1"/>
      <c r="C22" s="1"/>
    </row>
    <row r="23" spans="1:17" s="20" customFormat="1" ht="12.75">
      <c r="A23" s="1"/>
      <c r="B23" s="1"/>
      <c r="C23" s="1"/>
      <c r="D23" s="24" t="s">
        <v>12</v>
      </c>
      <c r="E23" s="25"/>
      <c r="F23" s="25"/>
      <c r="G23" s="25"/>
      <c r="H23" s="25"/>
      <c r="I23" s="25"/>
      <c r="J23" s="25"/>
      <c r="K23" s="25"/>
      <c r="L23" s="25"/>
      <c r="M23" s="25"/>
      <c r="N23" s="26"/>
      <c r="O23" s="27"/>
      <c r="P23" s="27"/>
      <c r="Q23" s="27"/>
    </row>
    <row r="24" spans="1:4" s="20" customFormat="1" ht="12.75">
      <c r="A24" s="1"/>
      <c r="B24" s="1"/>
      <c r="C24" s="1"/>
      <c r="D24" s="28"/>
    </row>
    <row r="25" spans="1:4" s="20" customFormat="1" ht="13.5" thickBot="1">
      <c r="A25" s="1"/>
      <c r="B25" s="1"/>
      <c r="C25" s="1"/>
      <c r="D25" s="28"/>
    </row>
    <row r="26" spans="1:13" s="20" customFormat="1" ht="13.5" thickBot="1">
      <c r="A26" s="1"/>
      <c r="B26" s="1"/>
      <c r="C26" s="1"/>
      <c r="F26" s="254" t="s">
        <v>13</v>
      </c>
      <c r="G26" s="255"/>
      <c r="H26" s="282" t="s">
        <v>14</v>
      </c>
      <c r="I26" s="282"/>
      <c r="J26" s="282"/>
      <c r="K26" s="282"/>
      <c r="L26" s="285" t="s">
        <v>15</v>
      </c>
      <c r="M26" s="286"/>
    </row>
    <row r="27" spans="4:13" ht="13.5" thickBot="1">
      <c r="D27" s="300"/>
      <c r="E27" s="300"/>
      <c r="F27" s="260" t="s">
        <v>8</v>
      </c>
      <c r="G27" s="261"/>
      <c r="H27" s="262" t="s">
        <v>9</v>
      </c>
      <c r="I27" s="263"/>
      <c r="J27" s="263" t="s">
        <v>11</v>
      </c>
      <c r="K27" s="248"/>
      <c r="L27" s="287"/>
      <c r="M27" s="288"/>
    </row>
    <row r="28" spans="4:13" ht="36.75" customHeight="1" thickBot="1">
      <c r="D28" s="32" t="s">
        <v>16</v>
      </c>
      <c r="E28" s="33" t="s">
        <v>17</v>
      </c>
      <c r="F28" s="34" t="s">
        <v>18</v>
      </c>
      <c r="G28" s="35" t="s">
        <v>19</v>
      </c>
      <c r="H28" s="36" t="s">
        <v>20</v>
      </c>
      <c r="I28" s="37" t="s">
        <v>19</v>
      </c>
      <c r="J28" s="37" t="s">
        <v>18</v>
      </c>
      <c r="K28" s="38" t="s">
        <v>19</v>
      </c>
      <c r="L28" s="34" t="s">
        <v>18</v>
      </c>
      <c r="M28" s="35" t="s">
        <v>19</v>
      </c>
    </row>
    <row r="29" spans="4:13" ht="12.75">
      <c r="D29" s="249">
        <v>2010</v>
      </c>
      <c r="E29" s="39" t="s">
        <v>21</v>
      </c>
      <c r="F29" s="40">
        <v>161557.76306157297</v>
      </c>
      <c r="G29" s="41">
        <v>14454.296143430678</v>
      </c>
      <c r="H29" s="42">
        <v>767259.6213686551</v>
      </c>
      <c r="I29" s="43">
        <v>123300.61209552572</v>
      </c>
      <c r="J29" s="43">
        <v>303792.637103362</v>
      </c>
      <c r="K29" s="44">
        <v>43717.7433809415</v>
      </c>
      <c r="L29" s="45">
        <v>1232610.02153359</v>
      </c>
      <c r="M29" s="46">
        <v>181472.65161989792</v>
      </c>
    </row>
    <row r="30" spans="4:13" ht="12.75">
      <c r="D30" s="324"/>
      <c r="E30" s="39" t="s">
        <v>22</v>
      </c>
      <c r="F30" s="40">
        <v>134649.21072358525</v>
      </c>
      <c r="G30" s="41">
        <v>12117.398266245253</v>
      </c>
      <c r="H30" s="47">
        <v>761030.6837080744</v>
      </c>
      <c r="I30" s="48">
        <v>107484.24703425942</v>
      </c>
      <c r="J30" s="48">
        <v>298768.1193654307</v>
      </c>
      <c r="K30" s="49">
        <v>45121.0195307291</v>
      </c>
      <c r="L30" s="50">
        <v>1194448.0137970904</v>
      </c>
      <c r="M30" s="51">
        <v>164722.6648312338</v>
      </c>
    </row>
    <row r="31" spans="4:13" ht="12.75">
      <c r="D31" s="324"/>
      <c r="E31" s="39" t="s">
        <v>23</v>
      </c>
      <c r="F31" s="40">
        <v>162107.0005302853</v>
      </c>
      <c r="G31" s="41">
        <v>15152.76945620639</v>
      </c>
      <c r="H31" s="47">
        <v>741812.4651809566</v>
      </c>
      <c r="I31" s="48">
        <v>96590.0682260236</v>
      </c>
      <c r="J31" s="48">
        <v>330205.2095078606</v>
      </c>
      <c r="K31" s="49">
        <v>46134.576185584854</v>
      </c>
      <c r="L31" s="50">
        <v>1234124.6752191025</v>
      </c>
      <c r="M31" s="51">
        <v>157877.41386781484</v>
      </c>
    </row>
    <row r="32" spans="4:13" ht="13.5" thickBot="1">
      <c r="D32" s="325"/>
      <c r="E32" s="52" t="s">
        <v>24</v>
      </c>
      <c r="F32" s="53">
        <v>157027.66447342682</v>
      </c>
      <c r="G32" s="54">
        <v>12636.011657058805</v>
      </c>
      <c r="H32" s="55">
        <v>812190.4177145322</v>
      </c>
      <c r="I32" s="56">
        <v>106464.98863078488</v>
      </c>
      <c r="J32" s="56">
        <v>256315.65753810867</v>
      </c>
      <c r="K32" s="57">
        <v>40567.74439568748</v>
      </c>
      <c r="L32" s="58">
        <v>1225533.7397260678</v>
      </c>
      <c r="M32" s="59">
        <v>159668.74468353117</v>
      </c>
    </row>
    <row r="33" spans="4:13" ht="13.5" thickBot="1">
      <c r="D33" s="309">
        <v>2010</v>
      </c>
      <c r="E33" s="310"/>
      <c r="F33" s="60">
        <v>615341.6387888703</v>
      </c>
      <c r="G33" s="61">
        <v>54360.47552294113</v>
      </c>
      <c r="H33" s="62">
        <v>3082293.1879722187</v>
      </c>
      <c r="I33" s="63">
        <v>433839.9159865937</v>
      </c>
      <c r="J33" s="64">
        <v>1189081.623514762</v>
      </c>
      <c r="K33" s="65">
        <v>175541.08349294294</v>
      </c>
      <c r="L33" s="60">
        <v>4886716.4502758505</v>
      </c>
      <c r="M33" s="61">
        <v>663741.4750024776</v>
      </c>
    </row>
    <row r="34" spans="4:13" ht="12.75">
      <c r="D34" s="251">
        <v>2011</v>
      </c>
      <c r="E34" s="66" t="s">
        <v>25</v>
      </c>
      <c r="F34" s="67">
        <v>148144.22082628185</v>
      </c>
      <c r="G34" s="68">
        <v>12486.558892007175</v>
      </c>
      <c r="H34" s="67">
        <v>804017.0338753532</v>
      </c>
      <c r="I34" s="69">
        <v>119257.9744294609</v>
      </c>
      <c r="J34" s="69">
        <v>246879.8164690095</v>
      </c>
      <c r="K34" s="68">
        <v>40482.23862431162</v>
      </c>
      <c r="L34" s="70">
        <v>1199041.0711706446</v>
      </c>
      <c r="M34" s="68">
        <v>172226.77194577968</v>
      </c>
    </row>
    <row r="35" spans="4:13" ht="12.75">
      <c r="D35" s="252"/>
      <c r="E35" s="71" t="s">
        <v>26</v>
      </c>
      <c r="F35" s="50">
        <v>135442.02174890472</v>
      </c>
      <c r="G35" s="51">
        <v>15889.321921965531</v>
      </c>
      <c r="H35" s="50">
        <v>698080.3154734664</v>
      </c>
      <c r="I35" s="72">
        <v>101672.55638997951</v>
      </c>
      <c r="J35" s="72">
        <v>197816.38390871344</v>
      </c>
      <c r="K35" s="51">
        <v>26125.45853305775</v>
      </c>
      <c r="L35" s="73">
        <v>1031338.7211310846</v>
      </c>
      <c r="M35" s="51">
        <v>143687.3368450028</v>
      </c>
    </row>
    <row r="36" spans="4:13" ht="12.75">
      <c r="D36" s="252"/>
      <c r="E36" s="71" t="s">
        <v>27</v>
      </c>
      <c r="F36" s="50">
        <v>148709.60814840303</v>
      </c>
      <c r="G36" s="51">
        <v>12648.212331423812</v>
      </c>
      <c r="H36" s="50">
        <v>851539.1595083941</v>
      </c>
      <c r="I36" s="72">
        <v>127120.9790890688</v>
      </c>
      <c r="J36" s="72">
        <v>426858.2768441448</v>
      </c>
      <c r="K36" s="51">
        <v>61476.372888935126</v>
      </c>
      <c r="L36" s="73">
        <v>1427107.0445009419</v>
      </c>
      <c r="M36" s="51">
        <v>201245.56430942775</v>
      </c>
    </row>
    <row r="37" spans="4:13" ht="12.75">
      <c r="D37" s="252"/>
      <c r="E37" s="71" t="s">
        <v>28</v>
      </c>
      <c r="F37" s="50">
        <v>127054.1009926717</v>
      </c>
      <c r="G37" s="51">
        <v>9305.119417300066</v>
      </c>
      <c r="H37" s="50">
        <v>811120.7167476318</v>
      </c>
      <c r="I37" s="72">
        <v>120918.64942614498</v>
      </c>
      <c r="J37" s="72">
        <v>274472.2334032602</v>
      </c>
      <c r="K37" s="51">
        <v>34600.06104399736</v>
      </c>
      <c r="L37" s="73">
        <v>1212647.0511435636</v>
      </c>
      <c r="M37" s="51">
        <v>164823.8298874424</v>
      </c>
    </row>
    <row r="38" spans="4:13" ht="12.75">
      <c r="D38" s="252"/>
      <c r="E38" s="71" t="s">
        <v>29</v>
      </c>
      <c r="F38" s="50">
        <v>161428.33286443047</v>
      </c>
      <c r="G38" s="51">
        <v>14743.307721764482</v>
      </c>
      <c r="H38" s="50">
        <v>861109.4307812386</v>
      </c>
      <c r="I38" s="72">
        <v>139181.51526680417</v>
      </c>
      <c r="J38" s="72">
        <v>346137.9026610264</v>
      </c>
      <c r="K38" s="51">
        <v>58520.52587162143</v>
      </c>
      <c r="L38" s="73">
        <v>1368675.6663066954</v>
      </c>
      <c r="M38" s="51">
        <v>212445.34886019008</v>
      </c>
    </row>
    <row r="39" spans="4:13" ht="12.75">
      <c r="D39" s="252"/>
      <c r="E39" s="71" t="s">
        <v>30</v>
      </c>
      <c r="F39" s="74" t="s">
        <v>54</v>
      </c>
      <c r="G39" s="75" t="s">
        <v>54</v>
      </c>
      <c r="H39" s="74" t="s">
        <v>54</v>
      </c>
      <c r="I39" s="76" t="s">
        <v>54</v>
      </c>
      <c r="J39" s="76" t="s">
        <v>54</v>
      </c>
      <c r="K39" s="75" t="s">
        <v>54</v>
      </c>
      <c r="L39" s="77" t="s">
        <v>54</v>
      </c>
      <c r="M39" s="75" t="s">
        <v>54</v>
      </c>
    </row>
    <row r="40" spans="4:13" ht="12.75">
      <c r="D40" s="252"/>
      <c r="E40" s="71" t="s">
        <v>31</v>
      </c>
      <c r="F40" s="74" t="s">
        <v>54</v>
      </c>
      <c r="G40" s="75" t="s">
        <v>54</v>
      </c>
      <c r="H40" s="74" t="s">
        <v>54</v>
      </c>
      <c r="I40" s="76" t="s">
        <v>54</v>
      </c>
      <c r="J40" s="76" t="s">
        <v>54</v>
      </c>
      <c r="K40" s="75" t="s">
        <v>54</v>
      </c>
      <c r="L40" s="77" t="s">
        <v>54</v>
      </c>
      <c r="M40" s="75" t="s">
        <v>54</v>
      </c>
    </row>
    <row r="41" spans="4:13" ht="12.75">
      <c r="D41" s="252"/>
      <c r="E41" s="71" t="s">
        <v>32</v>
      </c>
      <c r="F41" s="74" t="s">
        <v>54</v>
      </c>
      <c r="G41" s="75" t="s">
        <v>54</v>
      </c>
      <c r="H41" s="74" t="s">
        <v>54</v>
      </c>
      <c r="I41" s="76" t="s">
        <v>54</v>
      </c>
      <c r="J41" s="76" t="s">
        <v>54</v>
      </c>
      <c r="K41" s="75" t="s">
        <v>54</v>
      </c>
      <c r="L41" s="77" t="s">
        <v>54</v>
      </c>
      <c r="M41" s="75" t="s">
        <v>54</v>
      </c>
    </row>
    <row r="42" spans="4:13" ht="12.75">
      <c r="D42" s="252"/>
      <c r="E42" s="71" t="s">
        <v>21</v>
      </c>
      <c r="F42" s="74" t="s">
        <v>54</v>
      </c>
      <c r="G42" s="75" t="s">
        <v>54</v>
      </c>
      <c r="H42" s="74" t="s">
        <v>54</v>
      </c>
      <c r="I42" s="76" t="s">
        <v>54</v>
      </c>
      <c r="J42" s="76" t="s">
        <v>54</v>
      </c>
      <c r="K42" s="75" t="s">
        <v>54</v>
      </c>
      <c r="L42" s="77" t="s">
        <v>54</v>
      </c>
      <c r="M42" s="75" t="s">
        <v>54</v>
      </c>
    </row>
    <row r="43" spans="4:13" ht="12.75">
      <c r="D43" s="252"/>
      <c r="E43" s="71" t="s">
        <v>22</v>
      </c>
      <c r="F43" s="74" t="s">
        <v>54</v>
      </c>
      <c r="G43" s="75" t="s">
        <v>54</v>
      </c>
      <c r="H43" s="74" t="s">
        <v>54</v>
      </c>
      <c r="I43" s="76" t="s">
        <v>54</v>
      </c>
      <c r="J43" s="76" t="s">
        <v>54</v>
      </c>
      <c r="K43" s="75" t="s">
        <v>54</v>
      </c>
      <c r="L43" s="77" t="s">
        <v>54</v>
      </c>
      <c r="M43" s="75" t="s">
        <v>54</v>
      </c>
    </row>
    <row r="44" spans="4:13" ht="12.75">
      <c r="D44" s="252"/>
      <c r="E44" s="71" t="s">
        <v>23</v>
      </c>
      <c r="F44" s="74" t="s">
        <v>54</v>
      </c>
      <c r="G44" s="75" t="s">
        <v>54</v>
      </c>
      <c r="H44" s="74" t="s">
        <v>54</v>
      </c>
      <c r="I44" s="76" t="s">
        <v>54</v>
      </c>
      <c r="J44" s="76" t="s">
        <v>54</v>
      </c>
      <c r="K44" s="75" t="s">
        <v>54</v>
      </c>
      <c r="L44" s="77" t="s">
        <v>54</v>
      </c>
      <c r="M44" s="75" t="s">
        <v>54</v>
      </c>
    </row>
    <row r="45" spans="4:13" ht="13.5" thickBot="1">
      <c r="D45" s="253"/>
      <c r="E45" s="78" t="s">
        <v>24</v>
      </c>
      <c r="F45" s="79" t="s">
        <v>54</v>
      </c>
      <c r="G45" s="80" t="s">
        <v>54</v>
      </c>
      <c r="H45" s="79" t="s">
        <v>54</v>
      </c>
      <c r="I45" s="81" t="s">
        <v>54</v>
      </c>
      <c r="J45" s="81" t="s">
        <v>54</v>
      </c>
      <c r="K45" s="80" t="s">
        <v>54</v>
      </c>
      <c r="L45" s="82" t="s">
        <v>54</v>
      </c>
      <c r="M45" s="80" t="s">
        <v>54</v>
      </c>
    </row>
    <row r="46" spans="4:13" ht="13.5" thickBot="1">
      <c r="D46" s="247">
        <v>2011</v>
      </c>
      <c r="E46" s="248"/>
      <c r="F46" s="83">
        <v>720778.2845806917</v>
      </c>
      <c r="G46" s="83">
        <v>65072.52028446107</v>
      </c>
      <c r="H46" s="83">
        <v>4025866.6563860844</v>
      </c>
      <c r="I46" s="83">
        <v>608151.6746014584</v>
      </c>
      <c r="J46" s="83">
        <v>1492164.6132861543</v>
      </c>
      <c r="K46" s="83">
        <v>221204.6569619233</v>
      </c>
      <c r="L46" s="83">
        <v>6238809.55425293</v>
      </c>
      <c r="M46" s="84">
        <v>894428.8518478428</v>
      </c>
    </row>
    <row r="47" spans="4:15" ht="12.75">
      <c r="D47" s="313" t="s">
        <v>51</v>
      </c>
      <c r="E47" s="311"/>
      <c r="F47" s="311"/>
      <c r="G47" s="311"/>
      <c r="H47" s="311"/>
      <c r="I47" s="311"/>
      <c r="J47" s="311"/>
      <c r="K47" s="311"/>
      <c r="L47" s="311"/>
      <c r="M47" s="311"/>
      <c r="N47" s="311"/>
      <c r="O47" s="311"/>
    </row>
    <row r="48" spans="4:15" ht="12.75">
      <c r="D48" s="313" t="s">
        <v>52</v>
      </c>
      <c r="E48" s="311"/>
      <c r="F48" s="311"/>
      <c r="G48" s="311"/>
      <c r="H48" s="311"/>
      <c r="I48" s="311"/>
      <c r="J48" s="311"/>
      <c r="K48" s="311"/>
      <c r="L48" s="311"/>
      <c r="M48" s="311"/>
      <c r="N48" s="311"/>
      <c r="O48" s="311"/>
    </row>
    <row r="49" spans="4:15" ht="12.75">
      <c r="D49" s="311"/>
      <c r="E49" s="311"/>
      <c r="F49" s="311"/>
      <c r="G49" s="311"/>
      <c r="H49" s="311"/>
      <c r="I49" s="311"/>
      <c r="J49" s="311"/>
      <c r="K49" s="311"/>
      <c r="L49" s="311"/>
      <c r="M49" s="311"/>
      <c r="N49" s="311"/>
      <c r="O49" s="311"/>
    </row>
    <row r="50" spans="4:15" ht="12.75">
      <c r="D50" s="311"/>
      <c r="E50" s="311"/>
      <c r="F50" s="311"/>
      <c r="G50" s="311"/>
      <c r="H50" s="311"/>
      <c r="I50" s="311"/>
      <c r="J50" s="311"/>
      <c r="K50" s="311"/>
      <c r="L50" s="311"/>
      <c r="M50" s="311"/>
      <c r="N50" s="311"/>
      <c r="O50" s="311"/>
    </row>
    <row r="51" spans="4:15" ht="13.5" thickBot="1">
      <c r="D51" s="31"/>
      <c r="E51" s="31"/>
      <c r="F51" s="85"/>
      <c r="G51" s="85"/>
      <c r="H51" s="85"/>
      <c r="I51" s="85"/>
      <c r="J51" s="85"/>
      <c r="K51" s="85"/>
      <c r="L51" s="85"/>
      <c r="M51" s="85"/>
      <c r="N51" s="85"/>
      <c r="O51" s="85"/>
    </row>
    <row r="52" spans="4:15" ht="13.5" thickBot="1">
      <c r="D52" s="31"/>
      <c r="E52" s="31"/>
      <c r="F52" s="254" t="s">
        <v>13</v>
      </c>
      <c r="G52" s="255"/>
      <c r="H52" s="282" t="s">
        <v>14</v>
      </c>
      <c r="I52" s="282"/>
      <c r="J52" s="282"/>
      <c r="K52" s="282"/>
      <c r="L52" s="285" t="s">
        <v>15</v>
      </c>
      <c r="M52" s="286"/>
      <c r="N52" s="85"/>
      <c r="O52" s="85"/>
    </row>
    <row r="53" spans="4:13" ht="13.5" thickBot="1">
      <c r="D53" s="256"/>
      <c r="E53" s="276"/>
      <c r="F53" s="260" t="s">
        <v>8</v>
      </c>
      <c r="G53" s="261"/>
      <c r="H53" s="262" t="s">
        <v>9</v>
      </c>
      <c r="I53" s="263"/>
      <c r="J53" s="263" t="s">
        <v>11</v>
      </c>
      <c r="K53" s="248"/>
      <c r="L53" s="287"/>
      <c r="M53" s="288"/>
    </row>
    <row r="54" spans="4:13" ht="39" thickBot="1">
      <c r="D54" s="276"/>
      <c r="E54" s="276"/>
      <c r="F54" s="86" t="s">
        <v>18</v>
      </c>
      <c r="G54" s="87" t="s">
        <v>19</v>
      </c>
      <c r="H54" s="88" t="s">
        <v>20</v>
      </c>
      <c r="I54" s="89" t="s">
        <v>19</v>
      </c>
      <c r="J54" s="88" t="s">
        <v>18</v>
      </c>
      <c r="K54" s="89" t="s">
        <v>19</v>
      </c>
      <c r="L54" s="88" t="s">
        <v>18</v>
      </c>
      <c r="M54" s="89" t="s">
        <v>19</v>
      </c>
    </row>
    <row r="55" spans="4:13" ht="12.75" customHeight="1">
      <c r="D55" s="249">
        <v>2010</v>
      </c>
      <c r="E55" s="90" t="s">
        <v>33</v>
      </c>
      <c r="F55" s="91">
        <v>153835.40969721758</v>
      </c>
      <c r="G55" s="92">
        <v>13590.118880735283</v>
      </c>
      <c r="H55" s="93">
        <v>770573.2969930547</v>
      </c>
      <c r="I55" s="94">
        <v>108459.97899664842</v>
      </c>
      <c r="J55" s="93">
        <v>297270.4058786905</v>
      </c>
      <c r="K55" s="94">
        <v>43885.270873235735</v>
      </c>
      <c r="L55" s="93">
        <v>1221679.1125689626</v>
      </c>
      <c r="M55" s="94">
        <v>165935.3687506194</v>
      </c>
    </row>
    <row r="56" spans="4:13" ht="12.75">
      <c r="D56" s="250"/>
      <c r="E56" s="95" t="s">
        <v>34</v>
      </c>
      <c r="F56" s="96">
        <v>162107.0005302853</v>
      </c>
      <c r="G56" s="97">
        <v>15152.76945620639</v>
      </c>
      <c r="H56" s="98">
        <v>812190.4177145322</v>
      </c>
      <c r="I56" s="99">
        <v>123300.61209552572</v>
      </c>
      <c r="J56" s="98">
        <v>330205.2095078606</v>
      </c>
      <c r="K56" s="99">
        <v>46134.576185584854</v>
      </c>
      <c r="L56" s="98">
        <v>1234124.6752191025</v>
      </c>
      <c r="M56" s="99">
        <v>181472.65161989792</v>
      </c>
    </row>
    <row r="57" spans="4:13" ht="13.5" thickBot="1">
      <c r="D57" s="246"/>
      <c r="E57" s="100" t="s">
        <v>35</v>
      </c>
      <c r="F57" s="101">
        <v>134649.21072358525</v>
      </c>
      <c r="G57" s="102">
        <v>12117.398266245253</v>
      </c>
      <c r="H57" s="103">
        <v>741812.4651809566</v>
      </c>
      <c r="I57" s="104">
        <v>96590.0682260236</v>
      </c>
      <c r="J57" s="103">
        <v>256315.65753810867</v>
      </c>
      <c r="K57" s="104">
        <v>40567.74439568748</v>
      </c>
      <c r="L57" s="103">
        <v>1194448.0137970904</v>
      </c>
      <c r="M57" s="104">
        <v>157877.41386781484</v>
      </c>
    </row>
    <row r="58" spans="4:15" ht="12.75">
      <c r="D58" s="249">
        <v>2011</v>
      </c>
      <c r="E58" s="90" t="s">
        <v>33</v>
      </c>
      <c r="F58" s="91">
        <v>144155.65691613834</v>
      </c>
      <c r="G58" s="92">
        <v>13014.504056892214</v>
      </c>
      <c r="H58" s="93">
        <v>805173.3312772169</v>
      </c>
      <c r="I58" s="94">
        <v>121630.33492029167</v>
      </c>
      <c r="J58" s="93">
        <v>298432.92265723087</v>
      </c>
      <c r="K58" s="94">
        <v>44240.93139238466</v>
      </c>
      <c r="L58" s="93">
        <v>1247761.910850586</v>
      </c>
      <c r="M58" s="94">
        <v>178885.77036956855</v>
      </c>
      <c r="N58" s="105"/>
      <c r="O58" s="105"/>
    </row>
    <row r="59" spans="4:16" ht="12.75">
      <c r="D59" s="250"/>
      <c r="E59" s="95" t="s">
        <v>34</v>
      </c>
      <c r="F59" s="96">
        <v>161428.33286443047</v>
      </c>
      <c r="G59" s="97">
        <v>15889.321921965531</v>
      </c>
      <c r="H59" s="98">
        <v>861109.4307812386</v>
      </c>
      <c r="I59" s="99">
        <v>139181.51526680417</v>
      </c>
      <c r="J59" s="98">
        <v>426858.2768441448</v>
      </c>
      <c r="K59" s="99">
        <v>61476.372888935126</v>
      </c>
      <c r="L59" s="98">
        <v>1427107.0445009419</v>
      </c>
      <c r="M59" s="99">
        <v>212445.34886019008</v>
      </c>
      <c r="N59" s="105"/>
      <c r="O59" s="105"/>
      <c r="P59" s="105"/>
    </row>
    <row r="60" spans="4:16" ht="13.5" thickBot="1">
      <c r="D60" s="246"/>
      <c r="E60" s="100" t="s">
        <v>35</v>
      </c>
      <c r="F60" s="101">
        <v>127054.1009926717</v>
      </c>
      <c r="G60" s="102">
        <v>9305.119417300066</v>
      </c>
      <c r="H60" s="103">
        <v>698080.3154734664</v>
      </c>
      <c r="I60" s="104">
        <v>101672.55638997951</v>
      </c>
      <c r="J60" s="103">
        <v>197816.38390871344</v>
      </c>
      <c r="K60" s="104">
        <v>26125.45853305775</v>
      </c>
      <c r="L60" s="103">
        <v>1031338.7211310846</v>
      </c>
      <c r="M60" s="104">
        <v>143687.3368450028</v>
      </c>
      <c r="N60" s="105"/>
      <c r="O60" s="105"/>
      <c r="P60" s="105"/>
    </row>
    <row r="61" spans="7:16" ht="12.75">
      <c r="G61" s="105"/>
      <c r="H61" s="105"/>
      <c r="I61" s="105"/>
      <c r="J61" s="105"/>
      <c r="K61" s="105"/>
      <c r="L61" s="105"/>
      <c r="M61" s="105"/>
      <c r="N61" s="105"/>
      <c r="O61" s="105"/>
      <c r="P61" s="105"/>
    </row>
    <row r="62" spans="7:16" ht="12.75">
      <c r="G62" s="105"/>
      <c r="H62" s="105"/>
      <c r="I62" s="105"/>
      <c r="J62" s="105"/>
      <c r="K62" s="105"/>
      <c r="L62" s="105"/>
      <c r="M62" s="105"/>
      <c r="N62" s="105"/>
      <c r="O62" s="105"/>
      <c r="P62" s="105"/>
    </row>
    <row r="63" spans="4:17" ht="12.75">
      <c r="D63" s="20"/>
      <c r="E63" s="20"/>
      <c r="F63" s="20"/>
      <c r="G63" s="106"/>
      <c r="H63" s="106"/>
      <c r="I63" s="106"/>
      <c r="J63" s="106"/>
      <c r="K63" s="106"/>
      <c r="L63" s="106"/>
      <c r="M63" s="106"/>
      <c r="N63" s="106"/>
      <c r="O63" s="106"/>
      <c r="P63" s="106"/>
      <c r="Q63" s="20"/>
    </row>
    <row r="64" spans="4:17" ht="12.75">
      <c r="D64" s="24" t="s">
        <v>36</v>
      </c>
      <c r="E64" s="25"/>
      <c r="F64" s="25"/>
      <c r="G64" s="25"/>
      <c r="H64" s="25"/>
      <c r="I64" s="25"/>
      <c r="J64" s="25"/>
      <c r="K64" s="25"/>
      <c r="L64" s="25"/>
      <c r="M64" s="25"/>
      <c r="N64" s="26"/>
      <c r="O64" s="27"/>
      <c r="P64" s="27"/>
      <c r="Q64" s="27"/>
    </row>
    <row r="65" spans="4:17" ht="12.75">
      <c r="D65" s="280" t="s">
        <v>37</v>
      </c>
      <c r="E65" s="280"/>
      <c r="F65" s="280"/>
      <c r="G65" s="280"/>
      <c r="H65" s="280"/>
      <c r="I65" s="280"/>
      <c r="J65" s="280"/>
      <c r="K65" s="280"/>
      <c r="L65" s="280"/>
      <c r="M65" s="280"/>
      <c r="N65" s="280"/>
      <c r="O65" s="280"/>
      <c r="P65" s="20"/>
      <c r="Q65" s="20"/>
    </row>
    <row r="66" spans="4:18" ht="12.75">
      <c r="D66" s="20"/>
      <c r="E66" s="20"/>
      <c r="F66" s="20"/>
      <c r="G66" s="106"/>
      <c r="H66" s="106"/>
      <c r="I66" s="106"/>
      <c r="J66" s="106"/>
      <c r="K66" s="106"/>
      <c r="L66" s="106"/>
      <c r="M66" s="106"/>
      <c r="N66" s="106"/>
      <c r="O66" s="20"/>
      <c r="P66" s="20"/>
      <c r="Q66" s="20"/>
      <c r="R66" s="20"/>
    </row>
    <row r="67" spans="7:18" ht="13.5" thickBot="1">
      <c r="G67" s="105"/>
      <c r="I67" s="20"/>
      <c r="J67" s="20"/>
      <c r="K67" s="20"/>
      <c r="L67" s="20"/>
      <c r="M67" s="20"/>
      <c r="N67" s="20"/>
      <c r="P67" s="20"/>
      <c r="Q67" s="20"/>
      <c r="R67" s="20"/>
    </row>
    <row r="68" spans="4:16" ht="13.5" thickBot="1">
      <c r="D68" s="275"/>
      <c r="E68" s="275"/>
      <c r="F68" s="289"/>
      <c r="G68" s="254" t="s">
        <v>13</v>
      </c>
      <c r="H68" s="255"/>
      <c r="I68" s="282" t="s">
        <v>14</v>
      </c>
      <c r="J68" s="282"/>
      <c r="K68" s="282"/>
      <c r="L68" s="282"/>
      <c r="M68" s="317" t="s">
        <v>15</v>
      </c>
      <c r="N68" s="318"/>
      <c r="O68" s="20"/>
      <c r="P68" s="20"/>
    </row>
    <row r="69" spans="4:16" ht="13.5" thickBot="1">
      <c r="D69" s="108"/>
      <c r="E69" s="108"/>
      <c r="F69" s="109"/>
      <c r="G69" s="260" t="s">
        <v>8</v>
      </c>
      <c r="H69" s="261"/>
      <c r="I69" s="321" t="s">
        <v>9</v>
      </c>
      <c r="J69" s="314"/>
      <c r="K69" s="314" t="s">
        <v>11</v>
      </c>
      <c r="L69" s="315"/>
      <c r="M69" s="319"/>
      <c r="N69" s="320"/>
      <c r="O69" s="20"/>
      <c r="P69" s="20"/>
    </row>
    <row r="70" spans="4:15" ht="26.25" thickBot="1">
      <c r="D70" s="111" t="s">
        <v>38</v>
      </c>
      <c r="E70" s="112" t="s">
        <v>17</v>
      </c>
      <c r="F70" s="113" t="s">
        <v>16</v>
      </c>
      <c r="G70" s="114" t="s">
        <v>18</v>
      </c>
      <c r="H70" s="115" t="s">
        <v>19</v>
      </c>
      <c r="I70" s="114" t="s">
        <v>39</v>
      </c>
      <c r="J70" s="110" t="s">
        <v>19</v>
      </c>
      <c r="K70" s="110" t="s">
        <v>18</v>
      </c>
      <c r="L70" s="115" t="s">
        <v>19</v>
      </c>
      <c r="M70" s="114" t="s">
        <v>18</v>
      </c>
      <c r="N70" s="115" t="s">
        <v>19</v>
      </c>
      <c r="O70" s="20"/>
    </row>
    <row r="71" spans="3:16" ht="12.75">
      <c r="C71" s="217"/>
      <c r="D71" s="116">
        <v>2</v>
      </c>
      <c r="E71" s="117">
        <v>5</v>
      </c>
      <c r="F71" s="118">
        <v>2011</v>
      </c>
      <c r="G71" s="119">
        <v>5853.294115155809</v>
      </c>
      <c r="H71" s="120">
        <v>414.88972273281564</v>
      </c>
      <c r="I71" s="119">
        <v>30866.553563788573</v>
      </c>
      <c r="J71" s="121">
        <v>5243.164710683425</v>
      </c>
      <c r="K71" s="121">
        <v>10198.820640709953</v>
      </c>
      <c r="L71" s="120">
        <v>1172.7538310617872</v>
      </c>
      <c r="M71" s="119">
        <v>46918.66831965433</v>
      </c>
      <c r="N71" s="120">
        <v>6830.808264478028</v>
      </c>
      <c r="O71" s="106"/>
      <c r="P71" s="122"/>
    </row>
    <row r="72" spans="3:16" ht="12.75">
      <c r="C72" s="217"/>
      <c r="D72" s="123">
        <v>3</v>
      </c>
      <c r="E72" s="124">
        <v>5</v>
      </c>
      <c r="F72" s="125">
        <v>2011</v>
      </c>
      <c r="G72" s="126">
        <v>5589.666348349615</v>
      </c>
      <c r="H72" s="127">
        <v>655.2202775019028</v>
      </c>
      <c r="I72" s="126">
        <v>40275.67212702368</v>
      </c>
      <c r="J72" s="128">
        <v>6229.585409542884</v>
      </c>
      <c r="K72" s="128">
        <v>13279.050784256515</v>
      </c>
      <c r="L72" s="127">
        <v>3979.226174866054</v>
      </c>
      <c r="M72" s="126">
        <v>59144.38925962981</v>
      </c>
      <c r="N72" s="127">
        <v>10864.03186191084</v>
      </c>
      <c r="O72" s="129"/>
      <c r="P72" s="122"/>
    </row>
    <row r="73" spans="3:16" ht="12.75">
      <c r="C73" s="217"/>
      <c r="D73" s="123">
        <v>4</v>
      </c>
      <c r="E73" s="124">
        <v>5</v>
      </c>
      <c r="F73" s="125">
        <v>2011</v>
      </c>
      <c r="G73" s="126">
        <v>5883.584786306463</v>
      </c>
      <c r="H73" s="127">
        <v>364.54381473252596</v>
      </c>
      <c r="I73" s="126">
        <v>39242.70075681067</v>
      </c>
      <c r="J73" s="128">
        <v>4523.252307860773</v>
      </c>
      <c r="K73" s="128">
        <v>28002.239010555964</v>
      </c>
      <c r="L73" s="127">
        <v>9572.029865380731</v>
      </c>
      <c r="M73" s="126">
        <v>73128.5245536731</v>
      </c>
      <c r="N73" s="127">
        <v>14459.825987974029</v>
      </c>
      <c r="O73" s="129"/>
      <c r="P73" s="122"/>
    </row>
    <row r="74" spans="3:16" ht="12.75">
      <c r="C74" s="217"/>
      <c r="D74" s="123">
        <v>5</v>
      </c>
      <c r="E74" s="124">
        <v>5</v>
      </c>
      <c r="F74" s="125">
        <v>2011</v>
      </c>
      <c r="G74" s="126">
        <v>7919.194799362108</v>
      </c>
      <c r="H74" s="127">
        <v>600.4408791738518</v>
      </c>
      <c r="I74" s="126">
        <v>35949.31671537014</v>
      </c>
      <c r="J74" s="128">
        <v>6084.831364449887</v>
      </c>
      <c r="K74" s="128">
        <v>9821.519186344693</v>
      </c>
      <c r="L74" s="127">
        <v>1007.7754099853682</v>
      </c>
      <c r="M74" s="126">
        <v>53690.03070107695</v>
      </c>
      <c r="N74" s="127">
        <v>7693.047653609106</v>
      </c>
      <c r="O74" s="129"/>
      <c r="P74" s="122"/>
    </row>
    <row r="75" spans="3:16" ht="12.75">
      <c r="C75" s="217"/>
      <c r="D75" s="123">
        <v>6</v>
      </c>
      <c r="E75" s="124">
        <v>5</v>
      </c>
      <c r="F75" s="125">
        <v>2011</v>
      </c>
      <c r="G75" s="126">
        <v>6453.211113124235</v>
      </c>
      <c r="H75" s="127">
        <v>637.8422132990712</v>
      </c>
      <c r="I75" s="126">
        <v>51574.20515768747</v>
      </c>
      <c r="J75" s="128">
        <v>9459.464875072315</v>
      </c>
      <c r="K75" s="128">
        <v>22608.02357581883</v>
      </c>
      <c r="L75" s="127">
        <v>2606.647511976816</v>
      </c>
      <c r="M75" s="126">
        <v>80635.43984663053</v>
      </c>
      <c r="N75" s="127">
        <v>12703.954600348203</v>
      </c>
      <c r="O75" s="129"/>
      <c r="P75" s="122"/>
    </row>
    <row r="76" spans="3:16" ht="12.75">
      <c r="C76" s="217"/>
      <c r="D76" s="123">
        <v>9</v>
      </c>
      <c r="E76" s="124">
        <v>5</v>
      </c>
      <c r="F76" s="125">
        <v>2011</v>
      </c>
      <c r="G76" s="126">
        <v>9335.61862933937</v>
      </c>
      <c r="H76" s="127">
        <v>1094.680334017659</v>
      </c>
      <c r="I76" s="126">
        <v>40895.329570951755</v>
      </c>
      <c r="J76" s="128">
        <v>6426.981629488245</v>
      </c>
      <c r="K76" s="128">
        <v>13383.148890436842</v>
      </c>
      <c r="L76" s="127">
        <v>1787.553825989546</v>
      </c>
      <c r="M76" s="126">
        <v>63614.09709072797</v>
      </c>
      <c r="N76" s="127">
        <v>9309.21578949545</v>
      </c>
      <c r="O76" s="129"/>
      <c r="P76" s="122"/>
    </row>
    <row r="77" spans="3:16" ht="12.75">
      <c r="C77" s="217"/>
      <c r="D77" s="123">
        <v>10</v>
      </c>
      <c r="E77" s="124">
        <v>5</v>
      </c>
      <c r="F77" s="125">
        <v>2011</v>
      </c>
      <c r="G77" s="126">
        <v>7556.547548840788</v>
      </c>
      <c r="H77" s="127">
        <v>523.5422479580182</v>
      </c>
      <c r="I77" s="126">
        <v>43323.499365237476</v>
      </c>
      <c r="J77" s="128">
        <v>4841.185382451774</v>
      </c>
      <c r="K77" s="128">
        <v>20079.220208199906</v>
      </c>
      <c r="L77" s="127">
        <v>2366.207228418028</v>
      </c>
      <c r="M77" s="126">
        <v>70959.26712227816</v>
      </c>
      <c r="N77" s="127">
        <v>7730.93485882782</v>
      </c>
      <c r="O77" s="129"/>
      <c r="P77" s="122"/>
    </row>
    <row r="78" spans="3:16" ht="12.75">
      <c r="C78" s="217"/>
      <c r="D78" s="123">
        <v>11</v>
      </c>
      <c r="E78" s="124">
        <v>5</v>
      </c>
      <c r="F78" s="125">
        <v>2011</v>
      </c>
      <c r="G78" s="126">
        <v>5914.092689775186</v>
      </c>
      <c r="H78" s="127">
        <v>691.7884818949885</v>
      </c>
      <c r="I78" s="126">
        <v>30603.912416499097</v>
      </c>
      <c r="J78" s="128">
        <v>3749.9805826790393</v>
      </c>
      <c r="K78" s="128">
        <v>14783.451928519878</v>
      </c>
      <c r="L78" s="127">
        <v>2329.419193779048</v>
      </c>
      <c r="M78" s="126">
        <v>51301.45703479416</v>
      </c>
      <c r="N78" s="127">
        <v>6771.188258353076</v>
      </c>
      <c r="O78" s="129"/>
      <c r="P78" s="122"/>
    </row>
    <row r="79" spans="3:16" ht="12.75">
      <c r="C79" s="217"/>
      <c r="D79" s="123">
        <v>12</v>
      </c>
      <c r="E79" s="124">
        <v>5</v>
      </c>
      <c r="F79" s="125">
        <v>2011</v>
      </c>
      <c r="G79" s="126">
        <v>8292.946464074364</v>
      </c>
      <c r="H79" s="127">
        <v>929.7450039802791</v>
      </c>
      <c r="I79" s="126">
        <v>35531.72058082218</v>
      </c>
      <c r="J79" s="128">
        <v>4766.257633614961</v>
      </c>
      <c r="K79" s="128">
        <v>14811.301030554667</v>
      </c>
      <c r="L79" s="127">
        <v>1853.9890114897546</v>
      </c>
      <c r="M79" s="126">
        <v>58635.96807545121</v>
      </c>
      <c r="N79" s="127">
        <v>7549.991649084995</v>
      </c>
      <c r="O79" s="129"/>
      <c r="P79" s="122"/>
    </row>
    <row r="80" spans="3:16" ht="12.75">
      <c r="C80" s="217"/>
      <c r="D80" s="123">
        <v>13</v>
      </c>
      <c r="E80" s="124">
        <v>5</v>
      </c>
      <c r="F80" s="125">
        <v>2011</v>
      </c>
      <c r="G80" s="126">
        <v>7950.541789910219</v>
      </c>
      <c r="H80" s="127">
        <v>572.9438187611294</v>
      </c>
      <c r="I80" s="126">
        <v>39459.95229380215</v>
      </c>
      <c r="J80" s="128">
        <v>7432.999315173252</v>
      </c>
      <c r="K80" s="128">
        <v>30554.11461170415</v>
      </c>
      <c r="L80" s="127">
        <v>5693.947986145464</v>
      </c>
      <c r="M80" s="126">
        <v>77964.60869541651</v>
      </c>
      <c r="N80" s="127">
        <v>13699.891120079845</v>
      </c>
      <c r="O80" s="129"/>
      <c r="P80" s="122"/>
    </row>
    <row r="81" spans="3:16" ht="12.75">
      <c r="C81" s="217"/>
      <c r="D81" s="123">
        <v>16</v>
      </c>
      <c r="E81" s="124">
        <v>5</v>
      </c>
      <c r="F81" s="125">
        <v>2011</v>
      </c>
      <c r="G81" s="126">
        <v>5840.090150218681</v>
      </c>
      <c r="H81" s="127">
        <v>303.09338895457626</v>
      </c>
      <c r="I81" s="126">
        <v>39933.4232012214</v>
      </c>
      <c r="J81" s="128">
        <v>6830.302507593585</v>
      </c>
      <c r="K81" s="128">
        <v>18855.140961188346</v>
      </c>
      <c r="L81" s="127">
        <v>3135.0585326644696</v>
      </c>
      <c r="M81" s="126">
        <v>64628.65431262842</v>
      </c>
      <c r="N81" s="127">
        <v>10268.45442921263</v>
      </c>
      <c r="O81" s="129"/>
      <c r="P81" s="122"/>
    </row>
    <row r="82" spans="3:16" ht="12.75">
      <c r="C82" s="217"/>
      <c r="D82" s="123">
        <v>17</v>
      </c>
      <c r="E82" s="124">
        <v>5</v>
      </c>
      <c r="F82" s="125">
        <v>2011</v>
      </c>
      <c r="G82" s="126">
        <v>5745.379343766285</v>
      </c>
      <c r="H82" s="127">
        <v>547.2770813141203</v>
      </c>
      <c r="I82" s="126">
        <v>36081.96407881417</v>
      </c>
      <c r="J82" s="128">
        <v>7519.318634962248</v>
      </c>
      <c r="K82" s="128">
        <v>9662.51267431423</v>
      </c>
      <c r="L82" s="127">
        <v>1398.1616892749657</v>
      </c>
      <c r="M82" s="126">
        <v>51489.856096894684</v>
      </c>
      <c r="N82" s="127">
        <v>9464.757405551334</v>
      </c>
      <c r="O82" s="129"/>
      <c r="P82" s="122"/>
    </row>
    <row r="83" spans="3:16" ht="12.75">
      <c r="C83" s="217"/>
      <c r="D83" s="123">
        <v>18</v>
      </c>
      <c r="E83" s="124">
        <v>5</v>
      </c>
      <c r="F83" s="125">
        <v>2011</v>
      </c>
      <c r="G83" s="126">
        <v>5537.027951388411</v>
      </c>
      <c r="H83" s="127">
        <v>420.18843046194047</v>
      </c>
      <c r="I83" s="126">
        <v>46412.11878750151</v>
      </c>
      <c r="J83" s="128">
        <v>8223.863358133101</v>
      </c>
      <c r="K83" s="128">
        <v>13896.287772730906</v>
      </c>
      <c r="L83" s="127">
        <v>1735.3915756071628</v>
      </c>
      <c r="M83" s="126">
        <v>65845.43451162083</v>
      </c>
      <c r="N83" s="127">
        <v>10379.443364202203</v>
      </c>
      <c r="O83" s="129"/>
      <c r="P83" s="122"/>
    </row>
    <row r="84" spans="3:16" ht="12.75">
      <c r="C84" s="217"/>
      <c r="D84" s="123">
        <v>19</v>
      </c>
      <c r="E84" s="124">
        <v>5</v>
      </c>
      <c r="F84" s="125">
        <v>2011</v>
      </c>
      <c r="G84" s="126">
        <v>8213.443176359771</v>
      </c>
      <c r="H84" s="127">
        <v>804.1238316036678</v>
      </c>
      <c r="I84" s="126">
        <v>39163.69185863749</v>
      </c>
      <c r="J84" s="128">
        <v>5145.744488527654</v>
      </c>
      <c r="K84" s="128">
        <v>15249.16965667427</v>
      </c>
      <c r="L84" s="127">
        <v>3017.014320050531</v>
      </c>
      <c r="M84" s="126">
        <v>62626.30469167153</v>
      </c>
      <c r="N84" s="127">
        <v>8966.882640181851</v>
      </c>
      <c r="O84" s="129"/>
      <c r="P84" s="122"/>
    </row>
    <row r="85" spans="3:16" ht="12.75">
      <c r="C85" s="217"/>
      <c r="D85" s="123">
        <v>20</v>
      </c>
      <c r="E85" s="124">
        <v>5</v>
      </c>
      <c r="F85" s="125">
        <v>2011</v>
      </c>
      <c r="G85" s="126">
        <v>6617.258053204093</v>
      </c>
      <c r="H85" s="127">
        <v>621.8730952458545</v>
      </c>
      <c r="I85" s="126">
        <v>34304.64744873816</v>
      </c>
      <c r="J85" s="128">
        <v>4344.973052054308</v>
      </c>
      <c r="K85" s="128">
        <v>15963.688707085574</v>
      </c>
      <c r="L85" s="127">
        <v>3904.8319903867828</v>
      </c>
      <c r="M85" s="126">
        <v>56885.594209027826</v>
      </c>
      <c r="N85" s="127">
        <v>8871.678137686944</v>
      </c>
      <c r="O85" s="129"/>
      <c r="P85" s="122"/>
    </row>
    <row r="86" spans="3:16" ht="12.75">
      <c r="C86" s="217"/>
      <c r="D86" s="123">
        <v>23</v>
      </c>
      <c r="E86" s="124">
        <v>5</v>
      </c>
      <c r="F86" s="125">
        <v>2011</v>
      </c>
      <c r="G86" s="126">
        <v>19430.84786935976</v>
      </c>
      <c r="H86" s="127">
        <v>2464.232960981012</v>
      </c>
      <c r="I86" s="126">
        <v>39185.28535381576</v>
      </c>
      <c r="J86" s="128">
        <v>7270.880761190073</v>
      </c>
      <c r="K86" s="128">
        <v>5722.278285576364</v>
      </c>
      <c r="L86" s="127">
        <v>854.3108315154695</v>
      </c>
      <c r="M86" s="126">
        <v>64338.41150875189</v>
      </c>
      <c r="N86" s="127">
        <v>10589.424553686555</v>
      </c>
      <c r="O86" s="129"/>
      <c r="P86" s="122"/>
    </row>
    <row r="87" spans="3:16" ht="12.75">
      <c r="C87" s="217"/>
      <c r="D87" s="123">
        <v>24</v>
      </c>
      <c r="E87" s="124">
        <v>5</v>
      </c>
      <c r="F87" s="125">
        <v>2011</v>
      </c>
      <c r="G87" s="126">
        <v>7197.884663197077</v>
      </c>
      <c r="H87" s="127">
        <v>575.1106946105754</v>
      </c>
      <c r="I87" s="126">
        <v>36678.77290646655</v>
      </c>
      <c r="J87" s="128">
        <v>3981.1258945019263</v>
      </c>
      <c r="K87" s="128">
        <v>11429.88980481384</v>
      </c>
      <c r="L87" s="127">
        <v>1158.5807013414487</v>
      </c>
      <c r="M87" s="126">
        <v>55306.547374477464</v>
      </c>
      <c r="N87" s="127">
        <v>5714.817290453951</v>
      </c>
      <c r="O87" s="129"/>
      <c r="P87" s="122"/>
    </row>
    <row r="88" spans="3:16" ht="12.75">
      <c r="C88" s="217"/>
      <c r="D88" s="123">
        <v>25</v>
      </c>
      <c r="E88" s="124">
        <v>5</v>
      </c>
      <c r="F88" s="125">
        <v>2011</v>
      </c>
      <c r="G88" s="126">
        <v>4273.3863965034025</v>
      </c>
      <c r="H88" s="127">
        <v>284.72421348806887</v>
      </c>
      <c r="I88" s="126">
        <v>43372.93471222666</v>
      </c>
      <c r="J88" s="128">
        <v>8468.989158969574</v>
      </c>
      <c r="K88" s="128">
        <v>18494.15694536773</v>
      </c>
      <c r="L88" s="127">
        <v>1831.1094539250246</v>
      </c>
      <c r="M88" s="126">
        <v>66140.4780540978</v>
      </c>
      <c r="N88" s="127">
        <v>10584.822826382668</v>
      </c>
      <c r="O88" s="129"/>
      <c r="P88" s="122"/>
    </row>
    <row r="89" spans="3:16" ht="12.75">
      <c r="C89" s="217"/>
      <c r="D89" s="123">
        <v>26</v>
      </c>
      <c r="E89" s="124">
        <v>5</v>
      </c>
      <c r="F89" s="125">
        <v>2011</v>
      </c>
      <c r="G89" s="126">
        <v>8223.57689210204</v>
      </c>
      <c r="H89" s="127">
        <v>591.6165113558691</v>
      </c>
      <c r="I89" s="126">
        <v>40623.53459478057</v>
      </c>
      <c r="J89" s="128">
        <v>7142.939120155234</v>
      </c>
      <c r="K89" s="128">
        <v>11639.33972742244</v>
      </c>
      <c r="L89" s="127">
        <v>1295.4298600872505</v>
      </c>
      <c r="M89" s="126">
        <v>60486.45121430505</v>
      </c>
      <c r="N89" s="127">
        <v>9029.985491598354</v>
      </c>
      <c r="O89" s="129"/>
      <c r="P89" s="122"/>
    </row>
    <row r="90" spans="3:16" ht="12.75">
      <c r="C90" s="217"/>
      <c r="D90" s="123">
        <v>27</v>
      </c>
      <c r="E90" s="124">
        <v>5</v>
      </c>
      <c r="F90" s="125">
        <v>2011</v>
      </c>
      <c r="G90" s="126">
        <v>6734.141896418628</v>
      </c>
      <c r="H90" s="127">
        <v>442.6871556472723</v>
      </c>
      <c r="I90" s="126">
        <v>46456.093440470126</v>
      </c>
      <c r="J90" s="128">
        <v>8414.390936916465</v>
      </c>
      <c r="K90" s="128">
        <v>24091.151851829767</v>
      </c>
      <c r="L90" s="127">
        <v>4748.3726730060125</v>
      </c>
      <c r="M90" s="126">
        <v>77281.38718871852</v>
      </c>
      <c r="N90" s="127">
        <v>13605.450765569749</v>
      </c>
      <c r="O90" s="129"/>
      <c r="P90" s="122"/>
    </row>
    <row r="91" spans="1:15" s="131" customFormat="1" ht="12.75" customHeight="1">
      <c r="A91" s="130"/>
      <c r="B91" s="130"/>
      <c r="C91" s="217"/>
      <c r="D91" s="123">
        <v>30</v>
      </c>
      <c r="E91" s="124">
        <v>5</v>
      </c>
      <c r="F91" s="125">
        <v>2011</v>
      </c>
      <c r="G91" s="126">
        <v>8030.946665058675</v>
      </c>
      <c r="H91" s="127">
        <v>827.6715377528977</v>
      </c>
      <c r="I91" s="126">
        <v>33260.37663553245</v>
      </c>
      <c r="J91" s="128">
        <v>6917.867130003902</v>
      </c>
      <c r="K91" s="128">
        <v>8479.58840512057</v>
      </c>
      <c r="L91" s="127">
        <v>1645.041030175997</v>
      </c>
      <c r="M91" s="126">
        <v>49770.9117057117</v>
      </c>
      <c r="N91" s="127">
        <v>9390.579697932797</v>
      </c>
      <c r="O91" s="27"/>
    </row>
    <row r="92" spans="1:15" s="131" customFormat="1" ht="12.75" customHeight="1" thickBot="1">
      <c r="A92" s="130"/>
      <c r="B92" s="130"/>
      <c r="C92" s="217"/>
      <c r="D92" s="132">
        <v>31</v>
      </c>
      <c r="E92" s="133">
        <v>5</v>
      </c>
      <c r="F92" s="134">
        <v>2011</v>
      </c>
      <c r="G92" s="135">
        <v>4835.65152261548</v>
      </c>
      <c r="H92" s="136">
        <v>375.07202629638743</v>
      </c>
      <c r="I92" s="135">
        <v>37913.725215040555</v>
      </c>
      <c r="J92" s="137">
        <v>6163.417012779553</v>
      </c>
      <c r="K92" s="137">
        <v>15133.808001801024</v>
      </c>
      <c r="L92" s="136">
        <v>1427.6731744937147</v>
      </c>
      <c r="M92" s="135">
        <v>57883.18473945706</v>
      </c>
      <c r="N92" s="136">
        <v>7966.162213569656</v>
      </c>
      <c r="O92" s="27"/>
    </row>
    <row r="93" spans="1:17" s="131" customFormat="1" ht="12.75">
      <c r="A93" s="130"/>
      <c r="B93" s="130"/>
      <c r="C93" s="130"/>
      <c r="D93" s="138"/>
      <c r="E93" s="138"/>
      <c r="F93" s="139"/>
      <c r="G93" s="140"/>
      <c r="H93" s="140"/>
      <c r="I93" s="140"/>
      <c r="J93" s="140"/>
      <c r="K93" s="140"/>
      <c r="L93" s="140"/>
      <c r="M93" s="140"/>
      <c r="N93" s="140"/>
      <c r="O93" s="140"/>
      <c r="P93" s="140"/>
      <c r="Q93" s="27"/>
    </row>
    <row r="94" spans="4:17" ht="13.5" thickBot="1">
      <c r="D94" s="20"/>
      <c r="E94" s="20"/>
      <c r="F94" s="20"/>
      <c r="G94" s="129"/>
      <c r="H94" s="20"/>
      <c r="I94" s="20"/>
      <c r="J94" s="20"/>
      <c r="K94" s="20"/>
      <c r="L94" s="20"/>
      <c r="M94" s="20"/>
      <c r="N94" s="20"/>
      <c r="O94" s="20"/>
      <c r="P94" s="20"/>
      <c r="Q94" s="20"/>
    </row>
    <row r="95" spans="4:17" ht="13.5" thickBot="1">
      <c r="D95" s="20"/>
      <c r="E95" s="20"/>
      <c r="F95" s="254" t="s">
        <v>13</v>
      </c>
      <c r="G95" s="255"/>
      <c r="H95" s="282" t="s">
        <v>14</v>
      </c>
      <c r="I95" s="282"/>
      <c r="J95" s="282"/>
      <c r="K95" s="282"/>
      <c r="L95" s="285" t="s">
        <v>15</v>
      </c>
      <c r="M95" s="286"/>
      <c r="N95" s="20"/>
      <c r="O95" s="20"/>
      <c r="P95" s="20"/>
      <c r="Q95" s="20"/>
    </row>
    <row r="96" spans="4:15" ht="13.5" thickBot="1">
      <c r="D96" s="141"/>
      <c r="E96" s="141"/>
      <c r="F96" s="260" t="s">
        <v>8</v>
      </c>
      <c r="G96" s="261"/>
      <c r="H96" s="262" t="s">
        <v>9</v>
      </c>
      <c r="I96" s="263"/>
      <c r="J96" s="263" t="s">
        <v>11</v>
      </c>
      <c r="K96" s="248"/>
      <c r="L96" s="287"/>
      <c r="M96" s="288"/>
      <c r="N96" s="20"/>
      <c r="O96" s="20"/>
    </row>
    <row r="97" spans="4:15" ht="26.25" thickBot="1">
      <c r="D97" s="291">
        <v>40664</v>
      </c>
      <c r="E97" s="312"/>
      <c r="F97" s="114" t="s">
        <v>18</v>
      </c>
      <c r="G97" s="115" t="s">
        <v>19</v>
      </c>
      <c r="H97" s="142" t="s">
        <v>20</v>
      </c>
      <c r="I97" s="89" t="s">
        <v>19</v>
      </c>
      <c r="J97" s="88" t="s">
        <v>18</v>
      </c>
      <c r="K97" s="89" t="s">
        <v>19</v>
      </c>
      <c r="L97" s="88" t="s">
        <v>18</v>
      </c>
      <c r="M97" s="89" t="s">
        <v>19</v>
      </c>
      <c r="N97" s="20"/>
      <c r="O97" s="20"/>
    </row>
    <row r="98" spans="4:15" ht="12.75">
      <c r="D98" s="293" t="s">
        <v>33</v>
      </c>
      <c r="E98" s="322"/>
      <c r="F98" s="143">
        <v>7337.651493837748</v>
      </c>
      <c r="G98" s="144">
        <v>670.1503509892948</v>
      </c>
      <c r="H98" s="91">
        <v>39141.337762783565</v>
      </c>
      <c r="I98" s="94">
        <v>6326.432512127462</v>
      </c>
      <c r="J98" s="93">
        <v>15733.54103004666</v>
      </c>
      <c r="K98" s="94">
        <v>2660.0239032555196</v>
      </c>
      <c r="L98" s="93">
        <v>62212.53028666796</v>
      </c>
      <c r="M98" s="94">
        <v>9656.606766372277</v>
      </c>
      <c r="N98" s="20"/>
      <c r="O98" s="20"/>
    </row>
    <row r="99" spans="4:15" ht="12.75">
      <c r="D99" s="283" t="s">
        <v>34</v>
      </c>
      <c r="E99" s="323"/>
      <c r="F99" s="98">
        <v>19430.84786935976</v>
      </c>
      <c r="G99" s="99">
        <v>2464.232960981012</v>
      </c>
      <c r="H99" s="96">
        <v>51574.20515768747</v>
      </c>
      <c r="I99" s="99">
        <v>9459.464875072315</v>
      </c>
      <c r="J99" s="98">
        <v>30554.11461170415</v>
      </c>
      <c r="K99" s="99">
        <v>9572.029865380731</v>
      </c>
      <c r="L99" s="98">
        <v>80635.43984663053</v>
      </c>
      <c r="M99" s="99">
        <v>14459.825987974029</v>
      </c>
      <c r="N99" s="20"/>
      <c r="O99" s="20"/>
    </row>
    <row r="100" spans="4:15" ht="13.5" thickBot="1">
      <c r="D100" s="295" t="s">
        <v>35</v>
      </c>
      <c r="E100" s="316"/>
      <c r="F100" s="103">
        <v>4273.3863965034025</v>
      </c>
      <c r="G100" s="104">
        <v>284.72421348806887</v>
      </c>
      <c r="H100" s="101">
        <v>30603.912416499097</v>
      </c>
      <c r="I100" s="104">
        <v>3749.9805826790393</v>
      </c>
      <c r="J100" s="103">
        <v>5722.278285576364</v>
      </c>
      <c r="K100" s="104">
        <v>854.3108315154695</v>
      </c>
      <c r="L100" s="103">
        <v>46918.66831965433</v>
      </c>
      <c r="M100" s="104">
        <v>5714.817290453951</v>
      </c>
      <c r="N100" s="20"/>
      <c r="O100" s="20"/>
    </row>
    <row r="101" spans="4:17" ht="12.75"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N101" s="20"/>
      <c r="O101" s="20"/>
      <c r="P101" s="20"/>
      <c r="Q101" s="20"/>
    </row>
    <row r="104" spans="4:17" ht="12.75">
      <c r="D104" s="24" t="s">
        <v>40</v>
      </c>
      <c r="E104" s="145"/>
      <c r="F104" s="145"/>
      <c r="G104" s="145"/>
      <c r="H104" s="145"/>
      <c r="I104" s="145"/>
      <c r="J104" s="145"/>
      <c r="K104" s="145"/>
      <c r="L104" s="145"/>
      <c r="M104" s="145"/>
      <c r="N104" s="146"/>
      <c r="O104" s="131"/>
      <c r="P104" s="27"/>
      <c r="Q104" s="131"/>
    </row>
    <row r="105" spans="1:16" ht="12.75">
      <c r="A105" s="218"/>
      <c r="B105" s="218"/>
      <c r="C105" s="218"/>
      <c r="D105" s="2" t="s">
        <v>41</v>
      </c>
      <c r="P105" s="20"/>
    </row>
    <row r="106" spans="1:16" ht="12" customHeight="1">
      <c r="A106" s="218"/>
      <c r="B106" s="218"/>
      <c r="C106" s="218"/>
      <c r="D106" s="107"/>
      <c r="E106" s="107"/>
      <c r="F106" s="107"/>
      <c r="G106" s="107"/>
      <c r="H106" s="107"/>
      <c r="I106" s="107"/>
      <c r="J106" s="107"/>
      <c r="K106" s="107"/>
      <c r="L106" s="107"/>
      <c r="M106" s="107"/>
      <c r="N106" s="107"/>
      <c r="O106" s="107"/>
      <c r="P106" s="20"/>
    </row>
    <row r="107" spans="1:16" ht="16.5" customHeight="1" thickBot="1">
      <c r="A107" s="218"/>
      <c r="B107" s="218"/>
      <c r="C107" s="218"/>
      <c r="D107" s="107"/>
      <c r="E107" s="107"/>
      <c r="F107" s="107"/>
      <c r="G107" s="107"/>
      <c r="H107" s="107"/>
      <c r="I107" s="107"/>
      <c r="J107" s="107"/>
      <c r="K107" s="107"/>
      <c r="L107" s="107"/>
      <c r="M107" s="107"/>
      <c r="N107" s="107"/>
      <c r="O107" s="107"/>
      <c r="P107" s="20"/>
    </row>
    <row r="108" spans="1:16" ht="28.5" customHeight="1" thickBot="1">
      <c r="A108" s="218"/>
      <c r="B108" s="218"/>
      <c r="C108" s="218"/>
      <c r="D108" s="107"/>
      <c r="E108" s="107"/>
      <c r="F108" s="107"/>
      <c r="G108" s="107"/>
      <c r="H108" s="30" t="s">
        <v>15</v>
      </c>
      <c r="I108" s="29" t="s">
        <v>42</v>
      </c>
      <c r="J108" s="326" t="s">
        <v>14</v>
      </c>
      <c r="K108" s="327"/>
      <c r="M108" s="147"/>
      <c r="N108" s="147"/>
      <c r="O108" s="147"/>
      <c r="P108" s="20"/>
    </row>
    <row r="109" spans="4:16" ht="16.5" customHeight="1" thickBot="1">
      <c r="D109" s="107"/>
      <c r="E109" s="107"/>
      <c r="F109" s="107"/>
      <c r="G109" s="107"/>
      <c r="H109" s="148"/>
      <c r="I109" s="149" t="s">
        <v>8</v>
      </c>
      <c r="J109" s="150" t="s">
        <v>9</v>
      </c>
      <c r="K109" s="150" t="s">
        <v>11</v>
      </c>
      <c r="M109" s="151"/>
      <c r="N109" s="131"/>
      <c r="O109" s="151"/>
      <c r="P109" s="20"/>
    </row>
    <row r="110" spans="1:19" ht="12.75">
      <c r="A110" s="219"/>
      <c r="B110" s="220"/>
      <c r="C110" s="220"/>
      <c r="D110" s="152">
        <v>1</v>
      </c>
      <c r="E110" s="153" t="s">
        <v>55</v>
      </c>
      <c r="F110" s="154"/>
      <c r="G110" s="155"/>
      <c r="H110" s="156">
        <v>264054.2430005573</v>
      </c>
      <c r="I110" s="156">
        <v>297.79827761875407</v>
      </c>
      <c r="J110" s="157">
        <v>197534.5186193259</v>
      </c>
      <c r="K110" s="158">
        <v>66221.92610361266</v>
      </c>
      <c r="L110" s="107"/>
      <c r="M110" s="159"/>
      <c r="N110" s="160"/>
      <c r="O110" s="159"/>
      <c r="P110" s="161"/>
      <c r="Q110" s="162"/>
      <c r="R110" s="162"/>
      <c r="S110" s="162"/>
    </row>
    <row r="111" spans="1:19" ht="12.75">
      <c r="A111" s="219"/>
      <c r="B111" s="220"/>
      <c r="C111" s="220"/>
      <c r="D111" s="163">
        <v>2</v>
      </c>
      <c r="E111" s="164" t="s">
        <v>56</v>
      </c>
      <c r="F111" s="165"/>
      <c r="G111" s="166"/>
      <c r="H111" s="167">
        <v>220006.13358776108</v>
      </c>
      <c r="I111" s="167">
        <v>9478.517934726955</v>
      </c>
      <c r="J111" s="168">
        <v>139132.0518779528</v>
      </c>
      <c r="K111" s="169">
        <v>71395.56377508133</v>
      </c>
      <c r="L111" s="107"/>
      <c r="M111" s="159"/>
      <c r="N111" s="160"/>
      <c r="O111" s="159"/>
      <c r="P111" s="161"/>
      <c r="Q111" s="162"/>
      <c r="R111" s="162"/>
      <c r="S111" s="162"/>
    </row>
    <row r="112" spans="1:19" ht="12.75">
      <c r="A112" s="219"/>
      <c r="B112" s="220"/>
      <c r="C112" s="220"/>
      <c r="D112" s="163">
        <v>3</v>
      </c>
      <c r="E112" s="164" t="s">
        <v>57</v>
      </c>
      <c r="F112" s="165"/>
      <c r="G112" s="166"/>
      <c r="H112" s="167">
        <v>186612.8273362034</v>
      </c>
      <c r="I112" s="167">
        <v>3041.6456231339525</v>
      </c>
      <c r="J112" s="168">
        <v>136116.38078216853</v>
      </c>
      <c r="K112" s="169">
        <v>47454.800930900914</v>
      </c>
      <c r="L112" s="107"/>
      <c r="M112" s="159"/>
      <c r="N112" s="160"/>
      <c r="O112" s="159"/>
      <c r="P112" s="161"/>
      <c r="Q112" s="162"/>
      <c r="R112" s="162"/>
      <c r="S112" s="162"/>
    </row>
    <row r="113" spans="1:19" ht="12.75">
      <c r="A113" s="219"/>
      <c r="B113" s="220"/>
      <c r="C113" s="220"/>
      <c r="D113" s="163">
        <v>4</v>
      </c>
      <c r="E113" s="164" t="s">
        <v>58</v>
      </c>
      <c r="F113" s="165"/>
      <c r="G113" s="166"/>
      <c r="H113" s="167">
        <v>140979.86288264103</v>
      </c>
      <c r="I113" s="167">
        <v>20043.4529695354</v>
      </c>
      <c r="J113" s="168">
        <v>95862.19200124992</v>
      </c>
      <c r="K113" s="169">
        <v>25074.2179118557</v>
      </c>
      <c r="L113" s="107"/>
      <c r="M113" s="159"/>
      <c r="N113" s="160"/>
      <c r="O113" s="159"/>
      <c r="P113" s="161"/>
      <c r="Q113" s="162"/>
      <c r="R113" s="162"/>
      <c r="S113" s="162"/>
    </row>
    <row r="114" spans="1:19" ht="12.75">
      <c r="A114" s="219"/>
      <c r="B114" s="220"/>
      <c r="C114" s="220"/>
      <c r="D114" s="163">
        <v>5</v>
      </c>
      <c r="E114" s="164" t="s">
        <v>59</v>
      </c>
      <c r="F114" s="165"/>
      <c r="G114" s="166"/>
      <c r="H114" s="170">
        <v>98161.39837795107</v>
      </c>
      <c r="I114" s="167">
        <v>9644.830675306317</v>
      </c>
      <c r="J114" s="168">
        <v>69687.68979993176</v>
      </c>
      <c r="K114" s="169">
        <v>18828.87790271299</v>
      </c>
      <c r="L114" s="107"/>
      <c r="M114" s="159"/>
      <c r="N114" s="160"/>
      <c r="O114" s="159"/>
      <c r="P114" s="161"/>
      <c r="Q114" s="162"/>
      <c r="R114" s="162"/>
      <c r="S114" s="162"/>
    </row>
    <row r="115" spans="1:19" ht="12.75">
      <c r="A115" s="219"/>
      <c r="B115" s="220"/>
      <c r="C115" s="220"/>
      <c r="D115" s="163">
        <v>6</v>
      </c>
      <c r="E115" s="164" t="s">
        <v>60</v>
      </c>
      <c r="F115" s="165"/>
      <c r="G115" s="166"/>
      <c r="H115" s="167">
        <v>78210.0045506107</v>
      </c>
      <c r="I115" s="167">
        <v>7686.114733035396</v>
      </c>
      <c r="J115" s="168">
        <v>46664.33298087887</v>
      </c>
      <c r="K115" s="169">
        <v>23859.556836696425</v>
      </c>
      <c r="L115" s="107"/>
      <c r="M115" s="159"/>
      <c r="N115" s="160"/>
      <c r="O115" s="159"/>
      <c r="P115" s="161"/>
      <c r="Q115" s="162"/>
      <c r="R115" s="162"/>
      <c r="S115" s="162"/>
    </row>
    <row r="116" spans="1:19" ht="12.75">
      <c r="A116" s="219"/>
      <c r="B116" s="220"/>
      <c r="C116" s="220"/>
      <c r="D116" s="163">
        <v>7</v>
      </c>
      <c r="E116" s="164" t="s">
        <v>61</v>
      </c>
      <c r="F116" s="165"/>
      <c r="G116" s="166"/>
      <c r="H116" s="167">
        <v>61123.09935942966</v>
      </c>
      <c r="I116" s="167">
        <v>19896.616383055436</v>
      </c>
      <c r="J116" s="168">
        <v>27430.30388059467</v>
      </c>
      <c r="K116" s="169">
        <v>13796.179095779553</v>
      </c>
      <c r="L116" s="107"/>
      <c r="M116" s="159"/>
      <c r="N116" s="160"/>
      <c r="O116" s="159"/>
      <c r="P116" s="161"/>
      <c r="Q116" s="162"/>
      <c r="R116" s="162"/>
      <c r="S116" s="162"/>
    </row>
    <row r="117" spans="1:19" ht="12.75">
      <c r="A117" s="219"/>
      <c r="B117" s="220"/>
      <c r="C117" s="220"/>
      <c r="D117" s="163">
        <v>8</v>
      </c>
      <c r="E117" s="164" t="s">
        <v>62</v>
      </c>
      <c r="F117" s="165"/>
      <c r="G117" s="166"/>
      <c r="H117" s="167">
        <v>47588.667107197725</v>
      </c>
      <c r="I117" s="167">
        <v>20067.694172651103</v>
      </c>
      <c r="J117" s="168">
        <v>23247.097385850004</v>
      </c>
      <c r="K117" s="169">
        <v>4273.875548696618</v>
      </c>
      <c r="L117" s="107"/>
      <c r="M117" s="159"/>
      <c r="N117" s="160"/>
      <c r="O117" s="159"/>
      <c r="P117" s="161"/>
      <c r="Q117" s="162"/>
      <c r="R117" s="162"/>
      <c r="S117" s="162"/>
    </row>
    <row r="118" spans="1:19" ht="12.75">
      <c r="A118" s="219"/>
      <c r="B118" s="220"/>
      <c r="C118" s="220"/>
      <c r="D118" s="163">
        <v>9</v>
      </c>
      <c r="E118" s="164" t="s">
        <v>63</v>
      </c>
      <c r="F118" s="165"/>
      <c r="G118" s="166"/>
      <c r="H118" s="167">
        <v>45270.7645159293</v>
      </c>
      <c r="I118" s="167">
        <v>3196.9240917795164</v>
      </c>
      <c r="J118" s="168">
        <v>23062.794220531512</v>
      </c>
      <c r="K118" s="169">
        <v>19011.046203618276</v>
      </c>
      <c r="L118" s="107"/>
      <c r="M118" s="159"/>
      <c r="N118" s="160"/>
      <c r="O118" s="159"/>
      <c r="P118" s="161"/>
      <c r="Q118" s="162"/>
      <c r="R118" s="162"/>
      <c r="S118" s="162"/>
    </row>
    <row r="119" spans="1:19" ht="12.75">
      <c r="A119" s="219"/>
      <c r="B119" s="220"/>
      <c r="C119" s="220"/>
      <c r="D119" s="163">
        <v>10</v>
      </c>
      <c r="E119" s="164" t="s">
        <v>64</v>
      </c>
      <c r="F119" s="165"/>
      <c r="G119" s="166"/>
      <c r="H119" s="167">
        <v>41592.62195348472</v>
      </c>
      <c r="I119" s="167">
        <v>229.33995752678385</v>
      </c>
      <c r="J119" s="168">
        <v>29017.152531862997</v>
      </c>
      <c r="K119" s="169">
        <v>12346.129464094936</v>
      </c>
      <c r="L119" s="107"/>
      <c r="M119" s="159"/>
      <c r="N119" s="160"/>
      <c r="O119" s="159"/>
      <c r="P119" s="161"/>
      <c r="Q119" s="162"/>
      <c r="R119" s="162"/>
      <c r="S119" s="162"/>
    </row>
    <row r="120" spans="1:19" ht="12.75">
      <c r="A120" s="219"/>
      <c r="B120" s="220"/>
      <c r="C120" s="220"/>
      <c r="D120" s="163">
        <v>11</v>
      </c>
      <c r="E120" s="164" t="s">
        <v>65</v>
      </c>
      <c r="F120" s="165"/>
      <c r="G120" s="166"/>
      <c r="H120" s="167">
        <v>35543.44343794432</v>
      </c>
      <c r="I120" s="167">
        <v>5309.037246008451</v>
      </c>
      <c r="J120" s="168">
        <v>25345.674500611647</v>
      </c>
      <c r="K120" s="169">
        <v>4888.73169132422</v>
      </c>
      <c r="L120" s="107"/>
      <c r="M120" s="159"/>
      <c r="N120" s="160"/>
      <c r="O120" s="159"/>
      <c r="P120" s="161"/>
      <c r="Q120" s="162"/>
      <c r="R120" s="162"/>
      <c r="S120" s="162"/>
    </row>
    <row r="121" spans="1:19" ht="12.75">
      <c r="A121" s="219"/>
      <c r="B121" s="220"/>
      <c r="C121" s="220"/>
      <c r="D121" s="163">
        <v>12</v>
      </c>
      <c r="E121" s="164" t="s">
        <v>66</v>
      </c>
      <c r="F121" s="165"/>
      <c r="G121" s="166"/>
      <c r="H121" s="167">
        <v>23315.996917036802</v>
      </c>
      <c r="I121" s="167">
        <v>15389.682815206312</v>
      </c>
      <c r="J121" s="168">
        <v>5372.4447759343175</v>
      </c>
      <c r="K121" s="169">
        <v>2553.8693258961707</v>
      </c>
      <c r="L121" s="107"/>
      <c r="M121" s="159"/>
      <c r="N121" s="160"/>
      <c r="O121" s="159"/>
      <c r="P121" s="161"/>
      <c r="Q121" s="162"/>
      <c r="R121" s="162"/>
      <c r="S121" s="162"/>
    </row>
    <row r="122" spans="1:19" ht="12.75">
      <c r="A122" s="219"/>
      <c r="B122" s="220"/>
      <c r="C122" s="220"/>
      <c r="D122" s="163">
        <v>13</v>
      </c>
      <c r="E122" s="164" t="s">
        <v>67</v>
      </c>
      <c r="F122" s="165"/>
      <c r="G122" s="166"/>
      <c r="H122" s="167">
        <v>22257.52984870202</v>
      </c>
      <c r="I122" s="167">
        <v>8905.401282368368</v>
      </c>
      <c r="J122" s="168">
        <v>5810.768367536786</v>
      </c>
      <c r="K122" s="169">
        <v>7541.360198796866</v>
      </c>
      <c r="L122" s="107"/>
      <c r="M122" s="159"/>
      <c r="N122" s="160"/>
      <c r="O122" s="159"/>
      <c r="P122" s="161"/>
      <c r="Q122" s="162"/>
      <c r="R122" s="162"/>
      <c r="S122" s="162"/>
    </row>
    <row r="123" spans="1:19" ht="12.75">
      <c r="A123" s="219"/>
      <c r="B123" s="220"/>
      <c r="C123" s="220"/>
      <c r="D123" s="163">
        <v>14</v>
      </c>
      <c r="E123" s="164" t="s">
        <v>68</v>
      </c>
      <c r="F123" s="165"/>
      <c r="G123" s="166"/>
      <c r="H123" s="167">
        <v>21299.498872617936</v>
      </c>
      <c r="I123" s="167">
        <v>5153.944078097934</v>
      </c>
      <c r="J123" s="168">
        <v>5349.279102103271</v>
      </c>
      <c r="K123" s="169">
        <v>10796.275692416733</v>
      </c>
      <c r="L123" s="107"/>
      <c r="M123" s="159"/>
      <c r="N123" s="160"/>
      <c r="O123" s="159"/>
      <c r="P123" s="161"/>
      <c r="Q123" s="162"/>
      <c r="R123" s="162"/>
      <c r="S123" s="162"/>
    </row>
    <row r="124" spans="1:19" ht="12.75">
      <c r="A124" s="219"/>
      <c r="B124" s="220"/>
      <c r="C124" s="220"/>
      <c r="D124" s="163">
        <v>15</v>
      </c>
      <c r="E124" s="164" t="s">
        <v>69</v>
      </c>
      <c r="F124" s="165"/>
      <c r="G124" s="166"/>
      <c r="H124" s="167">
        <v>15663.626801071448</v>
      </c>
      <c r="I124" s="167">
        <v>3214.563294522897</v>
      </c>
      <c r="J124" s="168">
        <v>6568.240627944851</v>
      </c>
      <c r="K124" s="169">
        <v>5880.8228786037</v>
      </c>
      <c r="L124" s="107"/>
      <c r="M124" s="159"/>
      <c r="N124" s="160"/>
      <c r="O124" s="159"/>
      <c r="P124" s="161"/>
      <c r="Q124" s="162"/>
      <c r="R124" s="162"/>
      <c r="S124" s="162"/>
    </row>
    <row r="125" spans="1:19" ht="12.75">
      <c r="A125" s="219"/>
      <c r="B125" s="220"/>
      <c r="C125" s="220"/>
      <c r="D125" s="163">
        <v>16</v>
      </c>
      <c r="E125" s="164" t="s">
        <v>70</v>
      </c>
      <c r="F125" s="165"/>
      <c r="G125" s="166"/>
      <c r="H125" s="167">
        <v>12441.943982227825</v>
      </c>
      <c r="I125" s="167">
        <v>3563.7653275213484</v>
      </c>
      <c r="J125" s="168">
        <v>8283.69280692567</v>
      </c>
      <c r="K125" s="169">
        <v>594.4858477808067</v>
      </c>
      <c r="L125" s="107"/>
      <c r="M125" s="159"/>
      <c r="N125" s="160"/>
      <c r="O125" s="159"/>
      <c r="P125" s="161"/>
      <c r="Q125" s="162"/>
      <c r="R125" s="162"/>
      <c r="S125" s="162"/>
    </row>
    <row r="126" spans="1:19" ht="12.75">
      <c r="A126" s="219"/>
      <c r="B126" s="219"/>
      <c r="C126" s="219"/>
      <c r="D126" s="163">
        <v>17</v>
      </c>
      <c r="E126" s="164" t="s">
        <v>71</v>
      </c>
      <c r="F126" s="165"/>
      <c r="G126" s="166"/>
      <c r="H126" s="167">
        <v>8167.065570556042</v>
      </c>
      <c r="I126" s="167">
        <v>3968.1354208782154</v>
      </c>
      <c r="J126" s="168">
        <v>3585.5242282095464</v>
      </c>
      <c r="K126" s="169">
        <v>613.4059214682798</v>
      </c>
      <c r="L126" s="107"/>
      <c r="M126" s="159"/>
      <c r="N126" s="160"/>
      <c r="O126" s="159"/>
      <c r="P126" s="161"/>
      <c r="Q126" s="162"/>
      <c r="R126" s="162"/>
      <c r="S126" s="162"/>
    </row>
    <row r="127" spans="1:19" ht="12.75">
      <c r="A127" s="219"/>
      <c r="B127" s="220"/>
      <c r="C127" s="220"/>
      <c r="D127" s="163">
        <v>18</v>
      </c>
      <c r="E127" s="164" t="s">
        <v>72</v>
      </c>
      <c r="F127" s="165"/>
      <c r="G127" s="166"/>
      <c r="H127" s="167">
        <v>8027.34470226035</v>
      </c>
      <c r="I127" s="167">
        <v>3433.6080801265452</v>
      </c>
      <c r="J127" s="168">
        <v>4339.15126006012</v>
      </c>
      <c r="K127" s="169">
        <v>254.58536207368456</v>
      </c>
      <c r="L127" s="107"/>
      <c r="M127" s="159"/>
      <c r="N127" s="160"/>
      <c r="O127" s="159"/>
      <c r="P127" s="161"/>
      <c r="Q127" s="162"/>
      <c r="R127" s="162"/>
      <c r="S127" s="162"/>
    </row>
    <row r="128" spans="1:19" ht="12.75">
      <c r="A128" s="219"/>
      <c r="B128" s="220"/>
      <c r="C128" s="220"/>
      <c r="D128" s="163">
        <v>19</v>
      </c>
      <c r="E128" s="164" t="s">
        <v>73</v>
      </c>
      <c r="F128" s="165"/>
      <c r="G128" s="166"/>
      <c r="H128" s="167">
        <v>7282.410482223351</v>
      </c>
      <c r="I128" s="167">
        <v>7233.14398402921</v>
      </c>
      <c r="J128" s="168">
        <v>49.26649819414205</v>
      </c>
      <c r="K128" s="169">
        <v>0</v>
      </c>
      <c r="L128" s="107"/>
      <c r="M128" s="159"/>
      <c r="N128" s="160"/>
      <c r="O128" s="159"/>
      <c r="P128" s="161"/>
      <c r="Q128" s="162"/>
      <c r="R128" s="162"/>
      <c r="S128" s="162"/>
    </row>
    <row r="129" spans="1:19" ht="12.75">
      <c r="A129" s="219"/>
      <c r="B129" s="220"/>
      <c r="C129" s="220"/>
      <c r="D129" s="163">
        <v>20</v>
      </c>
      <c r="E129" s="164" t="s">
        <v>74</v>
      </c>
      <c r="F129" s="165"/>
      <c r="G129" s="166"/>
      <c r="H129" s="167">
        <v>6242.056523886326</v>
      </c>
      <c r="I129" s="167">
        <v>200.45329792211766</v>
      </c>
      <c r="J129" s="168">
        <v>662.1756911766067</v>
      </c>
      <c r="K129" s="169">
        <v>5379.427534787602</v>
      </c>
      <c r="L129" s="107"/>
      <c r="M129" s="159"/>
      <c r="N129" s="160"/>
      <c r="O129" s="159"/>
      <c r="P129" s="161"/>
      <c r="Q129" s="162"/>
      <c r="R129" s="162"/>
      <c r="S129" s="162"/>
    </row>
    <row r="130" spans="1:19" ht="12.75">
      <c r="A130" s="219"/>
      <c r="B130" s="220"/>
      <c r="C130" s="220"/>
      <c r="D130" s="163">
        <v>21</v>
      </c>
      <c r="E130" s="164" t="s">
        <v>75</v>
      </c>
      <c r="F130" s="165"/>
      <c r="G130" s="166"/>
      <c r="H130" s="167">
        <v>5688.588165296813</v>
      </c>
      <c r="I130" s="167">
        <v>631.5784891534878</v>
      </c>
      <c r="J130" s="168">
        <v>3064.2363210253025</v>
      </c>
      <c r="K130" s="169">
        <v>1992.7733551180222</v>
      </c>
      <c r="L130" s="107"/>
      <c r="M130" s="159"/>
      <c r="N130" s="160"/>
      <c r="O130" s="159"/>
      <c r="P130" s="161"/>
      <c r="Q130" s="162"/>
      <c r="R130" s="162"/>
      <c r="S130" s="162"/>
    </row>
    <row r="131" spans="1:19" ht="12.75">
      <c r="A131" s="219"/>
      <c r="B131" s="220"/>
      <c r="C131" s="220"/>
      <c r="D131" s="163">
        <v>22</v>
      </c>
      <c r="E131" s="164" t="s">
        <v>76</v>
      </c>
      <c r="F131" s="165"/>
      <c r="G131" s="166"/>
      <c r="H131" s="167">
        <v>3887.3253401011484</v>
      </c>
      <c r="I131" s="167">
        <v>1329.121360282366</v>
      </c>
      <c r="J131" s="168">
        <v>1732.3499550110828</v>
      </c>
      <c r="K131" s="169">
        <v>825.8540248076997</v>
      </c>
      <c r="L131" s="107"/>
      <c r="M131" s="159"/>
      <c r="N131" s="160"/>
      <c r="O131" s="159"/>
      <c r="P131" s="161"/>
      <c r="Q131" s="162"/>
      <c r="R131" s="162"/>
      <c r="S131" s="162"/>
    </row>
    <row r="132" spans="1:19" ht="12.75">
      <c r="A132" s="219"/>
      <c r="B132" s="220"/>
      <c r="C132" s="220"/>
      <c r="D132" s="163">
        <v>23</v>
      </c>
      <c r="E132" s="164" t="s">
        <v>77</v>
      </c>
      <c r="F132" s="165"/>
      <c r="G132" s="166"/>
      <c r="H132" s="167">
        <v>3663.571352743646</v>
      </c>
      <c r="I132" s="167">
        <v>3334.7028419351627</v>
      </c>
      <c r="J132" s="168">
        <v>328.86851080848334</v>
      </c>
      <c r="K132" s="169">
        <v>0</v>
      </c>
      <c r="L132" s="107"/>
      <c r="M132" s="159"/>
      <c r="N132" s="160"/>
      <c r="O132" s="159"/>
      <c r="P132" s="161"/>
      <c r="Q132" s="162"/>
      <c r="R132" s="162"/>
      <c r="S132" s="162"/>
    </row>
    <row r="133" spans="1:19" ht="12.75">
      <c r="A133" s="219"/>
      <c r="B133" s="220"/>
      <c r="C133" s="220"/>
      <c r="D133" s="163">
        <v>24</v>
      </c>
      <c r="E133" s="164" t="s">
        <v>78</v>
      </c>
      <c r="F133" s="165"/>
      <c r="G133" s="166"/>
      <c r="H133" s="167">
        <v>3559.1823665665356</v>
      </c>
      <c r="I133" s="167">
        <v>2848.769795673034</v>
      </c>
      <c r="J133" s="168">
        <v>241.52091255616105</v>
      </c>
      <c r="K133" s="169">
        <v>468.8916583373407</v>
      </c>
      <c r="L133" s="107"/>
      <c r="M133" s="159"/>
      <c r="N133" s="160"/>
      <c r="O133" s="159"/>
      <c r="P133" s="161"/>
      <c r="Q133" s="162"/>
      <c r="R133" s="162"/>
      <c r="S133" s="162"/>
    </row>
    <row r="134" spans="1:19" ht="12.75">
      <c r="A134" s="219"/>
      <c r="B134" s="220"/>
      <c r="C134" s="220"/>
      <c r="D134" s="163">
        <v>25</v>
      </c>
      <c r="E134" s="164" t="s">
        <v>79</v>
      </c>
      <c r="F134" s="165"/>
      <c r="G134" s="166"/>
      <c r="H134" s="167">
        <v>2717.165823143722</v>
      </c>
      <c r="I134" s="167">
        <v>166.79105495420126</v>
      </c>
      <c r="J134" s="168">
        <v>590.6296530900859</v>
      </c>
      <c r="K134" s="169">
        <v>1959.7451150994345</v>
      </c>
      <c r="L134" s="107"/>
      <c r="M134" s="159"/>
      <c r="N134" s="160"/>
      <c r="O134" s="159"/>
      <c r="P134" s="161"/>
      <c r="Q134" s="162"/>
      <c r="R134" s="162"/>
      <c r="S134" s="162"/>
    </row>
    <row r="135" spans="1:19" ht="12.75">
      <c r="A135" s="219"/>
      <c r="B135" s="220"/>
      <c r="C135" s="220"/>
      <c r="D135" s="163">
        <v>26</v>
      </c>
      <c r="E135" s="164" t="s">
        <v>80</v>
      </c>
      <c r="F135" s="165"/>
      <c r="G135" s="166"/>
      <c r="H135" s="167">
        <v>1268.1494698123897</v>
      </c>
      <c r="I135" s="167">
        <v>523.3240086190763</v>
      </c>
      <c r="J135" s="168">
        <v>663.9731293426621</v>
      </c>
      <c r="K135" s="169">
        <v>80.85233185065124</v>
      </c>
      <c r="L135" s="107"/>
      <c r="M135" s="159"/>
      <c r="N135" s="160"/>
      <c r="O135" s="159"/>
      <c r="P135" s="161"/>
      <c r="Q135" s="162"/>
      <c r="R135" s="162"/>
      <c r="S135" s="162"/>
    </row>
    <row r="136" spans="1:19" ht="12.75">
      <c r="A136" s="219"/>
      <c r="B136" s="220"/>
      <c r="C136" s="220"/>
      <c r="D136" s="163">
        <v>27</v>
      </c>
      <c r="E136" s="164" t="s">
        <v>81</v>
      </c>
      <c r="F136" s="165"/>
      <c r="G136" s="166"/>
      <c r="H136" s="167">
        <v>1051.6316032419659</v>
      </c>
      <c r="I136" s="167">
        <v>507.4990913197273</v>
      </c>
      <c r="J136" s="168">
        <v>544.1325119222387</v>
      </c>
      <c r="K136" s="169">
        <v>0</v>
      </c>
      <c r="L136" s="107"/>
      <c r="M136" s="159"/>
      <c r="N136" s="160"/>
      <c r="O136" s="159"/>
      <c r="P136" s="161"/>
      <c r="Q136" s="162"/>
      <c r="R136" s="162"/>
      <c r="S136" s="162"/>
    </row>
    <row r="137" spans="1:19" ht="12.75">
      <c r="A137" s="219"/>
      <c r="B137" s="220"/>
      <c r="C137" s="220"/>
      <c r="D137" s="163">
        <v>28</v>
      </c>
      <c r="E137" s="164" t="s">
        <v>82</v>
      </c>
      <c r="F137" s="165"/>
      <c r="G137" s="166"/>
      <c r="H137" s="167">
        <v>858.0849369707145</v>
      </c>
      <c r="I137" s="167">
        <v>842.5276579214003</v>
      </c>
      <c r="J137" s="168">
        <v>15.557279049314115</v>
      </c>
      <c r="K137" s="169">
        <v>0</v>
      </c>
      <c r="L137" s="107"/>
      <c r="M137" s="159"/>
      <c r="N137" s="160"/>
      <c r="O137" s="159"/>
      <c r="P137" s="161"/>
      <c r="Q137" s="162"/>
      <c r="R137" s="162"/>
      <c r="S137" s="162"/>
    </row>
    <row r="138" spans="1:19" ht="12.75">
      <c r="A138" s="219"/>
      <c r="B138" s="220"/>
      <c r="C138" s="220"/>
      <c r="D138" s="163">
        <v>29</v>
      </c>
      <c r="E138" s="164" t="s">
        <v>83</v>
      </c>
      <c r="F138" s="165"/>
      <c r="G138" s="166"/>
      <c r="H138" s="167">
        <v>610.344051135441</v>
      </c>
      <c r="I138" s="167">
        <v>55.77060172074985</v>
      </c>
      <c r="J138" s="168">
        <v>554.5734494146911</v>
      </c>
      <c r="K138" s="169">
        <v>0</v>
      </c>
      <c r="L138" s="107"/>
      <c r="M138" s="159"/>
      <c r="N138" s="160"/>
      <c r="O138" s="159"/>
      <c r="P138" s="161"/>
      <c r="Q138" s="162"/>
      <c r="R138" s="162"/>
      <c r="S138" s="162"/>
    </row>
    <row r="139" spans="1:19" ht="12.75">
      <c r="A139" s="219"/>
      <c r="B139" s="220"/>
      <c r="C139" s="220"/>
      <c r="D139" s="163">
        <v>30</v>
      </c>
      <c r="E139" s="164" t="s">
        <v>84</v>
      </c>
      <c r="F139" s="165"/>
      <c r="G139" s="166"/>
      <c r="H139" s="167">
        <v>543.3274648977052</v>
      </c>
      <c r="I139" s="167">
        <v>543.3274648977052</v>
      </c>
      <c r="J139" s="168">
        <v>0</v>
      </c>
      <c r="K139" s="169">
        <v>0</v>
      </c>
      <c r="L139" s="107"/>
      <c r="M139" s="159"/>
      <c r="N139" s="160"/>
      <c r="O139" s="159"/>
      <c r="P139" s="161"/>
      <c r="Q139" s="162"/>
      <c r="R139" s="162"/>
      <c r="S139" s="162"/>
    </row>
    <row r="140" spans="1:19" ht="12.75">
      <c r="A140" s="219"/>
      <c r="B140" s="220"/>
      <c r="C140" s="220"/>
      <c r="D140" s="163">
        <v>31</v>
      </c>
      <c r="E140" s="164" t="s">
        <v>85</v>
      </c>
      <c r="F140" s="165"/>
      <c r="G140" s="166"/>
      <c r="H140" s="167">
        <v>363.2012871800618</v>
      </c>
      <c r="I140" s="167">
        <v>318.55333756422976</v>
      </c>
      <c r="J140" s="168">
        <v>0</v>
      </c>
      <c r="K140" s="169">
        <v>44.64794961583204</v>
      </c>
      <c r="L140" s="107"/>
      <c r="M140" s="159"/>
      <c r="N140" s="160"/>
      <c r="O140" s="159"/>
      <c r="P140" s="161"/>
      <c r="Q140" s="162"/>
      <c r="R140" s="162"/>
      <c r="S140" s="162"/>
    </row>
    <row r="141" spans="1:19" ht="12.75">
      <c r="A141" s="219"/>
      <c r="B141" s="220"/>
      <c r="C141" s="220"/>
      <c r="D141" s="163">
        <v>32</v>
      </c>
      <c r="E141" s="164" t="s">
        <v>86</v>
      </c>
      <c r="F141" s="165"/>
      <c r="G141" s="166"/>
      <c r="H141" s="167">
        <v>277.48603899373313</v>
      </c>
      <c r="I141" s="167">
        <v>199.7723352128284</v>
      </c>
      <c r="J141" s="168">
        <v>77.71370378090475</v>
      </c>
      <c r="K141" s="169">
        <v>0</v>
      </c>
      <c r="L141" s="107"/>
      <c r="M141" s="159"/>
      <c r="N141" s="160"/>
      <c r="O141" s="159"/>
      <c r="P141" s="161"/>
      <c r="Q141" s="162"/>
      <c r="R141" s="162"/>
      <c r="S141" s="162"/>
    </row>
    <row r="142" spans="1:19" ht="12.75">
      <c r="A142" s="219"/>
      <c r="B142" s="220"/>
      <c r="C142" s="220"/>
      <c r="D142" s="163">
        <v>33</v>
      </c>
      <c r="E142" s="164" t="s">
        <v>87</v>
      </c>
      <c r="F142" s="165"/>
      <c r="G142" s="166"/>
      <c r="H142" s="167">
        <v>176.66780498090452</v>
      </c>
      <c r="I142" s="167">
        <v>9.920688337681716</v>
      </c>
      <c r="J142" s="168">
        <v>166.7471166432228</v>
      </c>
      <c r="K142" s="169">
        <v>0</v>
      </c>
      <c r="L142" s="107"/>
      <c r="M142" s="159"/>
      <c r="N142" s="159"/>
      <c r="O142" s="159"/>
      <c r="P142" s="161"/>
      <c r="Q142" s="162"/>
      <c r="R142" s="162"/>
      <c r="S142" s="162"/>
    </row>
    <row r="143" spans="1:19" ht="12.75">
      <c r="A143" s="219"/>
      <c r="B143" s="220"/>
      <c r="C143" s="220"/>
      <c r="D143" s="163">
        <v>34</v>
      </c>
      <c r="E143" s="164" t="s">
        <v>88</v>
      </c>
      <c r="F143" s="165"/>
      <c r="G143" s="166"/>
      <c r="H143" s="167">
        <v>68.98167248089852</v>
      </c>
      <c r="I143" s="167">
        <v>68.98167248089852</v>
      </c>
      <c r="J143" s="168">
        <v>0</v>
      </c>
      <c r="K143" s="169">
        <v>0</v>
      </c>
      <c r="L143" s="107"/>
      <c r="M143" s="159"/>
      <c r="N143" s="159"/>
      <c r="O143" s="159"/>
      <c r="P143" s="161"/>
      <c r="Q143" s="162"/>
      <c r="R143" s="162"/>
      <c r="S143" s="162"/>
    </row>
    <row r="144" spans="1:19" ht="12.75">
      <c r="A144" s="219"/>
      <c r="B144" s="220"/>
      <c r="C144" s="220"/>
      <c r="D144" s="163">
        <v>35</v>
      </c>
      <c r="E144" s="164" t="s">
        <v>89</v>
      </c>
      <c r="F144" s="165"/>
      <c r="G144" s="166"/>
      <c r="H144" s="167">
        <v>40.15907019575052</v>
      </c>
      <c r="I144" s="167">
        <v>40.15907019575052</v>
      </c>
      <c r="J144" s="168">
        <v>0</v>
      </c>
      <c r="K144" s="169">
        <v>0</v>
      </c>
      <c r="L144" s="107"/>
      <c r="M144" s="159"/>
      <c r="N144" s="159"/>
      <c r="O144" s="159"/>
      <c r="P144" s="161"/>
      <c r="Q144" s="162"/>
      <c r="R144" s="162"/>
      <c r="S144" s="162"/>
    </row>
    <row r="145" spans="1:19" ht="12.75">
      <c r="A145" s="219"/>
      <c r="B145" s="220"/>
      <c r="C145" s="220"/>
      <c r="D145" s="163">
        <v>36</v>
      </c>
      <c r="E145" s="164" t="s">
        <v>90</v>
      </c>
      <c r="F145" s="165"/>
      <c r="G145" s="166"/>
      <c r="H145" s="167">
        <v>35.19226666628286</v>
      </c>
      <c r="I145" s="167">
        <v>26.795967115733383</v>
      </c>
      <c r="J145" s="168">
        <v>8.396299550549477</v>
      </c>
      <c r="K145" s="169">
        <v>0</v>
      </c>
      <c r="L145" s="107"/>
      <c r="M145" s="159"/>
      <c r="N145" s="159"/>
      <c r="O145" s="159"/>
      <c r="P145" s="161"/>
      <c r="Q145" s="162"/>
      <c r="R145" s="162"/>
      <c r="S145" s="162"/>
    </row>
    <row r="146" spans="1:19" ht="13.5" thickBot="1">
      <c r="A146" s="219"/>
      <c r="B146" s="220"/>
      <c r="C146" s="220"/>
      <c r="D146" s="171">
        <v>37</v>
      </c>
      <c r="E146" s="172" t="s">
        <v>91</v>
      </c>
      <c r="F146" s="173"/>
      <c r="G146" s="174"/>
      <c r="H146" s="175">
        <v>26.067781995409693</v>
      </c>
      <c r="I146" s="175">
        <v>26.067781995409693</v>
      </c>
      <c r="J146" s="176">
        <v>0</v>
      </c>
      <c r="K146" s="177">
        <v>0</v>
      </c>
      <c r="L146" s="107"/>
      <c r="M146" s="159"/>
      <c r="N146" s="159"/>
      <c r="O146" s="159"/>
      <c r="P146" s="161"/>
      <c r="Q146" s="162"/>
      <c r="R146" s="162"/>
      <c r="S146" s="162"/>
    </row>
    <row r="147" spans="4:16" ht="12.75">
      <c r="D147" s="159" t="s">
        <v>43</v>
      </c>
      <c r="E147" s="107"/>
      <c r="F147" s="107"/>
      <c r="G147" s="107"/>
      <c r="H147" s="178"/>
      <c r="I147" s="178"/>
      <c r="J147" s="178"/>
      <c r="K147" s="178"/>
      <c r="L147" s="107"/>
      <c r="M147" s="107"/>
      <c r="N147" s="107"/>
      <c r="O147" s="107"/>
      <c r="P147" s="20"/>
    </row>
    <row r="148" spans="4:16" ht="12.75">
      <c r="D148" s="159" t="s">
        <v>44</v>
      </c>
      <c r="E148" s="107"/>
      <c r="F148" s="107"/>
      <c r="G148" s="107"/>
      <c r="H148" s="107"/>
      <c r="I148" s="107"/>
      <c r="J148" s="107"/>
      <c r="K148" s="107"/>
      <c r="L148" s="107"/>
      <c r="M148" s="107"/>
      <c r="N148" s="107"/>
      <c r="O148" s="107"/>
      <c r="P148" s="20"/>
    </row>
    <row r="149" spans="5:16" ht="12.75">
      <c r="E149" s="20"/>
      <c r="F149" s="20"/>
      <c r="G149" s="20"/>
      <c r="H149" s="106"/>
      <c r="I149" s="20"/>
      <c r="J149" s="20"/>
      <c r="K149" s="20"/>
      <c r="L149" s="20"/>
      <c r="M149" s="20"/>
      <c r="N149" s="20"/>
      <c r="O149" s="20"/>
      <c r="P149" s="20"/>
    </row>
    <row r="150" spans="4:16" ht="12.75">
      <c r="D150" s="107"/>
      <c r="E150" s="159"/>
      <c r="F150" s="159"/>
      <c r="G150" s="159"/>
      <c r="H150" s="179"/>
      <c r="I150" s="159"/>
      <c r="J150" s="159"/>
      <c r="K150" s="159"/>
      <c r="L150" s="159"/>
      <c r="M150" s="159"/>
      <c r="N150" s="159"/>
      <c r="O150" s="159"/>
      <c r="P150" s="159"/>
    </row>
    <row r="151" spans="4:16" ht="12.75">
      <c r="D151" s="107"/>
      <c r="E151" s="159"/>
      <c r="F151" s="159"/>
      <c r="G151" s="159"/>
      <c r="H151" s="160"/>
      <c r="I151" s="159"/>
      <c r="J151" s="159"/>
      <c r="K151" s="159"/>
      <c r="L151" s="159"/>
      <c r="M151" s="159"/>
      <c r="N151" s="159"/>
      <c r="O151" s="159"/>
      <c r="P151" s="161"/>
    </row>
    <row r="152" spans="4:16" ht="12.75">
      <c r="D152" s="107"/>
      <c r="E152" s="159"/>
      <c r="F152" s="159"/>
      <c r="G152" s="159"/>
      <c r="H152" s="159"/>
      <c r="I152" s="159"/>
      <c r="J152" s="159"/>
      <c r="K152" s="159"/>
      <c r="L152" s="159"/>
      <c r="M152" s="159"/>
      <c r="N152" s="159"/>
      <c r="O152" s="159"/>
      <c r="P152" s="161"/>
    </row>
    <row r="153" spans="4:16" ht="12.75">
      <c r="D153" s="107"/>
      <c r="E153" s="107"/>
      <c r="F153" s="107"/>
      <c r="G153" s="107"/>
      <c r="H153" s="107"/>
      <c r="I153" s="107"/>
      <c r="J153" s="107"/>
      <c r="K153" s="107"/>
      <c r="L153" s="107"/>
      <c r="M153" s="107"/>
      <c r="N153" s="107"/>
      <c r="O153" s="107"/>
      <c r="P153" s="20"/>
    </row>
    <row r="154" spans="4:16" ht="12.75">
      <c r="D154" s="107"/>
      <c r="E154" s="107"/>
      <c r="F154" s="107"/>
      <c r="G154" s="107"/>
      <c r="H154" s="107"/>
      <c r="I154" s="107"/>
      <c r="J154" s="107"/>
      <c r="K154" s="107"/>
      <c r="L154" s="107"/>
      <c r="M154" s="107"/>
      <c r="N154" s="107"/>
      <c r="O154" s="107"/>
      <c r="P154" s="20"/>
    </row>
    <row r="155" spans="4:17" ht="12.75"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  <c r="Q155" s="20"/>
    </row>
    <row r="156" spans="4:17" ht="12.75"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  <c r="Q156" s="20"/>
    </row>
    <row r="157" spans="1:18" ht="12.75">
      <c r="A157" s="130"/>
      <c r="B157" s="130"/>
      <c r="C157" s="130"/>
      <c r="D157" s="27"/>
      <c r="E157" s="27"/>
      <c r="F157" s="27"/>
      <c r="G157" s="27"/>
      <c r="H157" s="27"/>
      <c r="I157" s="27"/>
      <c r="J157" s="27"/>
      <c r="K157" s="27"/>
      <c r="L157" s="27"/>
      <c r="M157" s="27"/>
      <c r="N157" s="27"/>
      <c r="O157" s="27"/>
      <c r="P157" s="27"/>
      <c r="Q157" s="27"/>
      <c r="R157" s="27"/>
    </row>
    <row r="158" spans="1:18" ht="12.75">
      <c r="A158" s="130"/>
      <c r="B158" s="130"/>
      <c r="C158" s="130"/>
      <c r="D158" s="27"/>
      <c r="E158" s="27"/>
      <c r="F158" s="27"/>
      <c r="G158" s="27"/>
      <c r="H158" s="27"/>
      <c r="I158" s="27"/>
      <c r="J158" s="27"/>
      <c r="K158" s="27"/>
      <c r="L158" s="27"/>
      <c r="M158" s="27"/>
      <c r="N158" s="27"/>
      <c r="O158" s="27"/>
      <c r="P158" s="27"/>
      <c r="Q158" s="27"/>
      <c r="R158" s="27"/>
    </row>
    <row r="159" spans="1:18" ht="12.75">
      <c r="A159" s="130"/>
      <c r="B159" s="130"/>
      <c r="C159" s="130"/>
      <c r="D159" s="27"/>
      <c r="E159" s="27"/>
      <c r="F159" s="27"/>
      <c r="G159" s="27"/>
      <c r="H159" s="27"/>
      <c r="I159" s="27"/>
      <c r="J159" s="27"/>
      <c r="K159" s="27"/>
      <c r="L159" s="27"/>
      <c r="M159" s="27"/>
      <c r="N159" s="27"/>
      <c r="O159" s="27"/>
      <c r="P159" s="27"/>
      <c r="Q159" s="27"/>
      <c r="R159" s="27"/>
    </row>
    <row r="160" spans="1:18" ht="12.75">
      <c r="A160" s="130"/>
      <c r="B160" s="130"/>
      <c r="C160" s="130"/>
      <c r="D160" s="27"/>
      <c r="E160" s="27"/>
      <c r="F160" s="27"/>
      <c r="G160" s="27"/>
      <c r="H160" s="27"/>
      <c r="I160" s="27"/>
      <c r="J160" s="27"/>
      <c r="K160" s="27"/>
      <c r="L160" s="27"/>
      <c r="M160" s="27"/>
      <c r="N160" s="27"/>
      <c r="O160" s="27"/>
      <c r="P160" s="27"/>
      <c r="Q160" s="27"/>
      <c r="R160" s="27"/>
    </row>
    <row r="161" spans="1:18" ht="12.75">
      <c r="A161" s="130"/>
      <c r="B161" s="130"/>
      <c r="C161" s="130"/>
      <c r="D161" s="27"/>
      <c r="E161" s="27"/>
      <c r="F161" s="27"/>
      <c r="G161" s="27"/>
      <c r="H161" s="27"/>
      <c r="I161" s="27"/>
      <c r="J161" s="27"/>
      <c r="K161" s="27"/>
      <c r="L161" s="27"/>
      <c r="M161" s="27"/>
      <c r="N161" s="27"/>
      <c r="O161" s="27"/>
      <c r="P161" s="27"/>
      <c r="Q161" s="27"/>
      <c r="R161" s="27"/>
    </row>
    <row r="162" spans="1:18" ht="12.75">
      <c r="A162" s="130"/>
      <c r="B162" s="130"/>
      <c r="C162" s="130"/>
      <c r="D162" s="27"/>
      <c r="E162" s="27"/>
      <c r="F162" s="27"/>
      <c r="G162" s="27"/>
      <c r="H162" s="27"/>
      <c r="I162" s="27"/>
      <c r="J162" s="27"/>
      <c r="K162" s="27"/>
      <c r="L162" s="27"/>
      <c r="M162" s="27"/>
      <c r="N162" s="27"/>
      <c r="O162" s="27"/>
      <c r="P162" s="27"/>
      <c r="Q162" s="27"/>
      <c r="R162" s="27"/>
    </row>
    <row r="163" spans="1:18" ht="12.75">
      <c r="A163" s="130"/>
      <c r="B163" s="130"/>
      <c r="C163" s="130"/>
      <c r="D163" s="180"/>
      <c r="E163" s="27"/>
      <c r="F163" s="27"/>
      <c r="G163" s="27"/>
      <c r="H163" s="27"/>
      <c r="I163" s="27"/>
      <c r="J163" s="27"/>
      <c r="K163" s="27"/>
      <c r="L163" s="27"/>
      <c r="M163" s="27"/>
      <c r="N163" s="27"/>
      <c r="O163" s="27"/>
      <c r="P163" s="27"/>
      <c r="Q163" s="27"/>
      <c r="R163" s="27"/>
    </row>
    <row r="164" spans="1:18" ht="12.75">
      <c r="A164" s="130"/>
      <c r="B164" s="130"/>
      <c r="C164" s="130"/>
      <c r="D164" s="27"/>
      <c r="E164" s="27"/>
      <c r="F164" s="27"/>
      <c r="G164" s="27"/>
      <c r="H164" s="27"/>
      <c r="I164" s="27"/>
      <c r="J164" s="27"/>
      <c r="K164" s="27"/>
      <c r="L164" s="27"/>
      <c r="M164" s="27"/>
      <c r="N164" s="27"/>
      <c r="O164" s="27"/>
      <c r="P164" s="27"/>
      <c r="Q164" s="27"/>
      <c r="R164" s="27"/>
    </row>
    <row r="165" spans="1:18" ht="12.75">
      <c r="A165" s="130"/>
      <c r="B165" s="130"/>
      <c r="C165" s="130"/>
      <c r="D165" s="27"/>
      <c r="E165" s="27"/>
      <c r="F165" s="27"/>
      <c r="G165" s="27"/>
      <c r="H165" s="27"/>
      <c r="I165" s="27"/>
      <c r="J165" s="27"/>
      <c r="K165" s="27"/>
      <c r="L165" s="27"/>
      <c r="M165" s="27"/>
      <c r="N165" s="27"/>
      <c r="O165" s="27"/>
      <c r="P165" s="27"/>
      <c r="Q165" s="27"/>
      <c r="R165" s="27"/>
    </row>
    <row r="166" spans="1:18" ht="12.75" customHeight="1">
      <c r="A166" s="130"/>
      <c r="B166" s="130"/>
      <c r="C166" s="130"/>
      <c r="D166" s="275"/>
      <c r="E166" s="275"/>
      <c r="F166" s="275"/>
      <c r="G166" s="275"/>
      <c r="H166" s="275"/>
      <c r="I166" s="275"/>
      <c r="J166" s="275"/>
      <c r="K166" s="275"/>
      <c r="L166" s="275"/>
      <c r="M166" s="275"/>
      <c r="N166" s="275"/>
      <c r="O166" s="275"/>
      <c r="P166" s="27"/>
      <c r="Q166" s="27"/>
      <c r="R166" s="27"/>
    </row>
    <row r="167" spans="1:18" ht="12.75">
      <c r="A167" s="130"/>
      <c r="B167" s="130"/>
      <c r="C167" s="130"/>
      <c r="D167" s="147"/>
      <c r="E167" s="147"/>
      <c r="F167" s="108"/>
      <c r="G167" s="108"/>
      <c r="H167" s="108"/>
      <c r="I167" s="108"/>
      <c r="J167" s="108"/>
      <c r="K167" s="108"/>
      <c r="L167" s="108"/>
      <c r="M167" s="108"/>
      <c r="N167" s="108"/>
      <c r="O167" s="108"/>
      <c r="P167" s="27"/>
      <c r="Q167" s="27"/>
      <c r="R167" s="27"/>
    </row>
    <row r="168" spans="1:18" ht="12.75" customHeight="1">
      <c r="A168" s="130"/>
      <c r="B168" s="130"/>
      <c r="C168" s="130"/>
      <c r="D168" s="273"/>
      <c r="E168" s="180"/>
      <c r="F168" s="181"/>
      <c r="G168" s="181"/>
      <c r="H168" s="181"/>
      <c r="I168" s="181"/>
      <c r="J168" s="181"/>
      <c r="K168" s="181"/>
      <c r="L168" s="181"/>
      <c r="M168" s="181"/>
      <c r="N168" s="182"/>
      <c r="O168" s="182"/>
      <c r="P168" s="27"/>
      <c r="Q168" s="27"/>
      <c r="R168" s="27"/>
    </row>
    <row r="169" spans="1:18" ht="12.75">
      <c r="A169" s="130"/>
      <c r="B169" s="130"/>
      <c r="C169" s="130"/>
      <c r="D169" s="273"/>
      <c r="E169" s="180"/>
      <c r="F169" s="181"/>
      <c r="G169" s="181"/>
      <c r="H169" s="181"/>
      <c r="I169" s="181"/>
      <c r="J169" s="181"/>
      <c r="K169" s="181"/>
      <c r="L169" s="181"/>
      <c r="M169" s="181"/>
      <c r="N169" s="182"/>
      <c r="O169" s="182"/>
      <c r="P169" s="27"/>
      <c r="Q169" s="27"/>
      <c r="R169" s="27"/>
    </row>
    <row r="170" spans="1:18" ht="12.75">
      <c r="A170" s="130"/>
      <c r="B170" s="130"/>
      <c r="C170" s="130"/>
      <c r="D170" s="273"/>
      <c r="E170" s="180"/>
      <c r="F170" s="181"/>
      <c r="G170" s="181"/>
      <c r="H170" s="181"/>
      <c r="I170" s="181"/>
      <c r="J170" s="181"/>
      <c r="K170" s="181"/>
      <c r="L170" s="181"/>
      <c r="M170" s="181"/>
      <c r="N170" s="182"/>
      <c r="O170" s="182"/>
      <c r="P170" s="27"/>
      <c r="Q170" s="27"/>
      <c r="R170" s="27"/>
    </row>
    <row r="171" spans="1:18" ht="12.75">
      <c r="A171" s="130"/>
      <c r="B171" s="130"/>
      <c r="C171" s="130"/>
      <c r="D171" s="273"/>
      <c r="E171" s="180"/>
      <c r="F171" s="181"/>
      <c r="G171" s="181"/>
      <c r="H171" s="181"/>
      <c r="I171" s="181"/>
      <c r="J171" s="181"/>
      <c r="K171" s="181"/>
      <c r="L171" s="181"/>
      <c r="M171" s="181"/>
      <c r="N171" s="182"/>
      <c r="O171" s="182"/>
      <c r="P171" s="27"/>
      <c r="Q171" s="27"/>
      <c r="R171" s="27"/>
    </row>
    <row r="172" spans="1:18" ht="12.75">
      <c r="A172" s="130"/>
      <c r="B172" s="130"/>
      <c r="C172" s="130"/>
      <c r="D172" s="273"/>
      <c r="E172" s="180"/>
      <c r="F172" s="181"/>
      <c r="G172" s="181"/>
      <c r="H172" s="181"/>
      <c r="I172" s="181"/>
      <c r="J172" s="181"/>
      <c r="K172" s="181"/>
      <c r="L172" s="181"/>
      <c r="M172" s="181"/>
      <c r="N172" s="182"/>
      <c r="O172" s="182"/>
      <c r="P172" s="27"/>
      <c r="Q172" s="27"/>
      <c r="R172" s="27"/>
    </row>
    <row r="173" spans="1:18" ht="12.75">
      <c r="A173" s="130"/>
      <c r="B173" s="130"/>
      <c r="C173" s="130"/>
      <c r="D173" s="273"/>
      <c r="E173" s="180"/>
      <c r="F173" s="181"/>
      <c r="G173" s="181"/>
      <c r="H173" s="181"/>
      <c r="I173" s="181"/>
      <c r="J173" s="181"/>
      <c r="K173" s="181"/>
      <c r="L173" s="181"/>
      <c r="M173" s="181"/>
      <c r="N173" s="182"/>
      <c r="O173" s="182"/>
      <c r="P173" s="27"/>
      <c r="Q173" s="27"/>
      <c r="R173" s="27"/>
    </row>
    <row r="174" spans="1:18" ht="12.75">
      <c r="A174" s="130"/>
      <c r="B174" s="130"/>
      <c r="C174" s="130"/>
      <c r="D174" s="273"/>
      <c r="E174" s="180"/>
      <c r="F174" s="181"/>
      <c r="G174" s="181"/>
      <c r="H174" s="181"/>
      <c r="I174" s="181"/>
      <c r="J174" s="181"/>
      <c r="K174" s="181"/>
      <c r="L174" s="181"/>
      <c r="M174" s="181"/>
      <c r="N174" s="182"/>
      <c r="O174" s="182"/>
      <c r="P174" s="27"/>
      <c r="Q174" s="27"/>
      <c r="R174" s="27"/>
    </row>
    <row r="175" spans="1:18" ht="12.75">
      <c r="A175" s="130"/>
      <c r="B175" s="130"/>
      <c r="C175" s="130"/>
      <c r="D175" s="273"/>
      <c r="E175" s="180"/>
      <c r="F175" s="181"/>
      <c r="G175" s="181"/>
      <c r="H175" s="181"/>
      <c r="I175" s="181"/>
      <c r="J175" s="181"/>
      <c r="K175" s="181"/>
      <c r="L175" s="181"/>
      <c r="M175" s="181"/>
      <c r="N175" s="182"/>
      <c r="O175" s="182"/>
      <c r="P175" s="27"/>
      <c r="Q175" s="27"/>
      <c r="R175" s="27"/>
    </row>
    <row r="176" spans="1:18" ht="12.75">
      <c r="A176" s="130"/>
      <c r="B176" s="130"/>
      <c r="C176" s="130"/>
      <c r="D176" s="273"/>
      <c r="E176" s="180"/>
      <c r="F176" s="181"/>
      <c r="G176" s="181"/>
      <c r="H176" s="181"/>
      <c r="I176" s="181"/>
      <c r="J176" s="181"/>
      <c r="K176" s="181"/>
      <c r="L176" s="181"/>
      <c r="M176" s="181"/>
      <c r="N176" s="182"/>
      <c r="O176" s="182"/>
      <c r="P176" s="27"/>
      <c r="Q176" s="27"/>
      <c r="R176" s="27"/>
    </row>
    <row r="177" spans="1:18" ht="12.75">
      <c r="A177" s="130"/>
      <c r="B177" s="130"/>
      <c r="C177" s="130"/>
      <c r="D177" s="273"/>
      <c r="E177" s="180"/>
      <c r="F177" s="181"/>
      <c r="G177" s="181"/>
      <c r="H177" s="181"/>
      <c r="I177" s="181"/>
      <c r="J177" s="181"/>
      <c r="K177" s="181"/>
      <c r="L177" s="181"/>
      <c r="M177" s="181"/>
      <c r="N177" s="182"/>
      <c r="O177" s="182"/>
      <c r="P177" s="27"/>
      <c r="Q177" s="27"/>
      <c r="R177" s="27"/>
    </row>
    <row r="178" spans="1:18" ht="12.75">
      <c r="A178" s="130"/>
      <c r="B178" s="130"/>
      <c r="C178" s="130"/>
      <c r="D178" s="273"/>
      <c r="E178" s="180"/>
      <c r="F178" s="181"/>
      <c r="G178" s="181"/>
      <c r="H178" s="181"/>
      <c r="I178" s="181"/>
      <c r="J178" s="181"/>
      <c r="K178" s="181"/>
      <c r="L178" s="181"/>
      <c r="M178" s="181"/>
      <c r="N178" s="182"/>
      <c r="O178" s="182"/>
      <c r="P178" s="27"/>
      <c r="Q178" s="27"/>
      <c r="R178" s="27"/>
    </row>
    <row r="179" spans="1:18" ht="12.75">
      <c r="A179" s="130"/>
      <c r="B179" s="130"/>
      <c r="C179" s="130"/>
      <c r="D179" s="273"/>
      <c r="E179" s="180"/>
      <c r="F179" s="181"/>
      <c r="G179" s="181"/>
      <c r="H179" s="181"/>
      <c r="I179" s="181"/>
      <c r="J179" s="181"/>
      <c r="K179" s="181"/>
      <c r="L179" s="181"/>
      <c r="M179" s="181"/>
      <c r="N179" s="182"/>
      <c r="O179" s="182"/>
      <c r="P179" s="27"/>
      <c r="Q179" s="27"/>
      <c r="R179" s="27"/>
    </row>
    <row r="180" spans="1:18" ht="12.75">
      <c r="A180" s="130"/>
      <c r="B180" s="130"/>
      <c r="C180" s="130"/>
      <c r="D180" s="275"/>
      <c r="E180" s="275"/>
      <c r="F180" s="183"/>
      <c r="G180" s="183"/>
      <c r="H180" s="183"/>
      <c r="I180" s="183"/>
      <c r="J180" s="183"/>
      <c r="K180" s="183"/>
      <c r="L180" s="183"/>
      <c r="M180" s="183"/>
      <c r="N180" s="183"/>
      <c r="O180" s="183"/>
      <c r="P180" s="27"/>
      <c r="Q180" s="27"/>
      <c r="R180" s="27"/>
    </row>
    <row r="181" spans="1:18" ht="12.75">
      <c r="A181" s="130"/>
      <c r="B181" s="130"/>
      <c r="C181" s="130"/>
      <c r="D181" s="273"/>
      <c r="E181" s="180"/>
      <c r="F181" s="181"/>
      <c r="G181" s="181"/>
      <c r="H181" s="181"/>
      <c r="I181" s="181"/>
      <c r="J181" s="181"/>
      <c r="K181" s="181"/>
      <c r="L181" s="181"/>
      <c r="M181" s="181"/>
      <c r="N181" s="182"/>
      <c r="O181" s="182"/>
      <c r="P181" s="27"/>
      <c r="Q181" s="27"/>
      <c r="R181" s="27"/>
    </row>
    <row r="182" spans="1:18" ht="12.75">
      <c r="A182" s="130"/>
      <c r="B182" s="130"/>
      <c r="C182" s="130"/>
      <c r="D182" s="273"/>
      <c r="E182" s="180"/>
      <c r="F182" s="181"/>
      <c r="G182" s="181"/>
      <c r="H182" s="181"/>
      <c r="I182" s="181"/>
      <c r="J182" s="181"/>
      <c r="K182" s="181"/>
      <c r="L182" s="181"/>
      <c r="M182" s="181"/>
      <c r="N182" s="182"/>
      <c r="O182" s="182"/>
      <c r="P182" s="27"/>
      <c r="Q182" s="27"/>
      <c r="R182" s="27"/>
    </row>
    <row r="183" spans="1:18" ht="12.75">
      <c r="A183" s="130"/>
      <c r="B183" s="130"/>
      <c r="C183" s="130"/>
      <c r="D183" s="273"/>
      <c r="E183" s="180"/>
      <c r="F183" s="181"/>
      <c r="G183" s="181"/>
      <c r="H183" s="181"/>
      <c r="I183" s="181"/>
      <c r="J183" s="181"/>
      <c r="K183" s="181"/>
      <c r="L183" s="181"/>
      <c r="M183" s="181"/>
      <c r="N183" s="182"/>
      <c r="O183" s="182"/>
      <c r="P183" s="27"/>
      <c r="Q183" s="27"/>
      <c r="R183" s="27"/>
    </row>
    <row r="184" spans="1:18" ht="12.75">
      <c r="A184" s="130"/>
      <c r="B184" s="130"/>
      <c r="C184" s="130"/>
      <c r="D184" s="273"/>
      <c r="E184" s="180"/>
      <c r="F184" s="181"/>
      <c r="G184" s="181"/>
      <c r="H184" s="181"/>
      <c r="I184" s="181"/>
      <c r="J184" s="181"/>
      <c r="K184" s="181"/>
      <c r="L184" s="181"/>
      <c r="M184" s="181"/>
      <c r="N184" s="182"/>
      <c r="O184" s="182"/>
      <c r="P184" s="27"/>
      <c r="Q184" s="27"/>
      <c r="R184" s="27"/>
    </row>
    <row r="185" spans="1:18" ht="12.75">
      <c r="A185" s="130"/>
      <c r="B185" s="130"/>
      <c r="C185" s="130"/>
      <c r="D185" s="273"/>
      <c r="E185" s="180"/>
      <c r="F185" s="181"/>
      <c r="G185" s="181"/>
      <c r="H185" s="181"/>
      <c r="I185" s="181"/>
      <c r="J185" s="181"/>
      <c r="K185" s="181"/>
      <c r="L185" s="181"/>
      <c r="M185" s="181"/>
      <c r="N185" s="182"/>
      <c r="O185" s="182"/>
      <c r="P185" s="27"/>
      <c r="Q185" s="27"/>
      <c r="R185" s="27"/>
    </row>
    <row r="186" spans="1:18" ht="12.75">
      <c r="A186" s="130"/>
      <c r="B186" s="130"/>
      <c r="C186" s="130"/>
      <c r="D186" s="273"/>
      <c r="E186" s="180"/>
      <c r="F186" s="181"/>
      <c r="G186" s="181"/>
      <c r="H186" s="181"/>
      <c r="I186" s="181"/>
      <c r="J186" s="181"/>
      <c r="K186" s="181"/>
      <c r="L186" s="181"/>
      <c r="M186" s="181"/>
      <c r="N186" s="182"/>
      <c r="O186" s="182"/>
      <c r="P186" s="27"/>
      <c r="Q186" s="27"/>
      <c r="R186" s="27"/>
    </row>
    <row r="187" spans="1:18" ht="12.75">
      <c r="A187" s="130"/>
      <c r="B187" s="130"/>
      <c r="C187" s="130"/>
      <c r="D187" s="273"/>
      <c r="E187" s="180"/>
      <c r="F187" s="181"/>
      <c r="G187" s="181"/>
      <c r="H187" s="181"/>
      <c r="I187" s="181"/>
      <c r="J187" s="181"/>
      <c r="K187" s="181"/>
      <c r="L187" s="181"/>
      <c r="M187" s="181"/>
      <c r="N187" s="182"/>
      <c r="O187" s="182"/>
      <c r="P187" s="27"/>
      <c r="Q187" s="27"/>
      <c r="R187" s="27"/>
    </row>
    <row r="188" spans="1:18" ht="12.75">
      <c r="A188" s="130"/>
      <c r="B188" s="130"/>
      <c r="C188" s="130"/>
      <c r="D188" s="273"/>
      <c r="E188" s="180"/>
      <c r="F188" s="181"/>
      <c r="G188" s="181"/>
      <c r="H188" s="181"/>
      <c r="I188" s="181"/>
      <c r="J188" s="181"/>
      <c r="K188" s="181"/>
      <c r="L188" s="181"/>
      <c r="M188" s="181"/>
      <c r="N188" s="182"/>
      <c r="O188" s="182"/>
      <c r="P188" s="27"/>
      <c r="Q188" s="27"/>
      <c r="R188" s="27"/>
    </row>
    <row r="189" spans="1:18" ht="12.75">
      <c r="A189" s="130"/>
      <c r="B189" s="130"/>
      <c r="C189" s="130"/>
      <c r="D189" s="273"/>
      <c r="E189" s="180"/>
      <c r="F189" s="181"/>
      <c r="G189" s="181"/>
      <c r="H189" s="181"/>
      <c r="I189" s="181"/>
      <c r="J189" s="181"/>
      <c r="K189" s="181"/>
      <c r="L189" s="181"/>
      <c r="M189" s="181"/>
      <c r="N189" s="182"/>
      <c r="O189" s="182"/>
      <c r="P189" s="27"/>
      <c r="Q189" s="27"/>
      <c r="R189" s="27"/>
    </row>
    <row r="190" spans="1:18" ht="12.75">
      <c r="A190" s="130"/>
      <c r="B190" s="130"/>
      <c r="C190" s="130"/>
      <c r="D190" s="273"/>
      <c r="E190" s="180"/>
      <c r="F190" s="181"/>
      <c r="G190" s="181"/>
      <c r="H190" s="181"/>
      <c r="I190" s="181"/>
      <c r="J190" s="181"/>
      <c r="K190" s="181"/>
      <c r="L190" s="181"/>
      <c r="M190" s="181"/>
      <c r="N190" s="182"/>
      <c r="O190" s="182"/>
      <c r="P190" s="27"/>
      <c r="Q190" s="27"/>
      <c r="R190" s="27"/>
    </row>
    <row r="191" spans="1:18" ht="12.75">
      <c r="A191" s="130"/>
      <c r="B191" s="130"/>
      <c r="C191" s="130"/>
      <c r="D191" s="273"/>
      <c r="E191" s="180"/>
      <c r="F191" s="181"/>
      <c r="G191" s="181"/>
      <c r="H191" s="181"/>
      <c r="I191" s="181"/>
      <c r="J191" s="181"/>
      <c r="K191" s="181"/>
      <c r="L191" s="181"/>
      <c r="M191" s="181"/>
      <c r="N191" s="182"/>
      <c r="O191" s="182"/>
      <c r="P191" s="27"/>
      <c r="Q191" s="27"/>
      <c r="R191" s="27"/>
    </row>
    <row r="192" spans="1:18" ht="12.75">
      <c r="A192" s="130"/>
      <c r="B192" s="130"/>
      <c r="C192" s="130"/>
      <c r="D192" s="273"/>
      <c r="E192" s="180"/>
      <c r="F192" s="181"/>
      <c r="G192" s="181"/>
      <c r="H192" s="181"/>
      <c r="I192" s="181"/>
      <c r="J192" s="181"/>
      <c r="K192" s="181"/>
      <c r="L192" s="181"/>
      <c r="M192" s="181"/>
      <c r="N192" s="182"/>
      <c r="O192" s="182"/>
      <c r="P192" s="27"/>
      <c r="Q192" s="27"/>
      <c r="R192" s="27"/>
    </row>
    <row r="193" spans="1:18" ht="12.75">
      <c r="A193" s="130"/>
      <c r="B193" s="130"/>
      <c r="C193" s="130"/>
      <c r="D193" s="275"/>
      <c r="E193" s="275"/>
      <c r="F193" s="183"/>
      <c r="G193" s="183"/>
      <c r="H193" s="183"/>
      <c r="I193" s="183"/>
      <c r="J193" s="183"/>
      <c r="K193" s="183"/>
      <c r="L193" s="183"/>
      <c r="M193" s="183"/>
      <c r="N193" s="183"/>
      <c r="O193" s="183"/>
      <c r="P193" s="27"/>
      <c r="Q193" s="27"/>
      <c r="R193" s="27"/>
    </row>
    <row r="194" spans="1:18" ht="12.75">
      <c r="A194" s="130"/>
      <c r="B194" s="130"/>
      <c r="C194" s="130"/>
      <c r="D194" s="281"/>
      <c r="E194" s="280"/>
      <c r="F194" s="280"/>
      <c r="G194" s="280"/>
      <c r="H194" s="280"/>
      <c r="I194" s="280"/>
      <c r="J194" s="280"/>
      <c r="K194" s="280"/>
      <c r="L194" s="280"/>
      <c r="M194" s="280"/>
      <c r="N194" s="280"/>
      <c r="O194" s="280"/>
      <c r="P194" s="27"/>
      <c r="Q194" s="27"/>
      <c r="R194" s="27"/>
    </row>
    <row r="195" spans="1:18" ht="12.75">
      <c r="A195" s="130"/>
      <c r="B195" s="130"/>
      <c r="C195" s="130"/>
      <c r="D195" s="281"/>
      <c r="E195" s="280"/>
      <c r="F195" s="280"/>
      <c r="G195" s="280"/>
      <c r="H195" s="280"/>
      <c r="I195" s="280"/>
      <c r="J195" s="280"/>
      <c r="K195" s="280"/>
      <c r="L195" s="280"/>
      <c r="M195" s="280"/>
      <c r="N195" s="280"/>
      <c r="O195" s="280"/>
      <c r="P195" s="27"/>
      <c r="Q195" s="27"/>
      <c r="R195" s="27"/>
    </row>
    <row r="196" spans="1:18" ht="12.75">
      <c r="A196" s="130"/>
      <c r="B196" s="130"/>
      <c r="C196" s="130"/>
      <c r="D196" s="281"/>
      <c r="E196" s="280"/>
      <c r="F196" s="280"/>
      <c r="G196" s="280"/>
      <c r="H196" s="280"/>
      <c r="I196" s="280"/>
      <c r="J196" s="280"/>
      <c r="K196" s="280"/>
      <c r="L196" s="280"/>
      <c r="M196" s="280"/>
      <c r="N196" s="280"/>
      <c r="O196" s="280"/>
      <c r="P196" s="27"/>
      <c r="Q196" s="27"/>
      <c r="R196" s="27"/>
    </row>
    <row r="197" spans="1:18" ht="12.75">
      <c r="A197" s="130"/>
      <c r="B197" s="130"/>
      <c r="C197" s="130"/>
      <c r="D197" s="280"/>
      <c r="E197" s="280"/>
      <c r="F197" s="280"/>
      <c r="G197" s="280"/>
      <c r="H197" s="280"/>
      <c r="I197" s="280"/>
      <c r="J197" s="280"/>
      <c r="K197" s="280"/>
      <c r="L197" s="280"/>
      <c r="M197" s="280"/>
      <c r="N197" s="280"/>
      <c r="O197" s="280"/>
      <c r="P197" s="27"/>
      <c r="Q197" s="27"/>
      <c r="R197" s="27"/>
    </row>
    <row r="198" spans="1:18" ht="12.75">
      <c r="A198" s="130"/>
      <c r="B198" s="130"/>
      <c r="C198" s="130"/>
      <c r="D198" s="107"/>
      <c r="E198" s="107"/>
      <c r="F198" s="107"/>
      <c r="G198" s="107"/>
      <c r="H198" s="107"/>
      <c r="I198" s="107"/>
      <c r="J198" s="107"/>
      <c r="K198" s="107"/>
      <c r="L198" s="107"/>
      <c r="M198" s="107"/>
      <c r="N198" s="107"/>
      <c r="O198" s="107"/>
      <c r="P198" s="27"/>
      <c r="Q198" s="27"/>
      <c r="R198" s="27"/>
    </row>
    <row r="199" spans="1:18" ht="12.75">
      <c r="A199" s="130"/>
      <c r="B199" s="130"/>
      <c r="C199" s="130"/>
      <c r="D199" s="107"/>
      <c r="E199" s="107"/>
      <c r="F199" s="107"/>
      <c r="G199" s="107"/>
      <c r="H199" s="107"/>
      <c r="I199" s="107"/>
      <c r="J199" s="107"/>
      <c r="K199" s="107"/>
      <c r="L199" s="107"/>
      <c r="M199" s="107"/>
      <c r="N199" s="107"/>
      <c r="O199" s="107"/>
      <c r="P199" s="27"/>
      <c r="Q199" s="27"/>
      <c r="R199" s="27"/>
    </row>
    <row r="200" spans="1:18" ht="12.75">
      <c r="A200" s="290"/>
      <c r="B200" s="130"/>
      <c r="C200" s="130"/>
      <c r="D200" s="107"/>
      <c r="E200" s="107"/>
      <c r="F200" s="107"/>
      <c r="G200" s="107"/>
      <c r="H200" s="107"/>
      <c r="I200" s="107"/>
      <c r="J200" s="107"/>
      <c r="K200" s="107"/>
      <c r="L200" s="107"/>
      <c r="M200" s="107"/>
      <c r="N200" s="107"/>
      <c r="O200" s="107"/>
      <c r="P200" s="27"/>
      <c r="Q200" s="27"/>
      <c r="R200" s="27"/>
    </row>
    <row r="201" spans="1:18" ht="12.75">
      <c r="A201" s="290"/>
      <c r="B201" s="130"/>
      <c r="C201" s="130"/>
      <c r="D201" s="107"/>
      <c r="E201" s="107"/>
      <c r="F201" s="107"/>
      <c r="G201" s="107"/>
      <c r="H201" s="107"/>
      <c r="I201" s="107"/>
      <c r="J201" s="107"/>
      <c r="K201" s="107"/>
      <c r="L201" s="107"/>
      <c r="M201" s="107"/>
      <c r="N201" s="107"/>
      <c r="O201" s="107"/>
      <c r="P201" s="27"/>
      <c r="Q201" s="27"/>
      <c r="R201" s="27"/>
    </row>
    <row r="202" spans="1:18" ht="12.75">
      <c r="A202" s="290"/>
      <c r="B202" s="130"/>
      <c r="C202" s="130"/>
      <c r="D202" s="107"/>
      <c r="E202" s="107"/>
      <c r="F202" s="107"/>
      <c r="G202" s="107"/>
      <c r="H202" s="107"/>
      <c r="I202" s="107"/>
      <c r="J202" s="107"/>
      <c r="K202" s="107"/>
      <c r="L202" s="107"/>
      <c r="M202" s="107"/>
      <c r="N202" s="107"/>
      <c r="O202" s="107"/>
      <c r="P202" s="27"/>
      <c r="Q202" s="27"/>
      <c r="R202" s="27"/>
    </row>
    <row r="203" spans="1:18" ht="12.75">
      <c r="A203" s="290"/>
      <c r="B203" s="130"/>
      <c r="C203" s="130"/>
      <c r="D203" s="107"/>
      <c r="E203" s="107"/>
      <c r="F203" s="107"/>
      <c r="G203" s="107"/>
      <c r="H203" s="107"/>
      <c r="I203" s="107"/>
      <c r="J203" s="107"/>
      <c r="K203" s="107"/>
      <c r="L203" s="107"/>
      <c r="M203" s="107"/>
      <c r="N203" s="107"/>
      <c r="O203" s="107"/>
      <c r="P203" s="27"/>
      <c r="Q203" s="27"/>
      <c r="R203" s="27"/>
    </row>
    <row r="204" spans="1:18" ht="12.75">
      <c r="A204" s="290"/>
      <c r="B204" s="130"/>
      <c r="C204" s="130"/>
      <c r="D204" s="107"/>
      <c r="E204" s="107"/>
      <c r="F204" s="107"/>
      <c r="G204" s="107"/>
      <c r="H204" s="107"/>
      <c r="I204" s="107"/>
      <c r="J204" s="107"/>
      <c r="K204" s="107"/>
      <c r="L204" s="107"/>
      <c r="M204" s="107"/>
      <c r="N204" s="107"/>
      <c r="O204" s="107"/>
      <c r="P204" s="27"/>
      <c r="Q204" s="27"/>
      <c r="R204" s="27"/>
    </row>
    <row r="205" spans="1:18" ht="12.75">
      <c r="A205" s="290"/>
      <c r="B205" s="130"/>
      <c r="C205" s="130"/>
      <c r="D205" s="107"/>
      <c r="E205" s="107"/>
      <c r="F205" s="107"/>
      <c r="G205" s="107"/>
      <c r="H205" s="107"/>
      <c r="I205" s="107"/>
      <c r="J205" s="107"/>
      <c r="K205" s="107"/>
      <c r="L205" s="107"/>
      <c r="M205" s="107"/>
      <c r="N205" s="107"/>
      <c r="O205" s="107"/>
      <c r="P205" s="27"/>
      <c r="Q205" s="27"/>
      <c r="R205" s="27"/>
    </row>
    <row r="206" spans="1:18" ht="12.75">
      <c r="A206" s="290"/>
      <c r="B206" s="130"/>
      <c r="C206" s="130"/>
      <c r="D206" s="107"/>
      <c r="E206" s="107"/>
      <c r="F206" s="107"/>
      <c r="G206" s="107"/>
      <c r="H206" s="107"/>
      <c r="I206" s="107"/>
      <c r="J206" s="107"/>
      <c r="K206" s="107"/>
      <c r="L206" s="107"/>
      <c r="M206" s="107"/>
      <c r="N206" s="107"/>
      <c r="O206" s="107"/>
      <c r="P206" s="27"/>
      <c r="Q206" s="27"/>
      <c r="R206" s="27"/>
    </row>
    <row r="207" spans="1:18" ht="12.75">
      <c r="A207" s="290"/>
      <c r="B207" s="130"/>
      <c r="C207" s="130"/>
      <c r="D207" s="107"/>
      <c r="E207" s="107"/>
      <c r="F207" s="107"/>
      <c r="G207" s="107"/>
      <c r="H207" s="107"/>
      <c r="I207" s="107"/>
      <c r="J207" s="107"/>
      <c r="K207" s="107"/>
      <c r="L207" s="107"/>
      <c r="M207" s="107"/>
      <c r="N207" s="107"/>
      <c r="O207" s="107"/>
      <c r="P207" s="27"/>
      <c r="Q207" s="27"/>
      <c r="R207" s="27"/>
    </row>
    <row r="208" spans="1:18" ht="12.75">
      <c r="A208" s="290"/>
      <c r="B208" s="130"/>
      <c r="C208" s="130"/>
      <c r="D208" s="107"/>
      <c r="E208" s="107"/>
      <c r="F208" s="107"/>
      <c r="G208" s="107"/>
      <c r="H208" s="107"/>
      <c r="I208" s="107"/>
      <c r="J208" s="107"/>
      <c r="K208" s="107"/>
      <c r="L208" s="107"/>
      <c r="M208" s="107"/>
      <c r="N208" s="107"/>
      <c r="O208" s="107"/>
      <c r="P208" s="27"/>
      <c r="Q208" s="27"/>
      <c r="R208" s="27"/>
    </row>
    <row r="209" spans="1:18" ht="12.75">
      <c r="A209" s="290"/>
      <c r="B209" s="130"/>
      <c r="C209" s="130"/>
      <c r="D209" s="107"/>
      <c r="E209" s="107"/>
      <c r="F209" s="107"/>
      <c r="G209" s="107"/>
      <c r="H209" s="107"/>
      <c r="I209" s="107"/>
      <c r="J209" s="107"/>
      <c r="K209" s="107"/>
      <c r="L209" s="107"/>
      <c r="M209" s="107"/>
      <c r="N209" s="107"/>
      <c r="O209" s="107"/>
      <c r="P209" s="27"/>
      <c r="Q209" s="27"/>
      <c r="R209" s="27"/>
    </row>
    <row r="210" spans="1:18" ht="12.75">
      <c r="A210" s="290"/>
      <c r="B210" s="130"/>
      <c r="C210" s="130"/>
      <c r="D210" s="107"/>
      <c r="E210" s="107"/>
      <c r="F210" s="107"/>
      <c r="G210" s="107"/>
      <c r="H210" s="107"/>
      <c r="I210" s="107"/>
      <c r="J210" s="107"/>
      <c r="K210" s="107"/>
      <c r="L210" s="107"/>
      <c r="M210" s="107"/>
      <c r="N210" s="107"/>
      <c r="O210" s="107"/>
      <c r="P210" s="27"/>
      <c r="Q210" s="27"/>
      <c r="R210" s="27"/>
    </row>
    <row r="211" spans="1:18" ht="12.75">
      <c r="A211" s="290"/>
      <c r="B211" s="130"/>
      <c r="C211" s="130"/>
      <c r="D211" s="107"/>
      <c r="E211" s="107"/>
      <c r="F211" s="107"/>
      <c r="G211" s="107"/>
      <c r="H211" s="107"/>
      <c r="I211" s="107"/>
      <c r="J211" s="107"/>
      <c r="K211" s="107"/>
      <c r="L211" s="107"/>
      <c r="M211" s="107"/>
      <c r="N211" s="107"/>
      <c r="O211" s="107"/>
      <c r="P211" s="27"/>
      <c r="Q211" s="27"/>
      <c r="R211" s="27"/>
    </row>
    <row r="212" spans="1:18" ht="12.75">
      <c r="A212" s="290"/>
      <c r="B212" s="130"/>
      <c r="C212" s="130"/>
      <c r="D212" s="107"/>
      <c r="E212" s="107"/>
      <c r="F212" s="107"/>
      <c r="G212" s="107"/>
      <c r="H212" s="107"/>
      <c r="I212" s="107"/>
      <c r="J212" s="107"/>
      <c r="K212" s="107"/>
      <c r="L212" s="107"/>
      <c r="M212" s="107"/>
      <c r="N212" s="107"/>
      <c r="O212" s="107"/>
      <c r="P212" s="27"/>
      <c r="Q212" s="27"/>
      <c r="R212" s="27"/>
    </row>
    <row r="213" spans="1:18" ht="12.75">
      <c r="A213" s="290"/>
      <c r="B213" s="130"/>
      <c r="C213" s="130"/>
      <c r="D213" s="107"/>
      <c r="E213" s="107"/>
      <c r="F213" s="107"/>
      <c r="G213" s="107"/>
      <c r="H213" s="107"/>
      <c r="I213" s="107"/>
      <c r="J213" s="107"/>
      <c r="K213" s="107"/>
      <c r="L213" s="107"/>
      <c r="M213" s="107"/>
      <c r="N213" s="107"/>
      <c r="O213" s="107"/>
      <c r="P213" s="27"/>
      <c r="Q213" s="27"/>
      <c r="R213" s="27"/>
    </row>
    <row r="214" spans="1:18" ht="12.75">
      <c r="A214" s="290"/>
      <c r="B214" s="130"/>
      <c r="C214" s="130"/>
      <c r="D214" s="107"/>
      <c r="E214" s="107"/>
      <c r="F214" s="107"/>
      <c r="G214" s="107"/>
      <c r="H214" s="107"/>
      <c r="I214" s="107"/>
      <c r="J214" s="107"/>
      <c r="K214" s="107"/>
      <c r="L214" s="107"/>
      <c r="M214" s="107"/>
      <c r="N214" s="107"/>
      <c r="O214" s="107"/>
      <c r="P214" s="27"/>
      <c r="Q214" s="27"/>
      <c r="R214" s="27"/>
    </row>
    <row r="215" spans="1:18" ht="12.75">
      <c r="A215" s="290"/>
      <c r="B215" s="130"/>
      <c r="C215" s="130"/>
      <c r="D215" s="107"/>
      <c r="E215" s="107"/>
      <c r="F215" s="107"/>
      <c r="G215" s="107"/>
      <c r="H215" s="107"/>
      <c r="I215" s="107"/>
      <c r="J215" s="107"/>
      <c r="K215" s="107"/>
      <c r="L215" s="107"/>
      <c r="M215" s="107"/>
      <c r="N215" s="107"/>
      <c r="O215" s="107"/>
      <c r="P215" s="27"/>
      <c r="Q215" s="27"/>
      <c r="R215" s="27"/>
    </row>
    <row r="216" spans="1:18" ht="12.75">
      <c r="A216" s="290"/>
      <c r="B216" s="130"/>
      <c r="C216" s="130"/>
      <c r="D216" s="107"/>
      <c r="E216" s="107"/>
      <c r="F216" s="107"/>
      <c r="G216" s="107"/>
      <c r="H216" s="107"/>
      <c r="I216" s="107"/>
      <c r="J216" s="107"/>
      <c r="K216" s="107"/>
      <c r="L216" s="107"/>
      <c r="M216" s="107"/>
      <c r="N216" s="107"/>
      <c r="O216" s="107"/>
      <c r="P216" s="27"/>
      <c r="Q216" s="27"/>
      <c r="R216" s="27"/>
    </row>
    <row r="217" spans="1:18" ht="12.75">
      <c r="A217" s="290"/>
      <c r="B217" s="130"/>
      <c r="C217" s="130"/>
      <c r="D217" s="107"/>
      <c r="E217" s="107"/>
      <c r="F217" s="107"/>
      <c r="G217" s="107"/>
      <c r="H217" s="107"/>
      <c r="I217" s="107"/>
      <c r="J217" s="107"/>
      <c r="K217" s="107"/>
      <c r="L217" s="107"/>
      <c r="M217" s="107"/>
      <c r="N217" s="107"/>
      <c r="O217" s="107"/>
      <c r="P217" s="27"/>
      <c r="Q217" s="27"/>
      <c r="R217" s="27"/>
    </row>
    <row r="218" spans="1:18" ht="12.75">
      <c r="A218" s="290"/>
      <c r="B218" s="130"/>
      <c r="C218" s="130"/>
      <c r="D218" s="107"/>
      <c r="E218" s="107"/>
      <c r="F218" s="107"/>
      <c r="G218" s="107"/>
      <c r="H218" s="107"/>
      <c r="I218" s="107"/>
      <c r="J218" s="107"/>
      <c r="K218" s="107"/>
      <c r="L218" s="107"/>
      <c r="M218" s="107"/>
      <c r="N218" s="107"/>
      <c r="O218" s="107"/>
      <c r="P218" s="27"/>
      <c r="Q218" s="27"/>
      <c r="R218" s="27"/>
    </row>
    <row r="219" spans="1:18" ht="12.75">
      <c r="A219" s="290"/>
      <c r="B219" s="130"/>
      <c r="C219" s="130"/>
      <c r="D219" s="107"/>
      <c r="E219" s="107"/>
      <c r="F219" s="107"/>
      <c r="G219" s="107"/>
      <c r="H219" s="107"/>
      <c r="I219" s="107"/>
      <c r="J219" s="107"/>
      <c r="K219" s="107"/>
      <c r="L219" s="107"/>
      <c r="M219" s="107"/>
      <c r="N219" s="107"/>
      <c r="O219" s="107"/>
      <c r="P219" s="27"/>
      <c r="Q219" s="27"/>
      <c r="R219" s="27"/>
    </row>
    <row r="220" spans="1:18" ht="12.75">
      <c r="A220" s="290"/>
      <c r="B220" s="130"/>
      <c r="C220" s="130"/>
      <c r="D220" s="107"/>
      <c r="E220" s="107"/>
      <c r="F220" s="107"/>
      <c r="G220" s="107"/>
      <c r="H220" s="107"/>
      <c r="I220" s="107"/>
      <c r="J220" s="107"/>
      <c r="K220" s="107"/>
      <c r="L220" s="107"/>
      <c r="M220" s="107"/>
      <c r="N220" s="107"/>
      <c r="O220" s="107"/>
      <c r="P220" s="27"/>
      <c r="Q220" s="27"/>
      <c r="R220" s="27"/>
    </row>
    <row r="221" spans="1:18" ht="12.75">
      <c r="A221" s="290"/>
      <c r="B221" s="130"/>
      <c r="C221" s="130"/>
      <c r="D221" s="107"/>
      <c r="E221" s="107"/>
      <c r="F221" s="107"/>
      <c r="G221" s="107"/>
      <c r="H221" s="107"/>
      <c r="I221" s="107"/>
      <c r="J221" s="107"/>
      <c r="K221" s="107"/>
      <c r="L221" s="107"/>
      <c r="M221" s="107"/>
      <c r="N221" s="107"/>
      <c r="O221" s="107"/>
      <c r="P221" s="27"/>
      <c r="Q221" s="27"/>
      <c r="R221" s="27"/>
    </row>
    <row r="222" spans="1:18" ht="12.75">
      <c r="A222" s="290"/>
      <c r="B222" s="130"/>
      <c r="C222" s="130"/>
      <c r="D222" s="107"/>
      <c r="E222" s="107"/>
      <c r="F222" s="107"/>
      <c r="G222" s="107"/>
      <c r="H222" s="107"/>
      <c r="I222" s="107"/>
      <c r="J222" s="107"/>
      <c r="K222" s="107"/>
      <c r="L222" s="107"/>
      <c r="M222" s="107"/>
      <c r="N222" s="107"/>
      <c r="O222" s="107"/>
      <c r="P222" s="27"/>
      <c r="Q222" s="27"/>
      <c r="R222" s="27"/>
    </row>
    <row r="223" spans="1:18" ht="12.75">
      <c r="A223" s="290"/>
      <c r="B223" s="130"/>
      <c r="C223" s="130"/>
      <c r="D223" s="107"/>
      <c r="E223" s="107"/>
      <c r="F223" s="107"/>
      <c r="G223" s="107"/>
      <c r="H223" s="107"/>
      <c r="I223" s="107"/>
      <c r="J223" s="107"/>
      <c r="K223" s="107"/>
      <c r="L223" s="107"/>
      <c r="M223" s="107"/>
      <c r="N223" s="107"/>
      <c r="O223" s="107"/>
      <c r="P223" s="27"/>
      <c r="Q223" s="27"/>
      <c r="R223" s="27"/>
    </row>
    <row r="224" spans="1:18" ht="12.75">
      <c r="A224" s="130"/>
      <c r="B224" s="130"/>
      <c r="C224" s="130"/>
      <c r="D224" s="107"/>
      <c r="E224" s="107"/>
      <c r="F224" s="107"/>
      <c r="G224" s="107"/>
      <c r="H224" s="107"/>
      <c r="I224" s="107"/>
      <c r="J224" s="107"/>
      <c r="K224" s="107"/>
      <c r="L224" s="107"/>
      <c r="M224" s="107"/>
      <c r="N224" s="107"/>
      <c r="O224" s="107"/>
      <c r="P224" s="27"/>
      <c r="Q224" s="27"/>
      <c r="R224" s="27"/>
    </row>
    <row r="225" spans="1:18" ht="12.75">
      <c r="A225" s="130"/>
      <c r="B225" s="130"/>
      <c r="C225" s="130"/>
      <c r="D225" s="184"/>
      <c r="E225" s="184"/>
      <c r="F225" s="185"/>
      <c r="G225" s="185"/>
      <c r="H225" s="185"/>
      <c r="I225" s="185"/>
      <c r="J225" s="185"/>
      <c r="K225" s="185"/>
      <c r="L225" s="185"/>
      <c r="M225" s="185"/>
      <c r="N225" s="185"/>
      <c r="O225" s="185"/>
      <c r="P225" s="27"/>
      <c r="Q225" s="27"/>
      <c r="R225" s="27"/>
    </row>
    <row r="226" spans="1:18" ht="12.75">
      <c r="A226" s="130"/>
      <c r="B226" s="130"/>
      <c r="C226" s="130"/>
      <c r="D226" s="184"/>
      <c r="E226" s="184"/>
      <c r="F226" s="185"/>
      <c r="G226" s="185"/>
      <c r="H226" s="185"/>
      <c r="I226" s="185"/>
      <c r="J226" s="185"/>
      <c r="K226" s="185"/>
      <c r="L226" s="185"/>
      <c r="M226" s="185"/>
      <c r="N226" s="185"/>
      <c r="O226" s="185"/>
      <c r="P226" s="27"/>
      <c r="Q226" s="27"/>
      <c r="R226" s="27"/>
    </row>
    <row r="227" spans="1:18" ht="12.75">
      <c r="A227" s="130"/>
      <c r="B227" s="130"/>
      <c r="C227" s="130"/>
      <c r="D227" s="184"/>
      <c r="E227" s="184"/>
      <c r="F227" s="185"/>
      <c r="G227" s="185"/>
      <c r="H227" s="185"/>
      <c r="I227" s="185"/>
      <c r="J227" s="185"/>
      <c r="K227" s="185"/>
      <c r="L227" s="185"/>
      <c r="M227" s="185"/>
      <c r="N227" s="185"/>
      <c r="O227" s="185"/>
      <c r="P227" s="27"/>
      <c r="Q227" s="27"/>
      <c r="R227" s="27"/>
    </row>
    <row r="228" spans="1:18" ht="12.75">
      <c r="A228" s="130"/>
      <c r="B228" s="130"/>
      <c r="C228" s="130"/>
      <c r="D228" s="256"/>
      <c r="E228" s="276"/>
      <c r="F228" s="275"/>
      <c r="G228" s="275"/>
      <c r="H228" s="275"/>
      <c r="I228" s="275"/>
      <c r="J228" s="275"/>
      <c r="K228" s="275"/>
      <c r="L228" s="275"/>
      <c r="M228" s="275"/>
      <c r="N228" s="275"/>
      <c r="O228" s="275"/>
      <c r="P228" s="27"/>
      <c r="Q228" s="27"/>
      <c r="R228" s="27"/>
    </row>
    <row r="229" spans="1:18" ht="12.75">
      <c r="A229" s="130"/>
      <c r="B229" s="130"/>
      <c r="C229" s="130"/>
      <c r="D229" s="276"/>
      <c r="E229" s="276"/>
      <c r="F229" s="108"/>
      <c r="G229" s="108"/>
      <c r="H229" s="108"/>
      <c r="I229" s="108"/>
      <c r="J229" s="108"/>
      <c r="K229" s="108"/>
      <c r="L229" s="108"/>
      <c r="M229" s="108"/>
      <c r="N229" s="108"/>
      <c r="O229" s="108"/>
      <c r="P229" s="27"/>
      <c r="Q229" s="27"/>
      <c r="R229" s="27"/>
    </row>
    <row r="230" spans="1:18" ht="12.75" customHeight="1">
      <c r="A230" s="130"/>
      <c r="B230" s="130"/>
      <c r="C230" s="130"/>
      <c r="D230" s="273"/>
      <c r="E230" s="186"/>
      <c r="F230" s="187"/>
      <c r="G230" s="187"/>
      <c r="H230" s="187"/>
      <c r="I230" s="187"/>
      <c r="J230" s="187"/>
      <c r="K230" s="187"/>
      <c r="L230" s="187"/>
      <c r="M230" s="187"/>
      <c r="N230" s="187"/>
      <c r="O230" s="187"/>
      <c r="P230" s="27"/>
      <c r="Q230" s="27"/>
      <c r="R230" s="27"/>
    </row>
    <row r="231" spans="1:18" ht="12.75" customHeight="1">
      <c r="A231" s="130"/>
      <c r="B231" s="130"/>
      <c r="C231" s="130"/>
      <c r="D231" s="274"/>
      <c r="E231" s="186"/>
      <c r="F231" s="187"/>
      <c r="G231" s="187"/>
      <c r="H231" s="187"/>
      <c r="I231" s="187"/>
      <c r="J231" s="187"/>
      <c r="K231" s="187"/>
      <c r="L231" s="187"/>
      <c r="M231" s="187"/>
      <c r="N231" s="187"/>
      <c r="O231" s="187"/>
      <c r="P231" s="27"/>
      <c r="Q231" s="27"/>
      <c r="R231" s="27"/>
    </row>
    <row r="232" spans="1:18" ht="13.5" customHeight="1">
      <c r="A232" s="130"/>
      <c r="B232" s="130"/>
      <c r="C232" s="130"/>
      <c r="D232" s="274"/>
      <c r="E232" s="186"/>
      <c r="F232" s="187"/>
      <c r="G232" s="187"/>
      <c r="H232" s="187"/>
      <c r="I232" s="187"/>
      <c r="J232" s="187"/>
      <c r="K232" s="187"/>
      <c r="L232" s="187"/>
      <c r="M232" s="187"/>
      <c r="N232" s="187"/>
      <c r="O232" s="187"/>
      <c r="P232" s="27"/>
      <c r="Q232" s="27"/>
      <c r="R232" s="27"/>
    </row>
    <row r="233" spans="1:18" ht="12.75" customHeight="1">
      <c r="A233" s="130"/>
      <c r="B233" s="130"/>
      <c r="C233" s="130"/>
      <c r="D233" s="273"/>
      <c r="E233" s="186"/>
      <c r="F233" s="187"/>
      <c r="G233" s="187"/>
      <c r="H233" s="187"/>
      <c r="I233" s="187"/>
      <c r="J233" s="187"/>
      <c r="K233" s="187"/>
      <c r="L233" s="187"/>
      <c r="M233" s="187"/>
      <c r="N233" s="187"/>
      <c r="O233" s="187"/>
      <c r="P233" s="27"/>
      <c r="Q233" s="27"/>
      <c r="R233" s="27"/>
    </row>
    <row r="234" spans="1:18" ht="12.75" customHeight="1">
      <c r="A234" s="130"/>
      <c r="B234" s="130"/>
      <c r="C234" s="130"/>
      <c r="D234" s="274"/>
      <c r="E234" s="186"/>
      <c r="F234" s="187"/>
      <c r="G234" s="187"/>
      <c r="H234" s="187"/>
      <c r="I234" s="187"/>
      <c r="J234" s="187"/>
      <c r="K234" s="187"/>
      <c r="L234" s="187"/>
      <c r="M234" s="187"/>
      <c r="N234" s="187"/>
      <c r="O234" s="187"/>
      <c r="P234" s="27"/>
      <c r="Q234" s="27"/>
      <c r="R234" s="27"/>
    </row>
    <row r="235" spans="1:18" ht="13.5" customHeight="1">
      <c r="A235" s="130"/>
      <c r="B235" s="130"/>
      <c r="C235" s="130"/>
      <c r="D235" s="274"/>
      <c r="E235" s="186"/>
      <c r="F235" s="187"/>
      <c r="G235" s="187"/>
      <c r="H235" s="187"/>
      <c r="I235" s="187"/>
      <c r="J235" s="187"/>
      <c r="K235" s="187"/>
      <c r="L235" s="187"/>
      <c r="M235" s="187"/>
      <c r="N235" s="187"/>
      <c r="O235" s="187"/>
      <c r="P235" s="27"/>
      <c r="Q235" s="27"/>
      <c r="R235" s="27"/>
    </row>
    <row r="236" spans="1:18" ht="12.75">
      <c r="A236" s="130"/>
      <c r="B236" s="130"/>
      <c r="C236" s="130"/>
      <c r="D236" s="27"/>
      <c r="E236" s="27"/>
      <c r="F236" s="185"/>
      <c r="G236" s="185"/>
      <c r="H236" s="185"/>
      <c r="I236" s="185"/>
      <c r="J236" s="185"/>
      <c r="K236" s="185"/>
      <c r="L236" s="185"/>
      <c r="M236" s="185"/>
      <c r="N236" s="185"/>
      <c r="O236" s="185"/>
      <c r="P236" s="27"/>
      <c r="Q236" s="27"/>
      <c r="R236" s="27"/>
    </row>
    <row r="237" spans="1:18" ht="12.75">
      <c r="A237" s="130"/>
      <c r="B237" s="130"/>
      <c r="C237" s="130"/>
      <c r="D237" s="27"/>
      <c r="E237" s="27"/>
      <c r="F237" s="185"/>
      <c r="G237" s="185"/>
      <c r="H237" s="185"/>
      <c r="I237" s="185"/>
      <c r="J237" s="185"/>
      <c r="K237" s="185"/>
      <c r="L237" s="185"/>
      <c r="M237" s="185"/>
      <c r="N237" s="185"/>
      <c r="O237" s="185"/>
      <c r="P237" s="27"/>
      <c r="Q237" s="27"/>
      <c r="R237" s="27"/>
    </row>
    <row r="238" spans="1:18" ht="12.75">
      <c r="A238" s="130"/>
      <c r="B238" s="130"/>
      <c r="C238" s="130"/>
      <c r="D238" s="27"/>
      <c r="E238" s="27"/>
      <c r="F238" s="185"/>
      <c r="G238" s="185"/>
      <c r="H238" s="185"/>
      <c r="I238" s="185"/>
      <c r="J238" s="185"/>
      <c r="K238" s="185"/>
      <c r="L238" s="185"/>
      <c r="M238" s="185"/>
      <c r="N238" s="185"/>
      <c r="O238" s="185"/>
      <c r="P238" s="27"/>
      <c r="Q238" s="27"/>
      <c r="R238" s="27"/>
    </row>
    <row r="239" spans="1:18" ht="12.75">
      <c r="A239" s="130"/>
      <c r="B239" s="130"/>
      <c r="C239" s="130"/>
      <c r="D239" s="27"/>
      <c r="E239" s="27"/>
      <c r="F239" s="185"/>
      <c r="G239" s="185"/>
      <c r="H239" s="185"/>
      <c r="I239" s="185"/>
      <c r="J239" s="185"/>
      <c r="K239" s="185"/>
      <c r="L239" s="185"/>
      <c r="M239" s="185"/>
      <c r="N239" s="185"/>
      <c r="O239" s="185"/>
      <c r="P239" s="27"/>
      <c r="Q239" s="27"/>
      <c r="R239" s="27"/>
    </row>
    <row r="240" spans="1:18" ht="12.75">
      <c r="A240" s="130"/>
      <c r="B240" s="130"/>
      <c r="C240" s="130"/>
      <c r="D240" s="27"/>
      <c r="E240" s="27"/>
      <c r="F240" s="185"/>
      <c r="G240" s="185"/>
      <c r="H240" s="185"/>
      <c r="I240" s="185"/>
      <c r="J240" s="185"/>
      <c r="K240" s="185"/>
      <c r="L240" s="185"/>
      <c r="M240" s="185"/>
      <c r="N240" s="185"/>
      <c r="O240" s="185"/>
      <c r="P240" s="27"/>
      <c r="Q240" s="27"/>
      <c r="R240" s="27"/>
    </row>
    <row r="241" spans="1:18" ht="12.75">
      <c r="A241" s="130"/>
      <c r="B241" s="130"/>
      <c r="C241" s="130"/>
      <c r="D241" s="27"/>
      <c r="E241" s="27"/>
      <c r="F241" s="185"/>
      <c r="G241" s="185"/>
      <c r="H241" s="185"/>
      <c r="I241" s="185"/>
      <c r="J241" s="185"/>
      <c r="K241" s="185"/>
      <c r="L241" s="185"/>
      <c r="M241" s="185"/>
      <c r="N241" s="185"/>
      <c r="O241" s="185"/>
      <c r="P241" s="27"/>
      <c r="Q241" s="27"/>
      <c r="R241" s="27"/>
    </row>
    <row r="242" spans="1:18" ht="12.75">
      <c r="A242" s="130"/>
      <c r="B242" s="130"/>
      <c r="C242" s="130"/>
      <c r="D242" s="27"/>
      <c r="E242" s="27"/>
      <c r="F242" s="185"/>
      <c r="G242" s="185"/>
      <c r="H242" s="185"/>
      <c r="I242" s="185"/>
      <c r="J242" s="185"/>
      <c r="K242" s="185"/>
      <c r="L242" s="185"/>
      <c r="M242" s="185"/>
      <c r="N242" s="185"/>
      <c r="O242" s="185"/>
      <c r="P242" s="27"/>
      <c r="Q242" s="27"/>
      <c r="R242" s="27"/>
    </row>
    <row r="243" spans="1:18" ht="12.75">
      <c r="A243" s="130"/>
      <c r="B243" s="130"/>
      <c r="C243" s="130"/>
      <c r="D243" s="27"/>
      <c r="E243" s="27"/>
      <c r="F243" s="185"/>
      <c r="G243" s="185"/>
      <c r="H243" s="185"/>
      <c r="I243" s="185"/>
      <c r="J243" s="185"/>
      <c r="K243" s="185"/>
      <c r="L243" s="185"/>
      <c r="M243" s="185"/>
      <c r="N243" s="185"/>
      <c r="O243" s="185"/>
      <c r="P243" s="27"/>
      <c r="Q243" s="27"/>
      <c r="R243" s="27"/>
    </row>
    <row r="244" spans="1:18" ht="12.75">
      <c r="A244" s="130"/>
      <c r="B244" s="130"/>
      <c r="C244" s="130"/>
      <c r="D244" s="27"/>
      <c r="E244" s="27"/>
      <c r="F244" s="185"/>
      <c r="G244" s="185"/>
      <c r="H244" s="185"/>
      <c r="I244" s="185"/>
      <c r="J244" s="185"/>
      <c r="K244" s="185"/>
      <c r="L244" s="185"/>
      <c r="M244" s="185"/>
      <c r="N244" s="185"/>
      <c r="O244" s="185"/>
      <c r="P244" s="27"/>
      <c r="Q244" s="27"/>
      <c r="R244" s="27"/>
    </row>
    <row r="245" spans="1:18" ht="12.75">
      <c r="A245" s="130"/>
      <c r="B245" s="130"/>
      <c r="C245" s="130"/>
      <c r="D245" s="27"/>
      <c r="E245" s="27"/>
      <c r="F245" s="185"/>
      <c r="G245" s="185"/>
      <c r="H245" s="185"/>
      <c r="I245" s="185"/>
      <c r="J245" s="185"/>
      <c r="K245" s="185"/>
      <c r="L245" s="185"/>
      <c r="M245" s="185"/>
      <c r="N245" s="185"/>
      <c r="O245" s="185"/>
      <c r="P245" s="27"/>
      <c r="Q245" s="27"/>
      <c r="R245" s="27"/>
    </row>
    <row r="246" spans="1:18" ht="12.75">
      <c r="A246" s="130"/>
      <c r="B246" s="130"/>
      <c r="C246" s="130"/>
      <c r="D246" s="27"/>
      <c r="E246" s="27"/>
      <c r="F246" s="185"/>
      <c r="G246" s="185"/>
      <c r="H246" s="185"/>
      <c r="I246" s="185"/>
      <c r="J246" s="185"/>
      <c r="K246" s="185"/>
      <c r="L246" s="185"/>
      <c r="M246" s="185"/>
      <c r="N246" s="185"/>
      <c r="O246" s="185"/>
      <c r="P246" s="27"/>
      <c r="Q246" s="27"/>
      <c r="R246" s="27"/>
    </row>
    <row r="247" spans="1:18" ht="12.75">
      <c r="A247" s="130"/>
      <c r="B247" s="130"/>
      <c r="C247" s="130"/>
      <c r="D247" s="27"/>
      <c r="E247" s="27"/>
      <c r="F247" s="185"/>
      <c r="G247" s="185"/>
      <c r="H247" s="185"/>
      <c r="I247" s="185"/>
      <c r="J247" s="185"/>
      <c r="K247" s="185"/>
      <c r="L247" s="185"/>
      <c r="M247" s="185"/>
      <c r="N247" s="185"/>
      <c r="O247" s="185"/>
      <c r="P247" s="27"/>
      <c r="Q247" s="27"/>
      <c r="R247" s="27"/>
    </row>
    <row r="248" spans="1:18" ht="12.75">
      <c r="A248" s="130"/>
      <c r="B248" s="130"/>
      <c r="C248" s="130"/>
      <c r="D248" s="27"/>
      <c r="E248" s="27"/>
      <c r="F248" s="185"/>
      <c r="G248" s="185"/>
      <c r="H248" s="185"/>
      <c r="I248" s="185"/>
      <c r="J248" s="185"/>
      <c r="K248" s="185"/>
      <c r="L248" s="185"/>
      <c r="M248" s="185"/>
      <c r="N248" s="185"/>
      <c r="O248" s="185"/>
      <c r="P248" s="27"/>
      <c r="Q248" s="27"/>
      <c r="R248" s="27"/>
    </row>
    <row r="249" spans="1:18" ht="12.75">
      <c r="A249" s="130"/>
      <c r="B249" s="130"/>
      <c r="C249" s="130"/>
      <c r="D249" s="27"/>
      <c r="E249" s="27"/>
      <c r="F249" s="185"/>
      <c r="G249" s="185"/>
      <c r="H249" s="185"/>
      <c r="I249" s="185"/>
      <c r="J249" s="185"/>
      <c r="K249" s="185"/>
      <c r="L249" s="185"/>
      <c r="M249" s="185"/>
      <c r="N249" s="185"/>
      <c r="O249" s="185"/>
      <c r="P249" s="27"/>
      <c r="Q249" s="27"/>
      <c r="R249" s="27"/>
    </row>
    <row r="250" spans="1:18" ht="12.75">
      <c r="A250" s="130"/>
      <c r="B250" s="130"/>
      <c r="C250" s="130"/>
      <c r="D250" s="27"/>
      <c r="E250" s="27"/>
      <c r="F250" s="185"/>
      <c r="G250" s="185"/>
      <c r="H250" s="185"/>
      <c r="I250" s="185"/>
      <c r="J250" s="185"/>
      <c r="K250" s="185"/>
      <c r="L250" s="185"/>
      <c r="M250" s="185"/>
      <c r="N250" s="185"/>
      <c r="O250" s="185"/>
      <c r="P250" s="27"/>
      <c r="Q250" s="27"/>
      <c r="R250" s="27"/>
    </row>
    <row r="251" spans="1:18" ht="12.75">
      <c r="A251" s="130"/>
      <c r="B251" s="130"/>
      <c r="C251" s="130"/>
      <c r="D251" s="27"/>
      <c r="E251" s="27"/>
      <c r="F251" s="185"/>
      <c r="G251" s="185"/>
      <c r="H251" s="185"/>
      <c r="I251" s="185"/>
      <c r="J251" s="185"/>
      <c r="K251" s="185"/>
      <c r="L251" s="185"/>
      <c r="M251" s="185"/>
      <c r="N251" s="185"/>
      <c r="O251" s="185"/>
      <c r="P251" s="27"/>
      <c r="Q251" s="27"/>
      <c r="R251" s="27"/>
    </row>
    <row r="252" spans="1:18" ht="12.75">
      <c r="A252" s="130"/>
      <c r="B252" s="130"/>
      <c r="C252" s="130"/>
      <c r="D252" s="27"/>
      <c r="E252" s="27"/>
      <c r="F252" s="185"/>
      <c r="G252" s="185"/>
      <c r="H252" s="185"/>
      <c r="I252" s="185"/>
      <c r="J252" s="185"/>
      <c r="K252" s="185"/>
      <c r="L252" s="185"/>
      <c r="M252" s="185"/>
      <c r="N252" s="185"/>
      <c r="O252" s="185"/>
      <c r="P252" s="27"/>
      <c r="Q252" s="27"/>
      <c r="R252" s="27"/>
    </row>
    <row r="253" spans="1:18" ht="12.75">
      <c r="A253" s="130"/>
      <c r="B253" s="130"/>
      <c r="C253" s="130"/>
      <c r="D253" s="27"/>
      <c r="E253" s="27"/>
      <c r="F253" s="185"/>
      <c r="G253" s="185"/>
      <c r="H253" s="185"/>
      <c r="I253" s="185"/>
      <c r="J253" s="185"/>
      <c r="K253" s="185"/>
      <c r="L253" s="185"/>
      <c r="M253" s="185"/>
      <c r="N253" s="185"/>
      <c r="O253" s="185"/>
      <c r="P253" s="27"/>
      <c r="Q253" s="27"/>
      <c r="R253" s="27"/>
    </row>
    <row r="254" spans="1:18" ht="12.75">
      <c r="A254" s="130"/>
      <c r="B254" s="130"/>
      <c r="C254" s="130"/>
      <c r="D254" s="27"/>
      <c r="E254" s="27"/>
      <c r="F254" s="185"/>
      <c r="G254" s="185"/>
      <c r="H254" s="185"/>
      <c r="I254" s="185"/>
      <c r="J254" s="185"/>
      <c r="K254" s="185"/>
      <c r="L254" s="185"/>
      <c r="M254" s="185"/>
      <c r="N254" s="185"/>
      <c r="O254" s="185"/>
      <c r="P254" s="27"/>
      <c r="Q254" s="27"/>
      <c r="R254" s="27"/>
    </row>
    <row r="255" spans="1:18" ht="12.75">
      <c r="A255" s="130"/>
      <c r="B255" s="130"/>
      <c r="C255" s="130"/>
      <c r="D255" s="27"/>
      <c r="E255" s="27"/>
      <c r="F255" s="185"/>
      <c r="G255" s="185"/>
      <c r="H255" s="185"/>
      <c r="I255" s="185"/>
      <c r="J255" s="185"/>
      <c r="K255" s="185"/>
      <c r="L255" s="185"/>
      <c r="M255" s="185"/>
      <c r="N255" s="185"/>
      <c r="O255" s="185"/>
      <c r="P255" s="27"/>
      <c r="Q255" s="27"/>
      <c r="R255" s="27"/>
    </row>
    <row r="256" spans="1:18" ht="12.75">
      <c r="A256" s="130"/>
      <c r="B256" s="130"/>
      <c r="C256" s="130"/>
      <c r="D256" s="27"/>
      <c r="E256" s="27"/>
      <c r="F256" s="185"/>
      <c r="G256" s="185"/>
      <c r="H256" s="185"/>
      <c r="I256" s="185"/>
      <c r="J256" s="185"/>
      <c r="K256" s="185"/>
      <c r="L256" s="185"/>
      <c r="M256" s="185"/>
      <c r="N256" s="185"/>
      <c r="O256" s="185"/>
      <c r="P256" s="27"/>
      <c r="Q256" s="27"/>
      <c r="R256" s="27"/>
    </row>
    <row r="257" spans="1:18" ht="12.75">
      <c r="A257" s="130"/>
      <c r="B257" s="130"/>
      <c r="C257" s="130"/>
      <c r="D257" s="27"/>
      <c r="E257" s="27"/>
      <c r="F257" s="185"/>
      <c r="G257" s="185"/>
      <c r="H257" s="185"/>
      <c r="I257" s="185"/>
      <c r="J257" s="185"/>
      <c r="K257" s="185"/>
      <c r="L257" s="185"/>
      <c r="M257" s="185"/>
      <c r="N257" s="185"/>
      <c r="O257" s="185"/>
      <c r="P257" s="27"/>
      <c r="Q257" s="27"/>
      <c r="R257" s="27"/>
    </row>
    <row r="258" spans="1:18" ht="12.75">
      <c r="A258" s="130"/>
      <c r="B258" s="130"/>
      <c r="C258" s="130"/>
      <c r="D258" s="27"/>
      <c r="E258" s="27"/>
      <c r="F258" s="185"/>
      <c r="G258" s="185"/>
      <c r="H258" s="185"/>
      <c r="I258" s="185"/>
      <c r="J258" s="185"/>
      <c r="K258" s="185"/>
      <c r="L258" s="185"/>
      <c r="M258" s="185"/>
      <c r="N258" s="185"/>
      <c r="O258" s="185"/>
      <c r="P258" s="27"/>
      <c r="Q258" s="27"/>
      <c r="R258" s="27"/>
    </row>
    <row r="259" spans="1:18" ht="12.75">
      <c r="A259" s="130"/>
      <c r="B259" s="130"/>
      <c r="C259" s="130"/>
      <c r="D259" s="27"/>
      <c r="E259" s="27"/>
      <c r="F259" s="185"/>
      <c r="G259" s="185"/>
      <c r="H259" s="185"/>
      <c r="I259" s="185"/>
      <c r="J259" s="185"/>
      <c r="K259" s="185"/>
      <c r="L259" s="185"/>
      <c r="M259" s="185"/>
      <c r="N259" s="185"/>
      <c r="O259" s="185"/>
      <c r="P259" s="27"/>
      <c r="Q259" s="27"/>
      <c r="R259" s="27"/>
    </row>
    <row r="260" spans="1:18" ht="12.75">
      <c r="A260" s="130"/>
      <c r="B260" s="130"/>
      <c r="C260" s="130"/>
      <c r="D260" s="27"/>
      <c r="E260" s="27"/>
      <c r="F260" s="185"/>
      <c r="G260" s="185"/>
      <c r="H260" s="185"/>
      <c r="I260" s="185"/>
      <c r="J260" s="185"/>
      <c r="K260" s="185"/>
      <c r="L260" s="185"/>
      <c r="M260" s="185"/>
      <c r="N260" s="185"/>
      <c r="O260" s="185"/>
      <c r="P260" s="27"/>
      <c r="Q260" s="27"/>
      <c r="R260" s="27"/>
    </row>
    <row r="261" spans="1:18" ht="12.75">
      <c r="A261" s="130"/>
      <c r="B261" s="130"/>
      <c r="C261" s="130"/>
      <c r="D261" s="27"/>
      <c r="E261" s="27"/>
      <c r="F261" s="185"/>
      <c r="G261" s="185"/>
      <c r="H261" s="185"/>
      <c r="I261" s="185"/>
      <c r="J261" s="185"/>
      <c r="K261" s="185"/>
      <c r="L261" s="185"/>
      <c r="M261" s="185"/>
      <c r="N261" s="185"/>
      <c r="O261" s="185"/>
      <c r="P261" s="27"/>
      <c r="Q261" s="27"/>
      <c r="R261" s="27"/>
    </row>
    <row r="262" spans="1:18" ht="12.75">
      <c r="A262" s="130"/>
      <c r="B262" s="130"/>
      <c r="C262" s="130"/>
      <c r="D262" s="27"/>
      <c r="E262" s="27"/>
      <c r="F262" s="185"/>
      <c r="G262" s="185"/>
      <c r="H262" s="185"/>
      <c r="I262" s="185"/>
      <c r="J262" s="185"/>
      <c r="K262" s="185"/>
      <c r="L262" s="185"/>
      <c r="M262" s="185"/>
      <c r="N262" s="185"/>
      <c r="O262" s="185"/>
      <c r="P262" s="27"/>
      <c r="Q262" s="27"/>
      <c r="R262" s="27"/>
    </row>
    <row r="263" spans="1:18" ht="12.75">
      <c r="A263" s="130"/>
      <c r="B263" s="130"/>
      <c r="C263" s="130"/>
      <c r="D263" s="27"/>
      <c r="E263" s="27"/>
      <c r="F263" s="185"/>
      <c r="G263" s="185"/>
      <c r="H263" s="185"/>
      <c r="I263" s="185"/>
      <c r="J263" s="185"/>
      <c r="K263" s="185"/>
      <c r="L263" s="185"/>
      <c r="M263" s="185"/>
      <c r="N263" s="185"/>
      <c r="O263" s="185"/>
      <c r="P263" s="27"/>
      <c r="Q263" s="27"/>
      <c r="R263" s="27"/>
    </row>
    <row r="264" spans="1:18" ht="12.75">
      <c r="A264" s="130"/>
      <c r="B264" s="130"/>
      <c r="C264" s="130"/>
      <c r="D264" s="27"/>
      <c r="E264" s="27"/>
      <c r="F264" s="185"/>
      <c r="G264" s="185"/>
      <c r="H264" s="185"/>
      <c r="I264" s="185"/>
      <c r="J264" s="185"/>
      <c r="K264" s="185"/>
      <c r="L264" s="185"/>
      <c r="M264" s="185"/>
      <c r="N264" s="185"/>
      <c r="O264" s="185"/>
      <c r="P264" s="27"/>
      <c r="Q264" s="27"/>
      <c r="R264" s="27"/>
    </row>
    <row r="265" spans="1:18" ht="12.75">
      <c r="A265" s="130"/>
      <c r="B265" s="130"/>
      <c r="C265" s="130"/>
      <c r="D265" s="27"/>
      <c r="E265" s="27"/>
      <c r="F265" s="185"/>
      <c r="G265" s="185"/>
      <c r="H265" s="185"/>
      <c r="I265" s="185"/>
      <c r="J265" s="185"/>
      <c r="K265" s="185"/>
      <c r="L265" s="185"/>
      <c r="M265" s="185"/>
      <c r="N265" s="185"/>
      <c r="O265" s="185"/>
      <c r="P265" s="27"/>
      <c r="Q265" s="27"/>
      <c r="R265" s="27"/>
    </row>
    <row r="266" spans="1:18" ht="12.75">
      <c r="A266" s="130"/>
      <c r="B266" s="130"/>
      <c r="C266" s="130"/>
      <c r="D266" s="27"/>
      <c r="E266" s="27"/>
      <c r="F266" s="185"/>
      <c r="G266" s="185"/>
      <c r="H266" s="185"/>
      <c r="I266" s="185"/>
      <c r="J266" s="185"/>
      <c r="K266" s="185"/>
      <c r="L266" s="185"/>
      <c r="M266" s="185"/>
      <c r="N266" s="185"/>
      <c r="O266" s="185"/>
      <c r="P266" s="27"/>
      <c r="Q266" s="27"/>
      <c r="R266" s="27"/>
    </row>
    <row r="267" spans="1:18" ht="12.75">
      <c r="A267" s="130"/>
      <c r="B267" s="130"/>
      <c r="C267" s="130"/>
      <c r="D267" s="27"/>
      <c r="E267" s="27"/>
      <c r="F267" s="185"/>
      <c r="G267" s="185"/>
      <c r="H267" s="185"/>
      <c r="I267" s="185"/>
      <c r="J267" s="185"/>
      <c r="K267" s="185"/>
      <c r="L267" s="185"/>
      <c r="M267" s="185"/>
      <c r="N267" s="185"/>
      <c r="O267" s="185"/>
      <c r="P267" s="27"/>
      <c r="Q267" s="27"/>
      <c r="R267" s="27"/>
    </row>
    <row r="268" spans="1:18" ht="12.75">
      <c r="A268" s="130"/>
      <c r="B268" s="130"/>
      <c r="C268" s="130"/>
      <c r="D268" s="27"/>
      <c r="E268" s="27"/>
      <c r="F268" s="185"/>
      <c r="G268" s="185"/>
      <c r="H268" s="185"/>
      <c r="I268" s="185"/>
      <c r="J268" s="185"/>
      <c r="K268" s="185"/>
      <c r="L268" s="185"/>
      <c r="M268" s="185"/>
      <c r="N268" s="185"/>
      <c r="O268" s="185"/>
      <c r="P268" s="27"/>
      <c r="Q268" s="27"/>
      <c r="R268" s="27"/>
    </row>
    <row r="269" spans="1:18" ht="12.75">
      <c r="A269" s="130"/>
      <c r="B269" s="130"/>
      <c r="C269" s="130"/>
      <c r="D269" s="27"/>
      <c r="E269" s="27"/>
      <c r="F269" s="185"/>
      <c r="G269" s="185"/>
      <c r="H269" s="185"/>
      <c r="I269" s="185"/>
      <c r="J269" s="185"/>
      <c r="K269" s="185"/>
      <c r="L269" s="185"/>
      <c r="M269" s="185"/>
      <c r="N269" s="185"/>
      <c r="O269" s="185"/>
      <c r="P269" s="27"/>
      <c r="Q269" s="27"/>
      <c r="R269" s="27"/>
    </row>
    <row r="270" spans="1:18" ht="12.75">
      <c r="A270" s="130"/>
      <c r="B270" s="130"/>
      <c r="C270" s="130"/>
      <c r="D270" s="27"/>
      <c r="E270" s="27"/>
      <c r="F270" s="185"/>
      <c r="G270" s="185"/>
      <c r="H270" s="185"/>
      <c r="I270" s="185"/>
      <c r="J270" s="185"/>
      <c r="K270" s="185"/>
      <c r="L270" s="185"/>
      <c r="M270" s="185"/>
      <c r="N270" s="185"/>
      <c r="O270" s="185"/>
      <c r="P270" s="27"/>
      <c r="Q270" s="27"/>
      <c r="R270" s="27"/>
    </row>
    <row r="271" spans="1:18" ht="12.75">
      <c r="A271" s="130"/>
      <c r="B271" s="130"/>
      <c r="C271" s="130"/>
      <c r="D271" s="27"/>
      <c r="E271" s="27"/>
      <c r="F271" s="185"/>
      <c r="G271" s="185"/>
      <c r="H271" s="185"/>
      <c r="I271" s="185"/>
      <c r="J271" s="185"/>
      <c r="K271" s="185"/>
      <c r="L271" s="185"/>
      <c r="M271" s="185"/>
      <c r="N271" s="185"/>
      <c r="O271" s="185"/>
      <c r="P271" s="27"/>
      <c r="Q271" s="27"/>
      <c r="R271" s="27"/>
    </row>
    <row r="272" spans="1:18" ht="12.75">
      <c r="A272" s="130"/>
      <c r="B272" s="130"/>
      <c r="C272" s="130"/>
      <c r="D272" s="27"/>
      <c r="E272" s="27"/>
      <c r="F272" s="185"/>
      <c r="G272" s="185"/>
      <c r="H272" s="185"/>
      <c r="I272" s="185"/>
      <c r="J272" s="185"/>
      <c r="K272" s="185"/>
      <c r="L272" s="185"/>
      <c r="M272" s="185"/>
      <c r="N272" s="185"/>
      <c r="O272" s="185"/>
      <c r="P272" s="27"/>
      <c r="Q272" s="27"/>
      <c r="R272" s="27"/>
    </row>
    <row r="273" spans="1:18" ht="12.75">
      <c r="A273" s="130"/>
      <c r="B273" s="130"/>
      <c r="C273" s="130"/>
      <c r="D273" s="27"/>
      <c r="E273" s="27"/>
      <c r="F273" s="185"/>
      <c r="G273" s="185"/>
      <c r="H273" s="185"/>
      <c r="I273" s="185"/>
      <c r="J273" s="185"/>
      <c r="K273" s="185"/>
      <c r="L273" s="185"/>
      <c r="M273" s="185"/>
      <c r="N273" s="185"/>
      <c r="O273" s="185"/>
      <c r="P273" s="27"/>
      <c r="Q273" s="27"/>
      <c r="R273" s="27"/>
    </row>
    <row r="274" spans="1:18" ht="12.75">
      <c r="A274" s="130"/>
      <c r="B274" s="130"/>
      <c r="C274" s="130"/>
      <c r="D274" s="27"/>
      <c r="E274" s="27"/>
      <c r="F274" s="185"/>
      <c r="G274" s="185"/>
      <c r="H274" s="185"/>
      <c r="I274" s="185"/>
      <c r="J274" s="185"/>
      <c r="K274" s="185"/>
      <c r="L274" s="185"/>
      <c r="M274" s="185"/>
      <c r="N274" s="185"/>
      <c r="O274" s="185"/>
      <c r="P274" s="27"/>
      <c r="Q274" s="27"/>
      <c r="R274" s="27"/>
    </row>
    <row r="275" spans="1:18" ht="12.75">
      <c r="A275" s="130"/>
      <c r="B275" s="130"/>
      <c r="C275" s="130"/>
      <c r="D275" s="27"/>
      <c r="E275" s="27"/>
      <c r="F275" s="185"/>
      <c r="G275" s="185"/>
      <c r="H275" s="185"/>
      <c r="I275" s="185"/>
      <c r="J275" s="185"/>
      <c r="K275" s="185"/>
      <c r="L275" s="185"/>
      <c r="M275" s="185"/>
      <c r="N275" s="185"/>
      <c r="O275" s="185"/>
      <c r="P275" s="27"/>
      <c r="Q275" s="27"/>
      <c r="R275" s="27"/>
    </row>
    <row r="276" spans="1:18" ht="12.75">
      <c r="A276" s="130"/>
      <c r="B276" s="130"/>
      <c r="C276" s="130"/>
      <c r="D276" s="27"/>
      <c r="E276" s="27"/>
      <c r="F276" s="185"/>
      <c r="G276" s="185"/>
      <c r="H276" s="185"/>
      <c r="I276" s="185"/>
      <c r="J276" s="185"/>
      <c r="K276" s="185"/>
      <c r="L276" s="185"/>
      <c r="M276" s="185"/>
      <c r="N276" s="185"/>
      <c r="O276" s="185"/>
      <c r="P276" s="27"/>
      <c r="Q276" s="27"/>
      <c r="R276" s="27"/>
    </row>
    <row r="277" spans="1:18" ht="12.75">
      <c r="A277" s="130"/>
      <c r="B277" s="130"/>
      <c r="C277" s="130"/>
      <c r="D277" s="27"/>
      <c r="E277" s="27"/>
      <c r="F277" s="185"/>
      <c r="G277" s="185"/>
      <c r="H277" s="185"/>
      <c r="I277" s="185"/>
      <c r="J277" s="185"/>
      <c r="K277" s="185"/>
      <c r="L277" s="185"/>
      <c r="M277" s="185"/>
      <c r="N277" s="185"/>
      <c r="O277" s="185"/>
      <c r="P277" s="27"/>
      <c r="Q277" s="27"/>
      <c r="R277" s="27"/>
    </row>
    <row r="278" spans="1:18" ht="12.75">
      <c r="A278" s="130"/>
      <c r="B278" s="130"/>
      <c r="C278" s="130"/>
      <c r="D278" s="27"/>
      <c r="E278" s="27"/>
      <c r="F278" s="185"/>
      <c r="G278" s="185"/>
      <c r="H278" s="185"/>
      <c r="I278" s="185"/>
      <c r="J278" s="185"/>
      <c r="K278" s="185"/>
      <c r="L278" s="185"/>
      <c r="M278" s="185"/>
      <c r="N278" s="185"/>
      <c r="O278" s="185"/>
      <c r="P278" s="27"/>
      <c r="Q278" s="27"/>
      <c r="R278" s="27"/>
    </row>
    <row r="279" spans="1:18" ht="12.75">
      <c r="A279" s="130"/>
      <c r="B279" s="130"/>
      <c r="C279" s="130"/>
      <c r="D279" s="27"/>
      <c r="E279" s="27"/>
      <c r="F279" s="185"/>
      <c r="G279" s="185"/>
      <c r="H279" s="185"/>
      <c r="I279" s="185"/>
      <c r="J279" s="185"/>
      <c r="K279" s="185"/>
      <c r="L279" s="185"/>
      <c r="M279" s="185"/>
      <c r="N279" s="185"/>
      <c r="O279" s="185"/>
      <c r="P279" s="27"/>
      <c r="Q279" s="27"/>
      <c r="R279" s="27"/>
    </row>
    <row r="280" spans="1:18" ht="12.75">
      <c r="A280" s="130"/>
      <c r="B280" s="130"/>
      <c r="C280" s="130"/>
      <c r="D280" s="27"/>
      <c r="E280" s="27"/>
      <c r="F280" s="185"/>
      <c r="G280" s="185"/>
      <c r="H280" s="185"/>
      <c r="I280" s="185"/>
      <c r="J280" s="185"/>
      <c r="K280" s="185"/>
      <c r="L280" s="185"/>
      <c r="M280" s="185"/>
      <c r="N280" s="185"/>
      <c r="O280" s="185"/>
      <c r="P280" s="27"/>
      <c r="Q280" s="27"/>
      <c r="R280" s="27"/>
    </row>
    <row r="281" spans="1:18" ht="12.75">
      <c r="A281" s="130"/>
      <c r="B281" s="130"/>
      <c r="C281" s="130"/>
      <c r="D281" s="27"/>
      <c r="E281" s="27"/>
      <c r="F281" s="185"/>
      <c r="G281" s="185"/>
      <c r="H281" s="185"/>
      <c r="I281" s="185"/>
      <c r="J281" s="185"/>
      <c r="K281" s="185"/>
      <c r="L281" s="185"/>
      <c r="M281" s="185"/>
      <c r="N281" s="185"/>
      <c r="O281" s="185"/>
      <c r="P281" s="27"/>
      <c r="Q281" s="27"/>
      <c r="R281" s="27"/>
    </row>
    <row r="282" spans="1:18" ht="12.75">
      <c r="A282" s="130"/>
      <c r="B282" s="130"/>
      <c r="C282" s="130"/>
      <c r="D282" s="27"/>
      <c r="E282" s="27"/>
      <c r="F282" s="185"/>
      <c r="G282" s="185"/>
      <c r="H282" s="185"/>
      <c r="I282" s="185"/>
      <c r="J282" s="185"/>
      <c r="K282" s="185"/>
      <c r="L282" s="185"/>
      <c r="M282" s="185"/>
      <c r="N282" s="185"/>
      <c r="O282" s="185"/>
      <c r="P282" s="27"/>
      <c r="Q282" s="27"/>
      <c r="R282" s="27"/>
    </row>
    <row r="283" spans="1:18" ht="12.75">
      <c r="A283" s="130"/>
      <c r="B283" s="130"/>
      <c r="C283" s="130"/>
      <c r="D283" s="27"/>
      <c r="E283" s="27"/>
      <c r="F283" s="185"/>
      <c r="G283" s="185"/>
      <c r="H283" s="185"/>
      <c r="I283" s="185"/>
      <c r="J283" s="185"/>
      <c r="K283" s="185"/>
      <c r="L283" s="185"/>
      <c r="M283" s="185"/>
      <c r="N283" s="185"/>
      <c r="O283" s="185"/>
      <c r="P283" s="27"/>
      <c r="Q283" s="27"/>
      <c r="R283" s="27"/>
    </row>
    <row r="284" spans="1:18" ht="12.75">
      <c r="A284" s="130"/>
      <c r="B284" s="130"/>
      <c r="C284" s="130"/>
      <c r="D284" s="27"/>
      <c r="E284" s="27"/>
      <c r="F284" s="185"/>
      <c r="G284" s="185"/>
      <c r="H284" s="185"/>
      <c r="I284" s="185"/>
      <c r="J284" s="185"/>
      <c r="K284" s="185"/>
      <c r="L284" s="185"/>
      <c r="M284" s="185"/>
      <c r="N284" s="185"/>
      <c r="O284" s="185"/>
      <c r="P284" s="27"/>
      <c r="Q284" s="27"/>
      <c r="R284" s="27"/>
    </row>
    <row r="285" spans="1:18" ht="12.75">
      <c r="A285" s="130"/>
      <c r="B285" s="130"/>
      <c r="C285" s="130"/>
      <c r="D285" s="27"/>
      <c r="E285" s="27"/>
      <c r="F285" s="185"/>
      <c r="G285" s="185"/>
      <c r="H285" s="185"/>
      <c r="I285" s="185"/>
      <c r="J285" s="185"/>
      <c r="K285" s="185"/>
      <c r="L285" s="185"/>
      <c r="M285" s="185"/>
      <c r="N285" s="185"/>
      <c r="O285" s="185"/>
      <c r="P285" s="27"/>
      <c r="Q285" s="27"/>
      <c r="R285" s="27"/>
    </row>
    <row r="286" spans="1:18" ht="12.75">
      <c r="A286" s="130"/>
      <c r="B286" s="130"/>
      <c r="C286" s="130"/>
      <c r="D286" s="27"/>
      <c r="E286" s="27"/>
      <c r="F286" s="185"/>
      <c r="G286" s="185"/>
      <c r="H286" s="185"/>
      <c r="I286" s="185"/>
      <c r="J286" s="185"/>
      <c r="K286" s="185"/>
      <c r="L286" s="185"/>
      <c r="M286" s="185"/>
      <c r="N286" s="185"/>
      <c r="O286" s="185"/>
      <c r="P286" s="27"/>
      <c r="Q286" s="27"/>
      <c r="R286" s="27"/>
    </row>
    <row r="287" spans="1:18" ht="12.75">
      <c r="A287" s="130"/>
      <c r="B287" s="130"/>
      <c r="C287" s="130"/>
      <c r="D287" s="180"/>
      <c r="E287" s="27"/>
      <c r="F287" s="27"/>
      <c r="G287" s="27"/>
      <c r="H287" s="27"/>
      <c r="I287" s="27"/>
      <c r="J287" s="185"/>
      <c r="K287" s="185"/>
      <c r="L287" s="185"/>
      <c r="M287" s="185"/>
      <c r="N287" s="185"/>
      <c r="O287" s="185"/>
      <c r="P287" s="185"/>
      <c r="Q287" s="27"/>
      <c r="R287" s="27"/>
    </row>
    <row r="288" spans="1:18" ht="12.75">
      <c r="A288" s="130"/>
      <c r="B288" s="130"/>
      <c r="C288" s="130"/>
      <c r="D288" s="27"/>
      <c r="E288" s="27"/>
      <c r="F288" s="27"/>
      <c r="G288" s="27"/>
      <c r="H288" s="27"/>
      <c r="I288" s="27"/>
      <c r="J288" s="27"/>
      <c r="K288" s="27"/>
      <c r="L288" s="27"/>
      <c r="M288" s="27"/>
      <c r="N288" s="27"/>
      <c r="O288" s="27"/>
      <c r="P288" s="27"/>
      <c r="Q288" s="27"/>
      <c r="R288" s="27"/>
    </row>
    <row r="289" spans="1:18" ht="12.75">
      <c r="A289" s="130"/>
      <c r="B289" s="130"/>
      <c r="C289" s="130"/>
      <c r="D289" s="27"/>
      <c r="E289" s="27"/>
      <c r="F289" s="27"/>
      <c r="G289" s="27"/>
      <c r="H289" s="27"/>
      <c r="I289" s="27"/>
      <c r="J289" s="27"/>
      <c r="K289" s="27"/>
      <c r="L289" s="27"/>
      <c r="M289" s="27"/>
      <c r="N289" s="27"/>
      <c r="O289" s="27"/>
      <c r="P289" s="27"/>
      <c r="Q289" s="27"/>
      <c r="R289" s="27"/>
    </row>
    <row r="290" spans="1:18" ht="12.75">
      <c r="A290" s="130"/>
      <c r="B290" s="130"/>
      <c r="C290" s="130"/>
      <c r="D290" s="280"/>
      <c r="E290" s="280"/>
      <c r="F290" s="280"/>
      <c r="G290" s="280"/>
      <c r="H290" s="280"/>
      <c r="I290" s="280"/>
      <c r="J290" s="280"/>
      <c r="K290" s="280"/>
      <c r="L290" s="280"/>
      <c r="M290" s="280"/>
      <c r="N290" s="280"/>
      <c r="O290" s="280"/>
      <c r="P290" s="27"/>
      <c r="Q290" s="27"/>
      <c r="R290" s="27"/>
    </row>
    <row r="291" spans="1:18" ht="12.75">
      <c r="A291" s="130"/>
      <c r="B291" s="130"/>
      <c r="C291" s="130"/>
      <c r="D291" s="275"/>
      <c r="E291" s="275"/>
      <c r="F291" s="289"/>
      <c r="G291" s="275"/>
      <c r="H291" s="275"/>
      <c r="I291" s="275"/>
      <c r="J291" s="275"/>
      <c r="K291" s="275"/>
      <c r="L291" s="275"/>
      <c r="M291" s="275"/>
      <c r="N291" s="275"/>
      <c r="O291" s="275"/>
      <c r="P291" s="275"/>
      <c r="Q291" s="27"/>
      <c r="R291" s="27"/>
    </row>
    <row r="292" spans="1:18" ht="12.75">
      <c r="A292" s="130"/>
      <c r="B292" s="130"/>
      <c r="C292" s="130"/>
      <c r="D292" s="180"/>
      <c r="E292" s="180"/>
      <c r="F292" s="180"/>
      <c r="G292" s="108"/>
      <c r="H292" s="108"/>
      <c r="I292" s="108"/>
      <c r="J292" s="108"/>
      <c r="K292" s="108"/>
      <c r="L292" s="108"/>
      <c r="M292" s="108"/>
      <c r="N292" s="108"/>
      <c r="O292" s="108"/>
      <c r="P292" s="108"/>
      <c r="Q292" s="27"/>
      <c r="R292" s="27"/>
    </row>
    <row r="293" spans="1:18" ht="12.75">
      <c r="A293" s="130"/>
      <c r="B293" s="188"/>
      <c r="C293" s="188"/>
      <c r="D293" s="138"/>
      <c r="E293" s="138"/>
      <c r="F293" s="139"/>
      <c r="G293" s="140"/>
      <c r="H293" s="140"/>
      <c r="I293" s="140"/>
      <c r="J293" s="140"/>
      <c r="K293" s="140"/>
      <c r="L293" s="140"/>
      <c r="M293" s="140"/>
      <c r="N293" s="140"/>
      <c r="O293" s="140"/>
      <c r="P293" s="140"/>
      <c r="Q293" s="27"/>
      <c r="R293" s="27"/>
    </row>
    <row r="294" spans="1:18" ht="12.75">
      <c r="A294" s="130"/>
      <c r="B294" s="188"/>
      <c r="C294" s="188"/>
      <c r="D294" s="138"/>
      <c r="E294" s="138"/>
      <c r="F294" s="139"/>
      <c r="G294" s="140"/>
      <c r="H294" s="140"/>
      <c r="I294" s="140"/>
      <c r="J294" s="140"/>
      <c r="K294" s="140"/>
      <c r="L294" s="140"/>
      <c r="M294" s="140"/>
      <c r="N294" s="140"/>
      <c r="O294" s="140"/>
      <c r="P294" s="140"/>
      <c r="Q294" s="27"/>
      <c r="R294" s="27"/>
    </row>
    <row r="295" spans="1:18" ht="12.75">
      <c r="A295" s="130"/>
      <c r="B295" s="188"/>
      <c r="C295" s="188"/>
      <c r="D295" s="138"/>
      <c r="E295" s="138"/>
      <c r="F295" s="139"/>
      <c r="G295" s="140"/>
      <c r="H295" s="140"/>
      <c r="I295" s="140"/>
      <c r="J295" s="140"/>
      <c r="K295" s="140"/>
      <c r="L295" s="140"/>
      <c r="M295" s="140"/>
      <c r="N295" s="140"/>
      <c r="O295" s="140"/>
      <c r="P295" s="140"/>
      <c r="Q295" s="27"/>
      <c r="R295" s="27"/>
    </row>
    <row r="296" spans="1:18" ht="12.75">
      <c r="A296" s="130"/>
      <c r="B296" s="188"/>
      <c r="C296" s="188"/>
      <c r="D296" s="138"/>
      <c r="E296" s="138"/>
      <c r="F296" s="139"/>
      <c r="G296" s="140"/>
      <c r="H296" s="140"/>
      <c r="I296" s="140"/>
      <c r="J296" s="140"/>
      <c r="K296" s="140"/>
      <c r="L296" s="140"/>
      <c r="M296" s="140"/>
      <c r="N296" s="140"/>
      <c r="O296" s="140"/>
      <c r="P296" s="140"/>
      <c r="Q296" s="27"/>
      <c r="R296" s="27"/>
    </row>
    <row r="297" spans="1:18" ht="12.75">
      <c r="A297" s="130"/>
      <c r="B297" s="188"/>
      <c r="C297" s="188"/>
      <c r="D297" s="138"/>
      <c r="E297" s="138"/>
      <c r="F297" s="139"/>
      <c r="G297" s="140"/>
      <c r="H297" s="140"/>
      <c r="I297" s="140"/>
      <c r="J297" s="140"/>
      <c r="K297" s="140"/>
      <c r="L297" s="140"/>
      <c r="M297" s="140"/>
      <c r="N297" s="140"/>
      <c r="O297" s="140"/>
      <c r="P297" s="140"/>
      <c r="Q297" s="27"/>
      <c r="R297" s="27"/>
    </row>
    <row r="298" spans="1:18" ht="12.75">
      <c r="A298" s="130"/>
      <c r="B298" s="188"/>
      <c r="C298" s="188"/>
      <c r="D298" s="138"/>
      <c r="E298" s="138"/>
      <c r="F298" s="139"/>
      <c r="G298" s="140"/>
      <c r="H298" s="140"/>
      <c r="I298" s="140"/>
      <c r="J298" s="140"/>
      <c r="K298" s="140"/>
      <c r="L298" s="140"/>
      <c r="M298" s="140"/>
      <c r="N298" s="140"/>
      <c r="O298" s="140"/>
      <c r="P298" s="140"/>
      <c r="Q298" s="27"/>
      <c r="R298" s="27"/>
    </row>
    <row r="299" spans="1:18" ht="12.75">
      <c r="A299" s="130"/>
      <c r="B299" s="188"/>
      <c r="C299" s="188"/>
      <c r="D299" s="138"/>
      <c r="E299" s="138"/>
      <c r="F299" s="139"/>
      <c r="G299" s="140"/>
      <c r="H299" s="140"/>
      <c r="I299" s="140"/>
      <c r="J299" s="140"/>
      <c r="K299" s="140"/>
      <c r="L299" s="140"/>
      <c r="M299" s="140"/>
      <c r="N299" s="140"/>
      <c r="O299" s="140"/>
      <c r="P299" s="140"/>
      <c r="Q299" s="27"/>
      <c r="R299" s="27"/>
    </row>
    <row r="300" spans="1:18" ht="12.75">
      <c r="A300" s="130"/>
      <c r="B300" s="188"/>
      <c r="C300" s="188"/>
      <c r="D300" s="138"/>
      <c r="E300" s="138"/>
      <c r="F300" s="139"/>
      <c r="G300" s="140"/>
      <c r="H300" s="140"/>
      <c r="I300" s="140"/>
      <c r="J300" s="140"/>
      <c r="K300" s="140"/>
      <c r="L300" s="140"/>
      <c r="M300" s="140"/>
      <c r="N300" s="140"/>
      <c r="O300" s="140"/>
      <c r="P300" s="140"/>
      <c r="Q300" s="27"/>
      <c r="R300" s="27"/>
    </row>
    <row r="301" spans="1:18" ht="12.75">
      <c r="A301" s="130"/>
      <c r="B301" s="188"/>
      <c r="C301" s="188"/>
      <c r="D301" s="138"/>
      <c r="E301" s="138"/>
      <c r="F301" s="139"/>
      <c r="G301" s="140"/>
      <c r="H301" s="140"/>
      <c r="I301" s="140"/>
      <c r="J301" s="140"/>
      <c r="K301" s="140"/>
      <c r="L301" s="140"/>
      <c r="M301" s="140"/>
      <c r="N301" s="140"/>
      <c r="O301" s="140"/>
      <c r="P301" s="140"/>
      <c r="Q301" s="27"/>
      <c r="R301" s="27"/>
    </row>
    <row r="302" spans="1:18" ht="12.75">
      <c r="A302" s="130"/>
      <c r="B302" s="188"/>
      <c r="C302" s="188"/>
      <c r="D302" s="138"/>
      <c r="E302" s="138"/>
      <c r="F302" s="139"/>
      <c r="G302" s="140"/>
      <c r="H302" s="140"/>
      <c r="I302" s="140"/>
      <c r="J302" s="140"/>
      <c r="K302" s="140"/>
      <c r="L302" s="140"/>
      <c r="M302" s="140"/>
      <c r="N302" s="140"/>
      <c r="O302" s="140"/>
      <c r="P302" s="140"/>
      <c r="Q302" s="27"/>
      <c r="R302" s="27"/>
    </row>
    <row r="303" spans="1:18" ht="12.75">
      <c r="A303" s="130"/>
      <c r="B303" s="188"/>
      <c r="C303" s="188"/>
      <c r="D303" s="138"/>
      <c r="E303" s="138"/>
      <c r="F303" s="139"/>
      <c r="G303" s="140"/>
      <c r="H303" s="140"/>
      <c r="I303" s="140"/>
      <c r="J303" s="140"/>
      <c r="K303" s="140"/>
      <c r="L303" s="140"/>
      <c r="M303" s="140"/>
      <c r="N303" s="140"/>
      <c r="O303" s="140"/>
      <c r="P303" s="140"/>
      <c r="Q303" s="27"/>
      <c r="R303" s="27"/>
    </row>
    <row r="304" spans="1:18" ht="12.75">
      <c r="A304" s="130"/>
      <c r="B304" s="188"/>
      <c r="C304" s="188"/>
      <c r="D304" s="138"/>
      <c r="E304" s="138"/>
      <c r="F304" s="139"/>
      <c r="G304" s="140"/>
      <c r="H304" s="140"/>
      <c r="I304" s="140"/>
      <c r="J304" s="140"/>
      <c r="K304" s="140"/>
      <c r="L304" s="140"/>
      <c r="M304" s="140"/>
      <c r="N304" s="140"/>
      <c r="O304" s="140"/>
      <c r="P304" s="140"/>
      <c r="Q304" s="27"/>
      <c r="R304" s="27"/>
    </row>
    <row r="305" spans="1:18" ht="12.75">
      <c r="A305" s="130"/>
      <c r="B305" s="188"/>
      <c r="C305" s="188"/>
      <c r="D305" s="138"/>
      <c r="E305" s="138"/>
      <c r="F305" s="139"/>
      <c r="G305" s="140"/>
      <c r="H305" s="140"/>
      <c r="I305" s="140"/>
      <c r="J305" s="140"/>
      <c r="K305" s="140"/>
      <c r="L305" s="140"/>
      <c r="M305" s="140"/>
      <c r="N305" s="140"/>
      <c r="O305" s="140"/>
      <c r="P305" s="140"/>
      <c r="Q305" s="27"/>
      <c r="R305" s="27"/>
    </row>
    <row r="306" spans="1:18" ht="12.75">
      <c r="A306" s="130"/>
      <c r="B306" s="188"/>
      <c r="C306" s="188"/>
      <c r="D306" s="138"/>
      <c r="E306" s="138"/>
      <c r="F306" s="139"/>
      <c r="G306" s="140"/>
      <c r="H306" s="140"/>
      <c r="I306" s="140"/>
      <c r="J306" s="140"/>
      <c r="K306" s="140"/>
      <c r="L306" s="140"/>
      <c r="M306" s="140"/>
      <c r="N306" s="140"/>
      <c r="O306" s="140"/>
      <c r="P306" s="140"/>
      <c r="Q306" s="27"/>
      <c r="R306" s="27"/>
    </row>
    <row r="307" spans="1:18" ht="12.75">
      <c r="A307" s="130"/>
      <c r="B307" s="188"/>
      <c r="C307" s="188"/>
      <c r="D307" s="138"/>
      <c r="E307" s="138"/>
      <c r="F307" s="139"/>
      <c r="G307" s="140"/>
      <c r="H307" s="140"/>
      <c r="I307" s="140"/>
      <c r="J307" s="140"/>
      <c r="K307" s="140"/>
      <c r="L307" s="140"/>
      <c r="M307" s="140"/>
      <c r="N307" s="140"/>
      <c r="O307" s="140"/>
      <c r="P307" s="140"/>
      <c r="Q307" s="27"/>
      <c r="R307" s="27"/>
    </row>
    <row r="308" spans="1:18" ht="12.75">
      <c r="A308" s="130"/>
      <c r="B308" s="188"/>
      <c r="C308" s="188"/>
      <c r="D308" s="138"/>
      <c r="E308" s="138"/>
      <c r="F308" s="139"/>
      <c r="G308" s="140"/>
      <c r="H308" s="140"/>
      <c r="I308" s="140"/>
      <c r="J308" s="140"/>
      <c r="K308" s="140"/>
      <c r="L308" s="140"/>
      <c r="M308" s="140"/>
      <c r="N308" s="140"/>
      <c r="O308" s="140"/>
      <c r="P308" s="140"/>
      <c r="Q308" s="27"/>
      <c r="R308" s="27"/>
    </row>
    <row r="309" spans="1:18" ht="12.75">
      <c r="A309" s="130"/>
      <c r="B309" s="188"/>
      <c r="C309" s="188"/>
      <c r="D309" s="138"/>
      <c r="E309" s="138"/>
      <c r="F309" s="139"/>
      <c r="G309" s="140"/>
      <c r="H309" s="140"/>
      <c r="I309" s="140"/>
      <c r="J309" s="140"/>
      <c r="K309" s="140"/>
      <c r="L309" s="140"/>
      <c r="M309" s="140"/>
      <c r="N309" s="140"/>
      <c r="O309" s="140"/>
      <c r="P309" s="140"/>
      <c r="Q309" s="27"/>
      <c r="R309" s="27"/>
    </row>
    <row r="310" spans="1:18" ht="12.75">
      <c r="A310" s="130"/>
      <c r="B310" s="188"/>
      <c r="C310" s="188"/>
      <c r="D310" s="138"/>
      <c r="E310" s="138"/>
      <c r="F310" s="139"/>
      <c r="G310" s="140"/>
      <c r="H310" s="140"/>
      <c r="I310" s="140"/>
      <c r="J310" s="140"/>
      <c r="K310" s="140"/>
      <c r="L310" s="140"/>
      <c r="M310" s="140"/>
      <c r="N310" s="140"/>
      <c r="O310" s="140"/>
      <c r="P310" s="140"/>
      <c r="Q310" s="27"/>
      <c r="R310" s="27"/>
    </row>
    <row r="311" spans="1:18" ht="12.75">
      <c r="A311" s="130"/>
      <c r="B311" s="188"/>
      <c r="C311" s="188"/>
      <c r="D311" s="138"/>
      <c r="E311" s="138"/>
      <c r="F311" s="139"/>
      <c r="G311" s="140"/>
      <c r="H311" s="140"/>
      <c r="I311" s="140"/>
      <c r="J311" s="140"/>
      <c r="K311" s="140"/>
      <c r="L311" s="140"/>
      <c r="M311" s="140"/>
      <c r="N311" s="140"/>
      <c r="O311" s="140"/>
      <c r="P311" s="140"/>
      <c r="Q311" s="27"/>
      <c r="R311" s="27"/>
    </row>
    <row r="312" spans="1:18" ht="12.75">
      <c r="A312" s="130"/>
      <c r="B312" s="188"/>
      <c r="C312" s="188"/>
      <c r="D312" s="138"/>
      <c r="E312" s="138"/>
      <c r="F312" s="139"/>
      <c r="G312" s="140"/>
      <c r="H312" s="140"/>
      <c r="I312" s="140"/>
      <c r="J312" s="140"/>
      <c r="K312" s="140"/>
      <c r="L312" s="140"/>
      <c r="M312" s="140"/>
      <c r="N312" s="140"/>
      <c r="O312" s="140"/>
      <c r="P312" s="140"/>
      <c r="Q312" s="27"/>
      <c r="R312" s="27"/>
    </row>
    <row r="313" spans="1:18" ht="12.75">
      <c r="A313" s="130"/>
      <c r="B313" s="188"/>
      <c r="C313" s="188"/>
      <c r="D313" s="138"/>
      <c r="E313" s="138"/>
      <c r="F313" s="139"/>
      <c r="G313" s="140"/>
      <c r="H313" s="140"/>
      <c r="I313" s="140"/>
      <c r="J313" s="140"/>
      <c r="K313" s="140"/>
      <c r="L313" s="140"/>
      <c r="M313" s="140"/>
      <c r="N313" s="140"/>
      <c r="O313" s="140"/>
      <c r="P313" s="140"/>
      <c r="Q313" s="27"/>
      <c r="R313" s="27"/>
    </row>
    <row r="314" spans="1:18" ht="12.75">
      <c r="A314" s="130"/>
      <c r="B314" s="189"/>
      <c r="C314" s="189"/>
      <c r="D314" s="138"/>
      <c r="E314" s="138"/>
      <c r="F314" s="139"/>
      <c r="G314" s="140"/>
      <c r="H314" s="140"/>
      <c r="I314" s="140"/>
      <c r="J314" s="140"/>
      <c r="K314" s="140"/>
      <c r="L314" s="140"/>
      <c r="M314" s="140"/>
      <c r="N314" s="140"/>
      <c r="O314" s="140"/>
      <c r="P314" s="140"/>
      <c r="Q314" s="27"/>
      <c r="R314" s="27"/>
    </row>
    <row r="315" spans="1:18" ht="12.75">
      <c r="A315" s="130"/>
      <c r="B315" s="189"/>
      <c r="C315" s="189"/>
      <c r="D315" s="138"/>
      <c r="E315" s="138"/>
      <c r="F315" s="139"/>
      <c r="G315" s="140"/>
      <c r="H315" s="140"/>
      <c r="I315" s="140"/>
      <c r="J315" s="140"/>
      <c r="K315" s="140"/>
      <c r="L315" s="140"/>
      <c r="M315" s="140"/>
      <c r="N315" s="140"/>
      <c r="O315" s="140"/>
      <c r="P315" s="140"/>
      <c r="Q315" s="27"/>
      <c r="R315" s="27"/>
    </row>
    <row r="316" spans="1:18" ht="12.75">
      <c r="A316" s="130"/>
      <c r="B316" s="130"/>
      <c r="C316" s="130"/>
      <c r="D316" s="27"/>
      <c r="E316" s="27"/>
      <c r="F316" s="27"/>
      <c r="G316" s="27"/>
      <c r="H316" s="140"/>
      <c r="I316" s="27"/>
      <c r="J316" s="27"/>
      <c r="K316" s="27"/>
      <c r="L316" s="27"/>
      <c r="M316" s="27"/>
      <c r="N316" s="27"/>
      <c r="O316" s="27"/>
      <c r="P316" s="27"/>
      <c r="Q316" s="27"/>
      <c r="R316" s="27"/>
    </row>
    <row r="317" spans="1:18" ht="12.75">
      <c r="A317" s="130"/>
      <c r="B317" s="130"/>
      <c r="C317" s="130"/>
      <c r="D317" s="278"/>
      <c r="E317" s="279"/>
      <c r="F317" s="275"/>
      <c r="G317" s="275"/>
      <c r="H317" s="275"/>
      <c r="I317" s="275"/>
      <c r="J317" s="275"/>
      <c r="K317" s="275"/>
      <c r="L317" s="275"/>
      <c r="M317" s="275"/>
      <c r="N317" s="275"/>
      <c r="O317" s="275"/>
      <c r="P317" s="27"/>
      <c r="Q317" s="27"/>
      <c r="R317" s="27"/>
    </row>
    <row r="318" spans="1:18" ht="12.75">
      <c r="A318" s="130"/>
      <c r="B318" s="130"/>
      <c r="C318" s="130"/>
      <c r="D318" s="279"/>
      <c r="E318" s="279"/>
      <c r="F318" s="108"/>
      <c r="G318" s="108"/>
      <c r="H318" s="108"/>
      <c r="I318" s="108"/>
      <c r="J318" s="108"/>
      <c r="K318" s="108"/>
      <c r="L318" s="108"/>
      <c r="M318" s="108"/>
      <c r="N318" s="108"/>
      <c r="O318" s="108"/>
      <c r="P318" s="27"/>
      <c r="Q318" s="27"/>
      <c r="R318" s="27"/>
    </row>
    <row r="319" spans="1:18" ht="12.75">
      <c r="A319" s="130"/>
      <c r="B319" s="130"/>
      <c r="C319" s="130"/>
      <c r="D319" s="277"/>
      <c r="E319" s="277"/>
      <c r="F319" s="187"/>
      <c r="G319" s="187"/>
      <c r="H319" s="187"/>
      <c r="I319" s="187"/>
      <c r="J319" s="187"/>
      <c r="K319" s="187"/>
      <c r="L319" s="187"/>
      <c r="M319" s="187"/>
      <c r="N319" s="187"/>
      <c r="O319" s="187"/>
      <c r="P319" s="27"/>
      <c r="Q319" s="27"/>
      <c r="R319" s="27"/>
    </row>
    <row r="320" spans="1:18" ht="12.75">
      <c r="A320" s="130"/>
      <c r="B320" s="130"/>
      <c r="C320" s="130"/>
      <c r="D320" s="277"/>
      <c r="E320" s="277"/>
      <c r="F320" s="187"/>
      <c r="G320" s="187"/>
      <c r="H320" s="187"/>
      <c r="I320" s="187"/>
      <c r="J320" s="187"/>
      <c r="K320" s="187"/>
      <c r="L320" s="187"/>
      <c r="M320" s="187"/>
      <c r="N320" s="187"/>
      <c r="O320" s="187"/>
      <c r="P320" s="27"/>
      <c r="Q320" s="27"/>
      <c r="R320" s="27"/>
    </row>
    <row r="321" spans="1:18" ht="12.75">
      <c r="A321" s="130"/>
      <c r="B321" s="130"/>
      <c r="C321" s="130"/>
      <c r="D321" s="277"/>
      <c r="E321" s="277"/>
      <c r="F321" s="187"/>
      <c r="G321" s="187"/>
      <c r="H321" s="187"/>
      <c r="I321" s="187"/>
      <c r="J321" s="187"/>
      <c r="K321" s="187"/>
      <c r="L321" s="187"/>
      <c r="M321" s="187"/>
      <c r="N321" s="187"/>
      <c r="O321" s="187"/>
      <c r="P321" s="27"/>
      <c r="Q321" s="27"/>
      <c r="R321" s="27"/>
    </row>
    <row r="322" spans="1:18" ht="12.75">
      <c r="A322" s="130"/>
      <c r="B322" s="130"/>
      <c r="C322" s="130"/>
      <c r="D322" s="27"/>
      <c r="E322" s="27"/>
      <c r="F322" s="27"/>
      <c r="G322" s="27"/>
      <c r="H322" s="27"/>
      <c r="I322" s="27"/>
      <c r="J322" s="27"/>
      <c r="K322" s="27"/>
      <c r="L322" s="27"/>
      <c r="M322" s="27"/>
      <c r="N322" s="27"/>
      <c r="O322" s="27"/>
      <c r="P322" s="27"/>
      <c r="Q322" s="27"/>
      <c r="R322" s="27"/>
    </row>
    <row r="323" spans="1:18" ht="12.75">
      <c r="A323" s="130"/>
      <c r="B323" s="130"/>
      <c r="C323" s="130"/>
      <c r="D323" s="27"/>
      <c r="E323" s="27"/>
      <c r="F323" s="27"/>
      <c r="G323" s="27"/>
      <c r="H323" s="27"/>
      <c r="I323" s="27"/>
      <c r="J323" s="27"/>
      <c r="K323" s="27"/>
      <c r="L323" s="27"/>
      <c r="M323" s="27"/>
      <c r="N323" s="27"/>
      <c r="O323" s="27"/>
      <c r="P323" s="27"/>
      <c r="Q323" s="27"/>
      <c r="R323" s="27"/>
    </row>
    <row r="324" spans="1:18" ht="12.75">
      <c r="A324" s="130"/>
      <c r="B324" s="130"/>
      <c r="C324" s="130"/>
      <c r="D324" s="27"/>
      <c r="E324" s="27"/>
      <c r="F324" s="27"/>
      <c r="G324" s="27"/>
      <c r="H324" s="27"/>
      <c r="I324" s="27"/>
      <c r="J324" s="27"/>
      <c r="K324" s="27"/>
      <c r="L324" s="27"/>
      <c r="M324" s="27"/>
      <c r="N324" s="27"/>
      <c r="O324" s="27"/>
      <c r="P324" s="27"/>
      <c r="Q324" s="27"/>
      <c r="R324" s="27"/>
    </row>
    <row r="325" spans="1:18" ht="12.75">
      <c r="A325" s="130"/>
      <c r="B325" s="130"/>
      <c r="C325" s="130"/>
      <c r="D325" s="27"/>
      <c r="E325" s="27"/>
      <c r="F325" s="27"/>
      <c r="G325" s="27"/>
      <c r="H325" s="27"/>
      <c r="I325" s="27"/>
      <c r="J325" s="27"/>
      <c r="K325" s="27"/>
      <c r="L325" s="27"/>
      <c r="M325" s="27"/>
      <c r="N325" s="27"/>
      <c r="O325" s="27"/>
      <c r="P325" s="27"/>
      <c r="Q325" s="27"/>
      <c r="R325" s="27"/>
    </row>
    <row r="326" spans="1:18" ht="12.75">
      <c r="A326" s="130"/>
      <c r="B326" s="130"/>
      <c r="C326" s="130"/>
      <c r="D326" s="27"/>
      <c r="E326" s="27"/>
      <c r="F326" s="27"/>
      <c r="G326" s="27"/>
      <c r="H326" s="27"/>
      <c r="I326" s="27"/>
      <c r="J326" s="27"/>
      <c r="K326" s="27"/>
      <c r="L326" s="27"/>
      <c r="M326" s="27"/>
      <c r="N326" s="27"/>
      <c r="O326" s="27"/>
      <c r="P326" s="27"/>
      <c r="Q326" s="27"/>
      <c r="R326" s="27"/>
    </row>
    <row r="327" spans="1:18" ht="12.75">
      <c r="A327" s="130"/>
      <c r="B327" s="130"/>
      <c r="C327" s="130"/>
      <c r="D327" s="27"/>
      <c r="E327" s="27"/>
      <c r="F327" s="27"/>
      <c r="G327" s="27"/>
      <c r="H327" s="27"/>
      <c r="I327" s="27"/>
      <c r="J327" s="27"/>
      <c r="K327" s="27"/>
      <c r="L327" s="27"/>
      <c r="M327" s="27"/>
      <c r="N327" s="27"/>
      <c r="O327" s="27"/>
      <c r="P327" s="27"/>
      <c r="Q327" s="27"/>
      <c r="R327" s="27"/>
    </row>
    <row r="328" spans="1:18" ht="12.75">
      <c r="A328" s="130"/>
      <c r="B328" s="130"/>
      <c r="C328" s="130"/>
      <c r="D328" s="27"/>
      <c r="E328" s="27"/>
      <c r="F328" s="27"/>
      <c r="G328" s="27"/>
      <c r="H328" s="27"/>
      <c r="I328" s="27"/>
      <c r="J328" s="27"/>
      <c r="K328" s="27"/>
      <c r="L328" s="27"/>
      <c r="M328" s="27"/>
      <c r="N328" s="27"/>
      <c r="O328" s="27"/>
      <c r="P328" s="27"/>
      <c r="Q328" s="27"/>
      <c r="R328" s="27"/>
    </row>
    <row r="329" spans="1:18" ht="12.75">
      <c r="A329" s="130"/>
      <c r="B329" s="130"/>
      <c r="C329" s="130"/>
      <c r="D329" s="27"/>
      <c r="E329" s="27"/>
      <c r="F329" s="27"/>
      <c r="G329" s="27"/>
      <c r="H329" s="27"/>
      <c r="I329" s="27"/>
      <c r="J329" s="27"/>
      <c r="K329" s="27"/>
      <c r="L329" s="27"/>
      <c r="M329" s="27"/>
      <c r="N329" s="27"/>
      <c r="O329" s="27"/>
      <c r="P329" s="27"/>
      <c r="Q329" s="27"/>
      <c r="R329" s="27"/>
    </row>
    <row r="330" spans="1:18" ht="12.75">
      <c r="A330" s="130"/>
      <c r="B330" s="130"/>
      <c r="C330" s="130"/>
      <c r="D330" s="27"/>
      <c r="E330" s="27"/>
      <c r="F330" s="27"/>
      <c r="G330" s="27"/>
      <c r="H330" s="27"/>
      <c r="I330" s="27"/>
      <c r="J330" s="27"/>
      <c r="K330" s="27"/>
      <c r="L330" s="27"/>
      <c r="M330" s="27"/>
      <c r="N330" s="27"/>
      <c r="O330" s="27"/>
      <c r="P330" s="27"/>
      <c r="Q330" s="27"/>
      <c r="R330" s="27"/>
    </row>
    <row r="331" spans="1:18" ht="12.75">
      <c r="A331" s="130"/>
      <c r="B331" s="130"/>
      <c r="C331" s="130"/>
      <c r="D331" s="27"/>
      <c r="E331" s="27"/>
      <c r="F331" s="27"/>
      <c r="G331" s="27"/>
      <c r="H331" s="27"/>
      <c r="I331" s="27"/>
      <c r="J331" s="27"/>
      <c r="K331" s="27"/>
      <c r="L331" s="27"/>
      <c r="M331" s="27"/>
      <c r="N331" s="27"/>
      <c r="O331" s="27"/>
      <c r="P331" s="27"/>
      <c r="Q331" s="27"/>
      <c r="R331" s="27"/>
    </row>
    <row r="332" spans="1:18" ht="12.75">
      <c r="A332" s="130"/>
      <c r="B332" s="130"/>
      <c r="C332" s="130"/>
      <c r="D332" s="27"/>
      <c r="E332" s="27"/>
      <c r="F332" s="27"/>
      <c r="G332" s="27"/>
      <c r="H332" s="27"/>
      <c r="I332" s="27"/>
      <c r="J332" s="27"/>
      <c r="K332" s="27"/>
      <c r="L332" s="27"/>
      <c r="M332" s="27"/>
      <c r="N332" s="27"/>
      <c r="O332" s="27"/>
      <c r="P332" s="27"/>
      <c r="Q332" s="27"/>
      <c r="R332" s="27"/>
    </row>
    <row r="333" spans="1:18" ht="12.75">
      <c r="A333" s="130"/>
      <c r="B333" s="130"/>
      <c r="C333" s="130"/>
      <c r="D333" s="27"/>
      <c r="E333" s="27"/>
      <c r="F333" s="27"/>
      <c r="G333" s="27"/>
      <c r="H333" s="27"/>
      <c r="I333" s="27"/>
      <c r="J333" s="27"/>
      <c r="K333" s="27"/>
      <c r="L333" s="27"/>
      <c r="M333" s="27"/>
      <c r="N333" s="27"/>
      <c r="O333" s="27"/>
      <c r="P333" s="27"/>
      <c r="Q333" s="27"/>
      <c r="R333" s="27"/>
    </row>
    <row r="334" spans="1:18" ht="12.75">
      <c r="A334" s="130"/>
      <c r="B334" s="130"/>
      <c r="C334" s="130"/>
      <c r="D334" s="27"/>
      <c r="E334" s="27"/>
      <c r="F334" s="27"/>
      <c r="G334" s="27"/>
      <c r="H334" s="27"/>
      <c r="I334" s="27"/>
      <c r="J334" s="27"/>
      <c r="K334" s="27"/>
      <c r="L334" s="27"/>
      <c r="M334" s="27"/>
      <c r="N334" s="27"/>
      <c r="O334" s="27"/>
      <c r="P334" s="27"/>
      <c r="Q334" s="27"/>
      <c r="R334" s="27"/>
    </row>
    <row r="335" spans="1:18" ht="12.75">
      <c r="A335" s="130"/>
      <c r="B335" s="130"/>
      <c r="C335" s="130"/>
      <c r="D335" s="27"/>
      <c r="E335" s="27"/>
      <c r="F335" s="27"/>
      <c r="G335" s="27"/>
      <c r="H335" s="27"/>
      <c r="I335" s="27"/>
      <c r="J335" s="27"/>
      <c r="K335" s="27"/>
      <c r="L335" s="27"/>
      <c r="M335" s="27"/>
      <c r="N335" s="27"/>
      <c r="O335" s="27"/>
      <c r="P335" s="27"/>
      <c r="Q335" s="27"/>
      <c r="R335" s="27"/>
    </row>
    <row r="336" spans="1:18" ht="12.75">
      <c r="A336" s="130"/>
      <c r="B336" s="130"/>
      <c r="C336" s="130"/>
      <c r="D336" s="27"/>
      <c r="E336" s="27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7"/>
      <c r="Q336" s="27"/>
      <c r="R336" s="27"/>
    </row>
    <row r="337" spans="1:18" ht="12.75">
      <c r="A337" s="130"/>
      <c r="B337" s="130"/>
      <c r="C337" s="130"/>
      <c r="D337" s="27"/>
      <c r="E337" s="27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7"/>
      <c r="Q337" s="27"/>
      <c r="R337" s="27"/>
    </row>
    <row r="338" spans="1:18" ht="12.75">
      <c r="A338" s="130"/>
      <c r="B338" s="130"/>
      <c r="C338" s="130"/>
      <c r="D338" s="27"/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7"/>
      <c r="Q338" s="27"/>
      <c r="R338" s="27"/>
    </row>
    <row r="339" spans="1:18" ht="12.75">
      <c r="A339" s="130"/>
      <c r="B339" s="130"/>
      <c r="C339" s="130"/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7"/>
      <c r="Q339" s="27"/>
      <c r="R339" s="27"/>
    </row>
    <row r="340" spans="1:18" ht="12.75">
      <c r="A340" s="130"/>
      <c r="B340" s="130"/>
      <c r="C340" s="130"/>
      <c r="D340" s="27"/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7"/>
      <c r="Q340" s="27"/>
      <c r="R340" s="27"/>
    </row>
    <row r="341" spans="1:18" ht="12.75">
      <c r="A341" s="130"/>
      <c r="B341" s="130"/>
      <c r="C341" s="130"/>
      <c r="D341" s="27"/>
      <c r="E341" s="27"/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7"/>
      <c r="Q341" s="27"/>
      <c r="R341" s="27"/>
    </row>
    <row r="342" spans="1:18" ht="12.75">
      <c r="A342" s="130"/>
      <c r="B342" s="130"/>
      <c r="C342" s="130"/>
      <c r="D342" s="27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7"/>
      <c r="Q342" s="27"/>
      <c r="R342" s="27"/>
    </row>
    <row r="343" spans="1:18" ht="12.75">
      <c r="A343" s="130"/>
      <c r="B343" s="130"/>
      <c r="C343" s="130"/>
      <c r="D343" s="27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7"/>
      <c r="Q343" s="27"/>
      <c r="R343" s="27"/>
    </row>
    <row r="344" spans="1:18" ht="12.75">
      <c r="A344" s="130"/>
      <c r="B344" s="130"/>
      <c r="C344" s="130"/>
      <c r="D344" s="27"/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7"/>
      <c r="Q344" s="27"/>
      <c r="R344" s="27"/>
    </row>
    <row r="345" spans="1:18" ht="12.75">
      <c r="A345" s="130"/>
      <c r="B345" s="130"/>
      <c r="C345" s="130"/>
      <c r="D345" s="27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7"/>
      <c r="Q345" s="27"/>
      <c r="R345" s="27"/>
    </row>
    <row r="346" spans="1:18" ht="12.75">
      <c r="A346" s="130"/>
      <c r="B346" s="130"/>
      <c r="C346" s="130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7"/>
      <c r="Q346" s="27"/>
      <c r="R346" s="27"/>
    </row>
    <row r="347" spans="1:18" ht="12.75">
      <c r="A347" s="130"/>
      <c r="B347" s="130"/>
      <c r="C347" s="130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7"/>
      <c r="Q347" s="27"/>
      <c r="R347" s="27"/>
    </row>
    <row r="348" spans="1:18" ht="12.75">
      <c r="A348" s="130"/>
      <c r="B348" s="130"/>
      <c r="C348" s="130"/>
      <c r="D348" s="27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7"/>
      <c r="Q348" s="27"/>
      <c r="R348" s="27"/>
    </row>
    <row r="349" spans="1:18" ht="12.75">
      <c r="A349" s="130"/>
      <c r="B349" s="130"/>
      <c r="C349" s="130"/>
      <c r="D349" s="27"/>
      <c r="E349" s="27"/>
      <c r="F349" s="27"/>
      <c r="G349" s="27"/>
      <c r="H349" s="27"/>
      <c r="I349" s="27"/>
      <c r="J349" s="27"/>
      <c r="K349" s="27"/>
      <c r="L349" s="27"/>
      <c r="M349" s="27"/>
      <c r="N349" s="27"/>
      <c r="O349" s="27"/>
      <c r="P349" s="27"/>
      <c r="Q349" s="27"/>
      <c r="R349" s="27"/>
    </row>
    <row r="350" spans="1:18" ht="12.75">
      <c r="A350" s="130"/>
      <c r="B350" s="130"/>
      <c r="C350" s="130"/>
      <c r="D350" s="27"/>
      <c r="E350" s="27"/>
      <c r="F350" s="27"/>
      <c r="G350" s="27"/>
      <c r="H350" s="27"/>
      <c r="I350" s="27"/>
      <c r="J350" s="27"/>
      <c r="K350" s="27"/>
      <c r="L350" s="27"/>
      <c r="M350" s="27"/>
      <c r="N350" s="27"/>
      <c r="O350" s="27"/>
      <c r="P350" s="27"/>
      <c r="Q350" s="27"/>
      <c r="R350" s="27"/>
    </row>
    <row r="351" spans="1:18" ht="12.75">
      <c r="A351" s="130"/>
      <c r="B351" s="130"/>
      <c r="C351" s="130"/>
      <c r="D351" s="27"/>
      <c r="E351" s="27"/>
      <c r="F351" s="27"/>
      <c r="G351" s="27"/>
      <c r="H351" s="27"/>
      <c r="I351" s="27"/>
      <c r="J351" s="27"/>
      <c r="K351" s="27"/>
      <c r="L351" s="27"/>
      <c r="M351" s="27"/>
      <c r="N351" s="27"/>
      <c r="O351" s="27"/>
      <c r="P351" s="27"/>
      <c r="Q351" s="27"/>
      <c r="R351" s="27"/>
    </row>
    <row r="352" spans="1:18" ht="12.75">
      <c r="A352" s="130"/>
      <c r="B352" s="130"/>
      <c r="C352" s="130"/>
      <c r="D352" s="27"/>
      <c r="E352" s="27"/>
      <c r="F352" s="27"/>
      <c r="G352" s="27"/>
      <c r="H352" s="27"/>
      <c r="I352" s="27"/>
      <c r="J352" s="27"/>
      <c r="K352" s="27"/>
      <c r="L352" s="27"/>
      <c r="M352" s="27"/>
      <c r="N352" s="27"/>
      <c r="O352" s="27"/>
      <c r="P352" s="27"/>
      <c r="Q352" s="27"/>
      <c r="R352" s="27"/>
    </row>
    <row r="353" spans="1:18" ht="12.75">
      <c r="A353" s="130"/>
      <c r="B353" s="130"/>
      <c r="C353" s="130"/>
      <c r="D353" s="27"/>
      <c r="E353" s="27"/>
      <c r="F353" s="27"/>
      <c r="G353" s="27"/>
      <c r="H353" s="27"/>
      <c r="I353" s="27"/>
      <c r="J353" s="27"/>
      <c r="K353" s="27"/>
      <c r="L353" s="27"/>
      <c r="M353" s="27"/>
      <c r="N353" s="27"/>
      <c r="O353" s="27"/>
      <c r="P353" s="27"/>
      <c r="Q353" s="27"/>
      <c r="R353" s="27"/>
    </row>
    <row r="354" spans="1:18" ht="12.75">
      <c r="A354" s="130"/>
      <c r="B354" s="130"/>
      <c r="C354" s="130"/>
      <c r="D354" s="27"/>
      <c r="E354" s="27"/>
      <c r="F354" s="27"/>
      <c r="G354" s="27"/>
      <c r="H354" s="27"/>
      <c r="I354" s="27"/>
      <c r="J354" s="27"/>
      <c r="K354" s="27"/>
      <c r="L354" s="27"/>
      <c r="M354" s="27"/>
      <c r="N354" s="27"/>
      <c r="O354" s="27"/>
      <c r="P354" s="27"/>
      <c r="Q354" s="27"/>
      <c r="R354" s="27"/>
    </row>
    <row r="355" spans="1:18" ht="12.75">
      <c r="A355" s="130"/>
      <c r="B355" s="130"/>
      <c r="C355" s="130"/>
      <c r="D355" s="27"/>
      <c r="E355" s="27"/>
      <c r="F355" s="27"/>
      <c r="G355" s="27"/>
      <c r="H355" s="27"/>
      <c r="I355" s="27"/>
      <c r="J355" s="27"/>
      <c r="K355" s="27"/>
      <c r="L355" s="27"/>
      <c r="M355" s="27"/>
      <c r="N355" s="27"/>
      <c r="O355" s="27"/>
      <c r="P355" s="27"/>
      <c r="Q355" s="27"/>
      <c r="R355" s="27"/>
    </row>
    <row r="356" spans="1:18" ht="12.75">
      <c r="A356" s="130"/>
      <c r="B356" s="130"/>
      <c r="C356" s="130"/>
      <c r="D356" s="27"/>
      <c r="E356" s="27"/>
      <c r="F356" s="27"/>
      <c r="G356" s="27"/>
      <c r="H356" s="27"/>
      <c r="I356" s="27"/>
      <c r="J356" s="27"/>
      <c r="K356" s="27"/>
      <c r="L356" s="27"/>
      <c r="M356" s="27"/>
      <c r="N356" s="27"/>
      <c r="O356" s="27"/>
      <c r="P356" s="27"/>
      <c r="Q356" s="27"/>
      <c r="R356" s="27"/>
    </row>
    <row r="357" spans="1:18" ht="12.75">
      <c r="A357" s="130"/>
      <c r="B357" s="130"/>
      <c r="C357" s="130"/>
      <c r="D357" s="27"/>
      <c r="E357" s="27"/>
      <c r="F357" s="27"/>
      <c r="G357" s="27"/>
      <c r="H357" s="27"/>
      <c r="I357" s="27"/>
      <c r="J357" s="27"/>
      <c r="K357" s="27"/>
      <c r="L357" s="27"/>
      <c r="M357" s="27"/>
      <c r="N357" s="27"/>
      <c r="O357" s="27"/>
      <c r="P357" s="27"/>
      <c r="Q357" s="27"/>
      <c r="R357" s="27"/>
    </row>
    <row r="358" spans="1:18" ht="12.75">
      <c r="A358" s="130"/>
      <c r="B358" s="130"/>
      <c r="C358" s="130"/>
      <c r="D358" s="27"/>
      <c r="E358" s="27"/>
      <c r="F358" s="27"/>
      <c r="G358" s="27"/>
      <c r="H358" s="27"/>
      <c r="I358" s="27"/>
      <c r="J358" s="27"/>
      <c r="K358" s="27"/>
      <c r="L358" s="27"/>
      <c r="M358" s="27"/>
      <c r="N358" s="27"/>
      <c r="O358" s="27"/>
      <c r="P358" s="27"/>
      <c r="Q358" s="27"/>
      <c r="R358" s="27"/>
    </row>
    <row r="359" spans="1:18" ht="12.75">
      <c r="A359" s="130"/>
      <c r="B359" s="130"/>
      <c r="C359" s="130"/>
      <c r="D359" s="27"/>
      <c r="E359" s="27"/>
      <c r="F359" s="27"/>
      <c r="G359" s="27"/>
      <c r="H359" s="27"/>
      <c r="I359" s="27"/>
      <c r="J359" s="27"/>
      <c r="K359" s="27"/>
      <c r="L359" s="27"/>
      <c r="M359" s="27"/>
      <c r="N359" s="27"/>
      <c r="O359" s="27"/>
      <c r="P359" s="27"/>
      <c r="Q359" s="27"/>
      <c r="R359" s="27"/>
    </row>
    <row r="360" spans="1:18" ht="12.75">
      <c r="A360" s="130"/>
      <c r="B360" s="130"/>
      <c r="C360" s="130"/>
      <c r="D360" s="27"/>
      <c r="E360" s="27"/>
      <c r="F360" s="27"/>
      <c r="G360" s="27"/>
      <c r="H360" s="27"/>
      <c r="I360" s="27"/>
      <c r="J360" s="27"/>
      <c r="K360" s="27"/>
      <c r="L360" s="27"/>
      <c r="M360" s="27"/>
      <c r="N360" s="27"/>
      <c r="O360" s="27"/>
      <c r="P360" s="27"/>
      <c r="Q360" s="27"/>
      <c r="R360" s="27"/>
    </row>
    <row r="361" spans="1:18" ht="12.75">
      <c r="A361" s="130"/>
      <c r="B361" s="130"/>
      <c r="C361" s="130"/>
      <c r="D361" s="27"/>
      <c r="E361" s="27"/>
      <c r="F361" s="27"/>
      <c r="G361" s="27"/>
      <c r="H361" s="27"/>
      <c r="I361" s="27"/>
      <c r="J361" s="27"/>
      <c r="K361" s="27"/>
      <c r="L361" s="27"/>
      <c r="M361" s="27"/>
      <c r="N361" s="27"/>
      <c r="O361" s="27"/>
      <c r="P361" s="27"/>
      <c r="Q361" s="27"/>
      <c r="R361" s="27"/>
    </row>
    <row r="362" spans="1:18" ht="12.75">
      <c r="A362" s="130"/>
      <c r="B362" s="130"/>
      <c r="C362" s="130"/>
      <c r="D362" s="27"/>
      <c r="E362" s="27"/>
      <c r="F362" s="27"/>
      <c r="G362" s="27"/>
      <c r="H362" s="27"/>
      <c r="I362" s="27"/>
      <c r="J362" s="27"/>
      <c r="K362" s="27"/>
      <c r="L362" s="27"/>
      <c r="M362" s="27"/>
      <c r="N362" s="27"/>
      <c r="O362" s="27"/>
      <c r="P362" s="27"/>
      <c r="Q362" s="27"/>
      <c r="R362" s="27"/>
    </row>
    <row r="363" spans="1:18" ht="12.75">
      <c r="A363" s="130"/>
      <c r="B363" s="130"/>
      <c r="C363" s="130"/>
      <c r="D363" s="27"/>
      <c r="E363" s="27"/>
      <c r="F363" s="27"/>
      <c r="G363" s="27"/>
      <c r="H363" s="27"/>
      <c r="I363" s="27"/>
      <c r="J363" s="27"/>
      <c r="K363" s="27"/>
      <c r="L363" s="27"/>
      <c r="M363" s="27"/>
      <c r="N363" s="27"/>
      <c r="O363" s="27"/>
      <c r="P363" s="27"/>
      <c r="Q363" s="27"/>
      <c r="R363" s="27"/>
    </row>
    <row r="364" spans="1:18" ht="12.75">
      <c r="A364" s="130"/>
      <c r="B364" s="130"/>
      <c r="C364" s="130"/>
      <c r="D364" s="27"/>
      <c r="E364" s="27"/>
      <c r="F364" s="27"/>
      <c r="G364" s="27"/>
      <c r="H364" s="27"/>
      <c r="I364" s="27"/>
      <c r="J364" s="27"/>
      <c r="K364" s="27"/>
      <c r="L364" s="27"/>
      <c r="M364" s="27"/>
      <c r="N364" s="27"/>
      <c r="O364" s="27"/>
      <c r="P364" s="27"/>
      <c r="Q364" s="27"/>
      <c r="R364" s="27"/>
    </row>
    <row r="365" spans="1:18" ht="12.75">
      <c r="A365" s="130"/>
      <c r="B365" s="130"/>
      <c r="C365" s="130"/>
      <c r="D365" s="27"/>
      <c r="E365" s="27"/>
      <c r="F365" s="27"/>
      <c r="G365" s="27"/>
      <c r="H365" s="27"/>
      <c r="I365" s="27"/>
      <c r="J365" s="27"/>
      <c r="K365" s="27"/>
      <c r="L365" s="27"/>
      <c r="M365" s="27"/>
      <c r="N365" s="27"/>
      <c r="O365" s="27"/>
      <c r="P365" s="27"/>
      <c r="Q365" s="27"/>
      <c r="R365" s="27"/>
    </row>
    <row r="366" spans="1:18" ht="12.75">
      <c r="A366" s="130"/>
      <c r="B366" s="130"/>
      <c r="C366" s="130"/>
      <c r="D366" s="27"/>
      <c r="E366" s="27"/>
      <c r="F366" s="27"/>
      <c r="G366" s="27"/>
      <c r="H366" s="27"/>
      <c r="I366" s="27"/>
      <c r="J366" s="27"/>
      <c r="K366" s="27"/>
      <c r="L366" s="27"/>
      <c r="M366" s="27"/>
      <c r="N366" s="27"/>
      <c r="O366" s="27"/>
      <c r="P366" s="27"/>
      <c r="Q366" s="27"/>
      <c r="R366" s="27"/>
    </row>
    <row r="367" spans="1:18" ht="12.75">
      <c r="A367" s="130"/>
      <c r="B367" s="130"/>
      <c r="C367" s="130"/>
      <c r="D367" s="27"/>
      <c r="E367" s="27"/>
      <c r="F367" s="27"/>
      <c r="G367" s="27"/>
      <c r="H367" s="27"/>
      <c r="I367" s="27"/>
      <c r="J367" s="27"/>
      <c r="K367" s="27"/>
      <c r="L367" s="27"/>
      <c r="M367" s="27"/>
      <c r="N367" s="27"/>
      <c r="O367" s="27"/>
      <c r="P367" s="27"/>
      <c r="Q367" s="27"/>
      <c r="R367" s="27"/>
    </row>
    <row r="368" spans="1:18" ht="12.75">
      <c r="A368" s="130"/>
      <c r="B368" s="130"/>
      <c r="C368" s="130"/>
      <c r="D368" s="27"/>
      <c r="E368" s="27"/>
      <c r="F368" s="27"/>
      <c r="G368" s="27"/>
      <c r="H368" s="27"/>
      <c r="I368" s="27"/>
      <c r="J368" s="27"/>
      <c r="K368" s="27"/>
      <c r="L368" s="27"/>
      <c r="M368" s="27"/>
      <c r="N368" s="27"/>
      <c r="O368" s="27"/>
      <c r="P368" s="27"/>
      <c r="Q368" s="27"/>
      <c r="R368" s="27"/>
    </row>
    <row r="369" spans="1:18" ht="12.75">
      <c r="A369" s="130"/>
      <c r="B369" s="130"/>
      <c r="C369" s="130"/>
      <c r="D369" s="27"/>
      <c r="E369" s="27"/>
      <c r="F369" s="27"/>
      <c r="G369" s="27"/>
      <c r="H369" s="27"/>
      <c r="I369" s="27"/>
      <c r="J369" s="27"/>
      <c r="K369" s="27"/>
      <c r="L369" s="27"/>
      <c r="M369" s="27"/>
      <c r="N369" s="27"/>
      <c r="O369" s="27"/>
      <c r="P369" s="27"/>
      <c r="Q369" s="27"/>
      <c r="R369" s="27"/>
    </row>
    <row r="370" spans="1:18" ht="12.75">
      <c r="A370" s="130"/>
      <c r="B370" s="130"/>
      <c r="C370" s="130"/>
      <c r="D370" s="27"/>
      <c r="E370" s="27"/>
      <c r="F370" s="27"/>
      <c r="G370" s="27"/>
      <c r="H370" s="27"/>
      <c r="I370" s="27"/>
      <c r="J370" s="27"/>
      <c r="K370" s="27"/>
      <c r="L370" s="27"/>
      <c r="M370" s="27"/>
      <c r="N370" s="27"/>
      <c r="O370" s="27"/>
      <c r="P370" s="27"/>
      <c r="Q370" s="27"/>
      <c r="R370" s="27"/>
    </row>
    <row r="371" spans="1:18" ht="12.75">
      <c r="A371" s="130"/>
      <c r="B371" s="130"/>
      <c r="C371" s="130"/>
      <c r="D371" s="27"/>
      <c r="E371" s="27"/>
      <c r="F371" s="27"/>
      <c r="G371" s="27"/>
      <c r="H371" s="27"/>
      <c r="I371" s="27"/>
      <c r="J371" s="27"/>
      <c r="K371" s="27"/>
      <c r="L371" s="27"/>
      <c r="M371" s="27"/>
      <c r="N371" s="27"/>
      <c r="O371" s="27"/>
      <c r="P371" s="27"/>
      <c r="Q371" s="27"/>
      <c r="R371" s="27"/>
    </row>
    <row r="372" spans="1:18" ht="12.75">
      <c r="A372" s="130"/>
      <c r="B372" s="130"/>
      <c r="C372" s="130"/>
      <c r="D372" s="27"/>
      <c r="E372" s="27"/>
      <c r="F372" s="27"/>
      <c r="G372" s="27"/>
      <c r="H372" s="27"/>
      <c r="I372" s="27"/>
      <c r="J372" s="27"/>
      <c r="K372" s="27"/>
      <c r="L372" s="27"/>
      <c r="M372" s="27"/>
      <c r="N372" s="27"/>
      <c r="O372" s="27"/>
      <c r="P372" s="27"/>
      <c r="Q372" s="27"/>
      <c r="R372" s="27"/>
    </row>
    <row r="373" spans="1:18" ht="12.75">
      <c r="A373" s="130"/>
      <c r="B373" s="130"/>
      <c r="C373" s="130"/>
      <c r="D373" s="27"/>
      <c r="E373" s="27"/>
      <c r="F373" s="27"/>
      <c r="G373" s="27"/>
      <c r="H373" s="27"/>
      <c r="I373" s="27"/>
      <c r="J373" s="27"/>
      <c r="K373" s="27"/>
      <c r="L373" s="27"/>
      <c r="M373" s="27"/>
      <c r="N373" s="27"/>
      <c r="O373" s="27"/>
      <c r="P373" s="27"/>
      <c r="Q373" s="27"/>
      <c r="R373" s="27"/>
    </row>
    <row r="374" spans="1:18" ht="12.75">
      <c r="A374" s="130"/>
      <c r="B374" s="130"/>
      <c r="C374" s="130"/>
      <c r="D374" s="27"/>
      <c r="E374" s="27"/>
      <c r="F374" s="27"/>
      <c r="G374" s="27"/>
      <c r="H374" s="27"/>
      <c r="I374" s="27"/>
      <c r="J374" s="27"/>
      <c r="K374" s="27"/>
      <c r="L374" s="27"/>
      <c r="M374" s="27"/>
      <c r="N374" s="27"/>
      <c r="O374" s="27"/>
      <c r="P374" s="27"/>
      <c r="Q374" s="27"/>
      <c r="R374" s="27"/>
    </row>
    <row r="375" spans="1:18" ht="12.75">
      <c r="A375" s="130"/>
      <c r="B375" s="130"/>
      <c r="C375" s="130"/>
      <c r="D375" s="27"/>
      <c r="E375" s="27"/>
      <c r="F375" s="27"/>
      <c r="G375" s="27"/>
      <c r="H375" s="27"/>
      <c r="I375" s="27"/>
      <c r="J375" s="27"/>
      <c r="K375" s="27"/>
      <c r="L375" s="27"/>
      <c r="M375" s="27"/>
      <c r="N375" s="27"/>
      <c r="O375" s="27"/>
      <c r="P375" s="27"/>
      <c r="Q375" s="27"/>
      <c r="R375" s="27"/>
    </row>
    <row r="376" spans="1:18" ht="12.75">
      <c r="A376" s="130"/>
      <c r="B376" s="130"/>
      <c r="C376" s="130"/>
      <c r="D376" s="27"/>
      <c r="E376" s="27"/>
      <c r="F376" s="27"/>
      <c r="G376" s="27"/>
      <c r="H376" s="27"/>
      <c r="I376" s="27"/>
      <c r="J376" s="27"/>
      <c r="K376" s="27"/>
      <c r="L376" s="27"/>
      <c r="M376" s="27"/>
      <c r="N376" s="27"/>
      <c r="O376" s="27"/>
      <c r="P376" s="27"/>
      <c r="Q376" s="27"/>
      <c r="R376" s="27"/>
    </row>
    <row r="377" spans="1:18" ht="12.75">
      <c r="A377" s="130"/>
      <c r="B377" s="130"/>
      <c r="C377" s="130"/>
      <c r="D377" s="27"/>
      <c r="E377" s="27"/>
      <c r="F377" s="27"/>
      <c r="G377" s="27"/>
      <c r="H377" s="27"/>
      <c r="I377" s="27"/>
      <c r="J377" s="27"/>
      <c r="K377" s="27"/>
      <c r="L377" s="27"/>
      <c r="M377" s="27"/>
      <c r="N377" s="27"/>
      <c r="O377" s="27"/>
      <c r="P377" s="27"/>
      <c r="Q377" s="27"/>
      <c r="R377" s="27"/>
    </row>
    <row r="378" spans="1:18" ht="12.75">
      <c r="A378" s="130"/>
      <c r="B378" s="130"/>
      <c r="C378" s="130"/>
      <c r="D378" s="27"/>
      <c r="E378" s="27"/>
      <c r="F378" s="27"/>
      <c r="G378" s="27"/>
      <c r="H378" s="27"/>
      <c r="I378" s="27"/>
      <c r="J378" s="27"/>
      <c r="K378" s="27"/>
      <c r="L378" s="27"/>
      <c r="M378" s="27"/>
      <c r="N378" s="27"/>
      <c r="O378" s="27"/>
      <c r="P378" s="27"/>
      <c r="Q378" s="27"/>
      <c r="R378" s="27"/>
    </row>
    <row r="379" spans="1:18" ht="12.75">
      <c r="A379" s="130"/>
      <c r="B379" s="130"/>
      <c r="C379" s="130"/>
      <c r="D379" s="27"/>
      <c r="E379" s="27"/>
      <c r="F379" s="27"/>
      <c r="G379" s="27"/>
      <c r="H379" s="27"/>
      <c r="I379" s="27"/>
      <c r="J379" s="27"/>
      <c r="K379" s="27"/>
      <c r="L379" s="27"/>
      <c r="M379" s="27"/>
      <c r="N379" s="27"/>
      <c r="O379" s="27"/>
      <c r="P379" s="27"/>
      <c r="Q379" s="27"/>
      <c r="R379" s="27"/>
    </row>
    <row r="380" spans="1:18" ht="12.75">
      <c r="A380" s="130"/>
      <c r="B380" s="130"/>
      <c r="C380" s="130"/>
      <c r="D380" s="27"/>
      <c r="E380" s="27"/>
      <c r="F380" s="27"/>
      <c r="G380" s="27"/>
      <c r="H380" s="27"/>
      <c r="I380" s="27"/>
      <c r="J380" s="27"/>
      <c r="K380" s="27"/>
      <c r="L380" s="27"/>
      <c r="M380" s="27"/>
      <c r="N380" s="27"/>
      <c r="O380" s="27"/>
      <c r="P380" s="27"/>
      <c r="Q380" s="27"/>
      <c r="R380" s="27"/>
    </row>
    <row r="381" spans="1:18" ht="12.75">
      <c r="A381" s="130"/>
      <c r="B381" s="130"/>
      <c r="C381" s="130"/>
      <c r="D381" s="27"/>
      <c r="E381" s="27"/>
      <c r="F381" s="27"/>
      <c r="G381" s="27"/>
      <c r="H381" s="27"/>
      <c r="I381" s="27"/>
      <c r="J381" s="27"/>
      <c r="K381" s="27"/>
      <c r="L381" s="27"/>
      <c r="M381" s="27"/>
      <c r="N381" s="27"/>
      <c r="O381" s="27"/>
      <c r="P381" s="27"/>
      <c r="Q381" s="27"/>
      <c r="R381" s="27"/>
    </row>
    <row r="382" spans="1:18" ht="12.75">
      <c r="A382" s="130"/>
      <c r="B382" s="130"/>
      <c r="C382" s="130"/>
      <c r="D382" s="27"/>
      <c r="E382" s="27"/>
      <c r="F382" s="27"/>
      <c r="G382" s="27"/>
      <c r="H382" s="27"/>
      <c r="I382" s="27"/>
      <c r="J382" s="27"/>
      <c r="K382" s="27"/>
      <c r="L382" s="27"/>
      <c r="M382" s="27"/>
      <c r="N382" s="27"/>
      <c r="O382" s="27"/>
      <c r="P382" s="27"/>
      <c r="Q382" s="27"/>
      <c r="R382" s="27"/>
    </row>
    <row r="383" spans="1:18" ht="12.75">
      <c r="A383" s="130"/>
      <c r="B383" s="130"/>
      <c r="C383" s="130"/>
      <c r="D383" s="27"/>
      <c r="E383" s="27"/>
      <c r="F383" s="27"/>
      <c r="G383" s="27"/>
      <c r="H383" s="27"/>
      <c r="I383" s="27"/>
      <c r="J383" s="27"/>
      <c r="K383" s="27"/>
      <c r="L383" s="27"/>
      <c r="M383" s="27"/>
      <c r="N383" s="27"/>
      <c r="O383" s="27"/>
      <c r="P383" s="27"/>
      <c r="Q383" s="27"/>
      <c r="R383" s="27"/>
    </row>
    <row r="384" spans="1:18" ht="12.75">
      <c r="A384" s="130"/>
      <c r="B384" s="130"/>
      <c r="C384" s="130"/>
      <c r="D384" s="27"/>
      <c r="E384" s="27"/>
      <c r="F384" s="27"/>
      <c r="G384" s="27"/>
      <c r="H384" s="27"/>
      <c r="I384" s="27"/>
      <c r="J384" s="27"/>
      <c r="K384" s="27"/>
      <c r="L384" s="27"/>
      <c r="M384" s="27"/>
      <c r="N384" s="27"/>
      <c r="O384" s="27"/>
      <c r="P384" s="27"/>
      <c r="Q384" s="27"/>
      <c r="R384" s="27"/>
    </row>
    <row r="385" spans="1:18" ht="12.75">
      <c r="A385" s="130"/>
      <c r="B385" s="130"/>
      <c r="C385" s="130"/>
      <c r="D385" s="27"/>
      <c r="E385" s="27"/>
      <c r="F385" s="27"/>
      <c r="G385" s="27"/>
      <c r="H385" s="27"/>
      <c r="I385" s="27"/>
      <c r="J385" s="27"/>
      <c r="K385" s="27"/>
      <c r="L385" s="27"/>
      <c r="M385" s="27"/>
      <c r="N385" s="27"/>
      <c r="O385" s="27"/>
      <c r="P385" s="27"/>
      <c r="Q385" s="27"/>
      <c r="R385" s="27"/>
    </row>
    <row r="386" spans="1:18" ht="12.75">
      <c r="A386" s="130"/>
      <c r="B386" s="130"/>
      <c r="C386" s="130"/>
      <c r="D386" s="27"/>
      <c r="E386" s="27"/>
      <c r="F386" s="27"/>
      <c r="G386" s="27"/>
      <c r="H386" s="27"/>
      <c r="I386" s="27"/>
      <c r="J386" s="27"/>
      <c r="K386" s="27"/>
      <c r="L386" s="27"/>
      <c r="M386" s="27"/>
      <c r="N386" s="27"/>
      <c r="O386" s="27"/>
      <c r="P386" s="27"/>
      <c r="Q386" s="27"/>
      <c r="R386" s="27"/>
    </row>
    <row r="387" spans="1:18" ht="12.75">
      <c r="A387" s="130"/>
      <c r="B387" s="130"/>
      <c r="C387" s="130"/>
      <c r="D387" s="27"/>
      <c r="E387" s="27"/>
      <c r="F387" s="27"/>
      <c r="G387" s="27"/>
      <c r="H387" s="27"/>
      <c r="I387" s="27"/>
      <c r="J387" s="27"/>
      <c r="K387" s="27"/>
      <c r="L387" s="27"/>
      <c r="M387" s="27"/>
      <c r="N387" s="27"/>
      <c r="O387" s="27"/>
      <c r="P387" s="27"/>
      <c r="Q387" s="27"/>
      <c r="R387" s="27"/>
    </row>
    <row r="388" spans="1:18" ht="12.75">
      <c r="A388" s="130"/>
      <c r="B388" s="130"/>
      <c r="C388" s="130"/>
      <c r="D388" s="27"/>
      <c r="E388" s="27"/>
      <c r="F388" s="27"/>
      <c r="G388" s="27"/>
      <c r="H388" s="27"/>
      <c r="I388" s="27"/>
      <c r="J388" s="27"/>
      <c r="K388" s="27"/>
      <c r="L388" s="27"/>
      <c r="M388" s="27"/>
      <c r="N388" s="27"/>
      <c r="O388" s="27"/>
      <c r="P388" s="27"/>
      <c r="Q388" s="27"/>
      <c r="R388" s="27"/>
    </row>
    <row r="389" spans="1:18" ht="12.75">
      <c r="A389" s="130"/>
      <c r="B389" s="130"/>
      <c r="C389" s="130"/>
      <c r="D389" s="27"/>
      <c r="E389" s="27"/>
      <c r="F389" s="27"/>
      <c r="G389" s="27"/>
      <c r="H389" s="27"/>
      <c r="I389" s="27"/>
      <c r="J389" s="27"/>
      <c r="K389" s="27"/>
      <c r="L389" s="27"/>
      <c r="M389" s="27"/>
      <c r="N389" s="27"/>
      <c r="O389" s="27"/>
      <c r="P389" s="27"/>
      <c r="Q389" s="27"/>
      <c r="R389" s="27"/>
    </row>
    <row r="390" spans="1:18" ht="12.75">
      <c r="A390" s="130"/>
      <c r="B390" s="130"/>
      <c r="C390" s="130"/>
      <c r="D390" s="27"/>
      <c r="E390" s="27"/>
      <c r="F390" s="27"/>
      <c r="G390" s="27"/>
      <c r="H390" s="27"/>
      <c r="I390" s="27"/>
      <c r="J390" s="27"/>
      <c r="K390" s="27"/>
      <c r="L390" s="27"/>
      <c r="M390" s="27"/>
      <c r="N390" s="27"/>
      <c r="O390" s="27"/>
      <c r="P390" s="27"/>
      <c r="Q390" s="27"/>
      <c r="R390" s="27"/>
    </row>
    <row r="391" spans="1:18" ht="12.75">
      <c r="A391" s="130"/>
      <c r="B391" s="130"/>
      <c r="C391" s="130"/>
      <c r="D391" s="27"/>
      <c r="E391" s="27"/>
      <c r="F391" s="27"/>
      <c r="G391" s="27"/>
      <c r="H391" s="27"/>
      <c r="I391" s="27"/>
      <c r="J391" s="27"/>
      <c r="K391" s="27"/>
      <c r="L391" s="27"/>
      <c r="M391" s="27"/>
      <c r="N391" s="27"/>
      <c r="O391" s="27"/>
      <c r="P391" s="27"/>
      <c r="Q391" s="27"/>
      <c r="R391" s="27"/>
    </row>
    <row r="392" spans="1:18" ht="12.75">
      <c r="A392" s="130"/>
      <c r="B392" s="130"/>
      <c r="C392" s="130"/>
      <c r="D392" s="27"/>
      <c r="E392" s="27"/>
      <c r="F392" s="27"/>
      <c r="G392" s="27"/>
      <c r="H392" s="27"/>
      <c r="I392" s="27"/>
      <c r="J392" s="27"/>
      <c r="K392" s="27"/>
      <c r="L392" s="27"/>
      <c r="M392" s="27"/>
      <c r="N392" s="27"/>
      <c r="O392" s="27"/>
      <c r="P392" s="27"/>
      <c r="Q392" s="27"/>
      <c r="R392" s="27"/>
    </row>
    <row r="393" spans="1:18" ht="12.75">
      <c r="A393" s="130"/>
      <c r="B393" s="130"/>
      <c r="C393" s="130"/>
      <c r="D393" s="27"/>
      <c r="E393" s="27"/>
      <c r="F393" s="27"/>
      <c r="G393" s="27"/>
      <c r="H393" s="27"/>
      <c r="I393" s="27"/>
      <c r="J393" s="27"/>
      <c r="K393" s="27"/>
      <c r="L393" s="27"/>
      <c r="M393" s="27"/>
      <c r="N393" s="27"/>
      <c r="O393" s="27"/>
      <c r="P393" s="27"/>
      <c r="Q393" s="27"/>
      <c r="R393" s="27"/>
    </row>
    <row r="394" spans="1:18" ht="12.75">
      <c r="A394" s="130"/>
      <c r="B394" s="130"/>
      <c r="C394" s="130"/>
      <c r="D394" s="27"/>
      <c r="E394" s="27"/>
      <c r="F394" s="27"/>
      <c r="G394" s="27"/>
      <c r="H394" s="27"/>
      <c r="I394" s="27"/>
      <c r="J394" s="27"/>
      <c r="K394" s="27"/>
      <c r="L394" s="27"/>
      <c r="M394" s="27"/>
      <c r="N394" s="27"/>
      <c r="O394" s="27"/>
      <c r="P394" s="27"/>
      <c r="Q394" s="27"/>
      <c r="R394" s="27"/>
    </row>
    <row r="395" spans="1:18" ht="12.75">
      <c r="A395" s="130"/>
      <c r="B395" s="130"/>
      <c r="C395" s="130"/>
      <c r="D395" s="27"/>
      <c r="E395" s="27"/>
      <c r="F395" s="27"/>
      <c r="G395" s="27"/>
      <c r="H395" s="27"/>
      <c r="I395" s="27"/>
      <c r="J395" s="27"/>
      <c r="K395" s="27"/>
      <c r="L395" s="27"/>
      <c r="M395" s="27"/>
      <c r="N395" s="27"/>
      <c r="O395" s="27"/>
      <c r="P395" s="27"/>
      <c r="Q395" s="27"/>
      <c r="R395" s="27"/>
    </row>
    <row r="396" spans="1:18" ht="12.75">
      <c r="A396" s="130"/>
      <c r="B396" s="130"/>
      <c r="C396" s="130"/>
      <c r="D396" s="180"/>
      <c r="E396" s="27"/>
      <c r="F396" s="27"/>
      <c r="G396" s="27"/>
      <c r="H396" s="27"/>
      <c r="I396" s="27"/>
      <c r="J396" s="27"/>
      <c r="K396" s="27"/>
      <c r="L396" s="27"/>
      <c r="M396" s="27"/>
      <c r="N396" s="27"/>
      <c r="O396" s="27"/>
      <c r="P396" s="27"/>
      <c r="Q396" s="27"/>
      <c r="R396" s="27"/>
    </row>
    <row r="397" spans="1:18" ht="12.75">
      <c r="A397" s="130"/>
      <c r="B397" s="130"/>
      <c r="C397" s="130"/>
      <c r="D397" s="27"/>
      <c r="E397" s="27"/>
      <c r="F397" s="27"/>
      <c r="G397" s="27"/>
      <c r="H397" s="27"/>
      <c r="I397" s="27"/>
      <c r="J397" s="27"/>
      <c r="K397" s="27"/>
      <c r="L397" s="27"/>
      <c r="M397" s="27"/>
      <c r="N397" s="27"/>
      <c r="O397" s="27"/>
      <c r="P397" s="27"/>
      <c r="Q397" s="27"/>
      <c r="R397" s="27"/>
    </row>
    <row r="398" spans="1:18" ht="12.75">
      <c r="A398" s="130"/>
      <c r="B398" s="130"/>
      <c r="C398" s="130"/>
      <c r="D398" s="27"/>
      <c r="E398" s="27"/>
      <c r="F398" s="27"/>
      <c r="G398" s="27"/>
      <c r="H398" s="27"/>
      <c r="I398" s="27"/>
      <c r="J398" s="27"/>
      <c r="K398" s="27"/>
      <c r="L398" s="27"/>
      <c r="M398" s="27"/>
      <c r="N398" s="27"/>
      <c r="O398" s="27"/>
      <c r="P398" s="27"/>
      <c r="Q398" s="27"/>
      <c r="R398" s="27"/>
    </row>
    <row r="399" spans="1:18" ht="12.75">
      <c r="A399" s="130"/>
      <c r="B399" s="130"/>
      <c r="C399" s="130"/>
      <c r="D399" s="278"/>
      <c r="E399" s="279"/>
      <c r="F399" s="275"/>
      <c r="G399" s="275"/>
      <c r="H399" s="275"/>
      <c r="I399" s="275"/>
      <c r="J399" s="275"/>
      <c r="K399" s="275"/>
      <c r="L399" s="275"/>
      <c r="M399" s="275"/>
      <c r="N399" s="275"/>
      <c r="O399" s="275"/>
      <c r="P399" s="27"/>
      <c r="Q399" s="27"/>
      <c r="R399" s="27"/>
    </row>
    <row r="400" spans="1:18" ht="12.75">
      <c r="A400" s="130"/>
      <c r="B400" s="130"/>
      <c r="C400" s="130"/>
      <c r="D400" s="279"/>
      <c r="E400" s="279"/>
      <c r="F400" s="108"/>
      <c r="G400" s="108"/>
      <c r="H400" s="108"/>
      <c r="I400" s="108"/>
      <c r="J400" s="108"/>
      <c r="K400" s="108"/>
      <c r="L400" s="108"/>
      <c r="M400" s="108"/>
      <c r="N400" s="108"/>
      <c r="O400" s="108"/>
      <c r="P400" s="27"/>
      <c r="Q400" s="27"/>
      <c r="R400" s="27"/>
    </row>
    <row r="401" spans="1:18" ht="12.75">
      <c r="A401" s="130"/>
      <c r="B401" s="130"/>
      <c r="C401" s="130"/>
      <c r="D401" s="277"/>
      <c r="E401" s="277"/>
      <c r="F401" s="187"/>
      <c r="G401" s="187"/>
      <c r="H401" s="187"/>
      <c r="I401" s="187"/>
      <c r="J401" s="187"/>
      <c r="K401" s="187"/>
      <c r="L401" s="187"/>
      <c r="M401" s="187"/>
      <c r="N401" s="187"/>
      <c r="O401" s="187"/>
      <c r="P401" s="27"/>
      <c r="Q401" s="27"/>
      <c r="R401" s="27"/>
    </row>
    <row r="402" spans="1:18" ht="12.75">
      <c r="A402" s="130"/>
      <c r="B402" s="130"/>
      <c r="C402" s="130"/>
      <c r="D402" s="277"/>
      <c r="E402" s="277"/>
      <c r="F402" s="187"/>
      <c r="G402" s="187"/>
      <c r="H402" s="187"/>
      <c r="I402" s="187"/>
      <c r="J402" s="187"/>
      <c r="K402" s="187"/>
      <c r="L402" s="187"/>
      <c r="M402" s="187"/>
      <c r="N402" s="187"/>
      <c r="O402" s="187"/>
      <c r="P402" s="27"/>
      <c r="Q402" s="27"/>
      <c r="R402" s="27"/>
    </row>
    <row r="403" spans="1:18" ht="12.75">
      <c r="A403" s="130"/>
      <c r="B403" s="130"/>
      <c r="C403" s="130"/>
      <c r="D403" s="277"/>
      <c r="E403" s="277"/>
      <c r="F403" s="187"/>
      <c r="G403" s="187"/>
      <c r="H403" s="187"/>
      <c r="I403" s="187"/>
      <c r="J403" s="187"/>
      <c r="K403" s="187"/>
      <c r="L403" s="187"/>
      <c r="M403" s="187"/>
      <c r="N403" s="187"/>
      <c r="O403" s="187"/>
      <c r="P403" s="27"/>
      <c r="Q403" s="27"/>
      <c r="R403" s="27"/>
    </row>
    <row r="404" spans="1:18" ht="12.75">
      <c r="A404" s="130"/>
      <c r="B404" s="130"/>
      <c r="C404" s="130"/>
      <c r="D404" s="27"/>
      <c r="E404" s="27"/>
      <c r="F404" s="27"/>
      <c r="G404" s="27"/>
      <c r="H404" s="27"/>
      <c r="I404" s="27"/>
      <c r="J404" s="27"/>
      <c r="K404" s="27"/>
      <c r="L404" s="27"/>
      <c r="M404" s="27"/>
      <c r="N404" s="27"/>
      <c r="O404" s="27"/>
      <c r="P404" s="27"/>
      <c r="Q404" s="27"/>
      <c r="R404" s="27"/>
    </row>
    <row r="405" spans="1:18" ht="12.75">
      <c r="A405" s="130"/>
      <c r="B405" s="130"/>
      <c r="C405" s="130"/>
      <c r="D405" s="280"/>
      <c r="E405" s="280"/>
      <c r="F405" s="280"/>
      <c r="G405" s="280"/>
      <c r="H405" s="280"/>
      <c r="I405" s="280"/>
      <c r="J405" s="280"/>
      <c r="K405" s="280"/>
      <c r="L405" s="280"/>
      <c r="M405" s="280"/>
      <c r="N405" s="280"/>
      <c r="O405" s="280"/>
      <c r="P405" s="27"/>
      <c r="Q405" s="27"/>
      <c r="R405" s="27"/>
    </row>
    <row r="406" spans="1:18" ht="12.75">
      <c r="A406" s="130"/>
      <c r="B406" s="130"/>
      <c r="C406" s="130"/>
      <c r="D406" s="27"/>
      <c r="E406" s="27"/>
      <c r="F406" s="27"/>
      <c r="G406" s="27"/>
      <c r="H406" s="27"/>
      <c r="I406" s="27"/>
      <c r="J406" s="27"/>
      <c r="K406" s="27"/>
      <c r="L406" s="27"/>
      <c r="M406" s="27"/>
      <c r="N406" s="27"/>
      <c r="O406" s="27"/>
      <c r="P406" s="27"/>
      <c r="Q406" s="27"/>
      <c r="R406" s="27"/>
    </row>
    <row r="407" spans="1:18" ht="12.75">
      <c r="A407" s="130"/>
      <c r="B407" s="130"/>
      <c r="C407" s="130"/>
      <c r="D407" s="27"/>
      <c r="E407" s="27"/>
      <c r="F407" s="27"/>
      <c r="G407" s="27"/>
      <c r="H407" s="27"/>
      <c r="I407" s="27"/>
      <c r="J407" s="27"/>
      <c r="K407" s="27"/>
      <c r="L407" s="27"/>
      <c r="M407" s="27"/>
      <c r="N407" s="27"/>
      <c r="O407" s="27"/>
      <c r="P407" s="27"/>
      <c r="Q407" s="27"/>
      <c r="R407" s="27"/>
    </row>
    <row r="408" spans="1:18" ht="12.75">
      <c r="A408" s="130"/>
      <c r="B408" s="130"/>
      <c r="C408" s="130"/>
      <c r="D408" s="27"/>
      <c r="E408" s="27"/>
      <c r="F408" s="27"/>
      <c r="G408" s="27"/>
      <c r="H408" s="27"/>
      <c r="I408" s="27"/>
      <c r="J408" s="27"/>
      <c r="K408" s="27"/>
      <c r="L408" s="27"/>
      <c r="M408" s="27"/>
      <c r="N408" s="27"/>
      <c r="O408" s="27"/>
      <c r="P408" s="27"/>
      <c r="Q408" s="27"/>
      <c r="R408" s="27"/>
    </row>
    <row r="409" spans="1:18" ht="12.75">
      <c r="A409" s="130"/>
      <c r="B409" s="130"/>
      <c r="C409" s="130"/>
      <c r="D409" s="27"/>
      <c r="E409" s="27"/>
      <c r="F409" s="27"/>
      <c r="G409" s="27"/>
      <c r="H409" s="27"/>
      <c r="I409" s="27"/>
      <c r="J409" s="27"/>
      <c r="K409" s="27"/>
      <c r="L409" s="27"/>
      <c r="M409" s="27"/>
      <c r="N409" s="27"/>
      <c r="O409" s="27"/>
      <c r="P409" s="27"/>
      <c r="Q409" s="27"/>
      <c r="R409" s="27"/>
    </row>
    <row r="410" spans="1:18" ht="12.75">
      <c r="A410" s="130"/>
      <c r="B410" s="130"/>
      <c r="C410" s="130"/>
      <c r="D410" s="27"/>
      <c r="E410" s="27"/>
      <c r="F410" s="27"/>
      <c r="G410" s="27"/>
      <c r="H410" s="27"/>
      <c r="I410" s="27"/>
      <c r="J410" s="27"/>
      <c r="K410" s="27"/>
      <c r="L410" s="27"/>
      <c r="M410" s="27"/>
      <c r="N410" s="27"/>
      <c r="O410" s="27"/>
      <c r="P410" s="27"/>
      <c r="Q410" s="27"/>
      <c r="R410" s="27"/>
    </row>
    <row r="411" spans="1:18" ht="12.75">
      <c r="A411" s="130"/>
      <c r="B411" s="130"/>
      <c r="C411" s="130"/>
      <c r="D411" s="27"/>
      <c r="E411" s="27"/>
      <c r="F411" s="27"/>
      <c r="G411" s="27"/>
      <c r="H411" s="27"/>
      <c r="I411" s="27"/>
      <c r="J411" s="27"/>
      <c r="K411" s="27"/>
      <c r="L411" s="27"/>
      <c r="M411" s="27"/>
      <c r="N411" s="27"/>
      <c r="O411" s="27"/>
      <c r="P411" s="27"/>
      <c r="Q411" s="27"/>
      <c r="R411" s="27"/>
    </row>
    <row r="412" spans="1:18" ht="12.75">
      <c r="A412" s="130"/>
      <c r="B412" s="130"/>
      <c r="C412" s="130"/>
      <c r="D412" s="27"/>
      <c r="E412" s="27"/>
      <c r="F412" s="27"/>
      <c r="G412" s="27"/>
      <c r="H412" s="27"/>
      <c r="I412" s="27"/>
      <c r="J412" s="27"/>
      <c r="K412" s="27"/>
      <c r="L412" s="27"/>
      <c r="M412" s="27"/>
      <c r="N412" s="27"/>
      <c r="O412" s="27"/>
      <c r="P412" s="27"/>
      <c r="Q412" s="27"/>
      <c r="R412" s="27"/>
    </row>
    <row r="413" spans="1:18" ht="12.75">
      <c r="A413" s="130"/>
      <c r="B413" s="130"/>
      <c r="C413" s="130"/>
      <c r="D413" s="27"/>
      <c r="E413" s="27"/>
      <c r="F413" s="27"/>
      <c r="G413" s="27"/>
      <c r="H413" s="27"/>
      <c r="I413" s="27"/>
      <c r="J413" s="27"/>
      <c r="K413" s="27"/>
      <c r="L413" s="27"/>
      <c r="M413" s="27"/>
      <c r="N413" s="27"/>
      <c r="O413" s="27"/>
      <c r="P413" s="27"/>
      <c r="Q413" s="27"/>
      <c r="R413" s="27"/>
    </row>
    <row r="414" spans="1:18" ht="12.75">
      <c r="A414" s="130"/>
      <c r="B414" s="130"/>
      <c r="C414" s="130"/>
      <c r="D414" s="27"/>
      <c r="E414" s="27"/>
      <c r="F414" s="27"/>
      <c r="G414" s="27"/>
      <c r="H414" s="27"/>
      <c r="I414" s="27"/>
      <c r="J414" s="27"/>
      <c r="K414" s="27"/>
      <c r="L414" s="27"/>
      <c r="M414" s="27"/>
      <c r="N414" s="27"/>
      <c r="O414" s="27"/>
      <c r="P414" s="27"/>
      <c r="Q414" s="27"/>
      <c r="R414" s="27"/>
    </row>
    <row r="415" spans="1:18" ht="12.75">
      <c r="A415" s="130"/>
      <c r="B415" s="130"/>
      <c r="C415" s="130"/>
      <c r="D415" s="27"/>
      <c r="E415" s="27"/>
      <c r="F415" s="27"/>
      <c r="G415" s="27"/>
      <c r="H415" s="27"/>
      <c r="I415" s="27"/>
      <c r="J415" s="27"/>
      <c r="K415" s="27"/>
      <c r="L415" s="27"/>
      <c r="M415" s="27"/>
      <c r="N415" s="27"/>
      <c r="O415" s="27"/>
      <c r="P415" s="27"/>
      <c r="Q415" s="27"/>
      <c r="R415" s="27"/>
    </row>
    <row r="416" spans="1:18" ht="12.75">
      <c r="A416" s="130"/>
      <c r="B416" s="130"/>
      <c r="C416" s="130"/>
      <c r="D416" s="27"/>
      <c r="E416" s="27"/>
      <c r="F416" s="27"/>
      <c r="G416" s="27"/>
      <c r="H416" s="27"/>
      <c r="I416" s="27"/>
      <c r="J416" s="27"/>
      <c r="K416" s="27"/>
      <c r="L416" s="27"/>
      <c r="M416" s="27"/>
      <c r="N416" s="27"/>
      <c r="O416" s="27"/>
      <c r="P416" s="27"/>
      <c r="Q416" s="27"/>
      <c r="R416" s="27"/>
    </row>
    <row r="417" spans="1:18" ht="12.75">
      <c r="A417" s="130"/>
      <c r="B417" s="130"/>
      <c r="C417" s="130"/>
      <c r="D417" s="27"/>
      <c r="E417" s="27"/>
      <c r="F417" s="27"/>
      <c r="G417" s="27"/>
      <c r="H417" s="27"/>
      <c r="I417" s="27"/>
      <c r="J417" s="27"/>
      <c r="K417" s="27"/>
      <c r="L417" s="27"/>
      <c r="M417" s="27"/>
      <c r="N417" s="27"/>
      <c r="O417" s="27"/>
      <c r="P417" s="27"/>
      <c r="Q417" s="27"/>
      <c r="R417" s="27"/>
    </row>
    <row r="418" spans="1:18" ht="12.75">
      <c r="A418" s="130"/>
      <c r="B418" s="130"/>
      <c r="C418" s="130"/>
      <c r="D418" s="27"/>
      <c r="E418" s="27"/>
      <c r="F418" s="27"/>
      <c r="G418" s="27"/>
      <c r="H418" s="27"/>
      <c r="I418" s="27"/>
      <c r="J418" s="27"/>
      <c r="K418" s="27"/>
      <c r="L418" s="27"/>
      <c r="M418" s="27"/>
      <c r="N418" s="27"/>
      <c r="O418" s="27"/>
      <c r="P418" s="27"/>
      <c r="Q418" s="27"/>
      <c r="R418" s="27"/>
    </row>
    <row r="419" spans="1:18" ht="12.75">
      <c r="A419" s="130"/>
      <c r="B419" s="130"/>
      <c r="C419" s="130"/>
      <c r="D419" s="27"/>
      <c r="E419" s="27"/>
      <c r="F419" s="27"/>
      <c r="G419" s="27"/>
      <c r="H419" s="27"/>
      <c r="I419" s="27"/>
      <c r="J419" s="27"/>
      <c r="K419" s="27"/>
      <c r="L419" s="27"/>
      <c r="M419" s="27"/>
      <c r="N419" s="27"/>
      <c r="O419" s="27"/>
      <c r="P419" s="27"/>
      <c r="Q419" s="27"/>
      <c r="R419" s="27"/>
    </row>
    <row r="420" spans="1:18" ht="12.75">
      <c r="A420" s="130"/>
      <c r="B420" s="130"/>
      <c r="C420" s="130"/>
      <c r="D420" s="27"/>
      <c r="E420" s="27"/>
      <c r="F420" s="27"/>
      <c r="G420" s="27"/>
      <c r="H420" s="27"/>
      <c r="I420" s="27"/>
      <c r="J420" s="27"/>
      <c r="K420" s="27"/>
      <c r="L420" s="27"/>
      <c r="M420" s="27"/>
      <c r="N420" s="27"/>
      <c r="O420" s="27"/>
      <c r="P420" s="27"/>
      <c r="Q420" s="27"/>
      <c r="R420" s="27"/>
    </row>
    <row r="421" spans="1:18" ht="12.75">
      <c r="A421" s="130"/>
      <c r="B421" s="130"/>
      <c r="C421" s="130"/>
      <c r="D421" s="27"/>
      <c r="E421" s="27"/>
      <c r="F421" s="27"/>
      <c r="G421" s="27"/>
      <c r="H421" s="27"/>
      <c r="I421" s="27"/>
      <c r="J421" s="27"/>
      <c r="K421" s="27"/>
      <c r="L421" s="27"/>
      <c r="M421" s="27"/>
      <c r="N421" s="27"/>
      <c r="O421" s="27"/>
      <c r="P421" s="27"/>
      <c r="Q421" s="27"/>
      <c r="R421" s="27"/>
    </row>
    <row r="422" spans="1:18" ht="12.75">
      <c r="A422" s="130"/>
      <c r="B422" s="130"/>
      <c r="C422" s="130"/>
      <c r="D422" s="27"/>
      <c r="E422" s="27"/>
      <c r="F422" s="27"/>
      <c r="G422" s="27"/>
      <c r="H422" s="27"/>
      <c r="I422" s="27"/>
      <c r="J422" s="27"/>
      <c r="K422" s="27"/>
      <c r="L422" s="27"/>
      <c r="M422" s="27"/>
      <c r="N422" s="27"/>
      <c r="O422" s="27"/>
      <c r="P422" s="27"/>
      <c r="Q422" s="27"/>
      <c r="R422" s="27"/>
    </row>
    <row r="423" spans="1:18" ht="12.75">
      <c r="A423" s="130"/>
      <c r="B423" s="130"/>
      <c r="C423" s="130"/>
      <c r="D423" s="27"/>
      <c r="E423" s="27"/>
      <c r="F423" s="27"/>
      <c r="G423" s="27"/>
      <c r="H423" s="27"/>
      <c r="I423" s="27"/>
      <c r="J423" s="27"/>
      <c r="K423" s="27"/>
      <c r="L423" s="27"/>
      <c r="M423" s="27"/>
      <c r="N423" s="27"/>
      <c r="O423" s="27"/>
      <c r="P423" s="27"/>
      <c r="Q423" s="27"/>
      <c r="R423" s="27"/>
    </row>
    <row r="424" spans="1:18" ht="12.75">
      <c r="A424" s="130"/>
      <c r="B424" s="130"/>
      <c r="C424" s="130"/>
      <c r="D424" s="27"/>
      <c r="E424" s="27"/>
      <c r="F424" s="27"/>
      <c r="G424" s="27"/>
      <c r="H424" s="27"/>
      <c r="I424" s="27"/>
      <c r="J424" s="27"/>
      <c r="K424" s="27"/>
      <c r="L424" s="27"/>
      <c r="M424" s="27"/>
      <c r="N424" s="27"/>
      <c r="O424" s="27"/>
      <c r="P424" s="27"/>
      <c r="Q424" s="27"/>
      <c r="R424" s="27"/>
    </row>
    <row r="425" spans="1:18" ht="12.75">
      <c r="A425" s="130"/>
      <c r="B425" s="130"/>
      <c r="C425" s="130"/>
      <c r="D425" s="27"/>
      <c r="E425" s="27"/>
      <c r="F425" s="27"/>
      <c r="G425" s="27"/>
      <c r="H425" s="27"/>
      <c r="I425" s="27"/>
      <c r="J425" s="27"/>
      <c r="K425" s="27"/>
      <c r="L425" s="27"/>
      <c r="M425" s="27"/>
      <c r="N425" s="27"/>
      <c r="O425" s="27"/>
      <c r="P425" s="27"/>
      <c r="Q425" s="27"/>
      <c r="R425" s="27"/>
    </row>
    <row r="426" spans="1:18" ht="12.75">
      <c r="A426" s="130"/>
      <c r="B426" s="130"/>
      <c r="C426" s="130"/>
      <c r="D426" s="27"/>
      <c r="E426" s="27"/>
      <c r="F426" s="27"/>
      <c r="G426" s="27"/>
      <c r="H426" s="27"/>
      <c r="I426" s="27"/>
      <c r="J426" s="27"/>
      <c r="K426" s="27"/>
      <c r="L426" s="27"/>
      <c r="M426" s="27"/>
      <c r="N426" s="27"/>
      <c r="O426" s="27"/>
      <c r="P426" s="27"/>
      <c r="Q426" s="27"/>
      <c r="R426" s="27"/>
    </row>
    <row r="427" spans="1:18" ht="12.75">
      <c r="A427" s="130"/>
      <c r="B427" s="130"/>
      <c r="C427" s="130"/>
      <c r="D427" s="27"/>
      <c r="E427" s="27"/>
      <c r="F427" s="27"/>
      <c r="G427" s="27"/>
      <c r="H427" s="27"/>
      <c r="I427" s="27"/>
      <c r="J427" s="27"/>
      <c r="K427" s="27"/>
      <c r="L427" s="27"/>
      <c r="M427" s="27"/>
      <c r="N427" s="27"/>
      <c r="O427" s="27"/>
      <c r="P427" s="27"/>
      <c r="Q427" s="27"/>
      <c r="R427" s="27"/>
    </row>
    <row r="428" spans="1:18" ht="12.75">
      <c r="A428" s="130"/>
      <c r="B428" s="130"/>
      <c r="C428" s="130"/>
      <c r="D428" s="27"/>
      <c r="E428" s="27"/>
      <c r="F428" s="27"/>
      <c r="G428" s="27"/>
      <c r="H428" s="27"/>
      <c r="I428" s="27"/>
      <c r="J428" s="27"/>
      <c r="K428" s="27"/>
      <c r="L428" s="27"/>
      <c r="M428" s="27"/>
      <c r="N428" s="27"/>
      <c r="O428" s="27"/>
      <c r="P428" s="27"/>
      <c r="Q428" s="27"/>
      <c r="R428" s="27"/>
    </row>
    <row r="429" spans="1:18" ht="12.75">
      <c r="A429" s="130"/>
      <c r="B429" s="130"/>
      <c r="C429" s="130"/>
      <c r="D429" s="27"/>
      <c r="E429" s="27"/>
      <c r="F429" s="27"/>
      <c r="G429" s="27"/>
      <c r="H429" s="27"/>
      <c r="I429" s="27"/>
      <c r="J429" s="27"/>
      <c r="K429" s="27"/>
      <c r="L429" s="27"/>
      <c r="M429" s="27"/>
      <c r="N429" s="27"/>
      <c r="O429" s="27"/>
      <c r="P429" s="27"/>
      <c r="Q429" s="27"/>
      <c r="R429" s="27"/>
    </row>
    <row r="430" spans="1:18" ht="12.75">
      <c r="A430" s="130"/>
      <c r="B430" s="130"/>
      <c r="C430" s="130"/>
      <c r="D430" s="27"/>
      <c r="E430" s="27"/>
      <c r="F430" s="27"/>
      <c r="G430" s="27"/>
      <c r="H430" s="27"/>
      <c r="I430" s="27"/>
      <c r="J430" s="27"/>
      <c r="K430" s="27"/>
      <c r="L430" s="27"/>
      <c r="M430" s="27"/>
      <c r="N430" s="27"/>
      <c r="O430" s="27"/>
      <c r="P430" s="27"/>
      <c r="Q430" s="27"/>
      <c r="R430" s="27"/>
    </row>
    <row r="431" spans="1:18" ht="12.75">
      <c r="A431" s="130"/>
      <c r="B431" s="130"/>
      <c r="C431" s="130"/>
      <c r="D431" s="27"/>
      <c r="E431" s="27"/>
      <c r="F431" s="27"/>
      <c r="G431" s="27"/>
      <c r="H431" s="27"/>
      <c r="I431" s="27"/>
      <c r="J431" s="27"/>
      <c r="K431" s="27"/>
      <c r="L431" s="27"/>
      <c r="M431" s="27"/>
      <c r="N431" s="27"/>
      <c r="O431" s="27"/>
      <c r="P431" s="27"/>
      <c r="Q431" s="27"/>
      <c r="R431" s="27"/>
    </row>
    <row r="432" spans="1:18" ht="12.75">
      <c r="A432" s="130"/>
      <c r="B432" s="130"/>
      <c r="C432" s="130"/>
      <c r="D432" s="27"/>
      <c r="E432" s="27"/>
      <c r="F432" s="27"/>
      <c r="G432" s="27"/>
      <c r="H432" s="27"/>
      <c r="I432" s="27"/>
      <c r="J432" s="27"/>
      <c r="K432" s="27"/>
      <c r="L432" s="27"/>
      <c r="M432" s="27"/>
      <c r="N432" s="27"/>
      <c r="O432" s="27"/>
      <c r="P432" s="27"/>
      <c r="Q432" s="27"/>
      <c r="R432" s="27"/>
    </row>
    <row r="433" spans="1:18" ht="12.75">
      <c r="A433" s="130"/>
      <c r="B433" s="130"/>
      <c r="C433" s="130"/>
      <c r="D433" s="27"/>
      <c r="E433" s="27"/>
      <c r="F433" s="27"/>
      <c r="G433" s="27"/>
      <c r="H433" s="27"/>
      <c r="I433" s="27"/>
      <c r="J433" s="27"/>
      <c r="K433" s="27"/>
      <c r="L433" s="27"/>
      <c r="M433" s="27"/>
      <c r="N433" s="27"/>
      <c r="O433" s="27"/>
      <c r="P433" s="27"/>
      <c r="Q433" s="27"/>
      <c r="R433" s="27"/>
    </row>
    <row r="434" spans="1:18" ht="12.75">
      <c r="A434" s="130"/>
      <c r="B434" s="130"/>
      <c r="C434" s="130"/>
      <c r="D434" s="27"/>
      <c r="E434" s="27"/>
      <c r="F434" s="27"/>
      <c r="G434" s="27"/>
      <c r="H434" s="27"/>
      <c r="I434" s="27"/>
      <c r="J434" s="27"/>
      <c r="K434" s="27"/>
      <c r="L434" s="27"/>
      <c r="M434" s="27"/>
      <c r="N434" s="27"/>
      <c r="O434" s="27"/>
      <c r="P434" s="27"/>
      <c r="Q434" s="27"/>
      <c r="R434" s="27"/>
    </row>
    <row r="435" spans="1:18" ht="12.75">
      <c r="A435" s="130"/>
      <c r="B435" s="130"/>
      <c r="C435" s="130"/>
      <c r="D435" s="27"/>
      <c r="E435" s="27"/>
      <c r="F435" s="27"/>
      <c r="G435" s="27"/>
      <c r="H435" s="27"/>
      <c r="I435" s="27"/>
      <c r="J435" s="27"/>
      <c r="K435" s="27"/>
      <c r="L435" s="27"/>
      <c r="M435" s="27"/>
      <c r="N435" s="27"/>
      <c r="O435" s="27"/>
      <c r="P435" s="27"/>
      <c r="Q435" s="27"/>
      <c r="R435" s="27"/>
    </row>
    <row r="436" spans="1:18" ht="12.75">
      <c r="A436" s="130"/>
      <c r="B436" s="130"/>
      <c r="C436" s="130"/>
      <c r="D436" s="27"/>
      <c r="E436" s="27"/>
      <c r="F436" s="27"/>
      <c r="G436" s="27"/>
      <c r="H436" s="27"/>
      <c r="I436" s="27"/>
      <c r="J436" s="27"/>
      <c r="K436" s="27"/>
      <c r="L436" s="27"/>
      <c r="M436" s="27"/>
      <c r="N436" s="27"/>
      <c r="O436" s="27"/>
      <c r="P436" s="27"/>
      <c r="Q436" s="27"/>
      <c r="R436" s="27"/>
    </row>
    <row r="437" spans="1:18" ht="12.75">
      <c r="A437" s="130"/>
      <c r="B437" s="130"/>
      <c r="C437" s="130"/>
      <c r="D437" s="27"/>
      <c r="E437" s="27"/>
      <c r="F437" s="27"/>
      <c r="G437" s="27"/>
      <c r="H437" s="27"/>
      <c r="I437" s="27"/>
      <c r="J437" s="27"/>
      <c r="K437" s="27"/>
      <c r="L437" s="27"/>
      <c r="M437" s="27"/>
      <c r="N437" s="27"/>
      <c r="O437" s="27"/>
      <c r="P437" s="27"/>
      <c r="Q437" s="27"/>
      <c r="R437" s="27"/>
    </row>
    <row r="438" spans="1:18" ht="12.75">
      <c r="A438" s="130"/>
      <c r="B438" s="130"/>
      <c r="C438" s="130"/>
      <c r="D438" s="27"/>
      <c r="E438" s="27"/>
      <c r="F438" s="27"/>
      <c r="G438" s="27"/>
      <c r="H438" s="27"/>
      <c r="I438" s="27"/>
      <c r="J438" s="27"/>
      <c r="K438" s="27"/>
      <c r="L438" s="27"/>
      <c r="M438" s="27"/>
      <c r="N438" s="27"/>
      <c r="O438" s="27"/>
      <c r="P438" s="27"/>
      <c r="Q438" s="27"/>
      <c r="R438" s="27"/>
    </row>
    <row r="439" spans="1:18" ht="12.75">
      <c r="A439" s="130"/>
      <c r="B439" s="130"/>
      <c r="C439" s="130"/>
      <c r="D439" s="27"/>
      <c r="E439" s="27"/>
      <c r="F439" s="27"/>
      <c r="G439" s="27"/>
      <c r="H439" s="27"/>
      <c r="I439" s="27"/>
      <c r="J439" s="27"/>
      <c r="K439" s="27"/>
      <c r="L439" s="27"/>
      <c r="M439" s="27"/>
      <c r="N439" s="27"/>
      <c r="O439" s="27"/>
      <c r="P439" s="27"/>
      <c r="Q439" s="27"/>
      <c r="R439" s="27"/>
    </row>
    <row r="440" spans="1:18" ht="12.75">
      <c r="A440" s="130"/>
      <c r="B440" s="130"/>
      <c r="C440" s="130"/>
      <c r="D440" s="27"/>
      <c r="E440" s="27"/>
      <c r="F440" s="27"/>
      <c r="G440" s="27"/>
      <c r="H440" s="27"/>
      <c r="I440" s="27"/>
      <c r="J440" s="27"/>
      <c r="K440" s="27"/>
      <c r="L440" s="27"/>
      <c r="M440" s="27"/>
      <c r="N440" s="27"/>
      <c r="O440" s="27"/>
      <c r="P440" s="27"/>
      <c r="Q440" s="27"/>
      <c r="R440" s="27"/>
    </row>
    <row r="441" spans="1:18" ht="12.75">
      <c r="A441" s="130"/>
      <c r="B441" s="130"/>
      <c r="C441" s="130"/>
      <c r="D441" s="27"/>
      <c r="E441" s="27"/>
      <c r="F441" s="27"/>
      <c r="G441" s="27"/>
      <c r="H441" s="27"/>
      <c r="I441" s="27"/>
      <c r="J441" s="27"/>
      <c r="K441" s="27"/>
      <c r="L441" s="27"/>
      <c r="M441" s="27"/>
      <c r="N441" s="27"/>
      <c r="O441" s="27"/>
      <c r="P441" s="27"/>
      <c r="Q441" s="27"/>
      <c r="R441" s="27"/>
    </row>
    <row r="442" spans="1:18" ht="12.75">
      <c r="A442" s="130"/>
      <c r="B442" s="130"/>
      <c r="C442" s="130"/>
      <c r="D442" s="27"/>
      <c r="E442" s="27"/>
      <c r="F442" s="27"/>
      <c r="G442" s="27"/>
      <c r="H442" s="27"/>
      <c r="I442" s="27"/>
      <c r="J442" s="27"/>
      <c r="K442" s="27"/>
      <c r="L442" s="27"/>
      <c r="M442" s="27"/>
      <c r="N442" s="27"/>
      <c r="O442" s="27"/>
      <c r="P442" s="27"/>
      <c r="Q442" s="27"/>
      <c r="R442" s="27"/>
    </row>
    <row r="443" spans="1:18" ht="12.75">
      <c r="A443" s="130"/>
      <c r="B443" s="130"/>
      <c r="C443" s="130"/>
      <c r="D443" s="27"/>
      <c r="E443" s="27"/>
      <c r="F443" s="27"/>
      <c r="G443" s="27"/>
      <c r="H443" s="27"/>
      <c r="I443" s="27"/>
      <c r="J443" s="27"/>
      <c r="K443" s="27"/>
      <c r="L443" s="27"/>
      <c r="M443" s="27"/>
      <c r="N443" s="27"/>
      <c r="O443" s="27"/>
      <c r="P443" s="27"/>
      <c r="Q443" s="27"/>
      <c r="R443" s="27"/>
    </row>
    <row r="444" spans="1:18" ht="12.75">
      <c r="A444" s="130"/>
      <c r="B444" s="130"/>
      <c r="C444" s="130"/>
      <c r="D444" s="27"/>
      <c r="E444" s="27"/>
      <c r="F444" s="27"/>
      <c r="G444" s="27"/>
      <c r="H444" s="27"/>
      <c r="I444" s="27"/>
      <c r="J444" s="27"/>
      <c r="K444" s="27"/>
      <c r="L444" s="27"/>
      <c r="M444" s="27"/>
      <c r="N444" s="27"/>
      <c r="O444" s="27"/>
      <c r="P444" s="27"/>
      <c r="Q444" s="27"/>
      <c r="R444" s="27"/>
    </row>
    <row r="445" spans="1:18" ht="12.75">
      <c r="A445" s="130"/>
      <c r="B445" s="130"/>
      <c r="C445" s="130"/>
      <c r="D445" s="27"/>
      <c r="E445" s="27"/>
      <c r="F445" s="27"/>
      <c r="G445" s="27"/>
      <c r="H445" s="27"/>
      <c r="I445" s="27"/>
      <c r="J445" s="27"/>
      <c r="K445" s="27"/>
      <c r="L445" s="27"/>
      <c r="M445" s="27"/>
      <c r="N445" s="27"/>
      <c r="O445" s="27"/>
      <c r="P445" s="27"/>
      <c r="Q445" s="27"/>
      <c r="R445" s="27"/>
    </row>
    <row r="446" spans="1:18" ht="12.75">
      <c r="A446" s="130"/>
      <c r="B446" s="130"/>
      <c r="C446" s="130"/>
      <c r="D446" s="27"/>
      <c r="E446" s="27"/>
      <c r="F446" s="27"/>
      <c r="G446" s="27"/>
      <c r="H446" s="27"/>
      <c r="I446" s="27"/>
      <c r="J446" s="27"/>
      <c r="K446" s="27"/>
      <c r="L446" s="27"/>
      <c r="M446" s="27"/>
      <c r="N446" s="27"/>
      <c r="O446" s="27"/>
      <c r="P446" s="27"/>
      <c r="Q446" s="27"/>
      <c r="R446" s="27"/>
    </row>
    <row r="447" spans="1:18" ht="12.75">
      <c r="A447" s="130"/>
      <c r="B447" s="130"/>
      <c r="C447" s="130"/>
      <c r="D447" s="27"/>
      <c r="E447" s="27"/>
      <c r="F447" s="27"/>
      <c r="G447" s="27"/>
      <c r="H447" s="27"/>
      <c r="I447" s="27"/>
      <c r="J447" s="27"/>
      <c r="K447" s="27"/>
      <c r="L447" s="27"/>
      <c r="M447" s="27"/>
      <c r="N447" s="27"/>
      <c r="O447" s="27"/>
      <c r="P447" s="27"/>
      <c r="Q447" s="27"/>
      <c r="R447" s="27"/>
    </row>
    <row r="448" spans="1:18" ht="12.75">
      <c r="A448" s="130"/>
      <c r="B448" s="130"/>
      <c r="C448" s="130"/>
      <c r="D448" s="27"/>
      <c r="E448" s="27"/>
      <c r="F448" s="27"/>
      <c r="G448" s="27"/>
      <c r="H448" s="27"/>
      <c r="I448" s="27"/>
      <c r="J448" s="27"/>
      <c r="K448" s="27"/>
      <c r="L448" s="27"/>
      <c r="M448" s="27"/>
      <c r="N448" s="27"/>
      <c r="O448" s="27"/>
      <c r="P448" s="27"/>
      <c r="Q448" s="27"/>
      <c r="R448" s="27"/>
    </row>
    <row r="449" spans="1:18" ht="12.75">
      <c r="A449" s="130"/>
      <c r="B449" s="130"/>
      <c r="C449" s="130"/>
      <c r="D449" s="27"/>
      <c r="E449" s="27"/>
      <c r="F449" s="27"/>
      <c r="G449" s="27"/>
      <c r="H449" s="27"/>
      <c r="I449" s="27"/>
      <c r="J449" s="27"/>
      <c r="K449" s="27"/>
      <c r="L449" s="27"/>
      <c r="M449" s="27"/>
      <c r="N449" s="27"/>
      <c r="O449" s="27"/>
      <c r="P449" s="27"/>
      <c r="Q449" s="27"/>
      <c r="R449" s="27"/>
    </row>
    <row r="450" spans="1:18" ht="12.75">
      <c r="A450" s="130"/>
      <c r="B450" s="130"/>
      <c r="C450" s="130"/>
      <c r="D450" s="27"/>
      <c r="E450" s="27"/>
      <c r="F450" s="27"/>
      <c r="G450" s="27"/>
      <c r="H450" s="27"/>
      <c r="I450" s="27"/>
      <c r="J450" s="27"/>
      <c r="K450" s="27"/>
      <c r="L450" s="27"/>
      <c r="M450" s="27"/>
      <c r="N450" s="27"/>
      <c r="O450" s="27"/>
      <c r="P450" s="27"/>
      <c r="Q450" s="27"/>
      <c r="R450" s="27"/>
    </row>
  </sheetData>
  <mergeCells count="100">
    <mergeCell ref="D194:O194"/>
    <mergeCell ref="D180:E180"/>
    <mergeCell ref="D181:D192"/>
    <mergeCell ref="J108:K108"/>
    <mergeCell ref="D168:D179"/>
    <mergeCell ref="D166:E166"/>
    <mergeCell ref="F166:G166"/>
    <mergeCell ref="H166:I166"/>
    <mergeCell ref="M2:N2"/>
    <mergeCell ref="D53:E54"/>
    <mergeCell ref="F27:G27"/>
    <mergeCell ref="H27:I27"/>
    <mergeCell ref="J27:K27"/>
    <mergeCell ref="D2:L2"/>
    <mergeCell ref="H15:N16"/>
    <mergeCell ref="H13:N14"/>
    <mergeCell ref="D27:E27"/>
    <mergeCell ref="D29:D32"/>
    <mergeCell ref="F399:G399"/>
    <mergeCell ref="J399:K399"/>
    <mergeCell ref="D319:E319"/>
    <mergeCell ref="H399:I399"/>
    <mergeCell ref="D399:E400"/>
    <mergeCell ref="D230:D232"/>
    <mergeCell ref="D233:D235"/>
    <mergeCell ref="D228:E229"/>
    <mergeCell ref="D197:O197"/>
    <mergeCell ref="N228:O228"/>
    <mergeCell ref="F228:G228"/>
    <mergeCell ref="H228:I228"/>
    <mergeCell ref="J228:K228"/>
    <mergeCell ref="M68:N69"/>
    <mergeCell ref="F96:G96"/>
    <mergeCell ref="H96:I96"/>
    <mergeCell ref="I69:J69"/>
    <mergeCell ref="D68:F68"/>
    <mergeCell ref="G69:H69"/>
    <mergeCell ref="I68:L68"/>
    <mergeCell ref="F95:G95"/>
    <mergeCell ref="H95:K95"/>
    <mergeCell ref="G68:H68"/>
    <mergeCell ref="D100:E100"/>
    <mergeCell ref="D98:E98"/>
    <mergeCell ref="D99:E99"/>
    <mergeCell ref="D97:E97"/>
    <mergeCell ref="L95:M96"/>
    <mergeCell ref="D47:O47"/>
    <mergeCell ref="D48:O48"/>
    <mergeCell ref="D49:O49"/>
    <mergeCell ref="D55:D57"/>
    <mergeCell ref="D58:D60"/>
    <mergeCell ref="D65:O65"/>
    <mergeCell ref="J96:K96"/>
    <mergeCell ref="K69:L69"/>
    <mergeCell ref="D317:E318"/>
    <mergeCell ref="I291:J291"/>
    <mergeCell ref="N166:O166"/>
    <mergeCell ref="J166:K166"/>
    <mergeCell ref="L166:M166"/>
    <mergeCell ref="D195:O195"/>
    <mergeCell ref="D196:O196"/>
    <mergeCell ref="D193:E193"/>
    <mergeCell ref="O291:P291"/>
    <mergeCell ref="D290:O290"/>
    <mergeCell ref="A200:A211"/>
    <mergeCell ref="H317:I317"/>
    <mergeCell ref="K291:L291"/>
    <mergeCell ref="L228:M228"/>
    <mergeCell ref="D291:F291"/>
    <mergeCell ref="G291:H291"/>
    <mergeCell ref="J317:K317"/>
    <mergeCell ref="L317:M317"/>
    <mergeCell ref="M291:N291"/>
    <mergeCell ref="A212:A223"/>
    <mergeCell ref="D405:O405"/>
    <mergeCell ref="D320:E320"/>
    <mergeCell ref="D321:E321"/>
    <mergeCell ref="N317:O317"/>
    <mergeCell ref="D403:E403"/>
    <mergeCell ref="D401:E401"/>
    <mergeCell ref="L399:M399"/>
    <mergeCell ref="D402:E402"/>
    <mergeCell ref="F317:G317"/>
    <mergeCell ref="N399:O399"/>
    <mergeCell ref="D50:O50"/>
    <mergeCell ref="J53:K53"/>
    <mergeCell ref="F52:G52"/>
    <mergeCell ref="H52:K52"/>
    <mergeCell ref="L52:M53"/>
    <mergeCell ref="F53:G53"/>
    <mergeCell ref="H53:I53"/>
    <mergeCell ref="D6:N7"/>
    <mergeCell ref="D8:N8"/>
    <mergeCell ref="D46:E46"/>
    <mergeCell ref="D34:D45"/>
    <mergeCell ref="H10:N11"/>
    <mergeCell ref="F26:G26"/>
    <mergeCell ref="H26:K26"/>
    <mergeCell ref="L26:M27"/>
    <mergeCell ref="D33:E33"/>
  </mergeCells>
  <printOptions/>
  <pageMargins left="0.7874015748031497" right="0.7874015748031497" top="0.984251968503937" bottom="0.4724409448818898" header="0" footer="0"/>
  <pageSetup horizontalDpi="300" verticalDpi="300" orientation="portrait" paperSize="9" scale="48" r:id="rId3"/>
  <rowBreaks count="4" manualBreakCount="4">
    <brk id="102" min="3" max="13" man="1"/>
    <brk id="155" max="255" man="1"/>
    <brk id="285" max="15" man="1"/>
    <brk id="347" max="1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7"/>
  <dimension ref="A2:AB448"/>
  <sheetViews>
    <sheetView showGridLines="0" zoomScale="85" zoomScaleNormal="85" workbookViewId="0" topLeftCell="A1">
      <selection activeCell="A1" sqref="A1"/>
    </sheetView>
  </sheetViews>
  <sheetFormatPr defaultColWidth="11.421875" defaultRowHeight="12.75"/>
  <cols>
    <col min="1" max="1" width="9.140625" style="1" customWidth="1"/>
    <col min="2" max="3" width="8.28125" style="1" customWidth="1"/>
    <col min="4" max="4" width="6.7109375" style="2" customWidth="1"/>
    <col min="5" max="6" width="13.57421875" style="2" customWidth="1"/>
    <col min="7" max="7" width="15.00390625" style="2" customWidth="1"/>
    <col min="8" max="8" width="17.140625" style="2" customWidth="1"/>
    <col min="9" max="9" width="16.140625" style="2" customWidth="1"/>
    <col min="10" max="11" width="14.8515625" style="2" customWidth="1"/>
    <col min="12" max="12" width="15.00390625" style="2" customWidth="1"/>
    <col min="13" max="13" width="14.28125" style="2" customWidth="1"/>
    <col min="14" max="14" width="16.00390625" style="2" customWidth="1"/>
    <col min="15" max="15" width="16.57421875" style="2" customWidth="1"/>
    <col min="16" max="16" width="16.140625" style="2" customWidth="1"/>
    <col min="17" max="17" width="12.8515625" style="2" bestFit="1" customWidth="1"/>
    <col min="18" max="16384" width="11.421875" style="2" customWidth="1"/>
  </cols>
  <sheetData>
    <row r="1" ht="13.5" thickBot="1"/>
    <row r="2" spans="4:28" ht="18.75" thickBot="1">
      <c r="D2" s="264" t="s">
        <v>0</v>
      </c>
      <c r="E2" s="265"/>
      <c r="F2" s="265"/>
      <c r="G2" s="265"/>
      <c r="H2" s="265"/>
      <c r="I2" s="265"/>
      <c r="J2" s="265"/>
      <c r="K2" s="265"/>
      <c r="L2" s="265"/>
      <c r="M2" s="258" t="s">
        <v>1</v>
      </c>
      <c r="N2" s="259"/>
      <c r="Q2" s="3"/>
      <c r="R2" s="3"/>
      <c r="S2" s="3"/>
      <c r="T2" s="3"/>
      <c r="U2" s="3"/>
      <c r="V2" s="3"/>
      <c r="W2" s="3"/>
      <c r="X2" s="3"/>
      <c r="Y2" s="3"/>
      <c r="Z2" s="4"/>
      <c r="AA2" s="4"/>
      <c r="AB2" s="4"/>
    </row>
    <row r="3" spans="4:28" ht="15" customHeight="1">
      <c r="D3" s="5" t="s">
        <v>2</v>
      </c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3"/>
      <c r="S3" s="3"/>
      <c r="T3" s="3"/>
      <c r="U3" s="3"/>
      <c r="V3" s="3"/>
      <c r="W3" s="3"/>
      <c r="X3" s="3"/>
      <c r="Y3" s="3"/>
      <c r="Z3" s="4"/>
      <c r="AA3" s="4"/>
      <c r="AB3" s="4"/>
    </row>
    <row r="4" spans="4:28" ht="15" customHeight="1"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3"/>
      <c r="S4" s="3"/>
      <c r="T4" s="3"/>
      <c r="U4" s="3"/>
      <c r="V4" s="3"/>
      <c r="W4" s="3"/>
      <c r="X4" s="3"/>
      <c r="Y4" s="3"/>
      <c r="Z4" s="4"/>
      <c r="AA4" s="4"/>
      <c r="AB4" s="4"/>
    </row>
    <row r="5" spans="4:28" ht="15" customHeight="1"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3"/>
      <c r="S5" s="3"/>
      <c r="T5" s="3"/>
      <c r="U5" s="3"/>
      <c r="V5" s="3"/>
      <c r="W5" s="3"/>
      <c r="X5" s="3"/>
      <c r="Y5" s="3"/>
      <c r="Z5" s="4"/>
      <c r="AA5" s="4"/>
      <c r="AB5" s="4"/>
    </row>
    <row r="6" spans="4:28" ht="15" customHeight="1">
      <c r="D6" s="270" t="s">
        <v>3</v>
      </c>
      <c r="E6" s="301"/>
      <c r="F6" s="301"/>
      <c r="G6" s="301"/>
      <c r="H6" s="301"/>
      <c r="I6" s="301"/>
      <c r="J6" s="301"/>
      <c r="K6" s="301"/>
      <c r="L6" s="301"/>
      <c r="M6" s="301"/>
      <c r="N6" s="302"/>
      <c r="O6" s="6"/>
      <c r="P6" s="6"/>
      <c r="Q6" s="7"/>
      <c r="R6" s="3"/>
      <c r="S6" s="3"/>
      <c r="T6" s="3"/>
      <c r="U6" s="3"/>
      <c r="V6" s="3"/>
      <c r="W6" s="3"/>
      <c r="X6" s="3"/>
      <c r="Y6" s="3"/>
      <c r="Z6" s="4"/>
      <c r="AA6" s="4"/>
      <c r="AB6" s="4"/>
    </row>
    <row r="7" spans="4:28" ht="15" customHeight="1">
      <c r="D7" s="303"/>
      <c r="E7" s="304"/>
      <c r="F7" s="304"/>
      <c r="G7" s="304"/>
      <c r="H7" s="304"/>
      <c r="I7" s="304"/>
      <c r="J7" s="304"/>
      <c r="K7" s="304"/>
      <c r="L7" s="304"/>
      <c r="M7" s="304"/>
      <c r="N7" s="305"/>
      <c r="O7" s="6"/>
      <c r="P7" s="6"/>
      <c r="Q7" s="7"/>
      <c r="R7" s="3"/>
      <c r="S7" s="3"/>
      <c r="T7" s="3"/>
      <c r="U7" s="3"/>
      <c r="V7" s="3"/>
      <c r="W7" s="3"/>
      <c r="X7" s="3"/>
      <c r="Y7" s="3"/>
      <c r="Z7" s="4"/>
      <c r="AA7" s="4"/>
      <c r="AB7" s="4"/>
    </row>
    <row r="8" spans="4:28" ht="15" customHeight="1">
      <c r="D8" s="306" t="s">
        <v>4</v>
      </c>
      <c r="E8" s="307"/>
      <c r="F8" s="307"/>
      <c r="G8" s="307"/>
      <c r="H8" s="307"/>
      <c r="I8" s="307"/>
      <c r="J8" s="307"/>
      <c r="K8" s="307"/>
      <c r="L8" s="307"/>
      <c r="M8" s="307"/>
      <c r="N8" s="308"/>
      <c r="O8" s="6"/>
      <c r="P8" s="6"/>
      <c r="Q8" s="7"/>
      <c r="R8" s="3"/>
      <c r="S8" s="3"/>
      <c r="T8" s="3"/>
      <c r="U8" s="3"/>
      <c r="V8" s="3"/>
      <c r="W8" s="3"/>
      <c r="X8" s="3"/>
      <c r="Y8" s="3"/>
      <c r="Z8" s="4"/>
      <c r="AA8" s="4"/>
      <c r="AB8" s="4"/>
    </row>
    <row r="9" spans="4:28" ht="15" customHeight="1"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6"/>
      <c r="R9" s="3"/>
      <c r="S9" s="3"/>
      <c r="T9" s="3"/>
      <c r="U9" s="3"/>
      <c r="V9" s="3"/>
      <c r="W9" s="3"/>
      <c r="X9" s="3"/>
      <c r="Y9" s="3"/>
      <c r="Z9" s="4"/>
      <c r="AA9" s="4"/>
      <c r="AB9" s="4"/>
    </row>
    <row r="10" spans="4:28" ht="15" customHeight="1">
      <c r="D10" s="9" t="s">
        <v>5</v>
      </c>
      <c r="E10" s="10"/>
      <c r="F10" s="10"/>
      <c r="G10" s="190"/>
      <c r="H10" s="270" t="s">
        <v>48</v>
      </c>
      <c r="I10" s="271"/>
      <c r="J10" s="271"/>
      <c r="K10" s="271"/>
      <c r="L10" s="271"/>
      <c r="M10" s="271"/>
      <c r="N10" s="272"/>
      <c r="O10" s="7"/>
      <c r="P10" s="7"/>
      <c r="Q10" s="7"/>
      <c r="R10" s="3"/>
      <c r="S10" s="3"/>
      <c r="T10" s="3"/>
      <c r="U10" s="3"/>
      <c r="V10" s="3"/>
      <c r="W10" s="3"/>
      <c r="X10" s="3"/>
      <c r="Y10" s="3"/>
      <c r="Z10" s="4"/>
      <c r="AA10" s="4"/>
      <c r="AB10" s="4"/>
    </row>
    <row r="11" spans="4:28" ht="15" customHeight="1">
      <c r="D11" s="11"/>
      <c r="E11" s="12"/>
      <c r="F11" s="12"/>
      <c r="G11" s="12"/>
      <c r="H11" s="297"/>
      <c r="I11" s="298"/>
      <c r="J11" s="298"/>
      <c r="K11" s="298"/>
      <c r="L11" s="298"/>
      <c r="M11" s="298"/>
      <c r="N11" s="299"/>
      <c r="O11" s="7"/>
      <c r="P11" s="7"/>
      <c r="Q11" s="7"/>
      <c r="R11" s="3"/>
      <c r="S11" s="3"/>
      <c r="T11" s="3"/>
      <c r="U11" s="3"/>
      <c r="V11" s="3"/>
      <c r="W11" s="3"/>
      <c r="X11" s="3"/>
      <c r="Y11" s="3"/>
      <c r="Z11" s="4"/>
      <c r="AA11" s="4"/>
      <c r="AB11" s="4"/>
    </row>
    <row r="12" spans="4:28" ht="15" customHeight="1">
      <c r="D12" s="11"/>
      <c r="E12" s="12"/>
      <c r="F12" s="12"/>
      <c r="G12" s="12"/>
      <c r="H12" s="12"/>
      <c r="I12" s="191"/>
      <c r="J12" s="191"/>
      <c r="K12" s="11"/>
      <c r="L12" s="12"/>
      <c r="M12" s="12"/>
      <c r="N12" s="12"/>
      <c r="O12" s="12"/>
      <c r="P12" s="6"/>
      <c r="Q12" s="6"/>
      <c r="R12" s="3"/>
      <c r="S12" s="3"/>
      <c r="T12" s="3"/>
      <c r="U12" s="3"/>
      <c r="V12" s="3"/>
      <c r="W12" s="3"/>
      <c r="X12" s="3"/>
      <c r="Y12" s="3"/>
      <c r="Z12" s="4"/>
      <c r="AA12" s="4"/>
      <c r="AB12" s="4"/>
    </row>
    <row r="13" spans="4:28" ht="15" customHeight="1">
      <c r="D13" s="9" t="s">
        <v>6</v>
      </c>
      <c r="E13" s="10"/>
      <c r="F13" s="10"/>
      <c r="G13" s="10"/>
      <c r="H13" s="270" t="s">
        <v>7</v>
      </c>
      <c r="I13" s="271"/>
      <c r="J13" s="271"/>
      <c r="K13" s="271"/>
      <c r="L13" s="271"/>
      <c r="M13" s="271"/>
      <c r="N13" s="272"/>
      <c r="O13" s="7"/>
      <c r="P13" s="7"/>
      <c r="Q13" s="7"/>
      <c r="R13" s="3"/>
      <c r="S13" s="3"/>
      <c r="T13" s="3"/>
      <c r="U13" s="3"/>
      <c r="V13" s="3"/>
      <c r="W13" s="3"/>
      <c r="X13" s="3"/>
      <c r="Y13" s="3"/>
      <c r="Z13" s="4"/>
      <c r="AA13" s="4"/>
      <c r="AB13" s="4"/>
    </row>
    <row r="14" spans="4:28" ht="15" customHeight="1">
      <c r="D14" s="11"/>
      <c r="E14" s="12"/>
      <c r="F14" s="12"/>
      <c r="G14" s="12"/>
      <c r="H14" s="269"/>
      <c r="I14" s="267"/>
      <c r="J14" s="267"/>
      <c r="K14" s="267"/>
      <c r="L14" s="267"/>
      <c r="M14" s="267"/>
      <c r="N14" s="268"/>
      <c r="O14" s="7"/>
      <c r="P14" s="7"/>
      <c r="Q14" s="7"/>
      <c r="R14" s="3"/>
      <c r="S14" s="3"/>
      <c r="T14" s="3"/>
      <c r="U14" s="3"/>
      <c r="V14" s="3"/>
      <c r="W14" s="3"/>
      <c r="X14" s="3"/>
      <c r="Y14" s="3"/>
      <c r="Z14" s="4"/>
      <c r="AA14" s="4"/>
      <c r="AB14" s="4"/>
    </row>
    <row r="15" spans="4:28" ht="15" customHeight="1">
      <c r="D15" s="11"/>
      <c r="E15" s="12"/>
      <c r="F15" s="12"/>
      <c r="G15" s="12"/>
      <c r="H15" s="266" t="s">
        <v>53</v>
      </c>
      <c r="I15" s="267"/>
      <c r="J15" s="267"/>
      <c r="K15" s="267"/>
      <c r="L15" s="267"/>
      <c r="M15" s="267"/>
      <c r="N15" s="268"/>
      <c r="O15" s="7"/>
      <c r="P15" s="7"/>
      <c r="Q15" s="7"/>
      <c r="R15" s="3"/>
      <c r="S15" s="3"/>
      <c r="T15" s="3"/>
      <c r="U15" s="3"/>
      <c r="V15" s="3"/>
      <c r="W15" s="3"/>
      <c r="X15" s="3"/>
      <c r="Y15" s="3"/>
      <c r="Z15" s="4"/>
      <c r="AA15" s="4"/>
      <c r="AB15" s="4"/>
    </row>
    <row r="16" spans="4:28" ht="15" customHeight="1">
      <c r="D16" s="11"/>
      <c r="E16" s="12"/>
      <c r="F16" s="12"/>
      <c r="G16" s="12"/>
      <c r="H16" s="269"/>
      <c r="I16" s="267"/>
      <c r="J16" s="267"/>
      <c r="K16" s="267"/>
      <c r="L16" s="267"/>
      <c r="M16" s="267"/>
      <c r="N16" s="268"/>
      <c r="O16" s="7"/>
      <c r="P16" s="7"/>
      <c r="Q16" s="7"/>
      <c r="R16" s="3"/>
      <c r="S16" s="3"/>
      <c r="T16" s="3"/>
      <c r="U16" s="3"/>
      <c r="V16" s="3"/>
      <c r="W16" s="3"/>
      <c r="X16" s="3"/>
      <c r="Y16" s="3"/>
      <c r="Z16" s="4"/>
      <c r="AA16" s="4"/>
      <c r="AB16" s="4"/>
    </row>
    <row r="17" spans="4:28" ht="15" customHeight="1">
      <c r="D17" s="11"/>
      <c r="E17" s="12"/>
      <c r="F17" s="12"/>
      <c r="G17" s="12"/>
      <c r="H17" s="13" t="s">
        <v>50</v>
      </c>
      <c r="I17" s="14"/>
      <c r="J17" s="14"/>
      <c r="K17" s="15"/>
      <c r="L17" s="16"/>
      <c r="M17" s="16"/>
      <c r="N17" s="17"/>
      <c r="O17" s="12"/>
      <c r="P17" s="6"/>
      <c r="Q17" s="6"/>
      <c r="R17" s="3"/>
      <c r="S17" s="3"/>
      <c r="T17" s="3"/>
      <c r="U17" s="3"/>
      <c r="V17" s="3"/>
      <c r="W17" s="3"/>
      <c r="X17" s="3"/>
      <c r="Y17" s="3"/>
      <c r="Z17" s="4"/>
      <c r="AA17" s="4"/>
      <c r="AB17" s="4"/>
    </row>
    <row r="18" spans="4:14" ht="12.75">
      <c r="D18" s="18"/>
      <c r="N18" s="19"/>
    </row>
    <row r="19" ht="12.75">
      <c r="J19" s="19"/>
    </row>
    <row r="20" spans="1:3" s="20" customFormat="1" ht="13.5" thickBot="1">
      <c r="A20" s="1"/>
      <c r="B20" s="1"/>
      <c r="C20" s="1"/>
    </row>
    <row r="21" spans="1:6" s="20" customFormat="1" ht="13.5" thickBot="1">
      <c r="A21" s="1"/>
      <c r="B21" s="1"/>
      <c r="C21" s="1"/>
      <c r="D21" s="21" t="s">
        <v>45</v>
      </c>
      <c r="E21" s="22"/>
      <c r="F21" s="23"/>
    </row>
    <row r="22" spans="1:3" s="20" customFormat="1" ht="12.75">
      <c r="A22" s="1"/>
      <c r="B22" s="1"/>
      <c r="C22" s="1"/>
    </row>
    <row r="23" spans="1:17" s="20" customFormat="1" ht="12.75">
      <c r="A23" s="1"/>
      <c r="B23" s="1"/>
      <c r="C23" s="1"/>
      <c r="D23" s="24" t="s">
        <v>12</v>
      </c>
      <c r="E23" s="25"/>
      <c r="F23" s="25"/>
      <c r="G23" s="25"/>
      <c r="H23" s="25"/>
      <c r="I23" s="25"/>
      <c r="J23" s="25"/>
      <c r="K23" s="25"/>
      <c r="L23" s="25"/>
      <c r="M23" s="25"/>
      <c r="N23" s="26"/>
      <c r="O23" s="27"/>
      <c r="P23" s="27"/>
      <c r="Q23" s="27"/>
    </row>
    <row r="24" spans="1:4" s="20" customFormat="1" ht="12.75">
      <c r="A24" s="1"/>
      <c r="B24" s="1"/>
      <c r="C24" s="1"/>
      <c r="D24" s="28"/>
    </row>
    <row r="25" spans="1:4" s="20" customFormat="1" ht="13.5" thickBot="1">
      <c r="A25" s="1"/>
      <c r="B25" s="1"/>
      <c r="C25" s="1"/>
      <c r="D25" s="28"/>
    </row>
    <row r="26" spans="1:13" s="20" customFormat="1" ht="13.5" thickBot="1">
      <c r="A26" s="1"/>
      <c r="B26" s="1"/>
      <c r="C26" s="1"/>
      <c r="F26" s="254" t="s">
        <v>13</v>
      </c>
      <c r="G26" s="255"/>
      <c r="H26" s="282" t="s">
        <v>14</v>
      </c>
      <c r="I26" s="282"/>
      <c r="J26" s="282"/>
      <c r="K26" s="282"/>
      <c r="L26" s="285" t="s">
        <v>15</v>
      </c>
      <c r="M26" s="286"/>
    </row>
    <row r="27" spans="4:13" ht="13.5" thickBot="1">
      <c r="D27" s="300"/>
      <c r="E27" s="300"/>
      <c r="F27" s="260" t="s">
        <v>8</v>
      </c>
      <c r="G27" s="261"/>
      <c r="H27" s="262" t="s">
        <v>9</v>
      </c>
      <c r="I27" s="263"/>
      <c r="J27" s="263" t="s">
        <v>11</v>
      </c>
      <c r="K27" s="248"/>
      <c r="L27" s="287"/>
      <c r="M27" s="288"/>
    </row>
    <row r="28" spans="4:13" ht="36.75" customHeight="1" thickBot="1">
      <c r="D28" s="32" t="s">
        <v>16</v>
      </c>
      <c r="E28" s="33" t="s">
        <v>17</v>
      </c>
      <c r="F28" s="34" t="s">
        <v>18</v>
      </c>
      <c r="G28" s="35" t="s">
        <v>19</v>
      </c>
      <c r="H28" s="192" t="s">
        <v>39</v>
      </c>
      <c r="I28" s="193" t="s">
        <v>19</v>
      </c>
      <c r="J28" s="193" t="s">
        <v>18</v>
      </c>
      <c r="K28" s="194" t="s">
        <v>19</v>
      </c>
      <c r="L28" s="195" t="s">
        <v>18</v>
      </c>
      <c r="M28" s="196" t="s">
        <v>19</v>
      </c>
    </row>
    <row r="29" spans="4:13" ht="12.75">
      <c r="D29" s="249">
        <v>2010</v>
      </c>
      <c r="E29" s="39" t="s">
        <v>21</v>
      </c>
      <c r="F29" s="40">
        <v>6983614.577240221</v>
      </c>
      <c r="G29" s="41">
        <v>624621.1798976941</v>
      </c>
      <c r="H29" s="42">
        <v>33136860.696368884</v>
      </c>
      <c r="I29" s="43">
        <v>5322016.346634432</v>
      </c>
      <c r="J29" s="43">
        <v>13133983.007415328</v>
      </c>
      <c r="K29" s="44">
        <v>1888861.32382221</v>
      </c>
      <c r="L29" s="45">
        <v>53254458.28102443</v>
      </c>
      <c r="M29" s="46">
        <v>7835498.850354336</v>
      </c>
    </row>
    <row r="30" spans="4:13" ht="12.75">
      <c r="D30" s="250"/>
      <c r="E30" s="39" t="s">
        <v>22</v>
      </c>
      <c r="F30" s="40">
        <v>5946782.389617742</v>
      </c>
      <c r="G30" s="41">
        <v>535351.5631507433</v>
      </c>
      <c r="H30" s="42">
        <v>33582009.28584412</v>
      </c>
      <c r="I30" s="43">
        <v>4742930.868205524</v>
      </c>
      <c r="J30" s="43">
        <v>13187221.367478745</v>
      </c>
      <c r="K30" s="44">
        <v>1991155.6522523582</v>
      </c>
      <c r="L30" s="45">
        <v>52716013.0429406</v>
      </c>
      <c r="M30" s="46">
        <v>7269438.083608625</v>
      </c>
    </row>
    <row r="31" spans="4:13" ht="12.75">
      <c r="D31" s="250"/>
      <c r="E31" s="39" t="s">
        <v>23</v>
      </c>
      <c r="F31" s="40">
        <v>7201366.4694404565</v>
      </c>
      <c r="G31" s="41">
        <v>673412.0376815445</v>
      </c>
      <c r="H31" s="42">
        <v>32932366.035654575</v>
      </c>
      <c r="I31" s="43">
        <v>4287552.699786314</v>
      </c>
      <c r="J31" s="43">
        <v>14669902.009625195</v>
      </c>
      <c r="K31" s="44">
        <v>2047849.2702536776</v>
      </c>
      <c r="L31" s="45">
        <v>54803634.51472023</v>
      </c>
      <c r="M31" s="46">
        <v>7008814.007721536</v>
      </c>
    </row>
    <row r="32" spans="4:13" ht="13.5" thickBot="1">
      <c r="D32" s="246"/>
      <c r="E32" s="52" t="s">
        <v>24</v>
      </c>
      <c r="F32" s="53">
        <v>7087120.037539093</v>
      </c>
      <c r="G32" s="54">
        <v>569689.9949364641</v>
      </c>
      <c r="H32" s="197">
        <v>36698953.6969241</v>
      </c>
      <c r="I32" s="198">
        <v>4811371.405188459</v>
      </c>
      <c r="J32" s="198">
        <v>11581915.321957693</v>
      </c>
      <c r="K32" s="199">
        <v>1832357.2886181215</v>
      </c>
      <c r="L32" s="200">
        <v>55367989.056420885</v>
      </c>
      <c r="M32" s="201">
        <v>7213418.688743045</v>
      </c>
    </row>
    <row r="33" spans="4:13" ht="13.5" thickBot="1">
      <c r="D33" s="247">
        <v>2010</v>
      </c>
      <c r="E33" s="248"/>
      <c r="F33" s="83">
        <v>27218883.47383751</v>
      </c>
      <c r="G33" s="202">
        <v>2403074.7756664464</v>
      </c>
      <c r="H33" s="203">
        <v>136350189.7147917</v>
      </c>
      <c r="I33" s="204">
        <v>19163871.31981473</v>
      </c>
      <c r="J33" s="205">
        <v>52573021.706476964</v>
      </c>
      <c r="K33" s="206">
        <v>7760223.534946367</v>
      </c>
      <c r="L33" s="207">
        <v>216142094.89510617</v>
      </c>
      <c r="M33" s="208">
        <v>29327169.630427543</v>
      </c>
    </row>
    <row r="34" spans="4:13" ht="12.75">
      <c r="D34" s="251">
        <v>2011</v>
      </c>
      <c r="E34" s="66" t="s">
        <v>25</v>
      </c>
      <c r="F34" s="67">
        <v>6487825.326313759</v>
      </c>
      <c r="G34" s="68">
        <v>546670.2123222334</v>
      </c>
      <c r="H34" s="67">
        <v>35303723.1139239</v>
      </c>
      <c r="I34" s="69">
        <v>5240387.216699532</v>
      </c>
      <c r="J34" s="69">
        <v>10794736.971734172</v>
      </c>
      <c r="K34" s="68">
        <v>1770507.2506987927</v>
      </c>
      <c r="L34" s="70">
        <v>52586285.41197183</v>
      </c>
      <c r="M34" s="68">
        <v>7557564.679720558</v>
      </c>
    </row>
    <row r="35" spans="4:13" ht="12.75">
      <c r="D35" s="252"/>
      <c r="E35" s="71" t="s">
        <v>26</v>
      </c>
      <c r="F35" s="50">
        <v>6110566.314203978</v>
      </c>
      <c r="G35" s="51">
        <v>715536.3577768068</v>
      </c>
      <c r="H35" s="50">
        <v>31543033.616332874</v>
      </c>
      <c r="I35" s="72">
        <v>4593171.506428232</v>
      </c>
      <c r="J35" s="72">
        <v>8949589.410456123</v>
      </c>
      <c r="K35" s="51">
        <v>1181312.5233403696</v>
      </c>
      <c r="L35" s="73">
        <v>46603189.34099297</v>
      </c>
      <c r="M35" s="51">
        <v>6490020.387545409</v>
      </c>
    </row>
    <row r="36" spans="4:13" ht="12.75">
      <c r="D36" s="252"/>
      <c r="E36" s="71" t="s">
        <v>27</v>
      </c>
      <c r="F36" s="50">
        <v>6685827.9367894335</v>
      </c>
      <c r="G36" s="51">
        <v>568564.5341442374</v>
      </c>
      <c r="H36" s="50">
        <v>38254583.05328242</v>
      </c>
      <c r="I36" s="72">
        <v>5710312.0325778695</v>
      </c>
      <c r="J36" s="72">
        <v>19173226.74651164</v>
      </c>
      <c r="K36" s="51">
        <v>2762033.878388494</v>
      </c>
      <c r="L36" s="73">
        <v>64113637.736583486</v>
      </c>
      <c r="M36" s="51">
        <v>9040910.4451106</v>
      </c>
    </row>
    <row r="37" spans="4:13" ht="12.75">
      <c r="D37" s="252"/>
      <c r="E37" s="71" t="s">
        <v>28</v>
      </c>
      <c r="F37" s="50">
        <v>5828867.838804128</v>
      </c>
      <c r="G37" s="51">
        <v>426747.8869852669</v>
      </c>
      <c r="H37" s="50">
        <v>37231308.545662776</v>
      </c>
      <c r="I37" s="72">
        <v>5549570.842435025</v>
      </c>
      <c r="J37" s="72">
        <v>12601787.968187</v>
      </c>
      <c r="K37" s="51">
        <v>1587442.5497348781</v>
      </c>
      <c r="L37" s="73">
        <v>55661964.352653906</v>
      </c>
      <c r="M37" s="51">
        <v>7563761.27915517</v>
      </c>
    </row>
    <row r="38" spans="4:13" ht="12.75">
      <c r="D38" s="252"/>
      <c r="E38" s="71" t="s">
        <v>29</v>
      </c>
      <c r="F38" s="50">
        <v>7513971.0109431315</v>
      </c>
      <c r="G38" s="51">
        <v>686271.8215323921</v>
      </c>
      <c r="H38" s="50">
        <v>40073417.32343506</v>
      </c>
      <c r="I38" s="72">
        <v>6476363.298862961</v>
      </c>
      <c r="J38" s="72">
        <v>16113256.312580196</v>
      </c>
      <c r="K38" s="51">
        <v>2727303.7157917344</v>
      </c>
      <c r="L38" s="73">
        <v>63700644.64695839</v>
      </c>
      <c r="M38" s="51">
        <v>9889938.836187089</v>
      </c>
    </row>
    <row r="39" spans="4:13" ht="12.75">
      <c r="D39" s="252"/>
      <c r="E39" s="71" t="s">
        <v>30</v>
      </c>
      <c r="F39" s="50" t="s">
        <v>54</v>
      </c>
      <c r="G39" s="51" t="s">
        <v>54</v>
      </c>
      <c r="H39" s="50" t="s">
        <v>54</v>
      </c>
      <c r="I39" s="72" t="s">
        <v>54</v>
      </c>
      <c r="J39" s="72" t="s">
        <v>54</v>
      </c>
      <c r="K39" s="51" t="s">
        <v>54</v>
      </c>
      <c r="L39" s="73" t="s">
        <v>54</v>
      </c>
      <c r="M39" s="51" t="s">
        <v>54</v>
      </c>
    </row>
    <row r="40" spans="4:13" ht="12.75">
      <c r="D40" s="252"/>
      <c r="E40" s="71" t="s">
        <v>31</v>
      </c>
      <c r="F40" s="50" t="s">
        <v>54</v>
      </c>
      <c r="G40" s="51" t="s">
        <v>54</v>
      </c>
      <c r="H40" s="50" t="s">
        <v>54</v>
      </c>
      <c r="I40" s="72" t="s">
        <v>54</v>
      </c>
      <c r="J40" s="72" t="s">
        <v>54</v>
      </c>
      <c r="K40" s="51" t="s">
        <v>54</v>
      </c>
      <c r="L40" s="73" t="s">
        <v>54</v>
      </c>
      <c r="M40" s="51" t="s">
        <v>54</v>
      </c>
    </row>
    <row r="41" spans="4:13" ht="12.75">
      <c r="D41" s="252"/>
      <c r="E41" s="71" t="s">
        <v>32</v>
      </c>
      <c r="F41" s="50" t="s">
        <v>54</v>
      </c>
      <c r="G41" s="51" t="s">
        <v>54</v>
      </c>
      <c r="H41" s="50" t="s">
        <v>54</v>
      </c>
      <c r="I41" s="72" t="s">
        <v>54</v>
      </c>
      <c r="J41" s="72" t="s">
        <v>54</v>
      </c>
      <c r="K41" s="51" t="s">
        <v>54</v>
      </c>
      <c r="L41" s="73" t="s">
        <v>54</v>
      </c>
      <c r="M41" s="51" t="s">
        <v>54</v>
      </c>
    </row>
    <row r="42" spans="4:13" ht="12.75">
      <c r="D42" s="252"/>
      <c r="E42" s="71" t="s">
        <v>21</v>
      </c>
      <c r="F42" s="50" t="s">
        <v>54</v>
      </c>
      <c r="G42" s="51" t="s">
        <v>54</v>
      </c>
      <c r="H42" s="50" t="s">
        <v>54</v>
      </c>
      <c r="I42" s="72" t="s">
        <v>54</v>
      </c>
      <c r="J42" s="72" t="s">
        <v>54</v>
      </c>
      <c r="K42" s="51" t="s">
        <v>54</v>
      </c>
      <c r="L42" s="73" t="s">
        <v>54</v>
      </c>
      <c r="M42" s="51" t="s">
        <v>54</v>
      </c>
    </row>
    <row r="43" spans="4:13" ht="12.75">
      <c r="D43" s="252"/>
      <c r="E43" s="71" t="s">
        <v>22</v>
      </c>
      <c r="F43" s="50" t="s">
        <v>54</v>
      </c>
      <c r="G43" s="51" t="s">
        <v>54</v>
      </c>
      <c r="H43" s="50" t="s">
        <v>54</v>
      </c>
      <c r="I43" s="72" t="s">
        <v>54</v>
      </c>
      <c r="J43" s="72" t="s">
        <v>54</v>
      </c>
      <c r="K43" s="51" t="s">
        <v>54</v>
      </c>
      <c r="L43" s="73" t="s">
        <v>54</v>
      </c>
      <c r="M43" s="51" t="s">
        <v>54</v>
      </c>
    </row>
    <row r="44" spans="4:13" ht="12.75">
      <c r="D44" s="252"/>
      <c r="E44" s="71" t="s">
        <v>23</v>
      </c>
      <c r="F44" s="50" t="s">
        <v>54</v>
      </c>
      <c r="G44" s="51" t="s">
        <v>54</v>
      </c>
      <c r="H44" s="50" t="s">
        <v>54</v>
      </c>
      <c r="I44" s="72" t="s">
        <v>54</v>
      </c>
      <c r="J44" s="72" t="s">
        <v>54</v>
      </c>
      <c r="K44" s="51" t="s">
        <v>54</v>
      </c>
      <c r="L44" s="73" t="s">
        <v>54</v>
      </c>
      <c r="M44" s="51" t="s">
        <v>54</v>
      </c>
    </row>
    <row r="45" spans="4:13" ht="13.5" thickBot="1">
      <c r="D45" s="253"/>
      <c r="E45" s="78" t="s">
        <v>24</v>
      </c>
      <c r="F45" s="209" t="s">
        <v>54</v>
      </c>
      <c r="G45" s="210" t="s">
        <v>54</v>
      </c>
      <c r="H45" s="209" t="s">
        <v>54</v>
      </c>
      <c r="I45" s="211" t="s">
        <v>54</v>
      </c>
      <c r="J45" s="211" t="s">
        <v>54</v>
      </c>
      <c r="K45" s="210" t="s">
        <v>54</v>
      </c>
      <c r="L45" s="212" t="s">
        <v>54</v>
      </c>
      <c r="M45" s="210" t="s">
        <v>54</v>
      </c>
    </row>
    <row r="46" spans="4:13" ht="13.5" thickBot="1">
      <c r="D46" s="247">
        <v>2011</v>
      </c>
      <c r="E46" s="248"/>
      <c r="F46" s="83">
        <v>32627058.427054428</v>
      </c>
      <c r="G46" s="83">
        <v>2943790.8127609366</v>
      </c>
      <c r="H46" s="83">
        <v>182406065.65263703</v>
      </c>
      <c r="I46" s="83">
        <v>27569804.897003617</v>
      </c>
      <c r="J46" s="83">
        <v>67632597.40946913</v>
      </c>
      <c r="K46" s="83">
        <v>10028599.91795427</v>
      </c>
      <c r="L46" s="83">
        <v>282665721.4891606</v>
      </c>
      <c r="M46" s="84">
        <v>40542195.62771883</v>
      </c>
    </row>
    <row r="47" spans="4:15" ht="12.75" customHeight="1">
      <c r="D47" s="213" t="s">
        <v>51</v>
      </c>
      <c r="E47" s="214"/>
      <c r="F47" s="214"/>
      <c r="G47" s="214"/>
      <c r="H47" s="214"/>
      <c r="I47" s="214"/>
      <c r="J47" s="214"/>
      <c r="K47" s="214"/>
      <c r="L47" s="214"/>
      <c r="M47" s="214"/>
      <c r="N47" s="214"/>
      <c r="O47" s="214"/>
    </row>
    <row r="48" spans="4:15" ht="12.75" customHeight="1">
      <c r="D48" s="213" t="s">
        <v>52</v>
      </c>
      <c r="E48" s="214"/>
      <c r="F48" s="214"/>
      <c r="G48" s="214"/>
      <c r="H48" s="214"/>
      <c r="I48" s="214"/>
      <c r="J48" s="214"/>
      <c r="K48" s="214"/>
      <c r="L48" s="214"/>
      <c r="M48" s="214"/>
      <c r="N48" s="214"/>
      <c r="O48" s="214"/>
    </row>
    <row r="49" spans="4:15" ht="12.75">
      <c r="D49" s="214"/>
      <c r="E49" s="214"/>
      <c r="F49" s="214"/>
      <c r="G49" s="214"/>
      <c r="H49" s="214"/>
      <c r="I49" s="214"/>
      <c r="J49" s="214"/>
      <c r="K49" s="214"/>
      <c r="L49" s="214"/>
      <c r="M49" s="214"/>
      <c r="N49" s="214"/>
      <c r="O49" s="214"/>
    </row>
    <row r="50" spans="4:15" ht="12.75">
      <c r="D50" s="214"/>
      <c r="E50" s="214"/>
      <c r="F50" s="214"/>
      <c r="G50" s="214"/>
      <c r="H50" s="214"/>
      <c r="I50" s="214"/>
      <c r="J50" s="214"/>
      <c r="K50" s="214"/>
      <c r="L50" s="214"/>
      <c r="M50" s="214"/>
      <c r="N50" s="214"/>
      <c r="O50" s="214"/>
    </row>
    <row r="51" spans="4:15" ht="13.5" thickBot="1">
      <c r="D51" s="31"/>
      <c r="E51" s="31"/>
      <c r="F51" s="85"/>
      <c r="G51" s="85"/>
      <c r="H51" s="85"/>
      <c r="I51" s="85"/>
      <c r="J51" s="85"/>
      <c r="K51" s="85"/>
      <c r="L51" s="85"/>
      <c r="M51" s="85"/>
      <c r="N51" s="85"/>
      <c r="O51" s="85"/>
    </row>
    <row r="52" spans="4:15" ht="13.5" thickBot="1">
      <c r="D52" s="31"/>
      <c r="E52" s="31"/>
      <c r="F52" s="254" t="s">
        <v>13</v>
      </c>
      <c r="G52" s="255"/>
      <c r="H52" s="282" t="s">
        <v>14</v>
      </c>
      <c r="I52" s="282"/>
      <c r="J52" s="282"/>
      <c r="K52" s="282"/>
      <c r="L52" s="285" t="s">
        <v>15</v>
      </c>
      <c r="M52" s="286"/>
      <c r="N52" s="85"/>
      <c r="O52" s="85"/>
    </row>
    <row r="53" spans="4:13" ht="13.5" thickBot="1">
      <c r="D53" s="256"/>
      <c r="E53" s="257"/>
      <c r="F53" s="260" t="s">
        <v>8</v>
      </c>
      <c r="G53" s="261"/>
      <c r="H53" s="262" t="s">
        <v>9</v>
      </c>
      <c r="I53" s="263"/>
      <c r="J53" s="263" t="s">
        <v>11</v>
      </c>
      <c r="K53" s="248"/>
      <c r="L53" s="287"/>
      <c r="M53" s="288"/>
    </row>
    <row r="54" spans="4:13" ht="26.25" thickBot="1">
      <c r="D54" s="257"/>
      <c r="E54" s="257"/>
      <c r="F54" s="86" t="s">
        <v>18</v>
      </c>
      <c r="G54" s="87" t="s">
        <v>19</v>
      </c>
      <c r="H54" s="88" t="s">
        <v>20</v>
      </c>
      <c r="I54" s="89" t="s">
        <v>19</v>
      </c>
      <c r="J54" s="88" t="s">
        <v>18</v>
      </c>
      <c r="K54" s="89" t="s">
        <v>19</v>
      </c>
      <c r="L54" s="88" t="s">
        <v>18</v>
      </c>
      <c r="M54" s="89" t="s">
        <v>19</v>
      </c>
    </row>
    <row r="55" spans="4:13" ht="12.75" customHeight="1">
      <c r="D55" s="249">
        <v>2010</v>
      </c>
      <c r="E55" s="90" t="s">
        <v>33</v>
      </c>
      <c r="F55" s="91">
        <v>6804720.868459377</v>
      </c>
      <c r="G55" s="92">
        <v>600768.6939166116</v>
      </c>
      <c r="H55" s="93">
        <v>34087547.42869792</v>
      </c>
      <c r="I55" s="94">
        <v>4790967.829953683</v>
      </c>
      <c r="J55" s="93">
        <v>13143255.426619241</v>
      </c>
      <c r="K55" s="94">
        <v>1940055.8837365918</v>
      </c>
      <c r="L55" s="93">
        <v>54035523.72377654</v>
      </c>
      <c r="M55" s="94">
        <v>7331792.407606886</v>
      </c>
    </row>
    <row r="56" spans="4:13" ht="12.75">
      <c r="D56" s="250"/>
      <c r="E56" s="95" t="s">
        <v>34</v>
      </c>
      <c r="F56" s="96">
        <v>7201366.4694404565</v>
      </c>
      <c r="G56" s="97">
        <v>673412.0376815445</v>
      </c>
      <c r="H56" s="98">
        <v>36698953.6969241</v>
      </c>
      <c r="I56" s="99">
        <v>5322016.346634432</v>
      </c>
      <c r="J56" s="98">
        <v>14669902.009625195</v>
      </c>
      <c r="K56" s="99">
        <v>2047849.2702536776</v>
      </c>
      <c r="L56" s="98">
        <v>55367989.056420885</v>
      </c>
      <c r="M56" s="99">
        <v>7835498.850354336</v>
      </c>
    </row>
    <row r="57" spans="4:13" ht="13.5" thickBot="1">
      <c r="D57" s="246"/>
      <c r="E57" s="100" t="s">
        <v>35</v>
      </c>
      <c r="F57" s="101">
        <v>5946782.389617742</v>
      </c>
      <c r="G57" s="102">
        <v>535351.5631507433</v>
      </c>
      <c r="H57" s="103">
        <v>32932366.035654575</v>
      </c>
      <c r="I57" s="104">
        <v>4287552.699786314</v>
      </c>
      <c r="J57" s="103">
        <v>11581915.321957693</v>
      </c>
      <c r="K57" s="104">
        <v>1832357.2886181215</v>
      </c>
      <c r="L57" s="103">
        <v>52716013.0429406</v>
      </c>
      <c r="M57" s="104">
        <v>7008814.007721536</v>
      </c>
    </row>
    <row r="58" spans="4:15" ht="12.75">
      <c r="D58" s="249">
        <v>2011</v>
      </c>
      <c r="E58" s="90" t="s">
        <v>33</v>
      </c>
      <c r="F58" s="91">
        <v>6525411.685410885</v>
      </c>
      <c r="G58" s="92">
        <v>588758.1625521873</v>
      </c>
      <c r="H58" s="93">
        <v>36481213.13052741</v>
      </c>
      <c r="I58" s="94">
        <v>5513960.979400723</v>
      </c>
      <c r="J58" s="93">
        <v>13526519.481893826</v>
      </c>
      <c r="K58" s="94">
        <v>2005719.9835908539</v>
      </c>
      <c r="L58" s="93">
        <v>56533144.29783212</v>
      </c>
      <c r="M58" s="94">
        <v>8108439.125543766</v>
      </c>
      <c r="N58" s="105"/>
      <c r="O58" s="105"/>
    </row>
    <row r="59" spans="4:16" ht="12.75">
      <c r="D59" s="250"/>
      <c r="E59" s="95" t="s">
        <v>34</v>
      </c>
      <c r="F59" s="96">
        <v>7513971.0109431315</v>
      </c>
      <c r="G59" s="97">
        <v>715536.3577768068</v>
      </c>
      <c r="H59" s="98">
        <v>40073417.32343506</v>
      </c>
      <c r="I59" s="99">
        <v>6476363.298862961</v>
      </c>
      <c r="J59" s="98">
        <v>19173226.74651164</v>
      </c>
      <c r="K59" s="99">
        <v>2762033.878388494</v>
      </c>
      <c r="L59" s="98">
        <v>64113637.736583486</v>
      </c>
      <c r="M59" s="99">
        <v>9889938.836187089</v>
      </c>
      <c r="N59" s="105"/>
      <c r="O59" s="105"/>
      <c r="P59" s="105"/>
    </row>
    <row r="60" spans="4:16" ht="13.5" thickBot="1">
      <c r="D60" s="246"/>
      <c r="E60" s="100" t="s">
        <v>35</v>
      </c>
      <c r="F60" s="101">
        <v>5828867.838804128</v>
      </c>
      <c r="G60" s="102">
        <v>426747.8869852669</v>
      </c>
      <c r="H60" s="103">
        <v>31543033.616332874</v>
      </c>
      <c r="I60" s="104">
        <v>4593171.506428232</v>
      </c>
      <c r="J60" s="103">
        <v>8949589.410456123</v>
      </c>
      <c r="K60" s="104">
        <v>1181312.5233403696</v>
      </c>
      <c r="L60" s="103">
        <v>46603189.34099297</v>
      </c>
      <c r="M60" s="104">
        <v>6490020.387545409</v>
      </c>
      <c r="N60" s="105"/>
      <c r="O60" s="105"/>
      <c r="P60" s="105"/>
    </row>
    <row r="61" spans="7:16" ht="12.75">
      <c r="G61" s="105"/>
      <c r="H61" s="105"/>
      <c r="I61" s="105"/>
      <c r="J61" s="105"/>
      <c r="K61" s="105"/>
      <c r="L61" s="105"/>
      <c r="M61" s="105"/>
      <c r="N61" s="105"/>
      <c r="O61" s="105"/>
      <c r="P61" s="105"/>
    </row>
    <row r="62" spans="7:16" ht="12.75">
      <c r="G62" s="105"/>
      <c r="H62" s="105"/>
      <c r="I62" s="105"/>
      <c r="J62" s="105"/>
      <c r="K62" s="105"/>
      <c r="L62" s="105"/>
      <c r="M62" s="105"/>
      <c r="N62" s="105"/>
      <c r="O62" s="105"/>
      <c r="P62" s="105"/>
    </row>
    <row r="63" spans="4:17" ht="12.75">
      <c r="D63" s="20"/>
      <c r="E63" s="20"/>
      <c r="F63" s="20"/>
      <c r="G63" s="106"/>
      <c r="H63" s="106"/>
      <c r="I63" s="106"/>
      <c r="J63" s="106"/>
      <c r="K63" s="106"/>
      <c r="L63" s="106"/>
      <c r="M63" s="106"/>
      <c r="N63" s="106"/>
      <c r="O63" s="106"/>
      <c r="P63" s="106"/>
      <c r="Q63" s="20"/>
    </row>
    <row r="64" spans="4:17" ht="12.75">
      <c r="D64" s="24" t="s">
        <v>36</v>
      </c>
      <c r="E64" s="25"/>
      <c r="F64" s="25"/>
      <c r="G64" s="25"/>
      <c r="H64" s="25"/>
      <c r="I64" s="25"/>
      <c r="J64" s="25"/>
      <c r="K64" s="25"/>
      <c r="L64" s="25"/>
      <c r="M64" s="25"/>
      <c r="N64" s="26"/>
      <c r="O64" s="27"/>
      <c r="P64" s="27"/>
      <c r="Q64" s="27"/>
    </row>
    <row r="65" spans="4:17" ht="12.75">
      <c r="D65" s="159" t="s">
        <v>46</v>
      </c>
      <c r="E65" s="159"/>
      <c r="F65" s="159"/>
      <c r="G65" s="159"/>
      <c r="H65" s="159"/>
      <c r="I65" s="159"/>
      <c r="J65" s="159"/>
      <c r="K65" s="159"/>
      <c r="L65" s="159"/>
      <c r="M65" s="159"/>
      <c r="N65" s="159"/>
      <c r="O65" s="159"/>
      <c r="P65" s="20"/>
      <c r="Q65" s="20"/>
    </row>
    <row r="66" spans="4:18" ht="12.75">
      <c r="D66" s="20"/>
      <c r="E66" s="20"/>
      <c r="F66" s="20"/>
      <c r="G66" s="106"/>
      <c r="H66" s="106"/>
      <c r="I66" s="106"/>
      <c r="J66" s="106"/>
      <c r="K66" s="106"/>
      <c r="L66" s="106"/>
      <c r="M66" s="106"/>
      <c r="N66" s="106"/>
      <c r="O66" s="20"/>
      <c r="P66" s="20"/>
      <c r="Q66" s="20"/>
      <c r="R66" s="20"/>
    </row>
    <row r="67" spans="16:18" ht="13.5" thickBot="1">
      <c r="P67" s="20"/>
      <c r="Q67" s="20"/>
      <c r="R67" s="20"/>
    </row>
    <row r="68" spans="4:16" ht="13.5" customHeight="1" thickBot="1">
      <c r="D68" s="275"/>
      <c r="E68" s="275"/>
      <c r="F68" s="289"/>
      <c r="G68" s="254" t="s">
        <v>13</v>
      </c>
      <c r="H68" s="255"/>
      <c r="I68" s="282" t="s">
        <v>14</v>
      </c>
      <c r="J68" s="282"/>
      <c r="K68" s="282"/>
      <c r="L68" s="282"/>
      <c r="M68" s="317" t="s">
        <v>15</v>
      </c>
      <c r="N68" s="318"/>
      <c r="O68" s="20"/>
      <c r="P68" s="20"/>
    </row>
    <row r="69" spans="4:16" ht="13.5" thickBot="1">
      <c r="D69" s="108"/>
      <c r="E69" s="108"/>
      <c r="F69" s="109"/>
      <c r="G69" s="260" t="s">
        <v>8</v>
      </c>
      <c r="H69" s="261"/>
      <c r="I69" s="321" t="s">
        <v>9</v>
      </c>
      <c r="J69" s="314"/>
      <c r="K69" s="314" t="s">
        <v>11</v>
      </c>
      <c r="L69" s="315"/>
      <c r="M69" s="319"/>
      <c r="N69" s="320"/>
      <c r="O69" s="20"/>
      <c r="P69" s="20"/>
    </row>
    <row r="70" spans="4:15" ht="26.25" thickBot="1">
      <c r="D70" s="111" t="s">
        <v>38</v>
      </c>
      <c r="E70" s="112" t="s">
        <v>17</v>
      </c>
      <c r="F70" s="113" t="s">
        <v>16</v>
      </c>
      <c r="G70" s="114" t="s">
        <v>18</v>
      </c>
      <c r="H70" s="115" t="s">
        <v>19</v>
      </c>
      <c r="I70" s="114" t="s">
        <v>18</v>
      </c>
      <c r="J70" s="110" t="s">
        <v>19</v>
      </c>
      <c r="K70" s="110" t="s">
        <v>18</v>
      </c>
      <c r="L70" s="115" t="s">
        <v>19</v>
      </c>
      <c r="M70" s="114" t="s">
        <v>18</v>
      </c>
      <c r="N70" s="115" t="s">
        <v>19</v>
      </c>
      <c r="O70" s="20"/>
    </row>
    <row r="71" spans="2:16" ht="12.75">
      <c r="B71" s="217"/>
      <c r="C71" s="217"/>
      <c r="D71" s="116">
        <v>2</v>
      </c>
      <c r="E71" s="117">
        <v>5</v>
      </c>
      <c r="F71" s="118">
        <v>2011</v>
      </c>
      <c r="G71" s="119">
        <v>276362.52659262315</v>
      </c>
      <c r="H71" s="120">
        <v>19588.964739507497</v>
      </c>
      <c r="I71" s="119">
        <v>1457360.34483688</v>
      </c>
      <c r="J71" s="121">
        <v>247555.34546501772</v>
      </c>
      <c r="K71" s="121">
        <v>481536.0009389468</v>
      </c>
      <c r="L71" s="120">
        <v>55371.42085244191</v>
      </c>
      <c r="M71" s="119">
        <v>2215258.87236845</v>
      </c>
      <c r="N71" s="120">
        <v>322515.7310569671</v>
      </c>
      <c r="O71" s="106"/>
      <c r="P71" s="122"/>
    </row>
    <row r="72" spans="2:16" ht="12.75">
      <c r="B72" s="217"/>
      <c r="C72" s="217"/>
      <c r="D72" s="123">
        <v>3</v>
      </c>
      <c r="E72" s="124">
        <v>5</v>
      </c>
      <c r="F72" s="125">
        <v>2011</v>
      </c>
      <c r="G72" s="126">
        <v>263093.42040506884</v>
      </c>
      <c r="H72" s="127">
        <v>30839.791354922556</v>
      </c>
      <c r="I72" s="126">
        <v>1895688.1643106255</v>
      </c>
      <c r="J72" s="128">
        <v>293213.01683526475</v>
      </c>
      <c r="K72" s="128">
        <v>625015.9978858443</v>
      </c>
      <c r="L72" s="127">
        <v>187293.5090696415</v>
      </c>
      <c r="M72" s="126">
        <v>2783797.5826015384</v>
      </c>
      <c r="N72" s="127">
        <v>511346.3172598288</v>
      </c>
      <c r="O72" s="129"/>
      <c r="P72" s="122"/>
    </row>
    <row r="73" spans="2:16" ht="12.75">
      <c r="B73" s="217"/>
      <c r="C73" s="217"/>
      <c r="D73" s="123">
        <v>4</v>
      </c>
      <c r="E73" s="124">
        <v>5</v>
      </c>
      <c r="F73" s="125">
        <v>2011</v>
      </c>
      <c r="G73" s="126">
        <v>276151.63669423625</v>
      </c>
      <c r="H73" s="127">
        <v>17110.209972574343</v>
      </c>
      <c r="I73" s="126">
        <v>1841893.4095277172</v>
      </c>
      <c r="J73" s="128">
        <v>212303.14057917809</v>
      </c>
      <c r="K73" s="128">
        <v>1314311.667924936</v>
      </c>
      <c r="L73" s="127">
        <v>449272.3075841665</v>
      </c>
      <c r="M73" s="126">
        <v>3432356.7141468893</v>
      </c>
      <c r="N73" s="127">
        <v>678685.658135919</v>
      </c>
      <c r="O73" s="129"/>
      <c r="P73" s="122"/>
    </row>
    <row r="74" spans="2:16" ht="12.75">
      <c r="B74" s="217"/>
      <c r="C74" s="217"/>
      <c r="D74" s="123">
        <v>5</v>
      </c>
      <c r="E74" s="124">
        <v>5</v>
      </c>
      <c r="F74" s="125">
        <v>2011</v>
      </c>
      <c r="G74" s="126">
        <v>371809.8300572292</v>
      </c>
      <c r="H74" s="127">
        <v>28190.974827772374</v>
      </c>
      <c r="I74" s="126">
        <v>1687836.9174214443</v>
      </c>
      <c r="J74" s="128">
        <v>285685.6249735449</v>
      </c>
      <c r="K74" s="128">
        <v>461124.8330288306</v>
      </c>
      <c r="L74" s="127">
        <v>47315.517980779616</v>
      </c>
      <c r="M74" s="126">
        <v>2520771.580507504</v>
      </c>
      <c r="N74" s="127">
        <v>361192.1177820969</v>
      </c>
      <c r="O74" s="129"/>
      <c r="P74" s="122"/>
    </row>
    <row r="75" spans="2:16" ht="12.75">
      <c r="B75" s="217"/>
      <c r="C75" s="217"/>
      <c r="D75" s="123">
        <v>6</v>
      </c>
      <c r="E75" s="124">
        <v>5</v>
      </c>
      <c r="F75" s="125">
        <v>2011</v>
      </c>
      <c r="G75" s="126">
        <v>299632.09233265714</v>
      </c>
      <c r="H75" s="127">
        <v>29615.952988149886</v>
      </c>
      <c r="I75" s="126">
        <v>2394666.2724799826</v>
      </c>
      <c r="J75" s="128">
        <v>439216.880275435</v>
      </c>
      <c r="K75" s="128">
        <v>1049723.8179224937</v>
      </c>
      <c r="L75" s="127">
        <v>121030.48146044626</v>
      </c>
      <c r="M75" s="126">
        <v>3744022.182735133</v>
      </c>
      <c r="N75" s="127">
        <v>589863.3147240311</v>
      </c>
      <c r="O75" s="129"/>
      <c r="P75" s="122"/>
    </row>
    <row r="76" spans="2:16" ht="12.75">
      <c r="B76" s="217"/>
      <c r="C76" s="217"/>
      <c r="D76" s="123">
        <v>9</v>
      </c>
      <c r="E76" s="124">
        <v>5</v>
      </c>
      <c r="F76" s="125">
        <v>2011</v>
      </c>
      <c r="G76" s="126">
        <v>434907.8980927714</v>
      </c>
      <c r="H76" s="127">
        <v>50996.63365156153</v>
      </c>
      <c r="I76" s="126">
        <v>1905144.4292741397</v>
      </c>
      <c r="J76" s="128">
        <v>299406.5184686517</v>
      </c>
      <c r="K76" s="128">
        <v>623465.6089646169</v>
      </c>
      <c r="L76" s="127">
        <v>83274.74675813943</v>
      </c>
      <c r="M76" s="126">
        <v>2963517.936331528</v>
      </c>
      <c r="N76" s="127">
        <v>433677.89887835266</v>
      </c>
      <c r="O76" s="129"/>
      <c r="P76" s="122"/>
    </row>
    <row r="77" spans="2:16" ht="12.75">
      <c r="B77" s="217"/>
      <c r="C77" s="217"/>
      <c r="D77" s="123">
        <v>10</v>
      </c>
      <c r="E77" s="124">
        <v>5</v>
      </c>
      <c r="F77" s="125">
        <v>2011</v>
      </c>
      <c r="G77" s="126">
        <v>351670.8556094849</v>
      </c>
      <c r="H77" s="127">
        <v>24364.90329705574</v>
      </c>
      <c r="I77" s="126">
        <v>2016213.3555432018</v>
      </c>
      <c r="J77" s="128">
        <v>225301.80543522417</v>
      </c>
      <c r="K77" s="128">
        <v>934458.0319185783</v>
      </c>
      <c r="L77" s="127">
        <v>110119.88149201393</v>
      </c>
      <c r="M77" s="126">
        <v>3302342.243071265</v>
      </c>
      <c r="N77" s="127">
        <v>359786.5902242939</v>
      </c>
      <c r="O77" s="129"/>
      <c r="P77" s="122"/>
    </row>
    <row r="78" spans="2:16" ht="12.75">
      <c r="B78" s="217"/>
      <c r="C78" s="217"/>
      <c r="D78" s="123">
        <v>11</v>
      </c>
      <c r="E78" s="124">
        <v>5</v>
      </c>
      <c r="F78" s="125">
        <v>2011</v>
      </c>
      <c r="G78" s="126">
        <v>276513.46277895913</v>
      </c>
      <c r="H78" s="127">
        <v>32344.577380415405</v>
      </c>
      <c r="I78" s="126">
        <v>1430886.230697854</v>
      </c>
      <c r="J78" s="128">
        <v>175330.37959705305</v>
      </c>
      <c r="K78" s="128">
        <v>691200.4425714714</v>
      </c>
      <c r="L78" s="127">
        <v>108912.01767081213</v>
      </c>
      <c r="M78" s="126">
        <v>2398600.1360482844</v>
      </c>
      <c r="N78" s="127">
        <v>316586.9746482806</v>
      </c>
      <c r="O78" s="129"/>
      <c r="P78" s="122"/>
    </row>
    <row r="79" spans="2:16" ht="12.75">
      <c r="B79" s="217"/>
      <c r="C79" s="217"/>
      <c r="D79" s="123">
        <v>12</v>
      </c>
      <c r="E79" s="124">
        <v>5</v>
      </c>
      <c r="F79" s="125">
        <v>2011</v>
      </c>
      <c r="G79" s="126">
        <v>385900.9356432892</v>
      </c>
      <c r="H79" s="127">
        <v>43264.41374003378</v>
      </c>
      <c r="I79" s="126">
        <v>1653420.0813372377</v>
      </c>
      <c r="J79" s="128">
        <v>221791.28833123142</v>
      </c>
      <c r="K79" s="128">
        <v>689223.6614026463</v>
      </c>
      <c r="L79" s="127">
        <v>86272.84612359191</v>
      </c>
      <c r="M79" s="126">
        <v>2728544.6783831734</v>
      </c>
      <c r="N79" s="127">
        <v>351328.5481948571</v>
      </c>
      <c r="O79" s="129"/>
      <c r="P79" s="122"/>
    </row>
    <row r="80" spans="2:16" ht="12.75">
      <c r="B80" s="217"/>
      <c r="C80" s="217"/>
      <c r="D80" s="123">
        <v>13</v>
      </c>
      <c r="E80" s="124">
        <v>5</v>
      </c>
      <c r="F80" s="125">
        <v>2011</v>
      </c>
      <c r="G80" s="126">
        <v>369813.5734227787</v>
      </c>
      <c r="H80" s="127">
        <v>26650.058145149218</v>
      </c>
      <c r="I80" s="126">
        <v>1835450.5077103851</v>
      </c>
      <c r="J80" s="128">
        <v>345740.4678360074</v>
      </c>
      <c r="K80" s="128">
        <v>1421202.0521246823</v>
      </c>
      <c r="L80" s="127">
        <v>264849.78096865857</v>
      </c>
      <c r="M80" s="126">
        <v>3626466.1332578463</v>
      </c>
      <c r="N80" s="127">
        <v>637240.3069498152</v>
      </c>
      <c r="O80" s="129"/>
      <c r="P80" s="122"/>
    </row>
    <row r="81" spans="2:16" ht="12.75">
      <c r="B81" s="217"/>
      <c r="C81" s="217"/>
      <c r="D81" s="123">
        <v>16</v>
      </c>
      <c r="E81" s="124">
        <v>5</v>
      </c>
      <c r="F81" s="125">
        <v>2011</v>
      </c>
      <c r="G81" s="126">
        <v>273396.8386621096</v>
      </c>
      <c r="H81" s="127">
        <v>14188.95466133574</v>
      </c>
      <c r="I81" s="126">
        <v>1869435.4674921003</v>
      </c>
      <c r="J81" s="128">
        <v>319752.44639195205</v>
      </c>
      <c r="K81" s="128">
        <v>882680.8831237506</v>
      </c>
      <c r="L81" s="127">
        <v>146764.0173018637</v>
      </c>
      <c r="M81" s="126">
        <v>3025513.189277961</v>
      </c>
      <c r="N81" s="127">
        <v>480705.4183551515</v>
      </c>
      <c r="O81" s="129"/>
      <c r="P81" s="122"/>
    </row>
    <row r="82" spans="2:16" ht="12.75">
      <c r="B82" s="217"/>
      <c r="C82" s="217"/>
      <c r="D82" s="123">
        <v>17</v>
      </c>
      <c r="E82" s="124">
        <v>5</v>
      </c>
      <c r="F82" s="125">
        <v>2011</v>
      </c>
      <c r="G82" s="126">
        <v>266644.73255913064</v>
      </c>
      <c r="H82" s="127">
        <v>25399.28910718091</v>
      </c>
      <c r="I82" s="126">
        <v>1674574.486094183</v>
      </c>
      <c r="J82" s="128">
        <v>348973.77291924146</v>
      </c>
      <c r="K82" s="128">
        <v>448440.03393564885</v>
      </c>
      <c r="L82" s="127">
        <v>64889.092156403145</v>
      </c>
      <c r="M82" s="126">
        <v>2389659.2525889627</v>
      </c>
      <c r="N82" s="127">
        <v>439262.15418282547</v>
      </c>
      <c r="O82" s="129"/>
      <c r="P82" s="122"/>
    </row>
    <row r="83" spans="2:16" ht="12.75">
      <c r="B83" s="217"/>
      <c r="C83" s="217"/>
      <c r="D83" s="123">
        <v>18</v>
      </c>
      <c r="E83" s="124">
        <v>5</v>
      </c>
      <c r="F83" s="125">
        <v>2011</v>
      </c>
      <c r="G83" s="126">
        <v>254349.71186655146</v>
      </c>
      <c r="H83" s="127">
        <v>19301.836139522136</v>
      </c>
      <c r="I83" s="126">
        <v>2131993.759893713</v>
      </c>
      <c r="J83" s="128">
        <v>377772.56931609695</v>
      </c>
      <c r="K83" s="128">
        <v>638341.8725785023</v>
      </c>
      <c r="L83" s="127">
        <v>79717.19686201734</v>
      </c>
      <c r="M83" s="126">
        <v>3024685.3443387668</v>
      </c>
      <c r="N83" s="127">
        <v>476791.6023176364</v>
      </c>
      <c r="O83" s="129"/>
      <c r="P83" s="122"/>
    </row>
    <row r="84" spans="2:16" ht="12.75">
      <c r="B84" s="217"/>
      <c r="C84" s="217"/>
      <c r="D84" s="123">
        <v>19</v>
      </c>
      <c r="E84" s="124">
        <v>5</v>
      </c>
      <c r="F84" s="125">
        <v>2011</v>
      </c>
      <c r="G84" s="126">
        <v>379233.6866153748</v>
      </c>
      <c r="H84" s="127">
        <v>37128.25895381615</v>
      </c>
      <c r="I84" s="126">
        <v>1808278.3220279352</v>
      </c>
      <c r="J84" s="128">
        <v>237590.93608656022</v>
      </c>
      <c r="K84" s="128">
        <v>704089.4668107926</v>
      </c>
      <c r="L84" s="127">
        <v>139302.53592759793</v>
      </c>
      <c r="M84" s="126">
        <v>2891601.4754541027</v>
      </c>
      <c r="N84" s="127">
        <v>414021.7309679743</v>
      </c>
      <c r="O84" s="129"/>
      <c r="P84" s="122"/>
    </row>
    <row r="85" spans="2:16" ht="12.75">
      <c r="B85" s="217"/>
      <c r="C85" s="217"/>
      <c r="D85" s="123">
        <v>20</v>
      </c>
      <c r="E85" s="124">
        <v>5</v>
      </c>
      <c r="F85" s="125">
        <v>2011</v>
      </c>
      <c r="G85" s="126">
        <v>307538.7548743547</v>
      </c>
      <c r="H85" s="127">
        <v>28901.710627586508</v>
      </c>
      <c r="I85" s="126">
        <v>1594317.2350185593</v>
      </c>
      <c r="J85" s="128">
        <v>201933.73020180044</v>
      </c>
      <c r="K85" s="128">
        <v>741916.5020777337</v>
      </c>
      <c r="L85" s="127">
        <v>181478.06216135502</v>
      </c>
      <c r="M85" s="126">
        <v>2643772.4919706476</v>
      </c>
      <c r="N85" s="127">
        <v>412313.502990742</v>
      </c>
      <c r="O85" s="129"/>
      <c r="P85" s="122"/>
    </row>
    <row r="86" spans="2:16" ht="12.75">
      <c r="B86" s="217"/>
      <c r="C86" s="217"/>
      <c r="D86" s="123">
        <v>23</v>
      </c>
      <c r="E86" s="124">
        <v>5</v>
      </c>
      <c r="F86" s="125">
        <v>2011</v>
      </c>
      <c r="G86" s="126">
        <v>904163.8104795661</v>
      </c>
      <c r="H86" s="127">
        <v>114666.65165051034</v>
      </c>
      <c r="I86" s="126">
        <v>1823385.0194516801</v>
      </c>
      <c r="J86" s="128">
        <v>338331.46647948073</v>
      </c>
      <c r="K86" s="128">
        <v>266271.2905837639</v>
      </c>
      <c r="L86" s="127">
        <v>39753.12564589828</v>
      </c>
      <c r="M86" s="126">
        <v>2993820.12051501</v>
      </c>
      <c r="N86" s="127">
        <v>492751.24377588934</v>
      </c>
      <c r="O86" s="129"/>
      <c r="P86" s="122"/>
    </row>
    <row r="87" spans="2:16" ht="12.75">
      <c r="B87" s="217"/>
      <c r="C87" s="217"/>
      <c r="D87" s="123">
        <v>24</v>
      </c>
      <c r="E87" s="124">
        <v>5</v>
      </c>
      <c r="F87" s="125">
        <v>2011</v>
      </c>
      <c r="G87" s="126">
        <v>331870.5845952064</v>
      </c>
      <c r="H87" s="127">
        <v>26516.44633919316</v>
      </c>
      <c r="I87" s="126">
        <v>1691136.5458441754</v>
      </c>
      <c r="J87" s="128">
        <v>183556.50858242903</v>
      </c>
      <c r="K87" s="128">
        <v>526994.3030314569</v>
      </c>
      <c r="L87" s="127">
        <v>53418.312830276474</v>
      </c>
      <c r="M87" s="126">
        <v>2550001.4334708387</v>
      </c>
      <c r="N87" s="127">
        <v>263491.2677518987</v>
      </c>
      <c r="O87" s="129"/>
      <c r="P87" s="122"/>
    </row>
    <row r="88" spans="2:16" ht="12.75">
      <c r="B88" s="217"/>
      <c r="C88" s="217"/>
      <c r="D88" s="123">
        <v>25</v>
      </c>
      <c r="E88" s="124">
        <v>5</v>
      </c>
      <c r="F88" s="125">
        <v>2011</v>
      </c>
      <c r="G88" s="126">
        <v>197619.2112612708</v>
      </c>
      <c r="H88" s="127">
        <v>13166.83521586931</v>
      </c>
      <c r="I88" s="126">
        <v>2005745.4095258303</v>
      </c>
      <c r="J88" s="128">
        <v>391641.38284926274</v>
      </c>
      <c r="K88" s="128">
        <v>855246.9562490718</v>
      </c>
      <c r="L88" s="127">
        <v>84678.13870372335</v>
      </c>
      <c r="M88" s="126">
        <v>3058611.5770361726</v>
      </c>
      <c r="N88" s="127">
        <v>489486.3567688554</v>
      </c>
      <c r="O88" s="129"/>
      <c r="P88" s="122"/>
    </row>
    <row r="89" spans="2:16" ht="12.75">
      <c r="B89" s="217"/>
      <c r="C89" s="217"/>
      <c r="D89" s="123">
        <v>26</v>
      </c>
      <c r="E89" s="124">
        <v>5</v>
      </c>
      <c r="F89" s="125">
        <v>2011</v>
      </c>
      <c r="G89" s="126">
        <v>380466.5302941551</v>
      </c>
      <c r="H89" s="127">
        <v>27371.33540472855</v>
      </c>
      <c r="I89" s="126">
        <v>1879461.3898977037</v>
      </c>
      <c r="J89" s="128">
        <v>330470.46301201236</v>
      </c>
      <c r="K89" s="128">
        <v>538497.9381977165</v>
      </c>
      <c r="L89" s="127">
        <v>59933.49494672949</v>
      </c>
      <c r="M89" s="126">
        <v>2798425.8583895755</v>
      </c>
      <c r="N89" s="127">
        <v>417775.2933634704</v>
      </c>
      <c r="O89" s="129"/>
      <c r="P89" s="122"/>
    </row>
    <row r="90" spans="2:16" ht="12.75">
      <c r="B90" s="217"/>
      <c r="C90" s="217"/>
      <c r="D90" s="123">
        <v>27</v>
      </c>
      <c r="E90" s="124">
        <v>5</v>
      </c>
      <c r="F90" s="125">
        <v>2011</v>
      </c>
      <c r="G90" s="126">
        <v>312369.7627276596</v>
      </c>
      <c r="H90" s="127">
        <v>20534.476982978722</v>
      </c>
      <c r="I90" s="126">
        <v>2154911.361902127</v>
      </c>
      <c r="J90" s="128">
        <v>390309.75897021283</v>
      </c>
      <c r="K90" s="128">
        <v>1117491.6572212765</v>
      </c>
      <c r="L90" s="127">
        <v>220257.91378085103</v>
      </c>
      <c r="M90" s="126">
        <v>3584772.7818510635</v>
      </c>
      <c r="N90" s="127">
        <v>631102.1497340426</v>
      </c>
      <c r="O90" s="129"/>
      <c r="P90" s="122"/>
    </row>
    <row r="91" spans="1:15" s="131" customFormat="1" ht="12.75" customHeight="1">
      <c r="A91" s="130"/>
      <c r="B91" s="188"/>
      <c r="C91" s="217"/>
      <c r="D91" s="123">
        <v>30</v>
      </c>
      <c r="E91" s="124">
        <v>5</v>
      </c>
      <c r="F91" s="125">
        <v>2011</v>
      </c>
      <c r="G91" s="126">
        <v>374776.3080524705</v>
      </c>
      <c r="H91" s="127">
        <v>38624.54778198626</v>
      </c>
      <c r="I91" s="126">
        <v>1552145.9274699881</v>
      </c>
      <c r="J91" s="128">
        <v>322832.7631486594</v>
      </c>
      <c r="K91" s="128">
        <v>395712.8553850764</v>
      </c>
      <c r="L91" s="127">
        <v>76768.33499176137</v>
      </c>
      <c r="M91" s="126">
        <v>2322635.090907535</v>
      </c>
      <c r="N91" s="127">
        <v>438225.645922407</v>
      </c>
      <c r="O91" s="27"/>
    </row>
    <row r="92" spans="1:15" s="131" customFormat="1" ht="12.75" customHeight="1" thickBot="1">
      <c r="A92" s="130"/>
      <c r="B92" s="130"/>
      <c r="C92" s="217"/>
      <c r="D92" s="132">
        <v>31</v>
      </c>
      <c r="E92" s="133">
        <v>5</v>
      </c>
      <c r="F92" s="134">
        <v>2011</v>
      </c>
      <c r="G92" s="135">
        <v>225684.84732618602</v>
      </c>
      <c r="H92" s="136">
        <v>17504.998570542037</v>
      </c>
      <c r="I92" s="135">
        <v>1769472.6856776015</v>
      </c>
      <c r="J92" s="137">
        <v>287653.0331086431</v>
      </c>
      <c r="K92" s="137">
        <v>706310.4387023603</v>
      </c>
      <c r="L92" s="136">
        <v>66630.98052256533</v>
      </c>
      <c r="M92" s="135">
        <v>2701467.971706148</v>
      </c>
      <c r="N92" s="136">
        <v>371789.0122017504</v>
      </c>
      <c r="O92" s="27"/>
    </row>
    <row r="93" spans="1:17" s="131" customFormat="1" ht="12.75">
      <c r="A93" s="130"/>
      <c r="B93" s="130"/>
      <c r="C93" s="130"/>
      <c r="D93" s="138"/>
      <c r="E93" s="138"/>
      <c r="F93" s="139"/>
      <c r="G93" s="140"/>
      <c r="H93" s="140"/>
      <c r="I93" s="140"/>
      <c r="J93" s="140"/>
      <c r="K93" s="140"/>
      <c r="L93" s="140"/>
      <c r="M93" s="140"/>
      <c r="N93" s="140"/>
      <c r="O93" s="140"/>
      <c r="P93" s="140"/>
      <c r="Q93" s="27"/>
    </row>
    <row r="94" spans="4:17" ht="13.5" thickBot="1">
      <c r="D94" s="20"/>
      <c r="E94" s="20"/>
      <c r="F94" s="20"/>
      <c r="G94" s="129"/>
      <c r="H94" s="20"/>
      <c r="I94" s="20"/>
      <c r="J94" s="20"/>
      <c r="K94" s="20"/>
      <c r="L94" s="20"/>
      <c r="M94" s="20"/>
      <c r="N94" s="20"/>
      <c r="O94" s="20"/>
      <c r="P94" s="20"/>
      <c r="Q94" s="20"/>
    </row>
    <row r="95" spans="4:17" ht="13.5" thickBot="1">
      <c r="D95" s="20"/>
      <c r="E95" s="20"/>
      <c r="F95" s="254" t="s">
        <v>13</v>
      </c>
      <c r="G95" s="255"/>
      <c r="H95" s="282" t="s">
        <v>14</v>
      </c>
      <c r="I95" s="282"/>
      <c r="J95" s="282"/>
      <c r="K95" s="282"/>
      <c r="L95" s="285" t="s">
        <v>15</v>
      </c>
      <c r="M95" s="286"/>
      <c r="N95" s="20"/>
      <c r="O95" s="20"/>
      <c r="P95" s="20"/>
      <c r="Q95" s="20"/>
    </row>
    <row r="96" spans="4:15" ht="13.5" thickBot="1">
      <c r="D96" s="141"/>
      <c r="E96" s="141"/>
      <c r="F96" s="260" t="s">
        <v>8</v>
      </c>
      <c r="G96" s="261"/>
      <c r="H96" s="262" t="s">
        <v>9</v>
      </c>
      <c r="I96" s="263"/>
      <c r="J96" s="263" t="s">
        <v>11</v>
      </c>
      <c r="K96" s="248"/>
      <c r="L96" s="287"/>
      <c r="M96" s="288"/>
      <c r="N96" s="20"/>
      <c r="O96" s="20"/>
    </row>
    <row r="97" spans="4:15" ht="26.25" thickBot="1">
      <c r="D97" s="291">
        <v>40664</v>
      </c>
      <c r="E97" s="292"/>
      <c r="F97" s="88" t="s">
        <v>18</v>
      </c>
      <c r="G97" s="215" t="s">
        <v>19</v>
      </c>
      <c r="H97" s="88" t="s">
        <v>20</v>
      </c>
      <c r="I97" s="89" t="s">
        <v>19</v>
      </c>
      <c r="J97" s="88" t="s">
        <v>18</v>
      </c>
      <c r="K97" s="89" t="s">
        <v>19</v>
      </c>
      <c r="L97" s="88" t="s">
        <v>18</v>
      </c>
      <c r="M97" s="89" t="s">
        <v>19</v>
      </c>
      <c r="N97" s="20"/>
      <c r="O97" s="20"/>
    </row>
    <row r="98" spans="4:15" ht="12.75">
      <c r="D98" s="293" t="s">
        <v>33</v>
      </c>
      <c r="E98" s="294"/>
      <c r="F98" s="93">
        <v>341544.1368610515</v>
      </c>
      <c r="G98" s="94">
        <v>31194.17370601783</v>
      </c>
      <c r="H98" s="93">
        <v>1821518.9692470485</v>
      </c>
      <c r="I98" s="94">
        <v>294380.1499483164</v>
      </c>
      <c r="J98" s="93">
        <v>732420.7414809179</v>
      </c>
      <c r="K98" s="94">
        <v>123968.35071780611</v>
      </c>
      <c r="L98" s="93">
        <v>2895483.847589018</v>
      </c>
      <c r="M98" s="94">
        <v>449542.6743721403</v>
      </c>
      <c r="N98" s="20"/>
      <c r="O98" s="20"/>
    </row>
    <row r="99" spans="4:15" ht="12.75">
      <c r="D99" s="283" t="s">
        <v>34</v>
      </c>
      <c r="E99" s="284"/>
      <c r="F99" s="98">
        <v>904163.8104795661</v>
      </c>
      <c r="G99" s="99">
        <v>114666.65165051034</v>
      </c>
      <c r="H99" s="98">
        <v>2394666.2724799826</v>
      </c>
      <c r="I99" s="99">
        <v>439216.880275435</v>
      </c>
      <c r="J99" s="98">
        <v>1421202.0521246823</v>
      </c>
      <c r="K99" s="99">
        <v>449272.3075841665</v>
      </c>
      <c r="L99" s="98">
        <v>3744022.182735133</v>
      </c>
      <c r="M99" s="99">
        <v>678685.658135919</v>
      </c>
      <c r="N99" s="20"/>
      <c r="O99" s="20"/>
    </row>
    <row r="100" spans="4:15" ht="13.5" thickBot="1">
      <c r="D100" s="295" t="s">
        <v>35</v>
      </c>
      <c r="E100" s="296"/>
      <c r="F100" s="103">
        <v>197619.2112612708</v>
      </c>
      <c r="G100" s="104">
        <v>13166.83521586931</v>
      </c>
      <c r="H100" s="103">
        <v>1430886.230697854</v>
      </c>
      <c r="I100" s="104">
        <v>175330.37959705305</v>
      </c>
      <c r="J100" s="103">
        <v>266271.2905837639</v>
      </c>
      <c r="K100" s="104">
        <v>39753.12564589828</v>
      </c>
      <c r="L100" s="103">
        <v>2215258.87236845</v>
      </c>
      <c r="M100" s="104">
        <v>263491.2677518987</v>
      </c>
      <c r="N100" s="20"/>
      <c r="O100" s="20"/>
    </row>
    <row r="101" spans="4:17" ht="12.75"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N101" s="20"/>
      <c r="O101" s="20"/>
      <c r="P101" s="20"/>
      <c r="Q101" s="20"/>
    </row>
    <row r="104" spans="4:17" ht="12.75">
      <c r="D104" s="24" t="s">
        <v>40</v>
      </c>
      <c r="E104" s="145"/>
      <c r="F104" s="145"/>
      <c r="G104" s="145"/>
      <c r="H104" s="145"/>
      <c r="I104" s="145"/>
      <c r="J104" s="145"/>
      <c r="K104" s="145"/>
      <c r="L104" s="145"/>
      <c r="M104" s="145"/>
      <c r="N104" s="146"/>
      <c r="O104" s="131"/>
      <c r="P104" s="27"/>
      <c r="Q104" s="131"/>
    </row>
    <row r="105" spans="1:16" ht="12.75">
      <c r="A105" s="218"/>
      <c r="B105" s="218"/>
      <c r="C105" s="218"/>
      <c r="D105" s="2" t="s">
        <v>47</v>
      </c>
      <c r="P105" s="20"/>
    </row>
    <row r="106" spans="1:16" ht="12" customHeight="1">
      <c r="A106" s="218"/>
      <c r="B106" s="218"/>
      <c r="C106" s="218"/>
      <c r="D106" s="107"/>
      <c r="E106" s="107"/>
      <c r="F106" s="107"/>
      <c r="G106" s="107"/>
      <c r="H106" s="107"/>
      <c r="I106" s="107"/>
      <c r="J106" s="107"/>
      <c r="K106" s="107"/>
      <c r="L106" s="107"/>
      <c r="M106" s="107"/>
      <c r="N106" s="107"/>
      <c r="O106" s="107"/>
      <c r="P106" s="20"/>
    </row>
    <row r="107" spans="1:16" ht="16.5" customHeight="1" thickBot="1">
      <c r="A107" s="218"/>
      <c r="B107" s="218"/>
      <c r="C107" s="218"/>
      <c r="D107" s="107"/>
      <c r="E107" s="107"/>
      <c r="F107" s="107"/>
      <c r="G107" s="107"/>
      <c r="H107" s="107"/>
      <c r="I107" s="107"/>
      <c r="J107" s="107"/>
      <c r="K107" s="107"/>
      <c r="L107" s="107"/>
      <c r="M107" s="107"/>
      <c r="N107" s="107"/>
      <c r="O107" s="107"/>
      <c r="P107" s="20"/>
    </row>
    <row r="108" spans="1:16" ht="28.5" customHeight="1" thickBot="1">
      <c r="A108" s="218"/>
      <c r="B108" s="218"/>
      <c r="C108" s="218"/>
      <c r="D108" s="107"/>
      <c r="E108" s="107"/>
      <c r="F108" s="107"/>
      <c r="G108" s="107"/>
      <c r="H108" s="30" t="s">
        <v>15</v>
      </c>
      <c r="I108" s="29" t="s">
        <v>42</v>
      </c>
      <c r="J108" s="326" t="s">
        <v>14</v>
      </c>
      <c r="K108" s="327"/>
      <c r="M108" s="147"/>
      <c r="N108" s="147"/>
      <c r="O108" s="147"/>
      <c r="P108" s="27"/>
    </row>
    <row r="109" spans="4:16" ht="16.5" customHeight="1" thickBot="1">
      <c r="D109" s="107"/>
      <c r="E109" s="107"/>
      <c r="F109" s="107"/>
      <c r="G109" s="107"/>
      <c r="H109" s="148"/>
      <c r="I109" s="149" t="s">
        <v>8</v>
      </c>
      <c r="J109" s="150" t="s">
        <v>9</v>
      </c>
      <c r="K109" s="150" t="s">
        <v>11</v>
      </c>
      <c r="M109" s="151"/>
      <c r="N109" s="131"/>
      <c r="O109" s="151"/>
      <c r="P109" s="27"/>
    </row>
    <row r="110" spans="1:19" ht="12.75">
      <c r="A110" s="219"/>
      <c r="B110" s="220"/>
      <c r="C110" s="220"/>
      <c r="D110" s="152">
        <v>1</v>
      </c>
      <c r="E110" s="153" t="s">
        <v>55</v>
      </c>
      <c r="F110" s="154"/>
      <c r="G110" s="155"/>
      <c r="H110" s="156">
        <v>12287470.703542586</v>
      </c>
      <c r="I110" s="156">
        <v>13865.039344847275</v>
      </c>
      <c r="J110" s="157">
        <v>9191813.919833194</v>
      </c>
      <c r="K110" s="158">
        <v>3081791.744364545</v>
      </c>
      <c r="N110" s="216"/>
      <c r="O110" s="107"/>
      <c r="P110" s="131"/>
      <c r="Q110" s="162"/>
      <c r="R110" s="162"/>
      <c r="S110" s="162"/>
    </row>
    <row r="111" spans="1:19" ht="12.75">
      <c r="A111" s="219"/>
      <c r="B111" s="220"/>
      <c r="C111" s="220"/>
      <c r="D111" s="163">
        <v>2</v>
      </c>
      <c r="E111" s="164" t="s">
        <v>56</v>
      </c>
      <c r="F111" s="165"/>
      <c r="G111" s="166"/>
      <c r="H111" s="167">
        <v>10243138.96858568</v>
      </c>
      <c r="I111" s="167">
        <v>441576.3921247954</v>
      </c>
      <c r="J111" s="168">
        <v>6478329.607884014</v>
      </c>
      <c r="K111" s="169">
        <v>3323232.9685768695</v>
      </c>
      <c r="L111" s="107"/>
      <c r="O111" s="107"/>
      <c r="P111" s="131"/>
      <c r="Q111" s="162"/>
      <c r="R111" s="162"/>
      <c r="S111" s="162"/>
    </row>
    <row r="112" spans="1:19" ht="12.75">
      <c r="A112" s="219"/>
      <c r="B112" s="220"/>
      <c r="C112" s="220"/>
      <c r="D112" s="163">
        <v>3</v>
      </c>
      <c r="E112" s="164" t="s">
        <v>57</v>
      </c>
      <c r="F112" s="165"/>
      <c r="G112" s="166"/>
      <c r="H112" s="167">
        <v>8688466.306579938</v>
      </c>
      <c r="I112" s="167">
        <v>141658.22929172427</v>
      </c>
      <c r="J112" s="168">
        <v>6338593.152924858</v>
      </c>
      <c r="K112" s="169">
        <v>2208214.9243633565</v>
      </c>
      <c r="L112" s="107"/>
      <c r="N112" s="216"/>
      <c r="O112" s="107"/>
      <c r="P112" s="131"/>
      <c r="Q112" s="162"/>
      <c r="R112" s="162"/>
      <c r="S112" s="162"/>
    </row>
    <row r="113" spans="1:19" ht="12.75">
      <c r="A113" s="219"/>
      <c r="B113" s="220"/>
      <c r="C113" s="220"/>
      <c r="D113" s="163">
        <v>4</v>
      </c>
      <c r="E113" s="164" t="s">
        <v>58</v>
      </c>
      <c r="F113" s="165"/>
      <c r="G113" s="166"/>
      <c r="H113" s="167">
        <v>6559495.5526955975</v>
      </c>
      <c r="I113" s="167">
        <v>933118.0109267047</v>
      </c>
      <c r="J113" s="168">
        <v>4460621.929727247</v>
      </c>
      <c r="K113" s="169">
        <v>1165755.6120416457</v>
      </c>
      <c r="L113" s="107"/>
      <c r="M113" s="151"/>
      <c r="N113" s="216"/>
      <c r="O113" s="107"/>
      <c r="P113" s="131"/>
      <c r="Q113" s="162"/>
      <c r="R113" s="162"/>
      <c r="S113" s="162"/>
    </row>
    <row r="114" spans="1:19" ht="12.75">
      <c r="A114" s="219"/>
      <c r="B114" s="220"/>
      <c r="C114" s="220"/>
      <c r="D114" s="163">
        <v>5</v>
      </c>
      <c r="E114" s="164" t="s">
        <v>59</v>
      </c>
      <c r="F114" s="165"/>
      <c r="G114" s="166"/>
      <c r="H114" s="170">
        <v>4567043.568756205</v>
      </c>
      <c r="I114" s="167">
        <v>448849.95142648375</v>
      </c>
      <c r="J114" s="168">
        <v>3242777.285567163</v>
      </c>
      <c r="K114" s="169">
        <v>875416.3317625585</v>
      </c>
      <c r="L114" s="107"/>
      <c r="N114" s="216"/>
      <c r="O114" s="107"/>
      <c r="P114" s="131"/>
      <c r="Q114" s="162"/>
      <c r="R114" s="162"/>
      <c r="S114" s="162"/>
    </row>
    <row r="115" spans="1:19" ht="12.75">
      <c r="A115" s="219"/>
      <c r="B115" s="220"/>
      <c r="C115" s="220"/>
      <c r="D115" s="163">
        <v>6</v>
      </c>
      <c r="E115" s="164" t="s">
        <v>60</v>
      </c>
      <c r="F115" s="165"/>
      <c r="G115" s="166"/>
      <c r="H115" s="167">
        <v>3637871.231826191</v>
      </c>
      <c r="I115" s="167">
        <v>357976.6382958873</v>
      </c>
      <c r="J115" s="168">
        <v>2168087.270928655</v>
      </c>
      <c r="K115" s="169">
        <v>1111807.3226016487</v>
      </c>
      <c r="L115" s="107"/>
      <c r="N115" s="216"/>
      <c r="O115" s="107"/>
      <c r="P115" s="131"/>
      <c r="Q115" s="162"/>
      <c r="R115" s="162"/>
      <c r="S115" s="162"/>
    </row>
    <row r="116" spans="1:19" ht="12.75">
      <c r="A116" s="219"/>
      <c r="B116" s="220"/>
      <c r="C116" s="220"/>
      <c r="D116" s="163">
        <v>7</v>
      </c>
      <c r="E116" s="164" t="s">
        <v>61</v>
      </c>
      <c r="F116" s="165"/>
      <c r="G116" s="166"/>
      <c r="H116" s="167">
        <v>2844700.267596931</v>
      </c>
      <c r="I116" s="167">
        <v>925538.6862727072</v>
      </c>
      <c r="J116" s="168">
        <v>1277535.86462091</v>
      </c>
      <c r="K116" s="169">
        <v>641625.7167033141</v>
      </c>
      <c r="L116" s="107"/>
      <c r="N116" s="216"/>
      <c r="O116" s="107"/>
      <c r="P116" s="131"/>
      <c r="Q116" s="162"/>
      <c r="R116" s="162"/>
      <c r="S116" s="162"/>
    </row>
    <row r="117" spans="1:19" ht="12.75">
      <c r="A117" s="219"/>
      <c r="B117" s="220"/>
      <c r="C117" s="220"/>
      <c r="D117" s="163">
        <v>8</v>
      </c>
      <c r="E117" s="164" t="s">
        <v>62</v>
      </c>
      <c r="F117" s="165"/>
      <c r="G117" s="166"/>
      <c r="H117" s="167">
        <v>2213930.112727946</v>
      </c>
      <c r="I117" s="167">
        <v>933742.1687637997</v>
      </c>
      <c r="J117" s="168">
        <v>1081282.271336282</v>
      </c>
      <c r="K117" s="169">
        <v>198905.67262786435</v>
      </c>
      <c r="L117" s="107"/>
      <c r="N117" s="216"/>
      <c r="O117" s="107"/>
      <c r="P117" s="131"/>
      <c r="Q117" s="162"/>
      <c r="R117" s="162"/>
      <c r="S117" s="162"/>
    </row>
    <row r="118" spans="1:19" ht="12.75">
      <c r="A118" s="219"/>
      <c r="B118" s="220"/>
      <c r="C118" s="220"/>
      <c r="D118" s="163">
        <v>9</v>
      </c>
      <c r="E118" s="164" t="s">
        <v>63</v>
      </c>
      <c r="F118" s="165"/>
      <c r="G118" s="166"/>
      <c r="H118" s="167">
        <v>2107122.987553346</v>
      </c>
      <c r="I118" s="167">
        <v>148880.67767165616</v>
      </c>
      <c r="J118" s="168">
        <v>1073127.2533598214</v>
      </c>
      <c r="K118" s="169">
        <v>885115.0565218682</v>
      </c>
      <c r="L118" s="107"/>
      <c r="N118" s="216"/>
      <c r="O118" s="107"/>
      <c r="P118" s="131"/>
      <c r="Q118" s="162"/>
      <c r="R118" s="162"/>
      <c r="S118" s="162"/>
    </row>
    <row r="119" spans="1:19" ht="12.75">
      <c r="A119" s="219"/>
      <c r="B119" s="220"/>
      <c r="C119" s="220"/>
      <c r="D119" s="163">
        <v>10</v>
      </c>
      <c r="E119" s="164" t="s">
        <v>64</v>
      </c>
      <c r="F119" s="165"/>
      <c r="G119" s="166"/>
      <c r="H119" s="167">
        <v>1938368.9760227825</v>
      </c>
      <c r="I119" s="167">
        <v>10689.466094369272</v>
      </c>
      <c r="J119" s="168">
        <v>1350087.1627179605</v>
      </c>
      <c r="K119" s="169">
        <v>577592.3472104527</v>
      </c>
      <c r="L119" s="107"/>
      <c r="N119" s="216"/>
      <c r="O119" s="107"/>
      <c r="P119" s="131"/>
      <c r="Q119" s="162"/>
      <c r="R119" s="162"/>
      <c r="S119" s="162"/>
    </row>
    <row r="120" spans="1:19" ht="12.75">
      <c r="A120" s="219"/>
      <c r="B120" s="220"/>
      <c r="C120" s="220"/>
      <c r="D120" s="163">
        <v>11</v>
      </c>
      <c r="E120" s="164" t="s">
        <v>65</v>
      </c>
      <c r="F120" s="165"/>
      <c r="G120" s="166"/>
      <c r="H120" s="167">
        <v>1652247.2681196264</v>
      </c>
      <c r="I120" s="167">
        <v>247225.29876578433</v>
      </c>
      <c r="J120" s="168">
        <v>1177027.2736987974</v>
      </c>
      <c r="K120" s="169">
        <v>227994.69565504455</v>
      </c>
      <c r="L120" s="107"/>
      <c r="N120" s="216"/>
      <c r="O120" s="107"/>
      <c r="P120" s="131"/>
      <c r="Q120" s="162"/>
      <c r="R120" s="162"/>
      <c r="S120" s="162"/>
    </row>
    <row r="121" spans="1:19" ht="12.75">
      <c r="A121" s="219"/>
      <c r="B121" s="220"/>
      <c r="C121" s="220"/>
      <c r="D121" s="163">
        <v>12</v>
      </c>
      <c r="E121" s="164" t="s">
        <v>66</v>
      </c>
      <c r="F121" s="165"/>
      <c r="G121" s="166"/>
      <c r="H121" s="167">
        <v>1085808.5256206943</v>
      </c>
      <c r="I121" s="167">
        <v>716833.2582903523</v>
      </c>
      <c r="J121" s="168">
        <v>250183.05837168952</v>
      </c>
      <c r="K121" s="169">
        <v>118792.20895865241</v>
      </c>
      <c r="L121" s="107"/>
      <c r="N121" s="216"/>
      <c r="O121" s="107"/>
      <c r="P121" s="131"/>
      <c r="Q121" s="162"/>
      <c r="R121" s="162"/>
      <c r="S121" s="162"/>
    </row>
    <row r="122" spans="1:19" ht="12.75">
      <c r="A122" s="219"/>
      <c r="B122" s="220"/>
      <c r="C122" s="220"/>
      <c r="D122" s="163">
        <v>13</v>
      </c>
      <c r="E122" s="164" t="s">
        <v>67</v>
      </c>
      <c r="F122" s="165"/>
      <c r="G122" s="166"/>
      <c r="H122" s="167">
        <v>1036515.2348860949</v>
      </c>
      <c r="I122" s="167">
        <v>414239.1671049365</v>
      </c>
      <c r="J122" s="168">
        <v>270030.4321076022</v>
      </c>
      <c r="K122" s="169">
        <v>352245.6356735562</v>
      </c>
      <c r="L122" s="107"/>
      <c r="N122" s="216"/>
      <c r="O122" s="107"/>
      <c r="P122" s="131"/>
      <c r="Q122" s="162"/>
      <c r="R122" s="162"/>
      <c r="S122" s="162"/>
    </row>
    <row r="123" spans="1:19" ht="12.75">
      <c r="A123" s="219"/>
      <c r="B123" s="220"/>
      <c r="C123" s="220"/>
      <c r="D123" s="163">
        <v>14</v>
      </c>
      <c r="E123" s="164" t="s">
        <v>68</v>
      </c>
      <c r="F123" s="165"/>
      <c r="G123" s="166"/>
      <c r="H123" s="167">
        <v>990602.5450811246</v>
      </c>
      <c r="I123" s="167">
        <v>239703.63140063852</v>
      </c>
      <c r="J123" s="168">
        <v>249178.22336405635</v>
      </c>
      <c r="K123" s="169">
        <v>501720.6903164297</v>
      </c>
      <c r="L123" s="107"/>
      <c r="N123" s="216"/>
      <c r="O123" s="107"/>
      <c r="P123" s="131"/>
      <c r="Q123" s="162"/>
      <c r="R123" s="162"/>
      <c r="S123" s="162"/>
    </row>
    <row r="124" spans="1:19" ht="12.75">
      <c r="A124" s="219"/>
      <c r="B124" s="220"/>
      <c r="C124" s="220"/>
      <c r="D124" s="163">
        <v>15</v>
      </c>
      <c r="E124" s="164" t="s">
        <v>69</v>
      </c>
      <c r="F124" s="165"/>
      <c r="G124" s="166"/>
      <c r="H124" s="167">
        <v>729864.8410116998</v>
      </c>
      <c r="I124" s="167">
        <v>149627.50711547426</v>
      </c>
      <c r="J124" s="168">
        <v>305749.9328311156</v>
      </c>
      <c r="K124" s="169">
        <v>274487.4010651099</v>
      </c>
      <c r="L124" s="107"/>
      <c r="N124" s="216"/>
      <c r="O124" s="107"/>
      <c r="P124" s="131"/>
      <c r="Q124" s="162"/>
      <c r="R124" s="162"/>
      <c r="S124" s="162"/>
    </row>
    <row r="125" spans="1:19" ht="12.75">
      <c r="A125" s="219"/>
      <c r="B125" s="220"/>
      <c r="C125" s="220"/>
      <c r="D125" s="163">
        <v>16</v>
      </c>
      <c r="E125" s="164" t="s">
        <v>70</v>
      </c>
      <c r="F125" s="165"/>
      <c r="G125" s="166"/>
      <c r="H125" s="167">
        <v>579189.1750831113</v>
      </c>
      <c r="I125" s="167">
        <v>165903.54420506244</v>
      </c>
      <c r="J125" s="168">
        <v>385568.64953558403</v>
      </c>
      <c r="K125" s="169">
        <v>27716.981342464802</v>
      </c>
      <c r="L125" s="107"/>
      <c r="N125" s="216"/>
      <c r="O125" s="107"/>
      <c r="P125" s="131"/>
      <c r="Q125" s="162"/>
      <c r="R125" s="162"/>
      <c r="S125" s="162"/>
    </row>
    <row r="126" spans="1:19" ht="12.75">
      <c r="A126" s="219"/>
      <c r="B126" s="219"/>
      <c r="C126" s="219"/>
      <c r="D126" s="163">
        <v>17</v>
      </c>
      <c r="E126" s="164" t="s">
        <v>71</v>
      </c>
      <c r="F126" s="165"/>
      <c r="G126" s="166"/>
      <c r="H126" s="167">
        <v>380020.2603986375</v>
      </c>
      <c r="I126" s="167">
        <v>184610.08770962936</v>
      </c>
      <c r="J126" s="168">
        <v>166909.195202685</v>
      </c>
      <c r="K126" s="169">
        <v>28500.97748632315</v>
      </c>
      <c r="L126" s="107"/>
      <c r="N126" s="216"/>
      <c r="O126" s="107"/>
      <c r="P126" s="131"/>
      <c r="Q126" s="162"/>
      <c r="R126" s="162"/>
      <c r="S126" s="162"/>
    </row>
    <row r="127" spans="1:19" ht="12.75">
      <c r="A127" s="219"/>
      <c r="B127" s="220"/>
      <c r="C127" s="220"/>
      <c r="D127" s="163">
        <v>18</v>
      </c>
      <c r="E127" s="164" t="s">
        <v>72</v>
      </c>
      <c r="F127" s="165"/>
      <c r="G127" s="166"/>
      <c r="H127" s="167">
        <v>373251.0340806347</v>
      </c>
      <c r="I127" s="167">
        <v>159829.20700901342</v>
      </c>
      <c r="J127" s="168">
        <v>201595.4334688109</v>
      </c>
      <c r="K127" s="169">
        <v>11826.393602810413</v>
      </c>
      <c r="L127" s="107"/>
      <c r="N127" s="216"/>
      <c r="O127" s="107"/>
      <c r="P127" s="131"/>
      <c r="Q127" s="162"/>
      <c r="R127" s="162"/>
      <c r="S127" s="162"/>
    </row>
    <row r="128" spans="1:19" ht="12.75">
      <c r="A128" s="219"/>
      <c r="B128" s="220"/>
      <c r="C128" s="220"/>
      <c r="D128" s="163">
        <v>19</v>
      </c>
      <c r="E128" s="164" t="s">
        <v>73</v>
      </c>
      <c r="F128" s="165"/>
      <c r="G128" s="166"/>
      <c r="H128" s="167">
        <v>339040.5871491082</v>
      </c>
      <c r="I128" s="167">
        <v>336744.6583400376</v>
      </c>
      <c r="J128" s="168">
        <v>2295.928809070549</v>
      </c>
      <c r="K128" s="169">
        <v>0</v>
      </c>
      <c r="L128" s="107"/>
      <c r="N128" s="216"/>
      <c r="O128" s="107"/>
      <c r="P128" s="131"/>
      <c r="Q128" s="162"/>
      <c r="R128" s="162"/>
      <c r="S128" s="162"/>
    </row>
    <row r="129" spans="1:19" ht="12.75">
      <c r="A129" s="219"/>
      <c r="B129" s="220"/>
      <c r="C129" s="220"/>
      <c r="D129" s="163">
        <v>20</v>
      </c>
      <c r="E129" s="164" t="s">
        <v>74</v>
      </c>
      <c r="F129" s="165"/>
      <c r="G129" s="166"/>
      <c r="H129" s="167">
        <v>290335.8820450182</v>
      </c>
      <c r="I129" s="167">
        <v>9339.852489344092</v>
      </c>
      <c r="J129" s="168">
        <v>30756.868005578996</v>
      </c>
      <c r="K129" s="169">
        <v>250239.1615500951</v>
      </c>
      <c r="L129" s="107"/>
      <c r="N129" s="216"/>
      <c r="O129" s="107"/>
      <c r="P129" s="131"/>
      <c r="Q129" s="162"/>
      <c r="R129" s="162"/>
      <c r="S129" s="162"/>
    </row>
    <row r="130" spans="1:19" ht="12.75">
      <c r="A130" s="219"/>
      <c r="B130" s="220"/>
      <c r="C130" s="220"/>
      <c r="D130" s="163">
        <v>21</v>
      </c>
      <c r="E130" s="164" t="s">
        <v>75</v>
      </c>
      <c r="F130" s="165"/>
      <c r="G130" s="166"/>
      <c r="H130" s="167">
        <v>264619.3036765805</v>
      </c>
      <c r="I130" s="167">
        <v>29423.498623731837</v>
      </c>
      <c r="J130" s="168">
        <v>142422.56394425494</v>
      </c>
      <c r="K130" s="169">
        <v>92773.24110859372</v>
      </c>
      <c r="L130" s="107"/>
      <c r="N130" s="216"/>
      <c r="O130" s="107"/>
      <c r="P130" s="131"/>
      <c r="Q130" s="162"/>
      <c r="R130" s="162"/>
      <c r="S130" s="162"/>
    </row>
    <row r="131" spans="1:19" ht="12.75">
      <c r="A131" s="219"/>
      <c r="B131" s="220"/>
      <c r="C131" s="220"/>
      <c r="D131" s="163">
        <v>22</v>
      </c>
      <c r="E131" s="164" t="s">
        <v>76</v>
      </c>
      <c r="F131" s="165"/>
      <c r="G131" s="166"/>
      <c r="H131" s="167">
        <v>180982.52860357985</v>
      </c>
      <c r="I131" s="167">
        <v>61815.25317759938</v>
      </c>
      <c r="J131" s="168">
        <v>80752.74640352927</v>
      </c>
      <c r="K131" s="169">
        <v>38414.52902245121</v>
      </c>
      <c r="L131" s="107"/>
      <c r="N131" s="216"/>
      <c r="O131" s="107"/>
      <c r="P131" s="131"/>
      <c r="Q131" s="162"/>
      <c r="R131" s="162"/>
      <c r="S131" s="162"/>
    </row>
    <row r="132" spans="1:19" ht="12.75">
      <c r="A132" s="219"/>
      <c r="B132" s="220"/>
      <c r="C132" s="220"/>
      <c r="D132" s="163">
        <v>23</v>
      </c>
      <c r="E132" s="164" t="s">
        <v>77</v>
      </c>
      <c r="F132" s="165"/>
      <c r="G132" s="166"/>
      <c r="H132" s="167">
        <v>170731.79061719874</v>
      </c>
      <c r="I132" s="167">
        <v>155346.59956998297</v>
      </c>
      <c r="J132" s="168">
        <v>15385.191047215776</v>
      </c>
      <c r="K132" s="169">
        <v>0</v>
      </c>
      <c r="L132" s="107"/>
      <c r="N132" s="216"/>
      <c r="O132" s="107"/>
      <c r="P132" s="131"/>
      <c r="Q132" s="162"/>
      <c r="R132" s="162"/>
      <c r="S132" s="162"/>
    </row>
    <row r="133" spans="1:19" ht="12.75">
      <c r="A133" s="219"/>
      <c r="B133" s="220"/>
      <c r="C133" s="220"/>
      <c r="D133" s="163">
        <v>24</v>
      </c>
      <c r="E133" s="164" t="s">
        <v>78</v>
      </c>
      <c r="F133" s="165"/>
      <c r="G133" s="166"/>
      <c r="H133" s="167">
        <v>165659.41244982652</v>
      </c>
      <c r="I133" s="167">
        <v>132547.6938688711</v>
      </c>
      <c r="J133" s="168">
        <v>11247.649640887728</v>
      </c>
      <c r="K133" s="169">
        <v>21864.068940067693</v>
      </c>
      <c r="L133" s="107"/>
      <c r="N133" s="216"/>
      <c r="O133" s="107"/>
      <c r="P133" s="131"/>
      <c r="Q133" s="162"/>
      <c r="R133" s="162"/>
      <c r="S133" s="162"/>
    </row>
    <row r="134" spans="1:19" ht="12.75">
      <c r="A134" s="219"/>
      <c r="B134" s="220"/>
      <c r="C134" s="220"/>
      <c r="D134" s="163">
        <v>25</v>
      </c>
      <c r="E134" s="164" t="s">
        <v>79</v>
      </c>
      <c r="F134" s="165"/>
      <c r="G134" s="166"/>
      <c r="H134" s="167">
        <v>126629.79560087729</v>
      </c>
      <c r="I134" s="167">
        <v>7760.273748915349</v>
      </c>
      <c r="J134" s="168">
        <v>27480.877078140064</v>
      </c>
      <c r="K134" s="169">
        <v>91388.64477382187</v>
      </c>
      <c r="L134" s="107"/>
      <c r="N134" s="216"/>
      <c r="O134" s="107"/>
      <c r="P134" s="131"/>
      <c r="Q134" s="162"/>
      <c r="R134" s="162"/>
      <c r="S134" s="162"/>
    </row>
    <row r="135" spans="1:19" ht="12.75">
      <c r="A135" s="219"/>
      <c r="B135" s="220"/>
      <c r="C135" s="220"/>
      <c r="D135" s="163">
        <v>26</v>
      </c>
      <c r="E135" s="164" t="s">
        <v>80</v>
      </c>
      <c r="F135" s="165"/>
      <c r="G135" s="166"/>
      <c r="H135" s="167">
        <v>59004.4904723631</v>
      </c>
      <c r="I135" s="167">
        <v>24341.43967143046</v>
      </c>
      <c r="J135" s="168">
        <v>30906.462449958344</v>
      </c>
      <c r="K135" s="169">
        <v>3756.5883509742944</v>
      </c>
      <c r="L135" s="107"/>
      <c r="N135" s="216"/>
      <c r="O135" s="107"/>
      <c r="P135" s="131"/>
      <c r="Q135" s="162"/>
      <c r="R135" s="162"/>
      <c r="S135" s="162"/>
    </row>
    <row r="136" spans="1:19" ht="12.75">
      <c r="A136" s="219"/>
      <c r="B136" s="220"/>
      <c r="C136" s="220"/>
      <c r="D136" s="163">
        <v>27</v>
      </c>
      <c r="E136" s="164" t="s">
        <v>81</v>
      </c>
      <c r="F136" s="165"/>
      <c r="G136" s="166"/>
      <c r="H136" s="167">
        <v>48968.71692856602</v>
      </c>
      <c r="I136" s="167">
        <v>23632.710307937927</v>
      </c>
      <c r="J136" s="168">
        <v>25336.006620628097</v>
      </c>
      <c r="K136" s="169">
        <v>0</v>
      </c>
      <c r="L136" s="107"/>
      <c r="N136" s="216"/>
      <c r="O136" s="107"/>
      <c r="P136" s="131"/>
      <c r="Q136" s="162"/>
      <c r="R136" s="162"/>
      <c r="S136" s="162"/>
    </row>
    <row r="137" spans="1:19" ht="12.75">
      <c r="A137" s="219"/>
      <c r="B137" s="220"/>
      <c r="C137" s="220"/>
      <c r="D137" s="163">
        <v>28</v>
      </c>
      <c r="E137" s="164" t="s">
        <v>82</v>
      </c>
      <c r="F137" s="165"/>
      <c r="G137" s="166"/>
      <c r="H137" s="167">
        <v>39916.48353297074</v>
      </c>
      <c r="I137" s="167">
        <v>39187.330803082536</v>
      </c>
      <c r="J137" s="168">
        <v>729.1527298882054</v>
      </c>
      <c r="K137" s="169">
        <v>0</v>
      </c>
      <c r="L137" s="107"/>
      <c r="N137" s="216"/>
      <c r="O137" s="107"/>
      <c r="P137" s="131"/>
      <c r="Q137" s="162"/>
      <c r="R137" s="162"/>
      <c r="S137" s="162"/>
    </row>
    <row r="138" spans="1:19" ht="12.75">
      <c r="A138" s="219"/>
      <c r="B138" s="220"/>
      <c r="C138" s="220"/>
      <c r="D138" s="163">
        <v>29</v>
      </c>
      <c r="E138" s="164" t="s">
        <v>83</v>
      </c>
      <c r="F138" s="165"/>
      <c r="G138" s="166"/>
      <c r="H138" s="167">
        <v>28415.865841569474</v>
      </c>
      <c r="I138" s="167">
        <v>2585.0407103225693</v>
      </c>
      <c r="J138" s="168">
        <v>25830.825131246904</v>
      </c>
      <c r="K138" s="169">
        <v>0</v>
      </c>
      <c r="L138" s="107"/>
      <c r="N138" s="216"/>
      <c r="O138" s="107"/>
      <c r="P138" s="131"/>
      <c r="Q138" s="162"/>
      <c r="R138" s="162"/>
      <c r="S138" s="162"/>
    </row>
    <row r="139" spans="1:19" ht="12.75">
      <c r="A139" s="219"/>
      <c r="B139" s="220"/>
      <c r="C139" s="220"/>
      <c r="D139" s="163">
        <v>30</v>
      </c>
      <c r="E139" s="164" t="s">
        <v>84</v>
      </c>
      <c r="F139" s="165"/>
      <c r="G139" s="166"/>
      <c r="H139" s="167">
        <v>25285.948722648387</v>
      </c>
      <c r="I139" s="167">
        <v>25285.948722648387</v>
      </c>
      <c r="J139" s="168">
        <v>0</v>
      </c>
      <c r="K139" s="169">
        <v>0</v>
      </c>
      <c r="L139" s="107"/>
      <c r="N139" s="216"/>
      <c r="O139" s="107"/>
      <c r="P139" s="131"/>
      <c r="Q139" s="162"/>
      <c r="R139" s="162"/>
      <c r="S139" s="162"/>
    </row>
    <row r="140" spans="1:19" ht="12.75">
      <c r="A140" s="219"/>
      <c r="B140" s="220"/>
      <c r="C140" s="220"/>
      <c r="D140" s="163">
        <v>31</v>
      </c>
      <c r="E140" s="164" t="s">
        <v>85</v>
      </c>
      <c r="F140" s="165"/>
      <c r="G140" s="166"/>
      <c r="H140" s="167">
        <v>16871.727253516685</v>
      </c>
      <c r="I140" s="167">
        <v>14794.329293838477</v>
      </c>
      <c r="J140" s="168">
        <v>0</v>
      </c>
      <c r="K140" s="169">
        <v>2077.397959678207</v>
      </c>
      <c r="L140" s="107"/>
      <c r="N140" s="216"/>
      <c r="O140" s="107"/>
      <c r="P140" s="131"/>
      <c r="Q140" s="162"/>
      <c r="R140" s="162"/>
      <c r="S140" s="162"/>
    </row>
    <row r="141" spans="1:19" ht="12.75">
      <c r="A141" s="219"/>
      <c r="B141" s="220"/>
      <c r="C141" s="220"/>
      <c r="D141" s="163">
        <v>32</v>
      </c>
      <c r="E141" s="164" t="s">
        <v>86</v>
      </c>
      <c r="F141" s="165"/>
      <c r="G141" s="166"/>
      <c r="H141" s="167">
        <v>12922.661626705842</v>
      </c>
      <c r="I141" s="167">
        <v>9298.088107811627</v>
      </c>
      <c r="J141" s="168">
        <v>3624.5735188942144</v>
      </c>
      <c r="K141" s="169">
        <v>0</v>
      </c>
      <c r="L141" s="107"/>
      <c r="N141" s="216"/>
      <c r="O141" s="107"/>
      <c r="P141" s="131"/>
      <c r="Q141" s="162"/>
      <c r="R141" s="162"/>
      <c r="S141" s="162"/>
    </row>
    <row r="142" spans="1:19" ht="12.75">
      <c r="A142" s="219"/>
      <c r="B142" s="220"/>
      <c r="C142" s="220"/>
      <c r="D142" s="163">
        <v>33</v>
      </c>
      <c r="E142" s="164" t="s">
        <v>87</v>
      </c>
      <c r="F142" s="165"/>
      <c r="G142" s="166"/>
      <c r="H142" s="167">
        <v>8221.149132790919</v>
      </c>
      <c r="I142" s="167">
        <v>461.18574484717954</v>
      </c>
      <c r="J142" s="168">
        <v>7759.96338794374</v>
      </c>
      <c r="K142" s="169">
        <v>0</v>
      </c>
      <c r="L142" s="107"/>
      <c r="N142" s="216"/>
      <c r="O142" s="107"/>
      <c r="P142" s="131"/>
      <c r="Q142" s="162"/>
      <c r="R142" s="162"/>
      <c r="S142" s="162"/>
    </row>
    <row r="143" spans="1:19" ht="12.75">
      <c r="A143" s="219"/>
      <c r="B143" s="220"/>
      <c r="C143" s="220"/>
      <c r="D143" s="163">
        <v>34</v>
      </c>
      <c r="E143" s="164" t="s">
        <v>88</v>
      </c>
      <c r="F143" s="165"/>
      <c r="G143" s="166"/>
      <c r="H143" s="167">
        <v>3215.8542797054542</v>
      </c>
      <c r="I143" s="167">
        <v>3215.8542797054542</v>
      </c>
      <c r="J143" s="168">
        <v>0</v>
      </c>
      <c r="K143" s="169">
        <v>0</v>
      </c>
      <c r="L143" s="107"/>
      <c r="N143" s="216"/>
      <c r="O143" s="107"/>
      <c r="P143" s="131"/>
      <c r="Q143" s="162"/>
      <c r="R143" s="162"/>
      <c r="S143" s="162"/>
    </row>
    <row r="144" spans="1:19" ht="12.75">
      <c r="A144" s="219"/>
      <c r="B144" s="220"/>
      <c r="C144" s="220"/>
      <c r="D144" s="163">
        <v>35</v>
      </c>
      <c r="E144" s="164" t="s">
        <v>89</v>
      </c>
      <c r="F144" s="165"/>
      <c r="G144" s="166"/>
      <c r="H144" s="167">
        <v>1863.4532728987392</v>
      </c>
      <c r="I144" s="167">
        <v>1863.4532728987392</v>
      </c>
      <c r="J144" s="168">
        <v>0</v>
      </c>
      <c r="K144" s="169">
        <v>0</v>
      </c>
      <c r="L144" s="107"/>
      <c r="N144" s="216"/>
      <c r="O144" s="107"/>
      <c r="P144" s="131"/>
      <c r="Q144" s="162"/>
      <c r="R144" s="162"/>
      <c r="S144" s="162"/>
    </row>
    <row r="145" spans="1:19" ht="12.75">
      <c r="A145" s="219"/>
      <c r="B145" s="220"/>
      <c r="C145" s="220"/>
      <c r="D145" s="163">
        <v>36</v>
      </c>
      <c r="E145" s="164" t="s">
        <v>90</v>
      </c>
      <c r="F145" s="165"/>
      <c r="G145" s="166"/>
      <c r="H145" s="167">
        <v>1636.0996600089552</v>
      </c>
      <c r="I145" s="167">
        <v>1245.50247262761</v>
      </c>
      <c r="J145" s="168">
        <v>390.5971873813454</v>
      </c>
      <c r="K145" s="169">
        <v>0</v>
      </c>
      <c r="L145" s="107"/>
      <c r="N145" s="216"/>
      <c r="O145" s="107"/>
      <c r="P145" s="131"/>
      <c r="Q145" s="162"/>
      <c r="R145" s="162"/>
      <c r="S145" s="162"/>
    </row>
    <row r="146" spans="1:19" ht="13.5" thickBot="1">
      <c r="A146" s="219"/>
      <c r="B146" s="220"/>
      <c r="C146" s="220"/>
      <c r="D146" s="171">
        <v>37</v>
      </c>
      <c r="E146" s="172" t="s">
        <v>91</v>
      </c>
      <c r="F146" s="173"/>
      <c r="G146" s="174"/>
      <c r="H146" s="175">
        <v>1215.3359236344763</v>
      </c>
      <c r="I146" s="175">
        <v>1215.3359236344763</v>
      </c>
      <c r="J146" s="176">
        <v>0</v>
      </c>
      <c r="K146" s="177">
        <v>0</v>
      </c>
      <c r="L146" s="107"/>
      <c r="N146" s="216"/>
      <c r="O146" s="107"/>
      <c r="P146" s="131"/>
      <c r="Q146" s="162"/>
      <c r="R146" s="162"/>
      <c r="S146" s="162"/>
    </row>
    <row r="147" spans="4:16" ht="12.75">
      <c r="D147" s="159" t="s">
        <v>43</v>
      </c>
      <c r="E147" s="107"/>
      <c r="F147" s="107"/>
      <c r="G147" s="107"/>
      <c r="H147" s="178"/>
      <c r="I147" s="178"/>
      <c r="J147" s="178"/>
      <c r="K147" s="178"/>
      <c r="L147" s="107"/>
      <c r="M147" s="107"/>
      <c r="N147" s="107"/>
      <c r="O147" s="107"/>
      <c r="P147" s="20"/>
    </row>
    <row r="148" spans="4:16" ht="12.75">
      <c r="D148" s="159" t="s">
        <v>44</v>
      </c>
      <c r="E148" s="107"/>
      <c r="F148" s="107"/>
      <c r="G148" s="107"/>
      <c r="H148" s="107"/>
      <c r="I148" s="107"/>
      <c r="J148" s="107"/>
      <c r="K148" s="107"/>
      <c r="L148" s="107"/>
      <c r="M148" s="107"/>
      <c r="N148" s="107"/>
      <c r="O148" s="107"/>
      <c r="P148" s="20"/>
    </row>
    <row r="149" spans="5:16" ht="12.75">
      <c r="E149" s="20"/>
      <c r="F149" s="20"/>
      <c r="G149" s="20"/>
      <c r="H149" s="106"/>
      <c r="I149" s="20"/>
      <c r="J149" s="20"/>
      <c r="K149" s="20"/>
      <c r="L149" s="20"/>
      <c r="M149" s="20"/>
      <c r="N149" s="20"/>
      <c r="O149" s="20"/>
      <c r="P149" s="20"/>
    </row>
    <row r="150" spans="4:16" ht="12.75">
      <c r="D150" s="107"/>
      <c r="E150" s="159"/>
      <c r="F150" s="159"/>
      <c r="G150" s="159"/>
      <c r="H150" s="179"/>
      <c r="I150" s="159"/>
      <c r="J150" s="159"/>
      <c r="K150" s="159"/>
      <c r="L150" s="159"/>
      <c r="M150" s="159"/>
      <c r="N150" s="159"/>
      <c r="O150" s="159"/>
      <c r="P150" s="159"/>
    </row>
    <row r="151" spans="4:16" ht="12.75">
      <c r="D151" s="107"/>
      <c r="E151" s="159"/>
      <c r="F151" s="159"/>
      <c r="G151" s="159"/>
      <c r="H151" s="160"/>
      <c r="I151" s="159"/>
      <c r="J151" s="159"/>
      <c r="K151" s="159"/>
      <c r="L151" s="159"/>
      <c r="M151" s="159"/>
      <c r="N151" s="159"/>
      <c r="O151" s="159"/>
      <c r="P151" s="161"/>
    </row>
    <row r="152" spans="4:16" ht="12.75">
      <c r="D152" s="107"/>
      <c r="E152" s="159"/>
      <c r="F152" s="159"/>
      <c r="G152" s="159"/>
      <c r="H152" s="159"/>
      <c r="I152" s="159"/>
      <c r="J152" s="159"/>
      <c r="K152" s="159"/>
      <c r="L152" s="159"/>
      <c r="M152" s="159"/>
      <c r="N152" s="159"/>
      <c r="O152" s="159"/>
      <c r="P152" s="161"/>
    </row>
    <row r="153" spans="4:16" ht="12.75">
      <c r="D153" s="107"/>
      <c r="E153" s="107"/>
      <c r="F153" s="107"/>
      <c r="G153" s="107"/>
      <c r="H153" s="107"/>
      <c r="I153" s="107"/>
      <c r="J153" s="107"/>
      <c r="K153" s="107"/>
      <c r="L153" s="107"/>
      <c r="M153" s="107"/>
      <c r="N153" s="107"/>
      <c r="O153" s="107"/>
      <c r="P153" s="20"/>
    </row>
    <row r="154" spans="4:16" ht="12.75">
      <c r="D154" s="107"/>
      <c r="E154" s="107"/>
      <c r="F154" s="107"/>
      <c r="G154" s="107"/>
      <c r="H154" s="107"/>
      <c r="I154" s="107"/>
      <c r="J154" s="107"/>
      <c r="K154" s="107"/>
      <c r="L154" s="107"/>
      <c r="M154" s="107"/>
      <c r="N154" s="107"/>
      <c r="O154" s="107"/>
      <c r="P154" s="20"/>
    </row>
    <row r="155" spans="4:17" ht="12.75"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  <c r="Q155" s="20"/>
    </row>
    <row r="156" spans="4:17" ht="12.75"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  <c r="Q156" s="20"/>
    </row>
    <row r="157" spans="1:3" s="20" customFormat="1" ht="12.75">
      <c r="A157" s="1"/>
      <c r="B157" s="1"/>
      <c r="C157" s="1"/>
    </row>
    <row r="158" spans="1:19" ht="12.75">
      <c r="A158" s="130"/>
      <c r="B158" s="130"/>
      <c r="C158" s="130"/>
      <c r="D158" s="27"/>
      <c r="E158" s="27"/>
      <c r="F158" s="27"/>
      <c r="G158" s="27"/>
      <c r="H158" s="27"/>
      <c r="I158" s="27"/>
      <c r="J158" s="27"/>
      <c r="K158" s="27"/>
      <c r="L158" s="27"/>
      <c r="M158" s="27"/>
      <c r="N158" s="27"/>
      <c r="O158" s="27"/>
      <c r="P158" s="27"/>
      <c r="Q158" s="27"/>
      <c r="R158" s="27"/>
      <c r="S158" s="27"/>
    </row>
    <row r="159" spans="1:19" ht="12.75">
      <c r="A159" s="130"/>
      <c r="B159" s="130"/>
      <c r="C159" s="130"/>
      <c r="D159" s="27"/>
      <c r="E159" s="27"/>
      <c r="F159" s="27"/>
      <c r="G159" s="27"/>
      <c r="H159" s="27"/>
      <c r="I159" s="27"/>
      <c r="J159" s="27"/>
      <c r="K159" s="27"/>
      <c r="L159" s="27"/>
      <c r="M159" s="27"/>
      <c r="N159" s="27"/>
      <c r="O159" s="27"/>
      <c r="P159" s="27"/>
      <c r="Q159" s="27"/>
      <c r="R159" s="27"/>
      <c r="S159" s="27"/>
    </row>
    <row r="160" spans="1:19" ht="12.75">
      <c r="A160" s="130"/>
      <c r="B160" s="130"/>
      <c r="C160" s="130"/>
      <c r="D160" s="27"/>
      <c r="E160" s="27"/>
      <c r="F160" s="27"/>
      <c r="G160" s="27"/>
      <c r="H160" s="27"/>
      <c r="I160" s="27"/>
      <c r="J160" s="27"/>
      <c r="K160" s="27"/>
      <c r="L160" s="27"/>
      <c r="M160" s="27"/>
      <c r="N160" s="27"/>
      <c r="O160" s="27"/>
      <c r="P160" s="27"/>
      <c r="Q160" s="27"/>
      <c r="R160" s="27"/>
      <c r="S160" s="27"/>
    </row>
    <row r="161" spans="1:19" ht="12.75">
      <c r="A161" s="130"/>
      <c r="B161" s="130"/>
      <c r="C161" s="130"/>
      <c r="D161" s="27"/>
      <c r="E161" s="27"/>
      <c r="F161" s="27"/>
      <c r="G161" s="27"/>
      <c r="H161" s="27"/>
      <c r="I161" s="27"/>
      <c r="J161" s="27"/>
      <c r="K161" s="27"/>
      <c r="L161" s="27"/>
      <c r="M161" s="27"/>
      <c r="N161" s="27"/>
      <c r="O161" s="27"/>
      <c r="P161" s="27"/>
      <c r="Q161" s="27"/>
      <c r="R161" s="27"/>
      <c r="S161" s="27"/>
    </row>
    <row r="162" spans="1:19" ht="12.75">
      <c r="A162" s="130"/>
      <c r="B162" s="130"/>
      <c r="C162" s="130"/>
      <c r="D162" s="27"/>
      <c r="E162" s="27"/>
      <c r="F162" s="27"/>
      <c r="G162" s="27"/>
      <c r="H162" s="27"/>
      <c r="I162" s="27"/>
      <c r="J162" s="27"/>
      <c r="K162" s="27"/>
      <c r="L162" s="27"/>
      <c r="M162" s="27"/>
      <c r="N162" s="27"/>
      <c r="O162" s="27"/>
      <c r="P162" s="27"/>
      <c r="Q162" s="27"/>
      <c r="R162" s="27"/>
      <c r="S162" s="27"/>
    </row>
    <row r="163" spans="1:19" ht="12.75">
      <c r="A163" s="130"/>
      <c r="B163" s="130"/>
      <c r="C163" s="130"/>
      <c r="D163" s="180"/>
      <c r="E163" s="27"/>
      <c r="F163" s="27"/>
      <c r="G163" s="27"/>
      <c r="H163" s="27"/>
      <c r="I163" s="27"/>
      <c r="J163" s="27"/>
      <c r="K163" s="27"/>
      <c r="L163" s="27"/>
      <c r="M163" s="27"/>
      <c r="N163" s="27"/>
      <c r="O163" s="27"/>
      <c r="P163" s="27"/>
      <c r="Q163" s="27"/>
      <c r="R163" s="27"/>
      <c r="S163" s="27"/>
    </row>
    <row r="164" spans="1:19" ht="12.75">
      <c r="A164" s="130"/>
      <c r="B164" s="130"/>
      <c r="C164" s="130"/>
      <c r="D164" s="27"/>
      <c r="E164" s="27"/>
      <c r="F164" s="27"/>
      <c r="G164" s="27"/>
      <c r="H164" s="27"/>
      <c r="I164" s="27"/>
      <c r="J164" s="27"/>
      <c r="K164" s="27"/>
      <c r="L164" s="27"/>
      <c r="M164" s="27"/>
      <c r="N164" s="27"/>
      <c r="O164" s="27"/>
      <c r="P164" s="27"/>
      <c r="Q164" s="27"/>
      <c r="R164" s="27"/>
      <c r="S164" s="27"/>
    </row>
    <row r="165" spans="1:19" ht="12.75">
      <c r="A165" s="130"/>
      <c r="B165" s="130"/>
      <c r="C165" s="130"/>
      <c r="D165" s="27"/>
      <c r="E165" s="27"/>
      <c r="F165" s="27"/>
      <c r="G165" s="27"/>
      <c r="H165" s="27"/>
      <c r="I165" s="27"/>
      <c r="J165" s="27"/>
      <c r="K165" s="27"/>
      <c r="L165" s="27"/>
      <c r="M165" s="27"/>
      <c r="N165" s="27"/>
      <c r="O165" s="27"/>
      <c r="P165" s="27"/>
      <c r="Q165" s="27"/>
      <c r="R165" s="27"/>
      <c r="S165" s="27"/>
    </row>
    <row r="166" spans="1:19" ht="12.75" customHeight="1">
      <c r="A166" s="130"/>
      <c r="B166" s="130"/>
      <c r="C166" s="130"/>
      <c r="D166" s="275"/>
      <c r="E166" s="275"/>
      <c r="F166" s="275"/>
      <c r="G166" s="275"/>
      <c r="H166" s="275"/>
      <c r="I166" s="275"/>
      <c r="J166" s="275"/>
      <c r="K166" s="275"/>
      <c r="L166" s="275"/>
      <c r="M166" s="275"/>
      <c r="N166" s="275"/>
      <c r="O166" s="275"/>
      <c r="P166" s="27"/>
      <c r="Q166" s="27"/>
      <c r="R166" s="27"/>
      <c r="S166" s="27"/>
    </row>
    <row r="167" spans="1:19" ht="12.75">
      <c r="A167" s="130"/>
      <c r="B167" s="130"/>
      <c r="C167" s="130"/>
      <c r="D167" s="147"/>
      <c r="E167" s="147"/>
      <c r="F167" s="108"/>
      <c r="G167" s="108"/>
      <c r="H167" s="108"/>
      <c r="I167" s="108"/>
      <c r="J167" s="108"/>
      <c r="K167" s="108"/>
      <c r="L167" s="108"/>
      <c r="M167" s="108"/>
      <c r="N167" s="108"/>
      <c r="O167" s="108"/>
      <c r="P167" s="27"/>
      <c r="Q167" s="27"/>
      <c r="R167" s="27"/>
      <c r="S167" s="27"/>
    </row>
    <row r="168" spans="1:19" ht="12.75" customHeight="1">
      <c r="A168" s="130"/>
      <c r="B168" s="130"/>
      <c r="C168" s="130"/>
      <c r="D168" s="273"/>
      <c r="E168" s="180"/>
      <c r="F168" s="181"/>
      <c r="G168" s="181"/>
      <c r="H168" s="181"/>
      <c r="I168" s="181"/>
      <c r="J168" s="181"/>
      <c r="K168" s="181"/>
      <c r="L168" s="181"/>
      <c r="M168" s="181"/>
      <c r="N168" s="182"/>
      <c r="O168" s="182"/>
      <c r="P168" s="27"/>
      <c r="Q168" s="27"/>
      <c r="R168" s="27"/>
      <c r="S168" s="27"/>
    </row>
    <row r="169" spans="1:19" ht="12.75">
      <c r="A169" s="130"/>
      <c r="B169" s="130"/>
      <c r="C169" s="130"/>
      <c r="D169" s="273"/>
      <c r="E169" s="180"/>
      <c r="F169" s="181"/>
      <c r="G169" s="181"/>
      <c r="H169" s="181"/>
      <c r="I169" s="181"/>
      <c r="J169" s="181"/>
      <c r="K169" s="181"/>
      <c r="L169" s="181"/>
      <c r="M169" s="181"/>
      <c r="N169" s="182"/>
      <c r="O169" s="182"/>
      <c r="P169" s="27"/>
      <c r="Q169" s="27"/>
      <c r="R169" s="27"/>
      <c r="S169" s="27"/>
    </row>
    <row r="170" spans="1:19" ht="12.75">
      <c r="A170" s="130"/>
      <c r="B170" s="130"/>
      <c r="C170" s="130"/>
      <c r="D170" s="273"/>
      <c r="E170" s="180"/>
      <c r="F170" s="181"/>
      <c r="G170" s="181"/>
      <c r="H170" s="181"/>
      <c r="I170" s="181"/>
      <c r="J170" s="181"/>
      <c r="K170" s="181"/>
      <c r="L170" s="181"/>
      <c r="M170" s="181"/>
      <c r="N170" s="182"/>
      <c r="O170" s="182"/>
      <c r="P170" s="27"/>
      <c r="Q170" s="27"/>
      <c r="R170" s="27"/>
      <c r="S170" s="27"/>
    </row>
    <row r="171" spans="1:19" ht="12.75">
      <c r="A171" s="130"/>
      <c r="B171" s="130"/>
      <c r="C171" s="130"/>
      <c r="D171" s="273"/>
      <c r="E171" s="180"/>
      <c r="F171" s="181"/>
      <c r="G171" s="181"/>
      <c r="H171" s="181"/>
      <c r="I171" s="181"/>
      <c r="J171" s="181"/>
      <c r="K171" s="181"/>
      <c r="L171" s="181"/>
      <c r="M171" s="181"/>
      <c r="N171" s="182"/>
      <c r="O171" s="182"/>
      <c r="P171" s="27"/>
      <c r="Q171" s="27"/>
      <c r="R171" s="27"/>
      <c r="S171" s="27"/>
    </row>
    <row r="172" spans="1:19" ht="12.75">
      <c r="A172" s="130"/>
      <c r="B172" s="130"/>
      <c r="C172" s="130"/>
      <c r="D172" s="273"/>
      <c r="E172" s="180"/>
      <c r="F172" s="181"/>
      <c r="G172" s="181"/>
      <c r="H172" s="181"/>
      <c r="I172" s="181"/>
      <c r="J172" s="181"/>
      <c r="K172" s="181"/>
      <c r="L172" s="181"/>
      <c r="M172" s="181"/>
      <c r="N172" s="182"/>
      <c r="O172" s="182"/>
      <c r="P172" s="27"/>
      <c r="Q172" s="27"/>
      <c r="R172" s="27"/>
      <c r="S172" s="27"/>
    </row>
    <row r="173" spans="1:19" ht="12.75">
      <c r="A173" s="130"/>
      <c r="B173" s="130"/>
      <c r="C173" s="130"/>
      <c r="D173" s="273"/>
      <c r="E173" s="180"/>
      <c r="F173" s="181"/>
      <c r="G173" s="181"/>
      <c r="H173" s="181"/>
      <c r="I173" s="181"/>
      <c r="J173" s="181"/>
      <c r="K173" s="181"/>
      <c r="L173" s="181"/>
      <c r="M173" s="181"/>
      <c r="N173" s="182"/>
      <c r="O173" s="182"/>
      <c r="P173" s="27"/>
      <c r="Q173" s="27"/>
      <c r="R173" s="27"/>
      <c r="S173" s="27"/>
    </row>
    <row r="174" spans="1:19" ht="12.75">
      <c r="A174" s="130"/>
      <c r="B174" s="130"/>
      <c r="C174" s="130"/>
      <c r="D174" s="273"/>
      <c r="E174" s="180"/>
      <c r="F174" s="181"/>
      <c r="G174" s="181"/>
      <c r="H174" s="181"/>
      <c r="I174" s="181"/>
      <c r="J174" s="181"/>
      <c r="K174" s="181"/>
      <c r="L174" s="181"/>
      <c r="M174" s="181"/>
      <c r="N174" s="182"/>
      <c r="O174" s="182"/>
      <c r="P174" s="27"/>
      <c r="Q174" s="27"/>
      <c r="R174" s="27"/>
      <c r="S174" s="27"/>
    </row>
    <row r="175" spans="1:19" ht="12.75">
      <c r="A175" s="130"/>
      <c r="B175" s="130"/>
      <c r="C175" s="130"/>
      <c r="D175" s="273"/>
      <c r="E175" s="180"/>
      <c r="F175" s="181"/>
      <c r="G175" s="181"/>
      <c r="H175" s="181"/>
      <c r="I175" s="181"/>
      <c r="J175" s="181"/>
      <c r="K175" s="181"/>
      <c r="L175" s="181"/>
      <c r="M175" s="181"/>
      <c r="N175" s="182"/>
      <c r="O175" s="182"/>
      <c r="P175" s="27"/>
      <c r="Q175" s="27"/>
      <c r="R175" s="27"/>
      <c r="S175" s="27"/>
    </row>
    <row r="176" spans="1:19" ht="12.75">
      <c r="A176" s="130"/>
      <c r="B176" s="130"/>
      <c r="C176" s="130"/>
      <c r="D176" s="273"/>
      <c r="E176" s="180"/>
      <c r="F176" s="181"/>
      <c r="G176" s="181"/>
      <c r="H176" s="181"/>
      <c r="I176" s="181"/>
      <c r="J176" s="181"/>
      <c r="K176" s="181"/>
      <c r="L176" s="181"/>
      <c r="M176" s="181"/>
      <c r="N176" s="182"/>
      <c r="O176" s="182"/>
      <c r="P176" s="27"/>
      <c r="Q176" s="27"/>
      <c r="R176" s="27"/>
      <c r="S176" s="27"/>
    </row>
    <row r="177" spans="1:19" ht="12.75">
      <c r="A177" s="130"/>
      <c r="B177" s="130"/>
      <c r="C177" s="130"/>
      <c r="D177" s="273"/>
      <c r="E177" s="180"/>
      <c r="F177" s="181"/>
      <c r="G177" s="181"/>
      <c r="H177" s="181"/>
      <c r="I177" s="181"/>
      <c r="J177" s="181"/>
      <c r="K177" s="181"/>
      <c r="L177" s="181"/>
      <c r="M177" s="181"/>
      <c r="N177" s="182"/>
      <c r="O177" s="182"/>
      <c r="P177" s="27"/>
      <c r="Q177" s="27"/>
      <c r="R177" s="27"/>
      <c r="S177" s="27"/>
    </row>
    <row r="178" spans="1:19" ht="12.75">
      <c r="A178" s="130"/>
      <c r="B178" s="130"/>
      <c r="C178" s="130"/>
      <c r="D178" s="273"/>
      <c r="E178" s="180"/>
      <c r="F178" s="181"/>
      <c r="G178" s="181"/>
      <c r="H178" s="181"/>
      <c r="I178" s="181"/>
      <c r="J178" s="181"/>
      <c r="K178" s="181"/>
      <c r="L178" s="181"/>
      <c r="M178" s="181"/>
      <c r="N178" s="182"/>
      <c r="O178" s="182"/>
      <c r="P178" s="27"/>
      <c r="Q178" s="27"/>
      <c r="R178" s="27"/>
      <c r="S178" s="27"/>
    </row>
    <row r="179" spans="1:19" ht="12.75">
      <c r="A179" s="130"/>
      <c r="B179" s="130"/>
      <c r="C179" s="130"/>
      <c r="D179" s="273"/>
      <c r="E179" s="180"/>
      <c r="F179" s="181"/>
      <c r="G179" s="181"/>
      <c r="H179" s="181"/>
      <c r="I179" s="181"/>
      <c r="J179" s="181"/>
      <c r="K179" s="181"/>
      <c r="L179" s="181"/>
      <c r="M179" s="181"/>
      <c r="N179" s="182"/>
      <c r="O179" s="182"/>
      <c r="P179" s="27"/>
      <c r="Q179" s="27"/>
      <c r="R179" s="27"/>
      <c r="S179" s="27"/>
    </row>
    <row r="180" spans="1:19" ht="12.75">
      <c r="A180" s="130"/>
      <c r="B180" s="130"/>
      <c r="C180" s="130"/>
      <c r="D180" s="275"/>
      <c r="E180" s="275"/>
      <c r="F180" s="183"/>
      <c r="G180" s="183"/>
      <c r="H180" s="183"/>
      <c r="I180" s="183"/>
      <c r="J180" s="183"/>
      <c r="K180" s="183"/>
      <c r="L180" s="183"/>
      <c r="M180" s="183"/>
      <c r="N180" s="183"/>
      <c r="O180" s="183"/>
      <c r="P180" s="27"/>
      <c r="Q180" s="27"/>
      <c r="R180" s="27"/>
      <c r="S180" s="27"/>
    </row>
    <row r="181" spans="1:19" ht="12.75">
      <c r="A181" s="130"/>
      <c r="B181" s="130"/>
      <c r="C181" s="130"/>
      <c r="D181" s="273"/>
      <c r="E181" s="180"/>
      <c r="F181" s="181"/>
      <c r="G181" s="181"/>
      <c r="H181" s="181"/>
      <c r="I181" s="181"/>
      <c r="J181" s="181"/>
      <c r="K181" s="181"/>
      <c r="L181" s="181"/>
      <c r="M181" s="181"/>
      <c r="N181" s="182"/>
      <c r="O181" s="182"/>
      <c r="P181" s="27"/>
      <c r="Q181" s="27"/>
      <c r="R181" s="27"/>
      <c r="S181" s="27"/>
    </row>
    <row r="182" spans="1:19" ht="12.75">
      <c r="A182" s="130"/>
      <c r="B182" s="130"/>
      <c r="C182" s="130"/>
      <c r="D182" s="273"/>
      <c r="E182" s="180"/>
      <c r="F182" s="181"/>
      <c r="G182" s="181"/>
      <c r="H182" s="181"/>
      <c r="I182" s="181"/>
      <c r="J182" s="181"/>
      <c r="K182" s="181"/>
      <c r="L182" s="181"/>
      <c r="M182" s="181"/>
      <c r="N182" s="182"/>
      <c r="O182" s="182"/>
      <c r="P182" s="27"/>
      <c r="Q182" s="27"/>
      <c r="R182" s="27"/>
      <c r="S182" s="27"/>
    </row>
    <row r="183" spans="1:19" ht="12.75">
      <c r="A183" s="130"/>
      <c r="B183" s="130"/>
      <c r="C183" s="130"/>
      <c r="D183" s="273"/>
      <c r="E183" s="180"/>
      <c r="F183" s="181"/>
      <c r="G183" s="181"/>
      <c r="H183" s="181"/>
      <c r="I183" s="181"/>
      <c r="J183" s="181"/>
      <c r="K183" s="181"/>
      <c r="L183" s="181"/>
      <c r="M183" s="181"/>
      <c r="N183" s="182"/>
      <c r="O183" s="182"/>
      <c r="P183" s="27"/>
      <c r="Q183" s="27"/>
      <c r="R183" s="27"/>
      <c r="S183" s="27"/>
    </row>
    <row r="184" spans="1:19" ht="12.75">
      <c r="A184" s="130"/>
      <c r="B184" s="130"/>
      <c r="C184" s="130"/>
      <c r="D184" s="273"/>
      <c r="E184" s="180"/>
      <c r="F184" s="181"/>
      <c r="G184" s="181"/>
      <c r="H184" s="181"/>
      <c r="I184" s="181"/>
      <c r="J184" s="181"/>
      <c r="K184" s="181"/>
      <c r="L184" s="181"/>
      <c r="M184" s="181"/>
      <c r="N184" s="182"/>
      <c r="O184" s="182"/>
      <c r="P184" s="27"/>
      <c r="Q184" s="27"/>
      <c r="R184" s="27"/>
      <c r="S184" s="27"/>
    </row>
    <row r="185" spans="1:19" ht="12.75">
      <c r="A185" s="130"/>
      <c r="B185" s="130"/>
      <c r="C185" s="130"/>
      <c r="D185" s="273"/>
      <c r="E185" s="180"/>
      <c r="F185" s="181"/>
      <c r="G185" s="181"/>
      <c r="H185" s="181"/>
      <c r="I185" s="181"/>
      <c r="J185" s="181"/>
      <c r="K185" s="181"/>
      <c r="L185" s="181"/>
      <c r="M185" s="181"/>
      <c r="N185" s="182"/>
      <c r="O185" s="182"/>
      <c r="P185" s="27"/>
      <c r="Q185" s="27"/>
      <c r="R185" s="27"/>
      <c r="S185" s="27"/>
    </row>
    <row r="186" spans="1:19" ht="12.75">
      <c r="A186" s="130"/>
      <c r="B186" s="130"/>
      <c r="C186" s="130"/>
      <c r="D186" s="273"/>
      <c r="E186" s="180"/>
      <c r="F186" s="181"/>
      <c r="G186" s="181"/>
      <c r="H186" s="181"/>
      <c r="I186" s="181"/>
      <c r="J186" s="181"/>
      <c r="K186" s="181"/>
      <c r="L186" s="181"/>
      <c r="M186" s="181"/>
      <c r="N186" s="182"/>
      <c r="O186" s="182"/>
      <c r="P186" s="27"/>
      <c r="Q186" s="27"/>
      <c r="R186" s="27"/>
      <c r="S186" s="27"/>
    </row>
    <row r="187" spans="1:19" ht="12.75">
      <c r="A187" s="130"/>
      <c r="B187" s="130"/>
      <c r="C187" s="130"/>
      <c r="D187" s="273"/>
      <c r="E187" s="180"/>
      <c r="F187" s="181"/>
      <c r="G187" s="181"/>
      <c r="H187" s="181"/>
      <c r="I187" s="181"/>
      <c r="J187" s="181"/>
      <c r="K187" s="181"/>
      <c r="L187" s="181"/>
      <c r="M187" s="181"/>
      <c r="N187" s="182"/>
      <c r="O187" s="182"/>
      <c r="P187" s="27"/>
      <c r="Q187" s="27"/>
      <c r="R187" s="27"/>
      <c r="S187" s="27"/>
    </row>
    <row r="188" spans="1:19" ht="12.75">
      <c r="A188" s="130"/>
      <c r="B188" s="130"/>
      <c r="C188" s="130"/>
      <c r="D188" s="273"/>
      <c r="E188" s="180"/>
      <c r="F188" s="181"/>
      <c r="G188" s="181"/>
      <c r="H188" s="181"/>
      <c r="I188" s="181"/>
      <c r="J188" s="181"/>
      <c r="K188" s="181"/>
      <c r="L188" s="181"/>
      <c r="M188" s="181"/>
      <c r="N188" s="182"/>
      <c r="O188" s="182"/>
      <c r="P188" s="27"/>
      <c r="Q188" s="27"/>
      <c r="R188" s="27"/>
      <c r="S188" s="27"/>
    </row>
    <row r="189" spans="1:19" ht="12.75">
      <c r="A189" s="130"/>
      <c r="B189" s="130"/>
      <c r="C189" s="130"/>
      <c r="D189" s="273"/>
      <c r="E189" s="180"/>
      <c r="F189" s="181"/>
      <c r="G189" s="181"/>
      <c r="H189" s="181"/>
      <c r="I189" s="181"/>
      <c r="J189" s="181"/>
      <c r="K189" s="181"/>
      <c r="L189" s="181"/>
      <c r="M189" s="181"/>
      <c r="N189" s="182"/>
      <c r="O189" s="182"/>
      <c r="P189" s="27"/>
      <c r="Q189" s="27"/>
      <c r="R189" s="27"/>
      <c r="S189" s="27"/>
    </row>
    <row r="190" spans="1:19" ht="12.75">
      <c r="A190" s="130"/>
      <c r="B190" s="130"/>
      <c r="C190" s="130"/>
      <c r="D190" s="273"/>
      <c r="E190" s="180"/>
      <c r="F190" s="181"/>
      <c r="G190" s="181"/>
      <c r="H190" s="181"/>
      <c r="I190" s="181"/>
      <c r="J190" s="181"/>
      <c r="K190" s="181"/>
      <c r="L190" s="181"/>
      <c r="M190" s="181"/>
      <c r="N190" s="182"/>
      <c r="O190" s="182"/>
      <c r="P190" s="27"/>
      <c r="Q190" s="27"/>
      <c r="R190" s="27"/>
      <c r="S190" s="27"/>
    </row>
    <row r="191" spans="1:19" ht="12.75">
      <c r="A191" s="130"/>
      <c r="B191" s="130"/>
      <c r="C191" s="130"/>
      <c r="D191" s="273"/>
      <c r="E191" s="180"/>
      <c r="F191" s="181"/>
      <c r="G191" s="181"/>
      <c r="H191" s="181"/>
      <c r="I191" s="181"/>
      <c r="J191" s="181"/>
      <c r="K191" s="181"/>
      <c r="L191" s="181"/>
      <c r="M191" s="181"/>
      <c r="N191" s="182"/>
      <c r="O191" s="182"/>
      <c r="P191" s="27"/>
      <c r="Q191" s="27"/>
      <c r="R191" s="27"/>
      <c r="S191" s="27"/>
    </row>
    <row r="192" spans="1:19" ht="12.75">
      <c r="A192" s="130"/>
      <c r="B192" s="130"/>
      <c r="C192" s="130"/>
      <c r="D192" s="273"/>
      <c r="E192" s="180"/>
      <c r="F192" s="181"/>
      <c r="G192" s="181"/>
      <c r="H192" s="181"/>
      <c r="I192" s="181"/>
      <c r="J192" s="181"/>
      <c r="K192" s="181"/>
      <c r="L192" s="181"/>
      <c r="M192" s="181"/>
      <c r="N192" s="182"/>
      <c r="O192" s="182"/>
      <c r="P192" s="27"/>
      <c r="Q192" s="27"/>
      <c r="R192" s="27"/>
      <c r="S192" s="27"/>
    </row>
    <row r="193" spans="1:19" ht="12.75">
      <c r="A193" s="130"/>
      <c r="B193" s="130"/>
      <c r="C193" s="130"/>
      <c r="D193" s="275"/>
      <c r="E193" s="275"/>
      <c r="F193" s="183"/>
      <c r="G193" s="183"/>
      <c r="H193" s="183"/>
      <c r="I193" s="183"/>
      <c r="J193" s="183"/>
      <c r="K193" s="183"/>
      <c r="L193" s="183"/>
      <c r="M193" s="183"/>
      <c r="N193" s="183"/>
      <c r="O193" s="183"/>
      <c r="P193" s="27"/>
      <c r="Q193" s="27"/>
      <c r="R193" s="27"/>
      <c r="S193" s="27"/>
    </row>
    <row r="194" spans="1:19" ht="12.75">
      <c r="A194" s="130"/>
      <c r="B194" s="130"/>
      <c r="C194" s="130"/>
      <c r="D194" s="281"/>
      <c r="E194" s="280"/>
      <c r="F194" s="280"/>
      <c r="G194" s="280"/>
      <c r="H194" s="280"/>
      <c r="I194" s="280"/>
      <c r="J194" s="280"/>
      <c r="K194" s="280"/>
      <c r="L194" s="280"/>
      <c r="M194" s="280"/>
      <c r="N194" s="280"/>
      <c r="O194" s="280"/>
      <c r="P194" s="27"/>
      <c r="Q194" s="27"/>
      <c r="R194" s="27"/>
      <c r="S194" s="27"/>
    </row>
    <row r="195" spans="1:19" ht="12.75">
      <c r="A195" s="130"/>
      <c r="B195" s="130"/>
      <c r="C195" s="130"/>
      <c r="D195" s="281"/>
      <c r="E195" s="280"/>
      <c r="F195" s="280"/>
      <c r="G195" s="280"/>
      <c r="H195" s="280"/>
      <c r="I195" s="280"/>
      <c r="J195" s="280"/>
      <c r="K195" s="280"/>
      <c r="L195" s="280"/>
      <c r="M195" s="280"/>
      <c r="N195" s="280"/>
      <c r="O195" s="280"/>
      <c r="P195" s="27"/>
      <c r="Q195" s="27"/>
      <c r="R195" s="27"/>
      <c r="S195" s="27"/>
    </row>
    <row r="196" spans="1:19" ht="12.75">
      <c r="A196" s="130"/>
      <c r="B196" s="130"/>
      <c r="C196" s="130"/>
      <c r="D196" s="281"/>
      <c r="E196" s="280"/>
      <c r="F196" s="280"/>
      <c r="G196" s="280"/>
      <c r="H196" s="280"/>
      <c r="I196" s="280"/>
      <c r="J196" s="280"/>
      <c r="K196" s="280"/>
      <c r="L196" s="280"/>
      <c r="M196" s="280"/>
      <c r="N196" s="280"/>
      <c r="O196" s="280"/>
      <c r="P196" s="27"/>
      <c r="Q196" s="27"/>
      <c r="R196" s="27"/>
      <c r="S196" s="27"/>
    </row>
    <row r="197" spans="1:19" ht="12.75">
      <c r="A197" s="130"/>
      <c r="B197" s="130"/>
      <c r="C197" s="130"/>
      <c r="D197" s="280"/>
      <c r="E197" s="280"/>
      <c r="F197" s="280"/>
      <c r="G197" s="280"/>
      <c r="H197" s="280"/>
      <c r="I197" s="280"/>
      <c r="J197" s="280"/>
      <c r="K197" s="280"/>
      <c r="L197" s="280"/>
      <c r="M197" s="280"/>
      <c r="N197" s="280"/>
      <c r="O197" s="280"/>
      <c r="P197" s="27"/>
      <c r="Q197" s="27"/>
      <c r="R197" s="27"/>
      <c r="S197" s="27"/>
    </row>
    <row r="198" spans="1:19" ht="12.75">
      <c r="A198" s="130"/>
      <c r="B198" s="130"/>
      <c r="C198" s="130"/>
      <c r="D198" s="107"/>
      <c r="E198" s="107"/>
      <c r="F198" s="107"/>
      <c r="G198" s="107"/>
      <c r="H198" s="107"/>
      <c r="I198" s="107"/>
      <c r="J198" s="107"/>
      <c r="K198" s="107"/>
      <c r="L198" s="107"/>
      <c r="M198" s="107"/>
      <c r="N198" s="107"/>
      <c r="O198" s="107"/>
      <c r="P198" s="27"/>
      <c r="Q198" s="27"/>
      <c r="R198" s="27"/>
      <c r="S198" s="27"/>
    </row>
    <row r="199" spans="1:19" ht="12.75">
      <c r="A199" s="130"/>
      <c r="B199" s="130"/>
      <c r="C199" s="130"/>
      <c r="D199" s="107"/>
      <c r="E199" s="107"/>
      <c r="F199" s="107"/>
      <c r="G199" s="107"/>
      <c r="H199" s="107"/>
      <c r="I199" s="107"/>
      <c r="J199" s="107"/>
      <c r="K199" s="107"/>
      <c r="L199" s="107"/>
      <c r="M199" s="107"/>
      <c r="N199" s="107"/>
      <c r="O199" s="107"/>
      <c r="P199" s="27"/>
      <c r="Q199" s="27"/>
      <c r="R199" s="27"/>
      <c r="S199" s="27"/>
    </row>
    <row r="200" spans="1:19" ht="12.75">
      <c r="A200" s="290"/>
      <c r="B200" s="130"/>
      <c r="C200" s="130"/>
      <c r="D200" s="107"/>
      <c r="E200" s="107"/>
      <c r="F200" s="107"/>
      <c r="G200" s="107"/>
      <c r="H200" s="107"/>
      <c r="I200" s="107"/>
      <c r="J200" s="107"/>
      <c r="K200" s="107"/>
      <c r="L200" s="107"/>
      <c r="M200" s="107"/>
      <c r="N200" s="107"/>
      <c r="O200" s="107"/>
      <c r="P200" s="27"/>
      <c r="Q200" s="27"/>
      <c r="R200" s="27"/>
      <c r="S200" s="27"/>
    </row>
    <row r="201" spans="1:19" ht="12.75">
      <c r="A201" s="290"/>
      <c r="B201" s="130"/>
      <c r="C201" s="130"/>
      <c r="D201" s="107"/>
      <c r="E201" s="107"/>
      <c r="F201" s="107"/>
      <c r="G201" s="107"/>
      <c r="H201" s="107"/>
      <c r="I201" s="107"/>
      <c r="J201" s="107"/>
      <c r="K201" s="107"/>
      <c r="L201" s="107"/>
      <c r="M201" s="107"/>
      <c r="N201" s="107"/>
      <c r="O201" s="107"/>
      <c r="P201" s="27"/>
      <c r="Q201" s="27"/>
      <c r="R201" s="27"/>
      <c r="S201" s="27"/>
    </row>
    <row r="202" spans="1:19" ht="12.75">
      <c r="A202" s="290"/>
      <c r="B202" s="130"/>
      <c r="C202" s="130"/>
      <c r="D202" s="107"/>
      <c r="E202" s="107"/>
      <c r="F202" s="107"/>
      <c r="G202" s="107"/>
      <c r="H202" s="107"/>
      <c r="I202" s="107"/>
      <c r="J202" s="107"/>
      <c r="K202" s="107"/>
      <c r="L202" s="107"/>
      <c r="M202" s="107"/>
      <c r="N202" s="107"/>
      <c r="O202" s="107"/>
      <c r="P202" s="27"/>
      <c r="Q202" s="27"/>
      <c r="R202" s="27"/>
      <c r="S202" s="27"/>
    </row>
    <row r="203" spans="1:19" ht="12.75">
      <c r="A203" s="290"/>
      <c r="B203" s="130"/>
      <c r="C203" s="130"/>
      <c r="D203" s="107"/>
      <c r="E203" s="107"/>
      <c r="F203" s="107"/>
      <c r="G203" s="107"/>
      <c r="H203" s="107"/>
      <c r="I203" s="107"/>
      <c r="J203" s="107"/>
      <c r="K203" s="107"/>
      <c r="L203" s="107"/>
      <c r="M203" s="107"/>
      <c r="N203" s="107"/>
      <c r="O203" s="107"/>
      <c r="P203" s="27"/>
      <c r="Q203" s="27"/>
      <c r="R203" s="27"/>
      <c r="S203" s="27"/>
    </row>
    <row r="204" spans="1:19" ht="12.75">
      <c r="A204" s="290"/>
      <c r="B204" s="130"/>
      <c r="C204" s="130"/>
      <c r="D204" s="107"/>
      <c r="E204" s="107"/>
      <c r="F204" s="107"/>
      <c r="G204" s="107"/>
      <c r="H204" s="107"/>
      <c r="I204" s="107"/>
      <c r="J204" s="107"/>
      <c r="K204" s="107"/>
      <c r="L204" s="107"/>
      <c r="M204" s="107"/>
      <c r="N204" s="107"/>
      <c r="O204" s="107"/>
      <c r="P204" s="27"/>
      <c r="Q204" s="27"/>
      <c r="R204" s="27"/>
      <c r="S204" s="27"/>
    </row>
    <row r="205" spans="1:19" ht="12.75">
      <c r="A205" s="290"/>
      <c r="B205" s="130"/>
      <c r="C205" s="130"/>
      <c r="D205" s="107"/>
      <c r="E205" s="107"/>
      <c r="F205" s="107"/>
      <c r="G205" s="107"/>
      <c r="H205" s="107"/>
      <c r="I205" s="107"/>
      <c r="J205" s="107"/>
      <c r="K205" s="107"/>
      <c r="L205" s="107"/>
      <c r="M205" s="107"/>
      <c r="N205" s="107"/>
      <c r="O205" s="107"/>
      <c r="P205" s="27"/>
      <c r="Q205" s="27"/>
      <c r="R205" s="27"/>
      <c r="S205" s="27"/>
    </row>
    <row r="206" spans="1:19" ht="12.75">
      <c r="A206" s="290"/>
      <c r="B206" s="130"/>
      <c r="C206" s="130"/>
      <c r="D206" s="107"/>
      <c r="E206" s="107"/>
      <c r="F206" s="107"/>
      <c r="G206" s="107"/>
      <c r="H206" s="107"/>
      <c r="I206" s="107"/>
      <c r="J206" s="107"/>
      <c r="K206" s="107"/>
      <c r="L206" s="107"/>
      <c r="M206" s="107"/>
      <c r="N206" s="107"/>
      <c r="O206" s="107"/>
      <c r="P206" s="27"/>
      <c r="Q206" s="27"/>
      <c r="R206" s="27"/>
      <c r="S206" s="27"/>
    </row>
    <row r="207" spans="1:19" ht="12.75">
      <c r="A207" s="290"/>
      <c r="B207" s="130"/>
      <c r="C207" s="130"/>
      <c r="D207" s="107"/>
      <c r="E207" s="107"/>
      <c r="F207" s="107"/>
      <c r="G207" s="107"/>
      <c r="H207" s="107"/>
      <c r="I207" s="107"/>
      <c r="J207" s="107"/>
      <c r="K207" s="107"/>
      <c r="L207" s="107"/>
      <c r="M207" s="107"/>
      <c r="N207" s="107"/>
      <c r="O207" s="107"/>
      <c r="P207" s="27"/>
      <c r="Q207" s="27"/>
      <c r="R207" s="27"/>
      <c r="S207" s="27"/>
    </row>
    <row r="208" spans="1:19" ht="12.75">
      <c r="A208" s="290"/>
      <c r="B208" s="130"/>
      <c r="C208" s="130"/>
      <c r="D208" s="107"/>
      <c r="E208" s="107"/>
      <c r="F208" s="107"/>
      <c r="G208" s="107"/>
      <c r="H208" s="107"/>
      <c r="I208" s="107"/>
      <c r="J208" s="107"/>
      <c r="K208" s="107"/>
      <c r="L208" s="107"/>
      <c r="M208" s="107"/>
      <c r="N208" s="107"/>
      <c r="O208" s="107"/>
      <c r="P208" s="27"/>
      <c r="Q208" s="27"/>
      <c r="R208" s="27"/>
      <c r="S208" s="27"/>
    </row>
    <row r="209" spans="1:19" ht="12.75">
      <c r="A209" s="290"/>
      <c r="B209" s="130"/>
      <c r="C209" s="130"/>
      <c r="D209" s="107"/>
      <c r="E209" s="107"/>
      <c r="F209" s="107"/>
      <c r="G209" s="107"/>
      <c r="H209" s="107"/>
      <c r="I209" s="107"/>
      <c r="J209" s="107"/>
      <c r="K209" s="107"/>
      <c r="L209" s="107"/>
      <c r="M209" s="107"/>
      <c r="N209" s="107"/>
      <c r="O209" s="107"/>
      <c r="P209" s="27"/>
      <c r="Q209" s="27"/>
      <c r="R209" s="27"/>
      <c r="S209" s="27"/>
    </row>
    <row r="210" spans="1:19" ht="12.75">
      <c r="A210" s="290"/>
      <c r="B210" s="130"/>
      <c r="C210" s="130"/>
      <c r="D210" s="107"/>
      <c r="E210" s="107"/>
      <c r="F210" s="107"/>
      <c r="G210" s="107"/>
      <c r="H210" s="107"/>
      <c r="I210" s="107"/>
      <c r="J210" s="107"/>
      <c r="K210" s="107"/>
      <c r="L210" s="107"/>
      <c r="M210" s="107"/>
      <c r="N210" s="107"/>
      <c r="O210" s="107"/>
      <c r="P210" s="27"/>
      <c r="Q210" s="27"/>
      <c r="R210" s="27"/>
      <c r="S210" s="27"/>
    </row>
    <row r="211" spans="1:19" ht="12.75">
      <c r="A211" s="290"/>
      <c r="B211" s="130"/>
      <c r="C211" s="130"/>
      <c r="D211" s="107"/>
      <c r="E211" s="107"/>
      <c r="F211" s="107"/>
      <c r="G211" s="107"/>
      <c r="H211" s="107"/>
      <c r="I211" s="107"/>
      <c r="J211" s="107"/>
      <c r="K211" s="107"/>
      <c r="L211" s="107"/>
      <c r="M211" s="107"/>
      <c r="N211" s="107"/>
      <c r="O211" s="107"/>
      <c r="P211" s="27"/>
      <c r="Q211" s="27"/>
      <c r="R211" s="27"/>
      <c r="S211" s="27"/>
    </row>
    <row r="212" spans="1:19" ht="12.75">
      <c r="A212" s="290"/>
      <c r="B212" s="130"/>
      <c r="C212" s="130"/>
      <c r="D212" s="107"/>
      <c r="E212" s="107"/>
      <c r="F212" s="107"/>
      <c r="G212" s="107"/>
      <c r="H212" s="107"/>
      <c r="I212" s="107"/>
      <c r="J212" s="107"/>
      <c r="K212" s="107"/>
      <c r="L212" s="107"/>
      <c r="M212" s="107"/>
      <c r="N212" s="107"/>
      <c r="O212" s="107"/>
      <c r="P212" s="27"/>
      <c r="Q212" s="27"/>
      <c r="R212" s="27"/>
      <c r="S212" s="27"/>
    </row>
    <row r="213" spans="1:19" ht="12.75">
      <c r="A213" s="290"/>
      <c r="B213" s="130"/>
      <c r="C213" s="130"/>
      <c r="D213" s="107"/>
      <c r="E213" s="107"/>
      <c r="F213" s="107"/>
      <c r="G213" s="107"/>
      <c r="H213" s="107"/>
      <c r="I213" s="107"/>
      <c r="J213" s="107"/>
      <c r="K213" s="107"/>
      <c r="L213" s="107"/>
      <c r="M213" s="107"/>
      <c r="N213" s="107"/>
      <c r="O213" s="107"/>
      <c r="P213" s="27"/>
      <c r="Q213" s="27"/>
      <c r="R213" s="27"/>
      <c r="S213" s="27"/>
    </row>
    <row r="214" spans="1:19" ht="12.75">
      <c r="A214" s="290"/>
      <c r="B214" s="130"/>
      <c r="C214" s="130"/>
      <c r="D214" s="107"/>
      <c r="E214" s="107"/>
      <c r="F214" s="107"/>
      <c r="G214" s="107"/>
      <c r="H214" s="107"/>
      <c r="I214" s="107"/>
      <c r="J214" s="107"/>
      <c r="K214" s="107"/>
      <c r="L214" s="107"/>
      <c r="M214" s="107"/>
      <c r="N214" s="107"/>
      <c r="O214" s="107"/>
      <c r="P214" s="27"/>
      <c r="Q214" s="27"/>
      <c r="R214" s="27"/>
      <c r="S214" s="27"/>
    </row>
    <row r="215" spans="1:19" ht="12.75">
      <c r="A215" s="290"/>
      <c r="B215" s="130"/>
      <c r="C215" s="130"/>
      <c r="D215" s="107"/>
      <c r="E215" s="107"/>
      <c r="F215" s="107"/>
      <c r="G215" s="107"/>
      <c r="H215" s="107"/>
      <c r="I215" s="107"/>
      <c r="J215" s="107"/>
      <c r="K215" s="107"/>
      <c r="L215" s="107"/>
      <c r="M215" s="107"/>
      <c r="N215" s="107"/>
      <c r="O215" s="107"/>
      <c r="P215" s="27"/>
      <c r="Q215" s="27"/>
      <c r="R215" s="27"/>
      <c r="S215" s="27"/>
    </row>
    <row r="216" spans="1:19" ht="12.75">
      <c r="A216" s="290"/>
      <c r="B216" s="130"/>
      <c r="C216" s="130"/>
      <c r="D216" s="107"/>
      <c r="E216" s="107"/>
      <c r="F216" s="107"/>
      <c r="G216" s="107"/>
      <c r="H216" s="107"/>
      <c r="I216" s="107"/>
      <c r="J216" s="107"/>
      <c r="K216" s="107"/>
      <c r="L216" s="107"/>
      <c r="M216" s="107"/>
      <c r="N216" s="107"/>
      <c r="O216" s="107"/>
      <c r="P216" s="27"/>
      <c r="Q216" s="27"/>
      <c r="R216" s="27"/>
      <c r="S216" s="27"/>
    </row>
    <row r="217" spans="1:19" ht="12.75">
      <c r="A217" s="290"/>
      <c r="B217" s="130"/>
      <c r="C217" s="130"/>
      <c r="D217" s="107"/>
      <c r="E217" s="107"/>
      <c r="F217" s="107"/>
      <c r="G217" s="107"/>
      <c r="H217" s="107"/>
      <c r="I217" s="107"/>
      <c r="J217" s="107"/>
      <c r="K217" s="107"/>
      <c r="L217" s="107"/>
      <c r="M217" s="107"/>
      <c r="N217" s="107"/>
      <c r="O217" s="107"/>
      <c r="P217" s="27"/>
      <c r="Q217" s="27"/>
      <c r="R217" s="27"/>
      <c r="S217" s="27"/>
    </row>
    <row r="218" spans="1:19" ht="12.75">
      <c r="A218" s="290"/>
      <c r="B218" s="130"/>
      <c r="C218" s="130"/>
      <c r="D218" s="107"/>
      <c r="E218" s="107"/>
      <c r="F218" s="107"/>
      <c r="G218" s="107"/>
      <c r="H218" s="107"/>
      <c r="I218" s="107"/>
      <c r="J218" s="107"/>
      <c r="K218" s="107"/>
      <c r="L218" s="107"/>
      <c r="M218" s="107"/>
      <c r="N218" s="107"/>
      <c r="O218" s="107"/>
      <c r="P218" s="27"/>
      <c r="Q218" s="27"/>
      <c r="R218" s="27"/>
      <c r="S218" s="27"/>
    </row>
    <row r="219" spans="1:19" ht="12.75">
      <c r="A219" s="290"/>
      <c r="B219" s="130"/>
      <c r="C219" s="130"/>
      <c r="D219" s="107"/>
      <c r="E219" s="107"/>
      <c r="F219" s="107"/>
      <c r="G219" s="107"/>
      <c r="H219" s="107"/>
      <c r="I219" s="107"/>
      <c r="J219" s="107"/>
      <c r="K219" s="107"/>
      <c r="L219" s="107"/>
      <c r="M219" s="107"/>
      <c r="N219" s="107"/>
      <c r="O219" s="107"/>
      <c r="P219" s="27"/>
      <c r="Q219" s="27"/>
      <c r="R219" s="27"/>
      <c r="S219" s="27"/>
    </row>
    <row r="220" spans="1:19" ht="12.75">
      <c r="A220" s="290"/>
      <c r="B220" s="130"/>
      <c r="C220" s="130"/>
      <c r="D220" s="107"/>
      <c r="E220" s="107"/>
      <c r="F220" s="107"/>
      <c r="G220" s="107"/>
      <c r="H220" s="107"/>
      <c r="I220" s="107"/>
      <c r="J220" s="107"/>
      <c r="K220" s="107"/>
      <c r="L220" s="107"/>
      <c r="M220" s="107"/>
      <c r="N220" s="107"/>
      <c r="O220" s="107"/>
      <c r="P220" s="27"/>
      <c r="Q220" s="27"/>
      <c r="R220" s="27"/>
      <c r="S220" s="27"/>
    </row>
    <row r="221" spans="1:19" ht="12.75">
      <c r="A221" s="290"/>
      <c r="B221" s="130"/>
      <c r="C221" s="130"/>
      <c r="D221" s="107"/>
      <c r="E221" s="107"/>
      <c r="F221" s="107"/>
      <c r="G221" s="107"/>
      <c r="H221" s="107"/>
      <c r="I221" s="107"/>
      <c r="J221" s="107"/>
      <c r="K221" s="107"/>
      <c r="L221" s="107"/>
      <c r="M221" s="107"/>
      <c r="N221" s="107"/>
      <c r="O221" s="107"/>
      <c r="P221" s="27"/>
      <c r="Q221" s="27"/>
      <c r="R221" s="27"/>
      <c r="S221" s="27"/>
    </row>
    <row r="222" spans="1:19" ht="12.75">
      <c r="A222" s="290"/>
      <c r="B222" s="130"/>
      <c r="C222" s="130"/>
      <c r="D222" s="107"/>
      <c r="E222" s="107"/>
      <c r="F222" s="107"/>
      <c r="G222" s="107"/>
      <c r="H222" s="107"/>
      <c r="I222" s="107"/>
      <c r="J222" s="107"/>
      <c r="K222" s="107"/>
      <c r="L222" s="107"/>
      <c r="M222" s="107"/>
      <c r="N222" s="107"/>
      <c r="O222" s="107"/>
      <c r="P222" s="27"/>
      <c r="Q222" s="27"/>
      <c r="R222" s="27"/>
      <c r="S222" s="27"/>
    </row>
    <row r="223" spans="1:19" ht="12.75">
      <c r="A223" s="290"/>
      <c r="B223" s="130"/>
      <c r="C223" s="130"/>
      <c r="D223" s="107"/>
      <c r="E223" s="107"/>
      <c r="F223" s="107"/>
      <c r="G223" s="107"/>
      <c r="H223" s="107"/>
      <c r="I223" s="107"/>
      <c r="J223" s="107"/>
      <c r="K223" s="107"/>
      <c r="L223" s="107"/>
      <c r="M223" s="107"/>
      <c r="N223" s="107"/>
      <c r="O223" s="107"/>
      <c r="P223" s="27"/>
      <c r="Q223" s="27"/>
      <c r="R223" s="27"/>
      <c r="S223" s="27"/>
    </row>
    <row r="224" spans="1:19" ht="12.75">
      <c r="A224" s="130"/>
      <c r="B224" s="130"/>
      <c r="C224" s="130"/>
      <c r="D224" s="107"/>
      <c r="E224" s="107"/>
      <c r="F224" s="107"/>
      <c r="G224" s="107"/>
      <c r="H224" s="107"/>
      <c r="I224" s="107"/>
      <c r="J224" s="107"/>
      <c r="K224" s="107"/>
      <c r="L224" s="107"/>
      <c r="M224" s="107"/>
      <c r="N224" s="107"/>
      <c r="O224" s="107"/>
      <c r="P224" s="27"/>
      <c r="Q224" s="27"/>
      <c r="R224" s="27"/>
      <c r="S224" s="27"/>
    </row>
    <row r="225" spans="1:19" ht="12.75">
      <c r="A225" s="130"/>
      <c r="B225" s="130"/>
      <c r="C225" s="130"/>
      <c r="D225" s="184"/>
      <c r="E225" s="184"/>
      <c r="F225" s="185"/>
      <c r="G225" s="185"/>
      <c r="H225" s="185"/>
      <c r="I225" s="185"/>
      <c r="J225" s="185"/>
      <c r="K225" s="185"/>
      <c r="L225" s="185"/>
      <c r="M225" s="185"/>
      <c r="N225" s="185"/>
      <c r="O225" s="185"/>
      <c r="P225" s="27"/>
      <c r="Q225" s="27"/>
      <c r="R225" s="27"/>
      <c r="S225" s="27"/>
    </row>
    <row r="226" spans="1:19" ht="12.75">
      <c r="A226" s="130"/>
      <c r="B226" s="130"/>
      <c r="C226" s="130"/>
      <c r="D226" s="184"/>
      <c r="E226" s="184"/>
      <c r="F226" s="185"/>
      <c r="G226" s="185"/>
      <c r="H226" s="185"/>
      <c r="I226" s="185"/>
      <c r="J226" s="185"/>
      <c r="K226" s="185"/>
      <c r="L226" s="185"/>
      <c r="M226" s="185"/>
      <c r="N226" s="185"/>
      <c r="O226" s="185"/>
      <c r="P226" s="27"/>
      <c r="Q226" s="27"/>
      <c r="R226" s="27"/>
      <c r="S226" s="27"/>
    </row>
    <row r="227" spans="1:19" ht="12.75">
      <c r="A227" s="130"/>
      <c r="B227" s="130"/>
      <c r="C227" s="130"/>
      <c r="D227" s="184"/>
      <c r="E227" s="184"/>
      <c r="F227" s="185"/>
      <c r="G227" s="185"/>
      <c r="H227" s="185"/>
      <c r="I227" s="185"/>
      <c r="J227" s="185"/>
      <c r="K227" s="185"/>
      <c r="L227" s="185"/>
      <c r="M227" s="185"/>
      <c r="N227" s="185"/>
      <c r="O227" s="185"/>
      <c r="P227" s="27"/>
      <c r="Q227" s="27"/>
      <c r="R227" s="27"/>
      <c r="S227" s="27"/>
    </row>
    <row r="228" spans="1:19" ht="12.75">
      <c r="A228" s="130"/>
      <c r="B228" s="130"/>
      <c r="C228" s="130"/>
      <c r="D228" s="256"/>
      <c r="E228" s="276"/>
      <c r="F228" s="275"/>
      <c r="G228" s="275"/>
      <c r="H228" s="275"/>
      <c r="I228" s="275"/>
      <c r="J228" s="275"/>
      <c r="K228" s="275"/>
      <c r="L228" s="275"/>
      <c r="M228" s="275"/>
      <c r="N228" s="275"/>
      <c r="O228" s="275"/>
      <c r="P228" s="27"/>
      <c r="Q228" s="27"/>
      <c r="R228" s="27"/>
      <c r="S228" s="27"/>
    </row>
    <row r="229" spans="1:19" ht="12.75">
      <c r="A229" s="130"/>
      <c r="B229" s="130"/>
      <c r="C229" s="130"/>
      <c r="D229" s="276"/>
      <c r="E229" s="276"/>
      <c r="F229" s="108"/>
      <c r="G229" s="108"/>
      <c r="H229" s="108"/>
      <c r="I229" s="108"/>
      <c r="J229" s="108"/>
      <c r="K229" s="108"/>
      <c r="L229" s="108"/>
      <c r="M229" s="108"/>
      <c r="N229" s="108"/>
      <c r="O229" s="108"/>
      <c r="P229" s="27"/>
      <c r="Q229" s="27"/>
      <c r="R229" s="27"/>
      <c r="S229" s="27"/>
    </row>
    <row r="230" spans="1:19" ht="12.75" customHeight="1">
      <c r="A230" s="130"/>
      <c r="B230" s="130"/>
      <c r="C230" s="130"/>
      <c r="D230" s="273"/>
      <c r="E230" s="186"/>
      <c r="F230" s="187"/>
      <c r="G230" s="187"/>
      <c r="H230" s="187"/>
      <c r="I230" s="187"/>
      <c r="J230" s="187"/>
      <c r="K230" s="187"/>
      <c r="L230" s="187"/>
      <c r="M230" s="187"/>
      <c r="N230" s="187"/>
      <c r="O230" s="187"/>
      <c r="P230" s="27"/>
      <c r="Q230" s="27"/>
      <c r="R230" s="27"/>
      <c r="S230" s="27"/>
    </row>
    <row r="231" spans="1:19" ht="12.75" customHeight="1">
      <c r="A231" s="130"/>
      <c r="B231" s="130"/>
      <c r="C231" s="130"/>
      <c r="D231" s="274"/>
      <c r="E231" s="186"/>
      <c r="F231" s="187"/>
      <c r="G231" s="187"/>
      <c r="H231" s="187"/>
      <c r="I231" s="187"/>
      <c r="J231" s="187"/>
      <c r="K231" s="187"/>
      <c r="L231" s="187"/>
      <c r="M231" s="187"/>
      <c r="N231" s="187"/>
      <c r="O231" s="187"/>
      <c r="P231" s="27"/>
      <c r="Q231" s="27"/>
      <c r="R231" s="27"/>
      <c r="S231" s="27"/>
    </row>
    <row r="232" spans="1:19" ht="13.5" customHeight="1">
      <c r="A232" s="130"/>
      <c r="B232" s="130"/>
      <c r="C232" s="130"/>
      <c r="D232" s="274"/>
      <c r="E232" s="186"/>
      <c r="F232" s="187"/>
      <c r="G232" s="187"/>
      <c r="H232" s="187"/>
      <c r="I232" s="187"/>
      <c r="J232" s="187"/>
      <c r="K232" s="187"/>
      <c r="L232" s="187"/>
      <c r="M232" s="187"/>
      <c r="N232" s="187"/>
      <c r="O232" s="187"/>
      <c r="P232" s="27"/>
      <c r="Q232" s="27"/>
      <c r="R232" s="27"/>
      <c r="S232" s="27"/>
    </row>
    <row r="233" spans="1:19" ht="12.75" customHeight="1">
      <c r="A233" s="130"/>
      <c r="B233" s="130"/>
      <c r="C233" s="130"/>
      <c r="D233" s="273"/>
      <c r="E233" s="186"/>
      <c r="F233" s="187"/>
      <c r="G233" s="187"/>
      <c r="H233" s="187"/>
      <c r="I233" s="187"/>
      <c r="J233" s="187"/>
      <c r="K233" s="187"/>
      <c r="L233" s="187"/>
      <c r="M233" s="187"/>
      <c r="N233" s="187"/>
      <c r="O233" s="187"/>
      <c r="P233" s="27"/>
      <c r="Q233" s="27"/>
      <c r="R233" s="27"/>
      <c r="S233" s="27"/>
    </row>
    <row r="234" spans="1:19" ht="12.75" customHeight="1">
      <c r="A234" s="130"/>
      <c r="B234" s="130"/>
      <c r="C234" s="130"/>
      <c r="D234" s="274"/>
      <c r="E234" s="186"/>
      <c r="F234" s="187"/>
      <c r="G234" s="187"/>
      <c r="H234" s="187"/>
      <c r="I234" s="187"/>
      <c r="J234" s="187"/>
      <c r="K234" s="187"/>
      <c r="L234" s="187"/>
      <c r="M234" s="187"/>
      <c r="N234" s="187"/>
      <c r="O234" s="187"/>
      <c r="P234" s="27"/>
      <c r="Q234" s="27"/>
      <c r="R234" s="27"/>
      <c r="S234" s="27"/>
    </row>
    <row r="235" spans="1:19" ht="13.5" customHeight="1">
      <c r="A235" s="130"/>
      <c r="B235" s="130"/>
      <c r="C235" s="130"/>
      <c r="D235" s="274"/>
      <c r="E235" s="186"/>
      <c r="F235" s="187"/>
      <c r="G235" s="187"/>
      <c r="H235" s="187"/>
      <c r="I235" s="187"/>
      <c r="J235" s="187"/>
      <c r="K235" s="187"/>
      <c r="L235" s="187"/>
      <c r="M235" s="187"/>
      <c r="N235" s="187"/>
      <c r="O235" s="187"/>
      <c r="P235" s="27"/>
      <c r="Q235" s="27"/>
      <c r="R235" s="27"/>
      <c r="S235" s="27"/>
    </row>
    <row r="236" spans="1:19" ht="12.75">
      <c r="A236" s="130"/>
      <c r="B236" s="130"/>
      <c r="C236" s="130"/>
      <c r="D236" s="27"/>
      <c r="E236" s="27"/>
      <c r="F236" s="185"/>
      <c r="G236" s="185"/>
      <c r="H236" s="185"/>
      <c r="I236" s="185"/>
      <c r="J236" s="185"/>
      <c r="K236" s="185"/>
      <c r="L236" s="185"/>
      <c r="M236" s="185"/>
      <c r="N236" s="185"/>
      <c r="O236" s="185"/>
      <c r="P236" s="27"/>
      <c r="Q236" s="27"/>
      <c r="R236" s="27"/>
      <c r="S236" s="27"/>
    </row>
    <row r="237" spans="1:19" ht="12.75">
      <c r="A237" s="130"/>
      <c r="B237" s="130"/>
      <c r="C237" s="130"/>
      <c r="D237" s="27"/>
      <c r="E237" s="27"/>
      <c r="F237" s="185"/>
      <c r="G237" s="185"/>
      <c r="H237" s="185"/>
      <c r="I237" s="185"/>
      <c r="J237" s="185"/>
      <c r="K237" s="185"/>
      <c r="L237" s="185"/>
      <c r="M237" s="185"/>
      <c r="N237" s="185"/>
      <c r="O237" s="185"/>
      <c r="P237" s="27"/>
      <c r="Q237" s="27"/>
      <c r="R237" s="27"/>
      <c r="S237" s="27"/>
    </row>
    <row r="238" spans="1:19" ht="12.75">
      <c r="A238" s="130"/>
      <c r="B238" s="130"/>
      <c r="C238" s="130"/>
      <c r="D238" s="27"/>
      <c r="E238" s="27"/>
      <c r="F238" s="185"/>
      <c r="G238" s="185"/>
      <c r="H238" s="185"/>
      <c r="I238" s="185"/>
      <c r="J238" s="185"/>
      <c r="K238" s="185"/>
      <c r="L238" s="185"/>
      <c r="M238" s="185"/>
      <c r="N238" s="185"/>
      <c r="O238" s="185"/>
      <c r="P238" s="27"/>
      <c r="Q238" s="27"/>
      <c r="R238" s="27"/>
      <c r="S238" s="27"/>
    </row>
    <row r="239" spans="1:19" ht="12.75">
      <c r="A239" s="130"/>
      <c r="B239" s="130"/>
      <c r="C239" s="130"/>
      <c r="D239" s="27"/>
      <c r="E239" s="27"/>
      <c r="F239" s="185"/>
      <c r="G239" s="185"/>
      <c r="H239" s="185"/>
      <c r="I239" s="185"/>
      <c r="J239" s="185"/>
      <c r="K239" s="185"/>
      <c r="L239" s="185"/>
      <c r="M239" s="185"/>
      <c r="N239" s="185"/>
      <c r="O239" s="185"/>
      <c r="P239" s="27"/>
      <c r="Q239" s="27"/>
      <c r="R239" s="27"/>
      <c r="S239" s="27"/>
    </row>
    <row r="240" spans="1:19" ht="12.75">
      <c r="A240" s="130"/>
      <c r="B240" s="130"/>
      <c r="C240" s="130"/>
      <c r="D240" s="27"/>
      <c r="E240" s="27"/>
      <c r="F240" s="185"/>
      <c r="G240" s="185"/>
      <c r="H240" s="185"/>
      <c r="I240" s="185"/>
      <c r="J240" s="185"/>
      <c r="K240" s="185"/>
      <c r="L240" s="185"/>
      <c r="M240" s="185"/>
      <c r="N240" s="185"/>
      <c r="O240" s="185"/>
      <c r="P240" s="27"/>
      <c r="Q240" s="27"/>
      <c r="R240" s="27"/>
      <c r="S240" s="27"/>
    </row>
    <row r="241" spans="1:19" ht="12.75">
      <c r="A241" s="130"/>
      <c r="B241" s="130"/>
      <c r="C241" s="130"/>
      <c r="D241" s="27"/>
      <c r="E241" s="27"/>
      <c r="F241" s="185"/>
      <c r="G241" s="185"/>
      <c r="H241" s="185"/>
      <c r="I241" s="185"/>
      <c r="J241" s="185"/>
      <c r="K241" s="185"/>
      <c r="L241" s="185"/>
      <c r="M241" s="185"/>
      <c r="N241" s="185"/>
      <c r="O241" s="185"/>
      <c r="P241" s="27"/>
      <c r="Q241" s="27"/>
      <c r="R241" s="27"/>
      <c r="S241" s="27"/>
    </row>
    <row r="242" spans="1:19" ht="12.75">
      <c r="A242" s="130"/>
      <c r="B242" s="130"/>
      <c r="C242" s="130"/>
      <c r="D242" s="27"/>
      <c r="E242" s="27"/>
      <c r="F242" s="185"/>
      <c r="G242" s="185"/>
      <c r="H242" s="185"/>
      <c r="I242" s="185"/>
      <c r="J242" s="185"/>
      <c r="K242" s="185"/>
      <c r="L242" s="185"/>
      <c r="M242" s="185"/>
      <c r="N242" s="185"/>
      <c r="O242" s="185"/>
      <c r="P242" s="27"/>
      <c r="Q242" s="27"/>
      <c r="R242" s="27"/>
      <c r="S242" s="27"/>
    </row>
    <row r="243" spans="1:19" ht="12.75">
      <c r="A243" s="130"/>
      <c r="B243" s="130"/>
      <c r="C243" s="130"/>
      <c r="D243" s="27"/>
      <c r="E243" s="27"/>
      <c r="F243" s="185"/>
      <c r="G243" s="185"/>
      <c r="H243" s="185"/>
      <c r="I243" s="185"/>
      <c r="J243" s="185"/>
      <c r="K243" s="185"/>
      <c r="L243" s="185"/>
      <c r="M243" s="185"/>
      <c r="N243" s="185"/>
      <c r="O243" s="185"/>
      <c r="P243" s="27"/>
      <c r="Q243" s="27"/>
      <c r="R243" s="27"/>
      <c r="S243" s="27"/>
    </row>
    <row r="244" spans="1:19" ht="12.75">
      <c r="A244" s="130"/>
      <c r="B244" s="130"/>
      <c r="C244" s="130"/>
      <c r="D244" s="27"/>
      <c r="E244" s="27"/>
      <c r="F244" s="185"/>
      <c r="G244" s="185"/>
      <c r="H244" s="185"/>
      <c r="I244" s="185"/>
      <c r="J244" s="185"/>
      <c r="K244" s="185"/>
      <c r="L244" s="185"/>
      <c r="M244" s="185"/>
      <c r="N244" s="185"/>
      <c r="O244" s="185"/>
      <c r="P244" s="27"/>
      <c r="Q244" s="27"/>
      <c r="R244" s="27"/>
      <c r="S244" s="27"/>
    </row>
    <row r="245" spans="1:19" ht="12.75">
      <c r="A245" s="130"/>
      <c r="B245" s="130"/>
      <c r="C245" s="130"/>
      <c r="D245" s="27"/>
      <c r="E245" s="27"/>
      <c r="F245" s="185"/>
      <c r="G245" s="185"/>
      <c r="H245" s="185"/>
      <c r="I245" s="185"/>
      <c r="J245" s="185"/>
      <c r="K245" s="185"/>
      <c r="L245" s="185"/>
      <c r="M245" s="185"/>
      <c r="N245" s="185"/>
      <c r="O245" s="185"/>
      <c r="P245" s="27"/>
      <c r="Q245" s="27"/>
      <c r="R245" s="27"/>
      <c r="S245" s="27"/>
    </row>
    <row r="246" spans="1:19" ht="12.75">
      <c r="A246" s="130"/>
      <c r="B246" s="130"/>
      <c r="C246" s="130"/>
      <c r="D246" s="27"/>
      <c r="E246" s="27"/>
      <c r="F246" s="185"/>
      <c r="G246" s="185"/>
      <c r="H246" s="185"/>
      <c r="I246" s="185"/>
      <c r="J246" s="185"/>
      <c r="K246" s="185"/>
      <c r="L246" s="185"/>
      <c r="M246" s="185"/>
      <c r="N246" s="185"/>
      <c r="O246" s="185"/>
      <c r="P246" s="27"/>
      <c r="Q246" s="27"/>
      <c r="R246" s="27"/>
      <c r="S246" s="27"/>
    </row>
    <row r="247" spans="1:19" ht="12.75">
      <c r="A247" s="130"/>
      <c r="B247" s="130"/>
      <c r="C247" s="130"/>
      <c r="D247" s="27"/>
      <c r="E247" s="27"/>
      <c r="F247" s="185"/>
      <c r="G247" s="185"/>
      <c r="H247" s="185"/>
      <c r="I247" s="185"/>
      <c r="J247" s="185"/>
      <c r="K247" s="185"/>
      <c r="L247" s="185"/>
      <c r="M247" s="185"/>
      <c r="N247" s="185"/>
      <c r="O247" s="185"/>
      <c r="P247" s="27"/>
      <c r="Q247" s="27"/>
      <c r="R247" s="27"/>
      <c r="S247" s="27"/>
    </row>
    <row r="248" spans="1:19" ht="12.75">
      <c r="A248" s="130"/>
      <c r="B248" s="130"/>
      <c r="C248" s="130"/>
      <c r="D248" s="27"/>
      <c r="E248" s="27"/>
      <c r="F248" s="185"/>
      <c r="G248" s="185"/>
      <c r="H248" s="185"/>
      <c r="I248" s="185"/>
      <c r="J248" s="185"/>
      <c r="K248" s="185"/>
      <c r="L248" s="185"/>
      <c r="M248" s="185"/>
      <c r="N248" s="185"/>
      <c r="O248" s="185"/>
      <c r="P248" s="27"/>
      <c r="Q248" s="27"/>
      <c r="R248" s="27"/>
      <c r="S248" s="27"/>
    </row>
    <row r="249" spans="1:19" ht="12.75">
      <c r="A249" s="130"/>
      <c r="B249" s="130"/>
      <c r="C249" s="130"/>
      <c r="D249" s="27"/>
      <c r="E249" s="27"/>
      <c r="F249" s="185"/>
      <c r="G249" s="185"/>
      <c r="H249" s="185"/>
      <c r="I249" s="185"/>
      <c r="J249" s="185"/>
      <c r="K249" s="185"/>
      <c r="L249" s="185"/>
      <c r="M249" s="185"/>
      <c r="N249" s="185"/>
      <c r="O249" s="185"/>
      <c r="P249" s="27"/>
      <c r="Q249" s="27"/>
      <c r="R249" s="27"/>
      <c r="S249" s="27"/>
    </row>
    <row r="250" spans="1:19" ht="12.75">
      <c r="A250" s="130"/>
      <c r="B250" s="130"/>
      <c r="C250" s="130"/>
      <c r="D250" s="27"/>
      <c r="E250" s="27"/>
      <c r="F250" s="185"/>
      <c r="G250" s="185"/>
      <c r="H250" s="185"/>
      <c r="I250" s="185"/>
      <c r="J250" s="185"/>
      <c r="K250" s="185"/>
      <c r="L250" s="185"/>
      <c r="M250" s="185"/>
      <c r="N250" s="185"/>
      <c r="O250" s="185"/>
      <c r="P250" s="27"/>
      <c r="Q250" s="27"/>
      <c r="R250" s="27"/>
      <c r="S250" s="27"/>
    </row>
    <row r="251" spans="1:19" ht="12.75">
      <c r="A251" s="130"/>
      <c r="B251" s="130"/>
      <c r="C251" s="130"/>
      <c r="D251" s="27"/>
      <c r="E251" s="27"/>
      <c r="F251" s="185"/>
      <c r="G251" s="185"/>
      <c r="H251" s="185"/>
      <c r="I251" s="185"/>
      <c r="J251" s="185"/>
      <c r="K251" s="185"/>
      <c r="L251" s="185"/>
      <c r="M251" s="185"/>
      <c r="N251" s="185"/>
      <c r="O251" s="185"/>
      <c r="P251" s="27"/>
      <c r="Q251" s="27"/>
      <c r="R251" s="27"/>
      <c r="S251" s="27"/>
    </row>
    <row r="252" spans="1:19" ht="12.75">
      <c r="A252" s="130"/>
      <c r="B252" s="130"/>
      <c r="C252" s="130"/>
      <c r="D252" s="27"/>
      <c r="E252" s="27"/>
      <c r="F252" s="185"/>
      <c r="G252" s="185"/>
      <c r="H252" s="185"/>
      <c r="I252" s="185"/>
      <c r="J252" s="185"/>
      <c r="K252" s="185"/>
      <c r="L252" s="185"/>
      <c r="M252" s="185"/>
      <c r="N252" s="185"/>
      <c r="O252" s="185"/>
      <c r="P252" s="27"/>
      <c r="Q252" s="27"/>
      <c r="R252" s="27"/>
      <c r="S252" s="27"/>
    </row>
    <row r="253" spans="1:19" ht="12.75">
      <c r="A253" s="130"/>
      <c r="B253" s="130"/>
      <c r="C253" s="130"/>
      <c r="D253" s="27"/>
      <c r="E253" s="27"/>
      <c r="F253" s="185"/>
      <c r="G253" s="185"/>
      <c r="H253" s="185"/>
      <c r="I253" s="185"/>
      <c r="J253" s="185"/>
      <c r="K253" s="185"/>
      <c r="L253" s="185"/>
      <c r="M253" s="185"/>
      <c r="N253" s="185"/>
      <c r="O253" s="185"/>
      <c r="P253" s="27"/>
      <c r="Q253" s="27"/>
      <c r="R253" s="27"/>
      <c r="S253" s="27"/>
    </row>
    <row r="254" spans="1:19" ht="12.75">
      <c r="A254" s="130"/>
      <c r="B254" s="130"/>
      <c r="C254" s="130"/>
      <c r="D254" s="27"/>
      <c r="E254" s="27"/>
      <c r="F254" s="185"/>
      <c r="G254" s="185"/>
      <c r="H254" s="185"/>
      <c r="I254" s="185"/>
      <c r="J254" s="185"/>
      <c r="K254" s="185"/>
      <c r="L254" s="185"/>
      <c r="M254" s="185"/>
      <c r="N254" s="185"/>
      <c r="O254" s="185"/>
      <c r="P254" s="27"/>
      <c r="Q254" s="27"/>
      <c r="R254" s="27"/>
      <c r="S254" s="27"/>
    </row>
    <row r="255" spans="1:19" ht="12.75">
      <c r="A255" s="130"/>
      <c r="B255" s="130"/>
      <c r="C255" s="130"/>
      <c r="D255" s="27"/>
      <c r="E255" s="27"/>
      <c r="F255" s="185"/>
      <c r="G255" s="185"/>
      <c r="H255" s="185"/>
      <c r="I255" s="185"/>
      <c r="J255" s="185"/>
      <c r="K255" s="185"/>
      <c r="L255" s="185"/>
      <c r="M255" s="185"/>
      <c r="N255" s="185"/>
      <c r="O255" s="185"/>
      <c r="P255" s="27"/>
      <c r="Q255" s="27"/>
      <c r="R255" s="27"/>
      <c r="S255" s="27"/>
    </row>
    <row r="256" spans="1:19" ht="12.75">
      <c r="A256" s="130"/>
      <c r="B256" s="130"/>
      <c r="C256" s="130"/>
      <c r="D256" s="27"/>
      <c r="E256" s="27"/>
      <c r="F256" s="185"/>
      <c r="G256" s="185"/>
      <c r="H256" s="185"/>
      <c r="I256" s="185"/>
      <c r="J256" s="185"/>
      <c r="K256" s="185"/>
      <c r="L256" s="185"/>
      <c r="M256" s="185"/>
      <c r="N256" s="185"/>
      <c r="O256" s="185"/>
      <c r="P256" s="27"/>
      <c r="Q256" s="27"/>
      <c r="R256" s="27"/>
      <c r="S256" s="27"/>
    </row>
    <row r="257" spans="1:19" ht="12.75">
      <c r="A257" s="130"/>
      <c r="B257" s="130"/>
      <c r="C257" s="130"/>
      <c r="D257" s="27"/>
      <c r="E257" s="27"/>
      <c r="F257" s="185"/>
      <c r="G257" s="185"/>
      <c r="H257" s="185"/>
      <c r="I257" s="185"/>
      <c r="J257" s="185"/>
      <c r="K257" s="185"/>
      <c r="L257" s="185"/>
      <c r="M257" s="185"/>
      <c r="N257" s="185"/>
      <c r="O257" s="185"/>
      <c r="P257" s="27"/>
      <c r="Q257" s="27"/>
      <c r="R257" s="27"/>
      <c r="S257" s="27"/>
    </row>
    <row r="258" spans="1:19" ht="12.75">
      <c r="A258" s="130"/>
      <c r="B258" s="130"/>
      <c r="C258" s="130"/>
      <c r="D258" s="27"/>
      <c r="E258" s="27"/>
      <c r="F258" s="185"/>
      <c r="G258" s="185"/>
      <c r="H258" s="185"/>
      <c r="I258" s="185"/>
      <c r="J258" s="185"/>
      <c r="K258" s="185"/>
      <c r="L258" s="185"/>
      <c r="M258" s="185"/>
      <c r="N258" s="185"/>
      <c r="O258" s="185"/>
      <c r="P258" s="27"/>
      <c r="Q258" s="27"/>
      <c r="R258" s="27"/>
      <c r="S258" s="27"/>
    </row>
    <row r="259" spans="1:19" ht="12.75">
      <c r="A259" s="130"/>
      <c r="B259" s="130"/>
      <c r="C259" s="130"/>
      <c r="D259" s="27"/>
      <c r="E259" s="27"/>
      <c r="F259" s="185"/>
      <c r="G259" s="185"/>
      <c r="H259" s="185"/>
      <c r="I259" s="185"/>
      <c r="J259" s="185"/>
      <c r="K259" s="185"/>
      <c r="L259" s="185"/>
      <c r="M259" s="185"/>
      <c r="N259" s="185"/>
      <c r="O259" s="185"/>
      <c r="P259" s="27"/>
      <c r="Q259" s="27"/>
      <c r="R259" s="27"/>
      <c r="S259" s="27"/>
    </row>
    <row r="260" spans="1:19" ht="12.75">
      <c r="A260" s="130"/>
      <c r="B260" s="130"/>
      <c r="C260" s="130"/>
      <c r="D260" s="27"/>
      <c r="E260" s="27"/>
      <c r="F260" s="185"/>
      <c r="G260" s="185"/>
      <c r="H260" s="185"/>
      <c r="I260" s="185"/>
      <c r="J260" s="185"/>
      <c r="K260" s="185"/>
      <c r="L260" s="185"/>
      <c r="M260" s="185"/>
      <c r="N260" s="185"/>
      <c r="O260" s="185"/>
      <c r="P260" s="27"/>
      <c r="Q260" s="27"/>
      <c r="R260" s="27"/>
      <c r="S260" s="27"/>
    </row>
    <row r="261" spans="1:19" ht="12.75">
      <c r="A261" s="130"/>
      <c r="B261" s="130"/>
      <c r="C261" s="130"/>
      <c r="D261" s="27"/>
      <c r="E261" s="27"/>
      <c r="F261" s="185"/>
      <c r="G261" s="185"/>
      <c r="H261" s="185"/>
      <c r="I261" s="185"/>
      <c r="J261" s="185"/>
      <c r="K261" s="185"/>
      <c r="L261" s="185"/>
      <c r="M261" s="185"/>
      <c r="N261" s="185"/>
      <c r="O261" s="185"/>
      <c r="P261" s="27"/>
      <c r="Q261" s="27"/>
      <c r="R261" s="27"/>
      <c r="S261" s="27"/>
    </row>
    <row r="262" spans="1:19" ht="12.75">
      <c r="A262" s="130"/>
      <c r="B262" s="130"/>
      <c r="C262" s="130"/>
      <c r="D262" s="27"/>
      <c r="E262" s="27"/>
      <c r="F262" s="185"/>
      <c r="G262" s="185"/>
      <c r="H262" s="185"/>
      <c r="I262" s="185"/>
      <c r="J262" s="185"/>
      <c r="K262" s="185"/>
      <c r="L262" s="185"/>
      <c r="M262" s="185"/>
      <c r="N262" s="185"/>
      <c r="O262" s="185"/>
      <c r="P262" s="27"/>
      <c r="Q262" s="27"/>
      <c r="R262" s="27"/>
      <c r="S262" s="27"/>
    </row>
    <row r="263" spans="1:19" ht="12.75">
      <c r="A263" s="130"/>
      <c r="B263" s="130"/>
      <c r="C263" s="130"/>
      <c r="D263" s="27"/>
      <c r="E263" s="27"/>
      <c r="F263" s="185"/>
      <c r="G263" s="185"/>
      <c r="H263" s="185"/>
      <c r="I263" s="185"/>
      <c r="J263" s="185"/>
      <c r="K263" s="185"/>
      <c r="L263" s="185"/>
      <c r="M263" s="185"/>
      <c r="N263" s="185"/>
      <c r="O263" s="185"/>
      <c r="P263" s="27"/>
      <c r="Q263" s="27"/>
      <c r="R263" s="27"/>
      <c r="S263" s="27"/>
    </row>
    <row r="264" spans="1:19" ht="12.75">
      <c r="A264" s="130"/>
      <c r="B264" s="130"/>
      <c r="C264" s="130"/>
      <c r="D264" s="27"/>
      <c r="E264" s="27"/>
      <c r="F264" s="185"/>
      <c r="G264" s="185"/>
      <c r="H264" s="185"/>
      <c r="I264" s="185"/>
      <c r="J264" s="185"/>
      <c r="K264" s="185"/>
      <c r="L264" s="185"/>
      <c r="M264" s="185"/>
      <c r="N264" s="185"/>
      <c r="O264" s="185"/>
      <c r="P264" s="27"/>
      <c r="Q264" s="27"/>
      <c r="R264" s="27"/>
      <c r="S264" s="27"/>
    </row>
    <row r="265" spans="1:19" ht="12.75">
      <c r="A265" s="130"/>
      <c r="B265" s="130"/>
      <c r="C265" s="130"/>
      <c r="D265" s="27"/>
      <c r="E265" s="27"/>
      <c r="F265" s="185"/>
      <c r="G265" s="185"/>
      <c r="H265" s="185"/>
      <c r="I265" s="185"/>
      <c r="J265" s="185"/>
      <c r="K265" s="185"/>
      <c r="L265" s="185"/>
      <c r="M265" s="185"/>
      <c r="N265" s="185"/>
      <c r="O265" s="185"/>
      <c r="P265" s="27"/>
      <c r="Q265" s="27"/>
      <c r="R265" s="27"/>
      <c r="S265" s="27"/>
    </row>
    <row r="266" spans="1:19" ht="12.75">
      <c r="A266" s="130"/>
      <c r="B266" s="130"/>
      <c r="C266" s="130"/>
      <c r="D266" s="27"/>
      <c r="E266" s="27"/>
      <c r="F266" s="185"/>
      <c r="G266" s="185"/>
      <c r="H266" s="185"/>
      <c r="I266" s="185"/>
      <c r="J266" s="185"/>
      <c r="K266" s="185"/>
      <c r="L266" s="185"/>
      <c r="M266" s="185"/>
      <c r="N266" s="185"/>
      <c r="O266" s="185"/>
      <c r="P266" s="27"/>
      <c r="Q266" s="27"/>
      <c r="R266" s="27"/>
      <c r="S266" s="27"/>
    </row>
    <row r="267" spans="1:19" ht="12.75">
      <c r="A267" s="130"/>
      <c r="B267" s="130"/>
      <c r="C267" s="130"/>
      <c r="D267" s="27"/>
      <c r="E267" s="27"/>
      <c r="F267" s="185"/>
      <c r="G267" s="185"/>
      <c r="H267" s="185"/>
      <c r="I267" s="185"/>
      <c r="J267" s="185"/>
      <c r="K267" s="185"/>
      <c r="L267" s="185"/>
      <c r="M267" s="185"/>
      <c r="N267" s="185"/>
      <c r="O267" s="185"/>
      <c r="P267" s="27"/>
      <c r="Q267" s="27"/>
      <c r="R267" s="27"/>
      <c r="S267" s="27"/>
    </row>
    <row r="268" spans="1:19" ht="12.75">
      <c r="A268" s="130"/>
      <c r="B268" s="130"/>
      <c r="C268" s="130"/>
      <c r="D268" s="27"/>
      <c r="E268" s="27"/>
      <c r="F268" s="185"/>
      <c r="G268" s="185"/>
      <c r="H268" s="185"/>
      <c r="I268" s="185"/>
      <c r="J268" s="185"/>
      <c r="K268" s="185"/>
      <c r="L268" s="185"/>
      <c r="M268" s="185"/>
      <c r="N268" s="185"/>
      <c r="O268" s="185"/>
      <c r="P268" s="27"/>
      <c r="Q268" s="27"/>
      <c r="R268" s="27"/>
      <c r="S268" s="27"/>
    </row>
    <row r="269" spans="1:19" ht="12.75">
      <c r="A269" s="130"/>
      <c r="B269" s="130"/>
      <c r="C269" s="130"/>
      <c r="D269" s="27"/>
      <c r="E269" s="27"/>
      <c r="F269" s="185"/>
      <c r="G269" s="185"/>
      <c r="H269" s="185"/>
      <c r="I269" s="185"/>
      <c r="J269" s="185"/>
      <c r="K269" s="185"/>
      <c r="L269" s="185"/>
      <c r="M269" s="185"/>
      <c r="N269" s="185"/>
      <c r="O269" s="185"/>
      <c r="P269" s="27"/>
      <c r="Q269" s="27"/>
      <c r="R269" s="27"/>
      <c r="S269" s="27"/>
    </row>
    <row r="270" spans="1:19" ht="12.75">
      <c r="A270" s="130"/>
      <c r="B270" s="130"/>
      <c r="C270" s="130"/>
      <c r="D270" s="27"/>
      <c r="E270" s="27"/>
      <c r="F270" s="185"/>
      <c r="G270" s="185"/>
      <c r="H270" s="185"/>
      <c r="I270" s="185"/>
      <c r="J270" s="185"/>
      <c r="K270" s="185"/>
      <c r="L270" s="185"/>
      <c r="M270" s="185"/>
      <c r="N270" s="185"/>
      <c r="O270" s="185"/>
      <c r="P270" s="27"/>
      <c r="Q270" s="27"/>
      <c r="R270" s="27"/>
      <c r="S270" s="27"/>
    </row>
    <row r="271" spans="1:19" ht="12.75">
      <c r="A271" s="130"/>
      <c r="B271" s="130"/>
      <c r="C271" s="130"/>
      <c r="D271" s="27"/>
      <c r="E271" s="27"/>
      <c r="F271" s="185"/>
      <c r="G271" s="185"/>
      <c r="H271" s="185"/>
      <c r="I271" s="185"/>
      <c r="J271" s="185"/>
      <c r="K271" s="185"/>
      <c r="L271" s="185"/>
      <c r="M271" s="185"/>
      <c r="N271" s="185"/>
      <c r="O271" s="185"/>
      <c r="P271" s="27"/>
      <c r="Q271" s="27"/>
      <c r="R271" s="27"/>
      <c r="S271" s="27"/>
    </row>
    <row r="272" spans="1:19" ht="12.75">
      <c r="A272" s="130"/>
      <c r="B272" s="130"/>
      <c r="C272" s="130"/>
      <c r="D272" s="27"/>
      <c r="E272" s="27"/>
      <c r="F272" s="185"/>
      <c r="G272" s="185"/>
      <c r="H272" s="185"/>
      <c r="I272" s="185"/>
      <c r="J272" s="185"/>
      <c r="K272" s="185"/>
      <c r="L272" s="185"/>
      <c r="M272" s="185"/>
      <c r="N272" s="185"/>
      <c r="O272" s="185"/>
      <c r="P272" s="27"/>
      <c r="Q272" s="27"/>
      <c r="R272" s="27"/>
      <c r="S272" s="27"/>
    </row>
    <row r="273" spans="1:19" ht="12.75">
      <c r="A273" s="130"/>
      <c r="B273" s="130"/>
      <c r="C273" s="130"/>
      <c r="D273" s="27"/>
      <c r="E273" s="27"/>
      <c r="F273" s="185"/>
      <c r="G273" s="185"/>
      <c r="H273" s="185"/>
      <c r="I273" s="185"/>
      <c r="J273" s="185"/>
      <c r="K273" s="185"/>
      <c r="L273" s="185"/>
      <c r="M273" s="185"/>
      <c r="N273" s="185"/>
      <c r="O273" s="185"/>
      <c r="P273" s="27"/>
      <c r="Q273" s="27"/>
      <c r="R273" s="27"/>
      <c r="S273" s="27"/>
    </row>
    <row r="274" spans="1:19" ht="12.75">
      <c r="A274" s="130"/>
      <c r="B274" s="130"/>
      <c r="C274" s="130"/>
      <c r="D274" s="27"/>
      <c r="E274" s="27"/>
      <c r="F274" s="185"/>
      <c r="G274" s="185"/>
      <c r="H274" s="185"/>
      <c r="I274" s="185"/>
      <c r="J274" s="185"/>
      <c r="K274" s="185"/>
      <c r="L274" s="185"/>
      <c r="M274" s="185"/>
      <c r="N274" s="185"/>
      <c r="O274" s="185"/>
      <c r="P274" s="27"/>
      <c r="Q274" s="27"/>
      <c r="R274" s="27"/>
      <c r="S274" s="27"/>
    </row>
    <row r="275" spans="1:19" ht="12.75">
      <c r="A275" s="130"/>
      <c r="B275" s="130"/>
      <c r="C275" s="130"/>
      <c r="D275" s="27"/>
      <c r="E275" s="27"/>
      <c r="F275" s="185"/>
      <c r="G275" s="185"/>
      <c r="H275" s="185"/>
      <c r="I275" s="185"/>
      <c r="J275" s="185"/>
      <c r="K275" s="185"/>
      <c r="L275" s="185"/>
      <c r="M275" s="185"/>
      <c r="N275" s="185"/>
      <c r="O275" s="185"/>
      <c r="P275" s="27"/>
      <c r="Q275" s="27"/>
      <c r="R275" s="27"/>
      <c r="S275" s="27"/>
    </row>
    <row r="276" spans="1:19" ht="12.75">
      <c r="A276" s="130"/>
      <c r="B276" s="130"/>
      <c r="C276" s="130"/>
      <c r="D276" s="27"/>
      <c r="E276" s="27"/>
      <c r="F276" s="185"/>
      <c r="G276" s="185"/>
      <c r="H276" s="185"/>
      <c r="I276" s="185"/>
      <c r="J276" s="185"/>
      <c r="K276" s="185"/>
      <c r="L276" s="185"/>
      <c r="M276" s="185"/>
      <c r="N276" s="185"/>
      <c r="O276" s="185"/>
      <c r="P276" s="27"/>
      <c r="Q276" s="27"/>
      <c r="R276" s="27"/>
      <c r="S276" s="27"/>
    </row>
    <row r="277" spans="1:19" ht="12.75">
      <c r="A277" s="130"/>
      <c r="B277" s="130"/>
      <c r="C277" s="130"/>
      <c r="D277" s="27"/>
      <c r="E277" s="27"/>
      <c r="F277" s="185"/>
      <c r="G277" s="185"/>
      <c r="H277" s="185"/>
      <c r="I277" s="185"/>
      <c r="J277" s="185"/>
      <c r="K277" s="185"/>
      <c r="L277" s="185"/>
      <c r="M277" s="185"/>
      <c r="N277" s="185"/>
      <c r="O277" s="185"/>
      <c r="P277" s="27"/>
      <c r="Q277" s="27"/>
      <c r="R277" s="27"/>
      <c r="S277" s="27"/>
    </row>
    <row r="278" spans="1:19" ht="12.75">
      <c r="A278" s="130"/>
      <c r="B278" s="130"/>
      <c r="C278" s="130"/>
      <c r="D278" s="27"/>
      <c r="E278" s="27"/>
      <c r="F278" s="185"/>
      <c r="G278" s="185"/>
      <c r="H278" s="185"/>
      <c r="I278" s="185"/>
      <c r="J278" s="185"/>
      <c r="K278" s="185"/>
      <c r="L278" s="185"/>
      <c r="M278" s="185"/>
      <c r="N278" s="185"/>
      <c r="O278" s="185"/>
      <c r="P278" s="27"/>
      <c r="Q278" s="27"/>
      <c r="R278" s="27"/>
      <c r="S278" s="27"/>
    </row>
    <row r="279" spans="1:19" ht="12.75">
      <c r="A279" s="130"/>
      <c r="B279" s="130"/>
      <c r="C279" s="130"/>
      <c r="D279" s="27"/>
      <c r="E279" s="27"/>
      <c r="F279" s="185"/>
      <c r="G279" s="185"/>
      <c r="H279" s="185"/>
      <c r="I279" s="185"/>
      <c r="J279" s="185"/>
      <c r="K279" s="185"/>
      <c r="L279" s="185"/>
      <c r="M279" s="185"/>
      <c r="N279" s="185"/>
      <c r="O279" s="185"/>
      <c r="P279" s="27"/>
      <c r="Q279" s="27"/>
      <c r="R279" s="27"/>
      <c r="S279" s="27"/>
    </row>
    <row r="280" spans="1:19" ht="12.75">
      <c r="A280" s="130"/>
      <c r="B280" s="130"/>
      <c r="C280" s="130"/>
      <c r="D280" s="27"/>
      <c r="E280" s="27"/>
      <c r="F280" s="185"/>
      <c r="G280" s="185"/>
      <c r="H280" s="185"/>
      <c r="I280" s="185"/>
      <c r="J280" s="185"/>
      <c r="K280" s="185"/>
      <c r="L280" s="185"/>
      <c r="M280" s="185"/>
      <c r="N280" s="185"/>
      <c r="O280" s="185"/>
      <c r="P280" s="27"/>
      <c r="Q280" s="27"/>
      <c r="R280" s="27"/>
      <c r="S280" s="27"/>
    </row>
    <row r="281" spans="1:19" ht="12.75">
      <c r="A281" s="130"/>
      <c r="B281" s="130"/>
      <c r="C281" s="130"/>
      <c r="D281" s="27"/>
      <c r="E281" s="27"/>
      <c r="F281" s="185"/>
      <c r="G281" s="185"/>
      <c r="H281" s="185"/>
      <c r="I281" s="185"/>
      <c r="J281" s="185"/>
      <c r="K281" s="185"/>
      <c r="L281" s="185"/>
      <c r="M281" s="185"/>
      <c r="N281" s="185"/>
      <c r="O281" s="185"/>
      <c r="P281" s="27"/>
      <c r="Q281" s="27"/>
      <c r="R281" s="27"/>
      <c r="S281" s="27"/>
    </row>
    <row r="282" spans="1:19" ht="12.75">
      <c r="A282" s="130"/>
      <c r="B282" s="130"/>
      <c r="C282" s="130"/>
      <c r="D282" s="27"/>
      <c r="E282" s="27"/>
      <c r="F282" s="185"/>
      <c r="G282" s="185"/>
      <c r="H282" s="185"/>
      <c r="I282" s="185"/>
      <c r="J282" s="185"/>
      <c r="K282" s="185"/>
      <c r="L282" s="185"/>
      <c r="M282" s="185"/>
      <c r="N282" s="185"/>
      <c r="O282" s="185"/>
      <c r="P282" s="27"/>
      <c r="Q282" s="27"/>
      <c r="R282" s="27"/>
      <c r="S282" s="27"/>
    </row>
    <row r="283" spans="1:19" ht="12.75">
      <c r="A283" s="130"/>
      <c r="B283" s="130"/>
      <c r="C283" s="130"/>
      <c r="D283" s="27"/>
      <c r="E283" s="27"/>
      <c r="F283" s="185"/>
      <c r="G283" s="185"/>
      <c r="H283" s="185"/>
      <c r="I283" s="185"/>
      <c r="J283" s="185"/>
      <c r="K283" s="185"/>
      <c r="L283" s="185"/>
      <c r="M283" s="185"/>
      <c r="N283" s="185"/>
      <c r="O283" s="185"/>
      <c r="P283" s="27"/>
      <c r="Q283" s="27"/>
      <c r="R283" s="27"/>
      <c r="S283" s="27"/>
    </row>
    <row r="284" spans="1:19" ht="12.75">
      <c r="A284" s="130"/>
      <c r="B284" s="130"/>
      <c r="C284" s="130"/>
      <c r="D284" s="27"/>
      <c r="E284" s="27"/>
      <c r="F284" s="185"/>
      <c r="G284" s="185"/>
      <c r="H284" s="185"/>
      <c r="I284" s="185"/>
      <c r="J284" s="185"/>
      <c r="K284" s="185"/>
      <c r="L284" s="185"/>
      <c r="M284" s="185"/>
      <c r="N284" s="185"/>
      <c r="O284" s="185"/>
      <c r="P284" s="27"/>
      <c r="Q284" s="27"/>
      <c r="R284" s="27"/>
      <c r="S284" s="27"/>
    </row>
    <row r="285" spans="1:19" ht="12.75">
      <c r="A285" s="130"/>
      <c r="B285" s="130"/>
      <c r="C285" s="130"/>
      <c r="D285" s="27"/>
      <c r="E285" s="27"/>
      <c r="F285" s="185"/>
      <c r="G285" s="185"/>
      <c r="H285" s="185"/>
      <c r="I285" s="185"/>
      <c r="J285" s="185"/>
      <c r="K285" s="185"/>
      <c r="L285" s="185"/>
      <c r="M285" s="185"/>
      <c r="N285" s="185"/>
      <c r="O285" s="185"/>
      <c r="P285" s="27"/>
      <c r="Q285" s="27"/>
      <c r="R285" s="27"/>
      <c r="S285" s="27"/>
    </row>
    <row r="286" spans="1:19" ht="12.75">
      <c r="A286" s="130"/>
      <c r="B286" s="130"/>
      <c r="C286" s="130"/>
      <c r="D286" s="27"/>
      <c r="E286" s="27"/>
      <c r="F286" s="185"/>
      <c r="G286" s="185"/>
      <c r="H286" s="185"/>
      <c r="I286" s="185"/>
      <c r="J286" s="185"/>
      <c r="K286" s="185"/>
      <c r="L286" s="185"/>
      <c r="M286" s="185"/>
      <c r="N286" s="185"/>
      <c r="O286" s="185"/>
      <c r="P286" s="27"/>
      <c r="Q286" s="27"/>
      <c r="R286" s="27"/>
      <c r="S286" s="27"/>
    </row>
    <row r="287" spans="1:19" ht="12.75">
      <c r="A287" s="130"/>
      <c r="B287" s="130"/>
      <c r="C287" s="130"/>
      <c r="D287" s="180"/>
      <c r="E287" s="27"/>
      <c r="F287" s="27"/>
      <c r="G287" s="27"/>
      <c r="H287" s="27"/>
      <c r="I287" s="27"/>
      <c r="J287" s="185"/>
      <c r="K287" s="185"/>
      <c r="L287" s="185"/>
      <c r="M287" s="185"/>
      <c r="N287" s="185"/>
      <c r="O287" s="185"/>
      <c r="P287" s="185"/>
      <c r="Q287" s="27"/>
      <c r="R287" s="27"/>
      <c r="S287" s="27"/>
    </row>
    <row r="288" spans="1:19" ht="12.75">
      <c r="A288" s="130"/>
      <c r="B288" s="130"/>
      <c r="C288" s="130"/>
      <c r="D288" s="27"/>
      <c r="E288" s="27"/>
      <c r="F288" s="27"/>
      <c r="G288" s="27"/>
      <c r="H288" s="27"/>
      <c r="I288" s="27"/>
      <c r="J288" s="27"/>
      <c r="K288" s="27"/>
      <c r="L288" s="27"/>
      <c r="M288" s="27"/>
      <c r="N288" s="27"/>
      <c r="O288" s="27"/>
      <c r="P288" s="27"/>
      <c r="Q288" s="27"/>
      <c r="R288" s="27"/>
      <c r="S288" s="27"/>
    </row>
    <row r="289" spans="1:19" ht="12.75">
      <c r="A289" s="130"/>
      <c r="B289" s="130"/>
      <c r="C289" s="130"/>
      <c r="D289" s="27"/>
      <c r="E289" s="27"/>
      <c r="F289" s="27"/>
      <c r="G289" s="27"/>
      <c r="H289" s="27"/>
      <c r="I289" s="27"/>
      <c r="J289" s="27"/>
      <c r="K289" s="27"/>
      <c r="L289" s="27"/>
      <c r="M289" s="27"/>
      <c r="N289" s="27"/>
      <c r="O289" s="27"/>
      <c r="P289" s="27"/>
      <c r="Q289" s="27"/>
      <c r="R289" s="27"/>
      <c r="S289" s="27"/>
    </row>
    <row r="290" spans="1:19" ht="12.75">
      <c r="A290" s="130"/>
      <c r="B290" s="130"/>
      <c r="C290" s="130"/>
      <c r="D290" s="280"/>
      <c r="E290" s="280"/>
      <c r="F290" s="280"/>
      <c r="G290" s="280"/>
      <c r="H290" s="280"/>
      <c r="I290" s="280"/>
      <c r="J290" s="280"/>
      <c r="K290" s="280"/>
      <c r="L290" s="280"/>
      <c r="M290" s="280"/>
      <c r="N290" s="280"/>
      <c r="O290" s="280"/>
      <c r="P290" s="27"/>
      <c r="Q290" s="27"/>
      <c r="R290" s="27"/>
      <c r="S290" s="27"/>
    </row>
    <row r="291" spans="1:19" ht="12.75">
      <c r="A291" s="130"/>
      <c r="B291" s="130"/>
      <c r="C291" s="130"/>
      <c r="D291" s="275"/>
      <c r="E291" s="275"/>
      <c r="F291" s="289"/>
      <c r="G291" s="275"/>
      <c r="H291" s="275"/>
      <c r="I291" s="275"/>
      <c r="J291" s="275"/>
      <c r="K291" s="275"/>
      <c r="L291" s="275"/>
      <c r="M291" s="275"/>
      <c r="N291" s="275"/>
      <c r="O291" s="275"/>
      <c r="P291" s="275"/>
      <c r="Q291" s="27"/>
      <c r="R291" s="27"/>
      <c r="S291" s="27"/>
    </row>
    <row r="292" spans="1:19" ht="12.75">
      <c r="A292" s="130"/>
      <c r="B292" s="130"/>
      <c r="C292" s="130"/>
      <c r="D292" s="180"/>
      <c r="E292" s="180"/>
      <c r="F292" s="180"/>
      <c r="G292" s="108"/>
      <c r="H292" s="108"/>
      <c r="I292" s="108"/>
      <c r="J292" s="108"/>
      <c r="K292" s="108"/>
      <c r="L292" s="108"/>
      <c r="M292" s="108"/>
      <c r="N292" s="108"/>
      <c r="O292" s="108"/>
      <c r="P292" s="108"/>
      <c r="Q292" s="27"/>
      <c r="R292" s="27"/>
      <c r="S292" s="27"/>
    </row>
    <row r="293" spans="1:19" ht="12.75">
      <c r="A293" s="130"/>
      <c r="B293" s="188"/>
      <c r="C293" s="188"/>
      <c r="D293" s="138"/>
      <c r="E293" s="138"/>
      <c r="F293" s="139"/>
      <c r="G293" s="140"/>
      <c r="H293" s="140"/>
      <c r="I293" s="140"/>
      <c r="J293" s="140"/>
      <c r="K293" s="140"/>
      <c r="L293" s="140"/>
      <c r="M293" s="140"/>
      <c r="N293" s="140"/>
      <c r="O293" s="140"/>
      <c r="P293" s="140"/>
      <c r="Q293" s="27"/>
      <c r="R293" s="27"/>
      <c r="S293" s="27"/>
    </row>
    <row r="294" spans="1:19" ht="12.75">
      <c r="A294" s="130"/>
      <c r="B294" s="188"/>
      <c r="C294" s="188"/>
      <c r="D294" s="138"/>
      <c r="E294" s="138"/>
      <c r="F294" s="139"/>
      <c r="G294" s="140"/>
      <c r="H294" s="140"/>
      <c r="I294" s="140"/>
      <c r="J294" s="140"/>
      <c r="K294" s="140"/>
      <c r="L294" s="140"/>
      <c r="M294" s="140"/>
      <c r="N294" s="140"/>
      <c r="O294" s="140"/>
      <c r="P294" s="140"/>
      <c r="Q294" s="27"/>
      <c r="R294" s="27"/>
      <c r="S294" s="27"/>
    </row>
    <row r="295" spans="1:19" ht="12.75">
      <c r="A295" s="130"/>
      <c r="B295" s="188"/>
      <c r="C295" s="188"/>
      <c r="D295" s="138"/>
      <c r="E295" s="138"/>
      <c r="F295" s="139"/>
      <c r="G295" s="140"/>
      <c r="H295" s="140"/>
      <c r="I295" s="140"/>
      <c r="J295" s="140"/>
      <c r="K295" s="140"/>
      <c r="L295" s="140"/>
      <c r="M295" s="140"/>
      <c r="N295" s="140"/>
      <c r="O295" s="140"/>
      <c r="P295" s="140"/>
      <c r="Q295" s="27"/>
      <c r="R295" s="27"/>
      <c r="S295" s="27"/>
    </row>
    <row r="296" spans="1:19" ht="12.75">
      <c r="A296" s="130"/>
      <c r="B296" s="188"/>
      <c r="C296" s="188"/>
      <c r="D296" s="138"/>
      <c r="E296" s="138"/>
      <c r="F296" s="139"/>
      <c r="G296" s="140"/>
      <c r="H296" s="140"/>
      <c r="I296" s="140"/>
      <c r="J296" s="140"/>
      <c r="K296" s="140"/>
      <c r="L296" s="140"/>
      <c r="M296" s="140"/>
      <c r="N296" s="140"/>
      <c r="O296" s="140"/>
      <c r="P296" s="140"/>
      <c r="Q296" s="27"/>
      <c r="R296" s="27"/>
      <c r="S296" s="27"/>
    </row>
    <row r="297" spans="1:19" ht="12.75">
      <c r="A297" s="130"/>
      <c r="B297" s="188"/>
      <c r="C297" s="188"/>
      <c r="D297" s="138"/>
      <c r="E297" s="138"/>
      <c r="F297" s="139"/>
      <c r="G297" s="140"/>
      <c r="H297" s="140"/>
      <c r="I297" s="140"/>
      <c r="J297" s="140"/>
      <c r="K297" s="140"/>
      <c r="L297" s="140"/>
      <c r="M297" s="140"/>
      <c r="N297" s="140"/>
      <c r="O297" s="140"/>
      <c r="P297" s="140"/>
      <c r="Q297" s="27"/>
      <c r="R297" s="27"/>
      <c r="S297" s="27"/>
    </row>
    <row r="298" spans="1:19" ht="12.75">
      <c r="A298" s="130"/>
      <c r="B298" s="188"/>
      <c r="C298" s="188"/>
      <c r="D298" s="138"/>
      <c r="E298" s="138"/>
      <c r="F298" s="139"/>
      <c r="G298" s="140"/>
      <c r="H298" s="140"/>
      <c r="I298" s="140"/>
      <c r="J298" s="140"/>
      <c r="K298" s="140"/>
      <c r="L298" s="140"/>
      <c r="M298" s="140"/>
      <c r="N298" s="140"/>
      <c r="O298" s="140"/>
      <c r="P298" s="140"/>
      <c r="Q298" s="27"/>
      <c r="R298" s="27"/>
      <c r="S298" s="27"/>
    </row>
    <row r="299" spans="1:19" ht="12.75">
      <c r="A299" s="130"/>
      <c r="B299" s="188"/>
      <c r="C299" s="188"/>
      <c r="D299" s="138"/>
      <c r="E299" s="138"/>
      <c r="F299" s="139"/>
      <c r="G299" s="140"/>
      <c r="H299" s="140"/>
      <c r="I299" s="140"/>
      <c r="J299" s="140"/>
      <c r="K299" s="140"/>
      <c r="L299" s="140"/>
      <c r="M299" s="140"/>
      <c r="N299" s="140"/>
      <c r="O299" s="140"/>
      <c r="P299" s="140"/>
      <c r="Q299" s="27"/>
      <c r="R299" s="27"/>
      <c r="S299" s="27"/>
    </row>
    <row r="300" spans="1:19" ht="12.75">
      <c r="A300" s="130"/>
      <c r="B300" s="188"/>
      <c r="C300" s="188"/>
      <c r="D300" s="138"/>
      <c r="E300" s="138"/>
      <c r="F300" s="139"/>
      <c r="G300" s="140"/>
      <c r="H300" s="140"/>
      <c r="I300" s="140"/>
      <c r="J300" s="140"/>
      <c r="K300" s="140"/>
      <c r="L300" s="140"/>
      <c r="M300" s="140"/>
      <c r="N300" s="140"/>
      <c r="O300" s="140"/>
      <c r="P300" s="140"/>
      <c r="Q300" s="27"/>
      <c r="R300" s="27"/>
      <c r="S300" s="27"/>
    </row>
    <row r="301" spans="1:19" ht="12.75">
      <c r="A301" s="130"/>
      <c r="B301" s="188"/>
      <c r="C301" s="188"/>
      <c r="D301" s="138"/>
      <c r="E301" s="138"/>
      <c r="F301" s="139"/>
      <c r="G301" s="140"/>
      <c r="H301" s="140"/>
      <c r="I301" s="140"/>
      <c r="J301" s="140"/>
      <c r="K301" s="140"/>
      <c r="L301" s="140"/>
      <c r="M301" s="140"/>
      <c r="N301" s="140"/>
      <c r="O301" s="140"/>
      <c r="P301" s="140"/>
      <c r="Q301" s="27"/>
      <c r="R301" s="27"/>
      <c r="S301" s="27"/>
    </row>
    <row r="302" spans="1:19" ht="12.75">
      <c r="A302" s="130"/>
      <c r="B302" s="188"/>
      <c r="C302" s="188"/>
      <c r="D302" s="138"/>
      <c r="E302" s="138"/>
      <c r="F302" s="139"/>
      <c r="G302" s="140"/>
      <c r="H302" s="140"/>
      <c r="I302" s="140"/>
      <c r="J302" s="140"/>
      <c r="K302" s="140"/>
      <c r="L302" s="140"/>
      <c r="M302" s="140"/>
      <c r="N302" s="140"/>
      <c r="O302" s="140"/>
      <c r="P302" s="140"/>
      <c r="Q302" s="27"/>
      <c r="R302" s="27"/>
      <c r="S302" s="27"/>
    </row>
    <row r="303" spans="1:19" ht="12.75">
      <c r="A303" s="130"/>
      <c r="B303" s="188"/>
      <c r="C303" s="188"/>
      <c r="D303" s="138"/>
      <c r="E303" s="138"/>
      <c r="F303" s="139"/>
      <c r="G303" s="140"/>
      <c r="H303" s="140"/>
      <c r="I303" s="140"/>
      <c r="J303" s="140"/>
      <c r="K303" s="140"/>
      <c r="L303" s="140"/>
      <c r="M303" s="140"/>
      <c r="N303" s="140"/>
      <c r="O303" s="140"/>
      <c r="P303" s="140"/>
      <c r="Q303" s="27"/>
      <c r="R303" s="27"/>
      <c r="S303" s="27"/>
    </row>
    <row r="304" spans="1:19" ht="12.75">
      <c r="A304" s="130"/>
      <c r="B304" s="188"/>
      <c r="C304" s="188"/>
      <c r="D304" s="138"/>
      <c r="E304" s="138"/>
      <c r="F304" s="139"/>
      <c r="G304" s="140"/>
      <c r="H304" s="140"/>
      <c r="I304" s="140"/>
      <c r="J304" s="140"/>
      <c r="K304" s="140"/>
      <c r="L304" s="140"/>
      <c r="M304" s="140"/>
      <c r="N304" s="140"/>
      <c r="O304" s="140"/>
      <c r="P304" s="140"/>
      <c r="Q304" s="27"/>
      <c r="R304" s="27"/>
      <c r="S304" s="27"/>
    </row>
    <row r="305" spans="1:19" ht="12.75">
      <c r="A305" s="130"/>
      <c r="B305" s="188"/>
      <c r="C305" s="188"/>
      <c r="D305" s="138"/>
      <c r="E305" s="138"/>
      <c r="F305" s="139"/>
      <c r="G305" s="140"/>
      <c r="H305" s="140"/>
      <c r="I305" s="140"/>
      <c r="J305" s="140"/>
      <c r="K305" s="140"/>
      <c r="L305" s="140"/>
      <c r="M305" s="140"/>
      <c r="N305" s="140"/>
      <c r="O305" s="140"/>
      <c r="P305" s="140"/>
      <c r="Q305" s="27"/>
      <c r="R305" s="27"/>
      <c r="S305" s="27"/>
    </row>
    <row r="306" spans="1:19" ht="12.75">
      <c r="A306" s="130"/>
      <c r="B306" s="188"/>
      <c r="C306" s="188"/>
      <c r="D306" s="138"/>
      <c r="E306" s="138"/>
      <c r="F306" s="139"/>
      <c r="G306" s="140"/>
      <c r="H306" s="140"/>
      <c r="I306" s="140"/>
      <c r="J306" s="140"/>
      <c r="K306" s="140"/>
      <c r="L306" s="140"/>
      <c r="M306" s="140"/>
      <c r="N306" s="140"/>
      <c r="O306" s="140"/>
      <c r="P306" s="140"/>
      <c r="Q306" s="27"/>
      <c r="R306" s="27"/>
      <c r="S306" s="27"/>
    </row>
    <row r="307" spans="1:19" ht="12.75">
      <c r="A307" s="130"/>
      <c r="B307" s="188"/>
      <c r="C307" s="188"/>
      <c r="D307" s="138"/>
      <c r="E307" s="138"/>
      <c r="F307" s="139"/>
      <c r="G307" s="140"/>
      <c r="H307" s="140"/>
      <c r="I307" s="140"/>
      <c r="J307" s="140"/>
      <c r="K307" s="140"/>
      <c r="L307" s="140"/>
      <c r="M307" s="140"/>
      <c r="N307" s="140"/>
      <c r="O307" s="140"/>
      <c r="P307" s="140"/>
      <c r="Q307" s="27"/>
      <c r="R307" s="27"/>
      <c r="S307" s="27"/>
    </row>
    <row r="308" spans="1:19" ht="12.75">
      <c r="A308" s="130"/>
      <c r="B308" s="188"/>
      <c r="C308" s="188"/>
      <c r="D308" s="138"/>
      <c r="E308" s="138"/>
      <c r="F308" s="139"/>
      <c r="G308" s="140"/>
      <c r="H308" s="140"/>
      <c r="I308" s="140"/>
      <c r="J308" s="140"/>
      <c r="K308" s="140"/>
      <c r="L308" s="140"/>
      <c r="M308" s="140"/>
      <c r="N308" s="140"/>
      <c r="O308" s="140"/>
      <c r="P308" s="140"/>
      <c r="Q308" s="27"/>
      <c r="R308" s="27"/>
      <c r="S308" s="27"/>
    </row>
    <row r="309" spans="1:19" ht="12.75">
      <c r="A309" s="130"/>
      <c r="B309" s="188"/>
      <c r="C309" s="188"/>
      <c r="D309" s="138"/>
      <c r="E309" s="138"/>
      <c r="F309" s="139"/>
      <c r="G309" s="140"/>
      <c r="H309" s="140"/>
      <c r="I309" s="140"/>
      <c r="J309" s="140"/>
      <c r="K309" s="140"/>
      <c r="L309" s="140"/>
      <c r="M309" s="140"/>
      <c r="N309" s="140"/>
      <c r="O309" s="140"/>
      <c r="P309" s="140"/>
      <c r="Q309" s="27"/>
      <c r="R309" s="27"/>
      <c r="S309" s="27"/>
    </row>
    <row r="310" spans="1:19" ht="12.75">
      <c r="A310" s="130"/>
      <c r="B310" s="188"/>
      <c r="C310" s="188"/>
      <c r="D310" s="138"/>
      <c r="E310" s="138"/>
      <c r="F310" s="139"/>
      <c r="G310" s="140"/>
      <c r="H310" s="140"/>
      <c r="I310" s="140"/>
      <c r="J310" s="140"/>
      <c r="K310" s="140"/>
      <c r="L310" s="140"/>
      <c r="M310" s="140"/>
      <c r="N310" s="140"/>
      <c r="O310" s="140"/>
      <c r="P310" s="140"/>
      <c r="Q310" s="27"/>
      <c r="R310" s="27"/>
      <c r="S310" s="27"/>
    </row>
    <row r="311" spans="1:19" ht="12.75">
      <c r="A311" s="130"/>
      <c r="B311" s="188"/>
      <c r="C311" s="188"/>
      <c r="D311" s="138"/>
      <c r="E311" s="138"/>
      <c r="F311" s="139"/>
      <c r="G311" s="140"/>
      <c r="H311" s="140"/>
      <c r="I311" s="140"/>
      <c r="J311" s="140"/>
      <c r="K311" s="140"/>
      <c r="L311" s="140"/>
      <c r="M311" s="140"/>
      <c r="N311" s="140"/>
      <c r="O311" s="140"/>
      <c r="P311" s="140"/>
      <c r="Q311" s="27"/>
      <c r="R311" s="27"/>
      <c r="S311" s="27"/>
    </row>
    <row r="312" spans="1:19" ht="12.75">
      <c r="A312" s="130"/>
      <c r="B312" s="188"/>
      <c r="C312" s="188"/>
      <c r="D312" s="138"/>
      <c r="E312" s="138"/>
      <c r="F312" s="139"/>
      <c r="G312" s="140"/>
      <c r="H312" s="140"/>
      <c r="I312" s="140"/>
      <c r="J312" s="140"/>
      <c r="K312" s="140"/>
      <c r="L312" s="140"/>
      <c r="M312" s="140"/>
      <c r="N312" s="140"/>
      <c r="O312" s="140"/>
      <c r="P312" s="140"/>
      <c r="Q312" s="27"/>
      <c r="R312" s="27"/>
      <c r="S312" s="27"/>
    </row>
    <row r="313" spans="1:19" ht="12.75">
      <c r="A313" s="130"/>
      <c r="B313" s="188"/>
      <c r="C313" s="188"/>
      <c r="D313" s="138"/>
      <c r="E313" s="138"/>
      <c r="F313" s="139"/>
      <c r="G313" s="140"/>
      <c r="H313" s="140"/>
      <c r="I313" s="140"/>
      <c r="J313" s="140"/>
      <c r="K313" s="140"/>
      <c r="L313" s="140"/>
      <c r="M313" s="140"/>
      <c r="N313" s="140"/>
      <c r="O313" s="140"/>
      <c r="P313" s="140"/>
      <c r="Q313" s="27"/>
      <c r="R313" s="27"/>
      <c r="S313" s="27"/>
    </row>
    <row r="314" spans="1:19" ht="12.75">
      <c r="A314" s="130"/>
      <c r="B314" s="189"/>
      <c r="C314" s="189"/>
      <c r="D314" s="138"/>
      <c r="E314" s="138"/>
      <c r="F314" s="139"/>
      <c r="G314" s="140"/>
      <c r="H314" s="140"/>
      <c r="I314" s="140"/>
      <c r="J314" s="140"/>
      <c r="K314" s="140"/>
      <c r="L314" s="140"/>
      <c r="M314" s="140"/>
      <c r="N314" s="140"/>
      <c r="O314" s="140"/>
      <c r="P314" s="140"/>
      <c r="Q314" s="27"/>
      <c r="R314" s="27"/>
      <c r="S314" s="27"/>
    </row>
    <row r="315" spans="1:19" ht="12.75">
      <c r="A315" s="130"/>
      <c r="B315" s="189"/>
      <c r="C315" s="189"/>
      <c r="D315" s="138"/>
      <c r="E315" s="138"/>
      <c r="F315" s="139"/>
      <c r="G315" s="140"/>
      <c r="H315" s="140"/>
      <c r="I315" s="140"/>
      <c r="J315" s="140"/>
      <c r="K315" s="140"/>
      <c r="L315" s="140"/>
      <c r="M315" s="140"/>
      <c r="N315" s="140"/>
      <c r="O315" s="140"/>
      <c r="P315" s="140"/>
      <c r="Q315" s="27"/>
      <c r="R315" s="27"/>
      <c r="S315" s="27"/>
    </row>
    <row r="316" spans="1:19" ht="12.75">
      <c r="A316" s="130"/>
      <c r="B316" s="130"/>
      <c r="C316" s="130"/>
      <c r="D316" s="27"/>
      <c r="E316" s="27"/>
      <c r="F316" s="27"/>
      <c r="G316" s="27"/>
      <c r="H316" s="140"/>
      <c r="I316" s="27"/>
      <c r="J316" s="27"/>
      <c r="K316" s="27"/>
      <c r="L316" s="27"/>
      <c r="M316" s="27"/>
      <c r="N316" s="27"/>
      <c r="O316" s="27"/>
      <c r="P316" s="27"/>
      <c r="Q316" s="27"/>
      <c r="R316" s="27"/>
      <c r="S316" s="27"/>
    </row>
    <row r="317" spans="1:19" ht="12.75">
      <c r="A317" s="130"/>
      <c r="B317" s="130"/>
      <c r="C317" s="130"/>
      <c r="D317" s="278"/>
      <c r="E317" s="279"/>
      <c r="F317" s="275"/>
      <c r="G317" s="275"/>
      <c r="H317" s="275"/>
      <c r="I317" s="275"/>
      <c r="J317" s="275"/>
      <c r="K317" s="275"/>
      <c r="L317" s="275"/>
      <c r="M317" s="275"/>
      <c r="N317" s="275"/>
      <c r="O317" s="275"/>
      <c r="P317" s="27"/>
      <c r="Q317" s="27"/>
      <c r="R317" s="27"/>
      <c r="S317" s="27"/>
    </row>
    <row r="318" spans="1:19" ht="12.75">
      <c r="A318" s="130"/>
      <c r="B318" s="130"/>
      <c r="C318" s="130"/>
      <c r="D318" s="279"/>
      <c r="E318" s="279"/>
      <c r="F318" s="108"/>
      <c r="G318" s="108"/>
      <c r="H318" s="108"/>
      <c r="I318" s="108"/>
      <c r="J318" s="108"/>
      <c r="K318" s="108"/>
      <c r="L318" s="108"/>
      <c r="M318" s="108"/>
      <c r="N318" s="108"/>
      <c r="O318" s="108"/>
      <c r="P318" s="27"/>
      <c r="Q318" s="27"/>
      <c r="R318" s="27"/>
      <c r="S318" s="27"/>
    </row>
    <row r="319" spans="1:19" ht="12.75">
      <c r="A319" s="130"/>
      <c r="B319" s="130"/>
      <c r="C319" s="130"/>
      <c r="D319" s="277"/>
      <c r="E319" s="277"/>
      <c r="F319" s="187"/>
      <c r="G319" s="187"/>
      <c r="H319" s="187"/>
      <c r="I319" s="187"/>
      <c r="J319" s="187"/>
      <c r="K319" s="187"/>
      <c r="L319" s="187"/>
      <c r="M319" s="187"/>
      <c r="N319" s="187"/>
      <c r="O319" s="187"/>
      <c r="P319" s="27"/>
      <c r="Q319" s="27"/>
      <c r="R319" s="27"/>
      <c r="S319" s="27"/>
    </row>
    <row r="320" spans="1:19" ht="12.75">
      <c r="A320" s="130"/>
      <c r="B320" s="130"/>
      <c r="C320" s="130"/>
      <c r="D320" s="277"/>
      <c r="E320" s="277"/>
      <c r="F320" s="187"/>
      <c r="G320" s="187"/>
      <c r="H320" s="187"/>
      <c r="I320" s="187"/>
      <c r="J320" s="187"/>
      <c r="K320" s="187"/>
      <c r="L320" s="187"/>
      <c r="M320" s="187"/>
      <c r="N320" s="187"/>
      <c r="O320" s="187"/>
      <c r="P320" s="27"/>
      <c r="Q320" s="27"/>
      <c r="R320" s="27"/>
      <c r="S320" s="27"/>
    </row>
    <row r="321" spans="1:19" ht="12.75">
      <c r="A321" s="130"/>
      <c r="B321" s="130"/>
      <c r="C321" s="130"/>
      <c r="D321" s="277"/>
      <c r="E321" s="277"/>
      <c r="F321" s="187"/>
      <c r="G321" s="187"/>
      <c r="H321" s="187"/>
      <c r="I321" s="187"/>
      <c r="J321" s="187"/>
      <c r="K321" s="187"/>
      <c r="L321" s="187"/>
      <c r="M321" s="187"/>
      <c r="N321" s="187"/>
      <c r="O321" s="187"/>
      <c r="P321" s="27"/>
      <c r="Q321" s="27"/>
      <c r="R321" s="27"/>
      <c r="S321" s="27"/>
    </row>
    <row r="322" spans="1:19" ht="12.75">
      <c r="A322" s="130"/>
      <c r="B322" s="130"/>
      <c r="C322" s="130"/>
      <c r="D322" s="27"/>
      <c r="E322" s="27"/>
      <c r="F322" s="27"/>
      <c r="G322" s="27"/>
      <c r="H322" s="27"/>
      <c r="I322" s="27"/>
      <c r="J322" s="27"/>
      <c r="K322" s="27"/>
      <c r="L322" s="27"/>
      <c r="M322" s="27"/>
      <c r="N322" s="27"/>
      <c r="O322" s="27"/>
      <c r="P322" s="27"/>
      <c r="Q322" s="27"/>
      <c r="R322" s="27"/>
      <c r="S322" s="27"/>
    </row>
    <row r="323" spans="1:19" ht="12.75">
      <c r="A323" s="130"/>
      <c r="B323" s="130"/>
      <c r="C323" s="130"/>
      <c r="D323" s="27"/>
      <c r="E323" s="27"/>
      <c r="F323" s="27"/>
      <c r="G323" s="27"/>
      <c r="H323" s="27"/>
      <c r="I323" s="27"/>
      <c r="J323" s="27"/>
      <c r="K323" s="27"/>
      <c r="L323" s="27"/>
      <c r="M323" s="27"/>
      <c r="N323" s="27"/>
      <c r="O323" s="27"/>
      <c r="P323" s="27"/>
      <c r="Q323" s="27"/>
      <c r="R323" s="27"/>
      <c r="S323" s="27"/>
    </row>
    <row r="324" spans="1:19" ht="12.75">
      <c r="A324" s="130"/>
      <c r="B324" s="130"/>
      <c r="C324" s="130"/>
      <c r="D324" s="27"/>
      <c r="E324" s="27"/>
      <c r="F324" s="27"/>
      <c r="G324" s="27"/>
      <c r="H324" s="27"/>
      <c r="I324" s="27"/>
      <c r="J324" s="27"/>
      <c r="K324" s="27"/>
      <c r="L324" s="27"/>
      <c r="M324" s="27"/>
      <c r="N324" s="27"/>
      <c r="O324" s="27"/>
      <c r="P324" s="27"/>
      <c r="Q324" s="27"/>
      <c r="R324" s="27"/>
      <c r="S324" s="27"/>
    </row>
    <row r="325" spans="1:19" ht="12.75">
      <c r="A325" s="130"/>
      <c r="B325" s="130"/>
      <c r="C325" s="130"/>
      <c r="D325" s="27"/>
      <c r="E325" s="27"/>
      <c r="F325" s="27"/>
      <c r="G325" s="27"/>
      <c r="H325" s="27"/>
      <c r="I325" s="27"/>
      <c r="J325" s="27"/>
      <c r="K325" s="27"/>
      <c r="L325" s="27"/>
      <c r="M325" s="27"/>
      <c r="N325" s="27"/>
      <c r="O325" s="27"/>
      <c r="P325" s="27"/>
      <c r="Q325" s="27"/>
      <c r="R325" s="27"/>
      <c r="S325" s="27"/>
    </row>
    <row r="326" spans="1:19" ht="12.75">
      <c r="A326" s="130"/>
      <c r="B326" s="130"/>
      <c r="C326" s="130"/>
      <c r="D326" s="27"/>
      <c r="E326" s="27"/>
      <c r="F326" s="27"/>
      <c r="G326" s="27"/>
      <c r="H326" s="27"/>
      <c r="I326" s="27"/>
      <c r="J326" s="27"/>
      <c r="K326" s="27"/>
      <c r="L326" s="27"/>
      <c r="M326" s="27"/>
      <c r="N326" s="27"/>
      <c r="O326" s="27"/>
      <c r="P326" s="27"/>
      <c r="Q326" s="27"/>
      <c r="R326" s="27"/>
      <c r="S326" s="27"/>
    </row>
    <row r="327" spans="1:19" ht="12.75">
      <c r="A327" s="130"/>
      <c r="B327" s="130"/>
      <c r="C327" s="130"/>
      <c r="D327" s="27"/>
      <c r="E327" s="27"/>
      <c r="F327" s="27"/>
      <c r="G327" s="27"/>
      <c r="H327" s="27"/>
      <c r="I327" s="27"/>
      <c r="J327" s="27"/>
      <c r="K327" s="27"/>
      <c r="L327" s="27"/>
      <c r="M327" s="27"/>
      <c r="N327" s="27"/>
      <c r="O327" s="27"/>
      <c r="P327" s="27"/>
      <c r="Q327" s="27"/>
      <c r="R327" s="27"/>
      <c r="S327" s="27"/>
    </row>
    <row r="328" spans="1:19" ht="12.75">
      <c r="A328" s="130"/>
      <c r="B328" s="130"/>
      <c r="C328" s="130"/>
      <c r="D328" s="27"/>
      <c r="E328" s="27"/>
      <c r="F328" s="27"/>
      <c r="G328" s="27"/>
      <c r="H328" s="27"/>
      <c r="I328" s="27"/>
      <c r="J328" s="27"/>
      <c r="K328" s="27"/>
      <c r="L328" s="27"/>
      <c r="M328" s="27"/>
      <c r="N328" s="27"/>
      <c r="O328" s="27"/>
      <c r="P328" s="27"/>
      <c r="Q328" s="27"/>
      <c r="R328" s="27"/>
      <c r="S328" s="27"/>
    </row>
    <row r="329" spans="1:19" ht="12.75">
      <c r="A329" s="130"/>
      <c r="B329" s="130"/>
      <c r="C329" s="130"/>
      <c r="D329" s="27"/>
      <c r="E329" s="27"/>
      <c r="F329" s="27"/>
      <c r="G329" s="27"/>
      <c r="H329" s="27"/>
      <c r="I329" s="27"/>
      <c r="J329" s="27"/>
      <c r="K329" s="27"/>
      <c r="L329" s="27"/>
      <c r="M329" s="27"/>
      <c r="N329" s="27"/>
      <c r="O329" s="27"/>
      <c r="P329" s="27"/>
      <c r="Q329" s="27"/>
      <c r="R329" s="27"/>
      <c r="S329" s="27"/>
    </row>
    <row r="330" spans="1:19" ht="12.75">
      <c r="A330" s="130"/>
      <c r="B330" s="130"/>
      <c r="C330" s="130"/>
      <c r="D330" s="27"/>
      <c r="E330" s="27"/>
      <c r="F330" s="27"/>
      <c r="G330" s="27"/>
      <c r="H330" s="27"/>
      <c r="I330" s="27"/>
      <c r="J330" s="27"/>
      <c r="K330" s="27"/>
      <c r="L330" s="27"/>
      <c r="M330" s="27"/>
      <c r="N330" s="27"/>
      <c r="O330" s="27"/>
      <c r="P330" s="27"/>
      <c r="Q330" s="27"/>
      <c r="R330" s="27"/>
      <c r="S330" s="27"/>
    </row>
    <row r="331" spans="1:19" ht="12.75">
      <c r="A331" s="130"/>
      <c r="B331" s="130"/>
      <c r="C331" s="130"/>
      <c r="D331" s="27"/>
      <c r="E331" s="27"/>
      <c r="F331" s="27"/>
      <c r="G331" s="27"/>
      <c r="H331" s="27"/>
      <c r="I331" s="27"/>
      <c r="J331" s="27"/>
      <c r="K331" s="27"/>
      <c r="L331" s="27"/>
      <c r="M331" s="27"/>
      <c r="N331" s="27"/>
      <c r="O331" s="27"/>
      <c r="P331" s="27"/>
      <c r="Q331" s="27"/>
      <c r="R331" s="27"/>
      <c r="S331" s="27"/>
    </row>
    <row r="332" spans="1:19" ht="12.75">
      <c r="A332" s="130"/>
      <c r="B332" s="130"/>
      <c r="C332" s="130"/>
      <c r="D332" s="27"/>
      <c r="E332" s="27"/>
      <c r="F332" s="27"/>
      <c r="G332" s="27"/>
      <c r="H332" s="27"/>
      <c r="I332" s="27"/>
      <c r="J332" s="27"/>
      <c r="K332" s="27"/>
      <c r="L332" s="27"/>
      <c r="M332" s="27"/>
      <c r="N332" s="27"/>
      <c r="O332" s="27"/>
      <c r="P332" s="27"/>
      <c r="Q332" s="27"/>
      <c r="R332" s="27"/>
      <c r="S332" s="27"/>
    </row>
    <row r="333" spans="1:19" ht="12.75">
      <c r="A333" s="130"/>
      <c r="B333" s="130"/>
      <c r="C333" s="130"/>
      <c r="D333" s="27"/>
      <c r="E333" s="27"/>
      <c r="F333" s="27"/>
      <c r="G333" s="27"/>
      <c r="H333" s="27"/>
      <c r="I333" s="27"/>
      <c r="J333" s="27"/>
      <c r="K333" s="27"/>
      <c r="L333" s="27"/>
      <c r="M333" s="27"/>
      <c r="N333" s="27"/>
      <c r="O333" s="27"/>
      <c r="P333" s="27"/>
      <c r="Q333" s="27"/>
      <c r="R333" s="27"/>
      <c r="S333" s="27"/>
    </row>
    <row r="334" spans="1:19" ht="12.75">
      <c r="A334" s="130"/>
      <c r="B334" s="130"/>
      <c r="C334" s="130"/>
      <c r="D334" s="27"/>
      <c r="E334" s="27"/>
      <c r="F334" s="27"/>
      <c r="G334" s="27"/>
      <c r="H334" s="27"/>
      <c r="I334" s="27"/>
      <c r="J334" s="27"/>
      <c r="K334" s="27"/>
      <c r="L334" s="27"/>
      <c r="M334" s="27"/>
      <c r="N334" s="27"/>
      <c r="O334" s="27"/>
      <c r="P334" s="27"/>
      <c r="Q334" s="27"/>
      <c r="R334" s="27"/>
      <c r="S334" s="27"/>
    </row>
    <row r="335" spans="1:19" ht="12.75">
      <c r="A335" s="130"/>
      <c r="B335" s="130"/>
      <c r="C335" s="130"/>
      <c r="D335" s="27"/>
      <c r="E335" s="27"/>
      <c r="F335" s="27"/>
      <c r="G335" s="27"/>
      <c r="H335" s="27"/>
      <c r="I335" s="27"/>
      <c r="J335" s="27"/>
      <c r="K335" s="27"/>
      <c r="L335" s="27"/>
      <c r="M335" s="27"/>
      <c r="N335" s="27"/>
      <c r="O335" s="27"/>
      <c r="P335" s="27"/>
      <c r="Q335" s="27"/>
      <c r="R335" s="27"/>
      <c r="S335" s="27"/>
    </row>
    <row r="336" spans="1:19" ht="12.75">
      <c r="A336" s="130"/>
      <c r="B336" s="130"/>
      <c r="C336" s="130"/>
      <c r="D336" s="27"/>
      <c r="E336" s="27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7"/>
      <c r="Q336" s="27"/>
      <c r="R336" s="27"/>
      <c r="S336" s="27"/>
    </row>
    <row r="337" spans="1:19" ht="12.75">
      <c r="A337" s="130"/>
      <c r="B337" s="130"/>
      <c r="C337" s="130"/>
      <c r="D337" s="27"/>
      <c r="E337" s="27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7"/>
      <c r="Q337" s="27"/>
      <c r="R337" s="27"/>
      <c r="S337" s="27"/>
    </row>
    <row r="338" spans="1:19" ht="12.75">
      <c r="A338" s="130"/>
      <c r="B338" s="130"/>
      <c r="C338" s="130"/>
      <c r="D338" s="27"/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7"/>
      <c r="Q338" s="27"/>
      <c r="R338" s="27"/>
      <c r="S338" s="27"/>
    </row>
    <row r="339" spans="1:19" ht="12.75">
      <c r="A339" s="130"/>
      <c r="B339" s="130"/>
      <c r="C339" s="130"/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7"/>
      <c r="Q339" s="27"/>
      <c r="R339" s="27"/>
      <c r="S339" s="27"/>
    </row>
    <row r="340" spans="1:19" ht="12.75">
      <c r="A340" s="130"/>
      <c r="B340" s="130"/>
      <c r="C340" s="130"/>
      <c r="D340" s="27"/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7"/>
      <c r="Q340" s="27"/>
      <c r="R340" s="27"/>
      <c r="S340" s="27"/>
    </row>
    <row r="341" spans="1:19" ht="12.75">
      <c r="A341" s="130"/>
      <c r="B341" s="130"/>
      <c r="C341" s="130"/>
      <c r="D341" s="27"/>
      <c r="E341" s="27"/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7"/>
      <c r="Q341" s="27"/>
      <c r="R341" s="27"/>
      <c r="S341" s="27"/>
    </row>
    <row r="342" spans="1:19" ht="12.75">
      <c r="A342" s="130"/>
      <c r="B342" s="130"/>
      <c r="C342" s="130"/>
      <c r="D342" s="27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7"/>
      <c r="Q342" s="27"/>
      <c r="R342" s="27"/>
      <c r="S342" s="27"/>
    </row>
    <row r="343" spans="1:19" ht="12.75">
      <c r="A343" s="130"/>
      <c r="B343" s="130"/>
      <c r="C343" s="130"/>
      <c r="D343" s="27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7"/>
      <c r="Q343" s="27"/>
      <c r="R343" s="27"/>
      <c r="S343" s="27"/>
    </row>
    <row r="344" spans="1:19" ht="12.75">
      <c r="A344" s="130"/>
      <c r="B344" s="130"/>
      <c r="C344" s="130"/>
      <c r="D344" s="27"/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7"/>
      <c r="Q344" s="27"/>
      <c r="R344" s="27"/>
      <c r="S344" s="27"/>
    </row>
    <row r="345" spans="1:19" ht="12.75">
      <c r="A345" s="130"/>
      <c r="B345" s="130"/>
      <c r="C345" s="130"/>
      <c r="D345" s="27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7"/>
      <c r="Q345" s="27"/>
      <c r="R345" s="27"/>
      <c r="S345" s="27"/>
    </row>
    <row r="346" spans="1:19" ht="12.75">
      <c r="A346" s="130"/>
      <c r="B346" s="130"/>
      <c r="C346" s="130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7"/>
      <c r="Q346" s="27"/>
      <c r="R346" s="27"/>
      <c r="S346" s="27"/>
    </row>
    <row r="347" spans="1:19" ht="12.75">
      <c r="A347" s="130"/>
      <c r="B347" s="130"/>
      <c r="C347" s="130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7"/>
      <c r="Q347" s="27"/>
      <c r="R347" s="27"/>
      <c r="S347" s="27"/>
    </row>
    <row r="348" spans="1:19" ht="12.75">
      <c r="A348" s="130"/>
      <c r="B348" s="130"/>
      <c r="C348" s="130"/>
      <c r="D348" s="27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7"/>
      <c r="Q348" s="27"/>
      <c r="R348" s="27"/>
      <c r="S348" s="27"/>
    </row>
    <row r="349" spans="1:19" ht="12.75">
      <c r="A349" s="130"/>
      <c r="B349" s="130"/>
      <c r="C349" s="130"/>
      <c r="D349" s="27"/>
      <c r="E349" s="27"/>
      <c r="F349" s="27"/>
      <c r="G349" s="27"/>
      <c r="H349" s="27"/>
      <c r="I349" s="27"/>
      <c r="J349" s="27"/>
      <c r="K349" s="27"/>
      <c r="L349" s="27"/>
      <c r="M349" s="27"/>
      <c r="N349" s="27"/>
      <c r="O349" s="27"/>
      <c r="P349" s="27"/>
      <c r="Q349" s="27"/>
      <c r="R349" s="27"/>
      <c r="S349" s="27"/>
    </row>
    <row r="350" spans="1:19" ht="12.75">
      <c r="A350" s="130"/>
      <c r="B350" s="130"/>
      <c r="C350" s="130"/>
      <c r="D350" s="27"/>
      <c r="E350" s="27"/>
      <c r="F350" s="27"/>
      <c r="G350" s="27"/>
      <c r="H350" s="27"/>
      <c r="I350" s="27"/>
      <c r="J350" s="27"/>
      <c r="K350" s="27"/>
      <c r="L350" s="27"/>
      <c r="M350" s="27"/>
      <c r="N350" s="27"/>
      <c r="O350" s="27"/>
      <c r="P350" s="27"/>
      <c r="Q350" s="27"/>
      <c r="R350" s="27"/>
      <c r="S350" s="27"/>
    </row>
    <row r="351" spans="1:19" ht="12.75">
      <c r="A351" s="130"/>
      <c r="B351" s="130"/>
      <c r="C351" s="130"/>
      <c r="D351" s="27"/>
      <c r="E351" s="27"/>
      <c r="F351" s="27"/>
      <c r="G351" s="27"/>
      <c r="H351" s="27"/>
      <c r="I351" s="27"/>
      <c r="J351" s="27"/>
      <c r="K351" s="27"/>
      <c r="L351" s="27"/>
      <c r="M351" s="27"/>
      <c r="N351" s="27"/>
      <c r="O351" s="27"/>
      <c r="P351" s="27"/>
      <c r="Q351" s="27"/>
      <c r="R351" s="27"/>
      <c r="S351" s="27"/>
    </row>
    <row r="352" spans="1:19" ht="12.75">
      <c r="A352" s="130"/>
      <c r="B352" s="130"/>
      <c r="C352" s="130"/>
      <c r="D352" s="27"/>
      <c r="E352" s="27"/>
      <c r="F352" s="27"/>
      <c r="G352" s="27"/>
      <c r="H352" s="27"/>
      <c r="I352" s="27"/>
      <c r="J352" s="27"/>
      <c r="K352" s="27"/>
      <c r="L352" s="27"/>
      <c r="M352" s="27"/>
      <c r="N352" s="27"/>
      <c r="O352" s="27"/>
      <c r="P352" s="27"/>
      <c r="Q352" s="27"/>
      <c r="R352" s="27"/>
      <c r="S352" s="27"/>
    </row>
    <row r="353" spans="1:19" ht="12.75">
      <c r="A353" s="130"/>
      <c r="B353" s="130"/>
      <c r="C353" s="130"/>
      <c r="D353" s="27"/>
      <c r="E353" s="27"/>
      <c r="F353" s="27"/>
      <c r="G353" s="27"/>
      <c r="H353" s="27"/>
      <c r="I353" s="27"/>
      <c r="J353" s="27"/>
      <c r="K353" s="27"/>
      <c r="L353" s="27"/>
      <c r="M353" s="27"/>
      <c r="N353" s="27"/>
      <c r="O353" s="27"/>
      <c r="P353" s="27"/>
      <c r="Q353" s="27"/>
      <c r="R353" s="27"/>
      <c r="S353" s="27"/>
    </row>
    <row r="354" spans="1:19" ht="12.75">
      <c r="A354" s="130"/>
      <c r="B354" s="130"/>
      <c r="C354" s="130"/>
      <c r="D354" s="27"/>
      <c r="E354" s="27"/>
      <c r="F354" s="27"/>
      <c r="G354" s="27"/>
      <c r="H354" s="27"/>
      <c r="I354" s="27"/>
      <c r="J354" s="27"/>
      <c r="K354" s="27"/>
      <c r="L354" s="27"/>
      <c r="M354" s="27"/>
      <c r="N354" s="27"/>
      <c r="O354" s="27"/>
      <c r="P354" s="27"/>
      <c r="Q354" s="27"/>
      <c r="R354" s="27"/>
      <c r="S354" s="27"/>
    </row>
    <row r="355" spans="1:19" ht="12.75">
      <c r="A355" s="130"/>
      <c r="B355" s="130"/>
      <c r="C355" s="130"/>
      <c r="D355" s="27"/>
      <c r="E355" s="27"/>
      <c r="F355" s="27"/>
      <c r="G355" s="27"/>
      <c r="H355" s="27"/>
      <c r="I355" s="27"/>
      <c r="J355" s="27"/>
      <c r="K355" s="27"/>
      <c r="L355" s="27"/>
      <c r="M355" s="27"/>
      <c r="N355" s="27"/>
      <c r="O355" s="27"/>
      <c r="P355" s="27"/>
      <c r="Q355" s="27"/>
      <c r="R355" s="27"/>
      <c r="S355" s="27"/>
    </row>
    <row r="356" spans="1:19" ht="12.75">
      <c r="A356" s="130"/>
      <c r="B356" s="130"/>
      <c r="C356" s="130"/>
      <c r="D356" s="27"/>
      <c r="E356" s="27"/>
      <c r="F356" s="27"/>
      <c r="G356" s="27"/>
      <c r="H356" s="27"/>
      <c r="I356" s="27"/>
      <c r="J356" s="27"/>
      <c r="K356" s="27"/>
      <c r="L356" s="27"/>
      <c r="M356" s="27"/>
      <c r="N356" s="27"/>
      <c r="O356" s="27"/>
      <c r="P356" s="27"/>
      <c r="Q356" s="27"/>
      <c r="R356" s="27"/>
      <c r="S356" s="27"/>
    </row>
    <row r="357" spans="1:19" ht="12.75">
      <c r="A357" s="130"/>
      <c r="B357" s="130"/>
      <c r="C357" s="130"/>
      <c r="D357" s="27"/>
      <c r="E357" s="27"/>
      <c r="F357" s="27"/>
      <c r="G357" s="27"/>
      <c r="H357" s="27"/>
      <c r="I357" s="27"/>
      <c r="J357" s="27"/>
      <c r="K357" s="27"/>
      <c r="L357" s="27"/>
      <c r="M357" s="27"/>
      <c r="N357" s="27"/>
      <c r="O357" s="27"/>
      <c r="P357" s="27"/>
      <c r="Q357" s="27"/>
      <c r="R357" s="27"/>
      <c r="S357" s="27"/>
    </row>
    <row r="358" spans="1:19" ht="12.75">
      <c r="A358" s="130"/>
      <c r="B358" s="130"/>
      <c r="C358" s="130"/>
      <c r="D358" s="27"/>
      <c r="E358" s="27"/>
      <c r="F358" s="27"/>
      <c r="G358" s="27"/>
      <c r="H358" s="27"/>
      <c r="I358" s="27"/>
      <c r="J358" s="27"/>
      <c r="K358" s="27"/>
      <c r="L358" s="27"/>
      <c r="M358" s="27"/>
      <c r="N358" s="27"/>
      <c r="O358" s="27"/>
      <c r="P358" s="27"/>
      <c r="Q358" s="27"/>
      <c r="R358" s="27"/>
      <c r="S358" s="27"/>
    </row>
    <row r="359" spans="1:19" ht="12.75">
      <c r="A359" s="130"/>
      <c r="B359" s="130"/>
      <c r="C359" s="130"/>
      <c r="D359" s="27"/>
      <c r="E359" s="27"/>
      <c r="F359" s="27"/>
      <c r="G359" s="27"/>
      <c r="H359" s="27"/>
      <c r="I359" s="27"/>
      <c r="J359" s="27"/>
      <c r="K359" s="27"/>
      <c r="L359" s="27"/>
      <c r="M359" s="27"/>
      <c r="N359" s="27"/>
      <c r="O359" s="27"/>
      <c r="P359" s="27"/>
      <c r="Q359" s="27"/>
      <c r="R359" s="27"/>
      <c r="S359" s="27"/>
    </row>
    <row r="360" spans="1:19" ht="12.75">
      <c r="A360" s="130"/>
      <c r="B360" s="130"/>
      <c r="C360" s="130"/>
      <c r="D360" s="27"/>
      <c r="E360" s="27"/>
      <c r="F360" s="27"/>
      <c r="G360" s="27"/>
      <c r="H360" s="27"/>
      <c r="I360" s="27"/>
      <c r="J360" s="27"/>
      <c r="K360" s="27"/>
      <c r="L360" s="27"/>
      <c r="M360" s="27"/>
      <c r="N360" s="27"/>
      <c r="O360" s="27"/>
      <c r="P360" s="27"/>
      <c r="Q360" s="27"/>
      <c r="R360" s="27"/>
      <c r="S360" s="27"/>
    </row>
    <row r="361" spans="1:19" ht="12.75">
      <c r="A361" s="130"/>
      <c r="B361" s="130"/>
      <c r="C361" s="130"/>
      <c r="D361" s="27"/>
      <c r="E361" s="27"/>
      <c r="F361" s="27"/>
      <c r="G361" s="27"/>
      <c r="H361" s="27"/>
      <c r="I361" s="27"/>
      <c r="J361" s="27"/>
      <c r="K361" s="27"/>
      <c r="L361" s="27"/>
      <c r="M361" s="27"/>
      <c r="N361" s="27"/>
      <c r="O361" s="27"/>
      <c r="P361" s="27"/>
      <c r="Q361" s="27"/>
      <c r="R361" s="27"/>
      <c r="S361" s="27"/>
    </row>
    <row r="362" spans="1:19" ht="12.75">
      <c r="A362" s="130"/>
      <c r="B362" s="130"/>
      <c r="C362" s="130"/>
      <c r="D362" s="27"/>
      <c r="E362" s="27"/>
      <c r="F362" s="27"/>
      <c r="G362" s="27"/>
      <c r="H362" s="27"/>
      <c r="I362" s="27"/>
      <c r="J362" s="27"/>
      <c r="K362" s="27"/>
      <c r="L362" s="27"/>
      <c r="M362" s="27"/>
      <c r="N362" s="27"/>
      <c r="O362" s="27"/>
      <c r="P362" s="27"/>
      <c r="Q362" s="27"/>
      <c r="R362" s="27"/>
      <c r="S362" s="27"/>
    </row>
    <row r="363" spans="1:19" ht="12.75">
      <c r="A363" s="130"/>
      <c r="B363" s="130"/>
      <c r="C363" s="130"/>
      <c r="D363" s="27"/>
      <c r="E363" s="27"/>
      <c r="F363" s="27"/>
      <c r="G363" s="27"/>
      <c r="H363" s="27"/>
      <c r="I363" s="27"/>
      <c r="J363" s="27"/>
      <c r="K363" s="27"/>
      <c r="L363" s="27"/>
      <c r="M363" s="27"/>
      <c r="N363" s="27"/>
      <c r="O363" s="27"/>
      <c r="P363" s="27"/>
      <c r="Q363" s="27"/>
      <c r="R363" s="27"/>
      <c r="S363" s="27"/>
    </row>
    <row r="364" spans="1:19" ht="12.75">
      <c r="A364" s="130"/>
      <c r="B364" s="130"/>
      <c r="C364" s="130"/>
      <c r="D364" s="27"/>
      <c r="E364" s="27"/>
      <c r="F364" s="27"/>
      <c r="G364" s="27"/>
      <c r="H364" s="27"/>
      <c r="I364" s="27"/>
      <c r="J364" s="27"/>
      <c r="K364" s="27"/>
      <c r="L364" s="27"/>
      <c r="M364" s="27"/>
      <c r="N364" s="27"/>
      <c r="O364" s="27"/>
      <c r="P364" s="27"/>
      <c r="Q364" s="27"/>
      <c r="R364" s="27"/>
      <c r="S364" s="27"/>
    </row>
    <row r="365" spans="1:19" ht="12.75">
      <c r="A365" s="130"/>
      <c r="B365" s="130"/>
      <c r="C365" s="130"/>
      <c r="D365" s="27"/>
      <c r="E365" s="27"/>
      <c r="F365" s="27"/>
      <c r="G365" s="27"/>
      <c r="H365" s="27"/>
      <c r="I365" s="27"/>
      <c r="J365" s="27"/>
      <c r="K365" s="27"/>
      <c r="L365" s="27"/>
      <c r="M365" s="27"/>
      <c r="N365" s="27"/>
      <c r="O365" s="27"/>
      <c r="P365" s="27"/>
      <c r="Q365" s="27"/>
      <c r="R365" s="27"/>
      <c r="S365" s="27"/>
    </row>
    <row r="366" spans="1:19" ht="12.75">
      <c r="A366" s="130"/>
      <c r="B366" s="130"/>
      <c r="C366" s="130"/>
      <c r="D366" s="27"/>
      <c r="E366" s="27"/>
      <c r="F366" s="27"/>
      <c r="G366" s="27"/>
      <c r="H366" s="27"/>
      <c r="I366" s="27"/>
      <c r="J366" s="27"/>
      <c r="K366" s="27"/>
      <c r="L366" s="27"/>
      <c r="M366" s="27"/>
      <c r="N366" s="27"/>
      <c r="O366" s="27"/>
      <c r="P366" s="27"/>
      <c r="Q366" s="27"/>
      <c r="R366" s="27"/>
      <c r="S366" s="27"/>
    </row>
    <row r="367" spans="1:19" ht="12.75">
      <c r="A367" s="130"/>
      <c r="B367" s="130"/>
      <c r="C367" s="130"/>
      <c r="D367" s="27"/>
      <c r="E367" s="27"/>
      <c r="F367" s="27"/>
      <c r="G367" s="27"/>
      <c r="H367" s="27"/>
      <c r="I367" s="27"/>
      <c r="J367" s="27"/>
      <c r="K367" s="27"/>
      <c r="L367" s="27"/>
      <c r="M367" s="27"/>
      <c r="N367" s="27"/>
      <c r="O367" s="27"/>
      <c r="P367" s="27"/>
      <c r="Q367" s="27"/>
      <c r="R367" s="27"/>
      <c r="S367" s="27"/>
    </row>
    <row r="368" spans="1:19" ht="12.75">
      <c r="A368" s="130"/>
      <c r="B368" s="130"/>
      <c r="C368" s="130"/>
      <c r="D368" s="27"/>
      <c r="E368" s="27"/>
      <c r="F368" s="27"/>
      <c r="G368" s="27"/>
      <c r="H368" s="27"/>
      <c r="I368" s="27"/>
      <c r="J368" s="27"/>
      <c r="K368" s="27"/>
      <c r="L368" s="27"/>
      <c r="M368" s="27"/>
      <c r="N368" s="27"/>
      <c r="O368" s="27"/>
      <c r="P368" s="27"/>
      <c r="Q368" s="27"/>
      <c r="R368" s="27"/>
      <c r="S368" s="27"/>
    </row>
    <row r="369" spans="1:19" ht="12.75">
      <c r="A369" s="130"/>
      <c r="B369" s="130"/>
      <c r="C369" s="130"/>
      <c r="D369" s="27"/>
      <c r="E369" s="27"/>
      <c r="F369" s="27"/>
      <c r="G369" s="27"/>
      <c r="H369" s="27"/>
      <c r="I369" s="27"/>
      <c r="J369" s="27"/>
      <c r="K369" s="27"/>
      <c r="L369" s="27"/>
      <c r="M369" s="27"/>
      <c r="N369" s="27"/>
      <c r="O369" s="27"/>
      <c r="P369" s="27"/>
      <c r="Q369" s="27"/>
      <c r="R369" s="27"/>
      <c r="S369" s="27"/>
    </row>
    <row r="370" spans="1:19" ht="12.75">
      <c r="A370" s="130"/>
      <c r="B370" s="130"/>
      <c r="C370" s="130"/>
      <c r="D370" s="27"/>
      <c r="E370" s="27"/>
      <c r="F370" s="27"/>
      <c r="G370" s="27"/>
      <c r="H370" s="27"/>
      <c r="I370" s="27"/>
      <c r="J370" s="27"/>
      <c r="K370" s="27"/>
      <c r="L370" s="27"/>
      <c r="M370" s="27"/>
      <c r="N370" s="27"/>
      <c r="O370" s="27"/>
      <c r="P370" s="27"/>
      <c r="Q370" s="27"/>
      <c r="R370" s="27"/>
      <c r="S370" s="27"/>
    </row>
    <row r="371" spans="1:19" ht="12.75">
      <c r="A371" s="130"/>
      <c r="B371" s="130"/>
      <c r="C371" s="130"/>
      <c r="D371" s="27"/>
      <c r="E371" s="27"/>
      <c r="F371" s="27"/>
      <c r="G371" s="27"/>
      <c r="H371" s="27"/>
      <c r="I371" s="27"/>
      <c r="J371" s="27"/>
      <c r="K371" s="27"/>
      <c r="L371" s="27"/>
      <c r="M371" s="27"/>
      <c r="N371" s="27"/>
      <c r="O371" s="27"/>
      <c r="P371" s="27"/>
      <c r="Q371" s="27"/>
      <c r="R371" s="27"/>
      <c r="S371" s="27"/>
    </row>
    <row r="372" spans="1:19" ht="12.75">
      <c r="A372" s="130"/>
      <c r="B372" s="130"/>
      <c r="C372" s="130"/>
      <c r="D372" s="27"/>
      <c r="E372" s="27"/>
      <c r="F372" s="27"/>
      <c r="G372" s="27"/>
      <c r="H372" s="27"/>
      <c r="I372" s="27"/>
      <c r="J372" s="27"/>
      <c r="K372" s="27"/>
      <c r="L372" s="27"/>
      <c r="M372" s="27"/>
      <c r="N372" s="27"/>
      <c r="O372" s="27"/>
      <c r="P372" s="27"/>
      <c r="Q372" s="27"/>
      <c r="R372" s="27"/>
      <c r="S372" s="27"/>
    </row>
    <row r="373" spans="1:19" ht="12.75">
      <c r="A373" s="130"/>
      <c r="B373" s="130"/>
      <c r="C373" s="130"/>
      <c r="D373" s="27"/>
      <c r="E373" s="27"/>
      <c r="F373" s="27"/>
      <c r="G373" s="27"/>
      <c r="H373" s="27"/>
      <c r="I373" s="27"/>
      <c r="J373" s="27"/>
      <c r="K373" s="27"/>
      <c r="L373" s="27"/>
      <c r="M373" s="27"/>
      <c r="N373" s="27"/>
      <c r="O373" s="27"/>
      <c r="P373" s="27"/>
      <c r="Q373" s="27"/>
      <c r="R373" s="27"/>
      <c r="S373" s="27"/>
    </row>
    <row r="374" spans="1:19" ht="12.75">
      <c r="A374" s="130"/>
      <c r="B374" s="130"/>
      <c r="C374" s="130"/>
      <c r="D374" s="27"/>
      <c r="E374" s="27"/>
      <c r="F374" s="27"/>
      <c r="G374" s="27"/>
      <c r="H374" s="27"/>
      <c r="I374" s="27"/>
      <c r="J374" s="27"/>
      <c r="K374" s="27"/>
      <c r="L374" s="27"/>
      <c r="M374" s="27"/>
      <c r="N374" s="27"/>
      <c r="O374" s="27"/>
      <c r="P374" s="27"/>
      <c r="Q374" s="27"/>
      <c r="R374" s="27"/>
      <c r="S374" s="27"/>
    </row>
    <row r="375" spans="1:19" ht="12.75">
      <c r="A375" s="130"/>
      <c r="B375" s="130"/>
      <c r="C375" s="130"/>
      <c r="D375" s="27"/>
      <c r="E375" s="27"/>
      <c r="F375" s="27"/>
      <c r="G375" s="27"/>
      <c r="H375" s="27"/>
      <c r="I375" s="27"/>
      <c r="J375" s="27"/>
      <c r="K375" s="27"/>
      <c r="L375" s="27"/>
      <c r="M375" s="27"/>
      <c r="N375" s="27"/>
      <c r="O375" s="27"/>
      <c r="P375" s="27"/>
      <c r="Q375" s="27"/>
      <c r="R375" s="27"/>
      <c r="S375" s="27"/>
    </row>
    <row r="376" spans="1:19" ht="12.75">
      <c r="A376" s="130"/>
      <c r="B376" s="130"/>
      <c r="C376" s="130"/>
      <c r="D376" s="27"/>
      <c r="E376" s="27"/>
      <c r="F376" s="27"/>
      <c r="G376" s="27"/>
      <c r="H376" s="27"/>
      <c r="I376" s="27"/>
      <c r="J376" s="27"/>
      <c r="K376" s="27"/>
      <c r="L376" s="27"/>
      <c r="M376" s="27"/>
      <c r="N376" s="27"/>
      <c r="O376" s="27"/>
      <c r="P376" s="27"/>
      <c r="Q376" s="27"/>
      <c r="R376" s="27"/>
      <c r="S376" s="27"/>
    </row>
    <row r="377" spans="1:19" ht="12.75">
      <c r="A377" s="130"/>
      <c r="B377" s="130"/>
      <c r="C377" s="130"/>
      <c r="D377" s="27"/>
      <c r="E377" s="27"/>
      <c r="F377" s="27"/>
      <c r="G377" s="27"/>
      <c r="H377" s="27"/>
      <c r="I377" s="27"/>
      <c r="J377" s="27"/>
      <c r="K377" s="27"/>
      <c r="L377" s="27"/>
      <c r="M377" s="27"/>
      <c r="N377" s="27"/>
      <c r="O377" s="27"/>
      <c r="P377" s="27"/>
      <c r="Q377" s="27"/>
      <c r="R377" s="27"/>
      <c r="S377" s="27"/>
    </row>
    <row r="378" spans="1:19" ht="12.75">
      <c r="A378" s="130"/>
      <c r="B378" s="130"/>
      <c r="C378" s="130"/>
      <c r="D378" s="27"/>
      <c r="E378" s="27"/>
      <c r="F378" s="27"/>
      <c r="G378" s="27"/>
      <c r="H378" s="27"/>
      <c r="I378" s="27"/>
      <c r="J378" s="27"/>
      <c r="K378" s="27"/>
      <c r="L378" s="27"/>
      <c r="M378" s="27"/>
      <c r="N378" s="27"/>
      <c r="O378" s="27"/>
      <c r="P378" s="27"/>
      <c r="Q378" s="27"/>
      <c r="R378" s="27"/>
      <c r="S378" s="27"/>
    </row>
    <row r="379" spans="1:19" ht="12.75">
      <c r="A379" s="130"/>
      <c r="B379" s="130"/>
      <c r="C379" s="130"/>
      <c r="D379" s="27"/>
      <c r="E379" s="27"/>
      <c r="F379" s="27"/>
      <c r="G379" s="27"/>
      <c r="H379" s="27"/>
      <c r="I379" s="27"/>
      <c r="J379" s="27"/>
      <c r="K379" s="27"/>
      <c r="L379" s="27"/>
      <c r="M379" s="27"/>
      <c r="N379" s="27"/>
      <c r="O379" s="27"/>
      <c r="P379" s="27"/>
      <c r="Q379" s="27"/>
      <c r="R379" s="27"/>
      <c r="S379" s="27"/>
    </row>
    <row r="380" spans="1:19" ht="12.75">
      <c r="A380" s="130"/>
      <c r="B380" s="130"/>
      <c r="C380" s="130"/>
      <c r="D380" s="27"/>
      <c r="E380" s="27"/>
      <c r="F380" s="27"/>
      <c r="G380" s="27"/>
      <c r="H380" s="27"/>
      <c r="I380" s="27"/>
      <c r="J380" s="27"/>
      <c r="K380" s="27"/>
      <c r="L380" s="27"/>
      <c r="M380" s="27"/>
      <c r="N380" s="27"/>
      <c r="O380" s="27"/>
      <c r="P380" s="27"/>
      <c r="Q380" s="27"/>
      <c r="R380" s="27"/>
      <c r="S380" s="27"/>
    </row>
    <row r="381" spans="1:19" ht="12.75">
      <c r="A381" s="130"/>
      <c r="B381" s="130"/>
      <c r="C381" s="130"/>
      <c r="D381" s="27"/>
      <c r="E381" s="27"/>
      <c r="F381" s="27"/>
      <c r="G381" s="27"/>
      <c r="H381" s="27"/>
      <c r="I381" s="27"/>
      <c r="J381" s="27"/>
      <c r="K381" s="27"/>
      <c r="L381" s="27"/>
      <c r="M381" s="27"/>
      <c r="N381" s="27"/>
      <c r="O381" s="27"/>
      <c r="P381" s="27"/>
      <c r="Q381" s="27"/>
      <c r="R381" s="27"/>
      <c r="S381" s="27"/>
    </row>
    <row r="382" spans="1:19" ht="12.75">
      <c r="A382" s="130"/>
      <c r="B382" s="130"/>
      <c r="C382" s="130"/>
      <c r="D382" s="27"/>
      <c r="E382" s="27"/>
      <c r="F382" s="27"/>
      <c r="G382" s="27"/>
      <c r="H382" s="27"/>
      <c r="I382" s="27"/>
      <c r="J382" s="27"/>
      <c r="K382" s="27"/>
      <c r="L382" s="27"/>
      <c r="M382" s="27"/>
      <c r="N382" s="27"/>
      <c r="O382" s="27"/>
      <c r="P382" s="27"/>
      <c r="Q382" s="27"/>
      <c r="R382" s="27"/>
      <c r="S382" s="27"/>
    </row>
    <row r="383" spans="1:19" ht="12.75">
      <c r="A383" s="130"/>
      <c r="B383" s="130"/>
      <c r="C383" s="130"/>
      <c r="D383" s="27"/>
      <c r="E383" s="27"/>
      <c r="F383" s="27"/>
      <c r="G383" s="27"/>
      <c r="H383" s="27"/>
      <c r="I383" s="27"/>
      <c r="J383" s="27"/>
      <c r="K383" s="27"/>
      <c r="L383" s="27"/>
      <c r="M383" s="27"/>
      <c r="N383" s="27"/>
      <c r="O383" s="27"/>
      <c r="P383" s="27"/>
      <c r="Q383" s="27"/>
      <c r="R383" s="27"/>
      <c r="S383" s="27"/>
    </row>
    <row r="384" spans="1:19" ht="12.75">
      <c r="A384" s="130"/>
      <c r="B384" s="130"/>
      <c r="C384" s="130"/>
      <c r="D384" s="27"/>
      <c r="E384" s="27"/>
      <c r="F384" s="27"/>
      <c r="G384" s="27"/>
      <c r="H384" s="27"/>
      <c r="I384" s="27"/>
      <c r="J384" s="27"/>
      <c r="K384" s="27"/>
      <c r="L384" s="27"/>
      <c r="M384" s="27"/>
      <c r="N384" s="27"/>
      <c r="O384" s="27"/>
      <c r="P384" s="27"/>
      <c r="Q384" s="27"/>
      <c r="R384" s="27"/>
      <c r="S384" s="27"/>
    </row>
    <row r="385" spans="1:19" ht="12.75">
      <c r="A385" s="130"/>
      <c r="B385" s="130"/>
      <c r="C385" s="130"/>
      <c r="D385" s="27"/>
      <c r="E385" s="27"/>
      <c r="F385" s="27"/>
      <c r="G385" s="27"/>
      <c r="H385" s="27"/>
      <c r="I385" s="27"/>
      <c r="J385" s="27"/>
      <c r="K385" s="27"/>
      <c r="L385" s="27"/>
      <c r="M385" s="27"/>
      <c r="N385" s="27"/>
      <c r="O385" s="27"/>
      <c r="P385" s="27"/>
      <c r="Q385" s="27"/>
      <c r="R385" s="27"/>
      <c r="S385" s="27"/>
    </row>
    <row r="386" spans="1:19" ht="12.75">
      <c r="A386" s="130"/>
      <c r="B386" s="130"/>
      <c r="C386" s="130"/>
      <c r="D386" s="27"/>
      <c r="E386" s="27"/>
      <c r="F386" s="27"/>
      <c r="G386" s="27"/>
      <c r="H386" s="27"/>
      <c r="I386" s="27"/>
      <c r="J386" s="27"/>
      <c r="K386" s="27"/>
      <c r="L386" s="27"/>
      <c r="M386" s="27"/>
      <c r="N386" s="27"/>
      <c r="O386" s="27"/>
      <c r="P386" s="27"/>
      <c r="Q386" s="27"/>
      <c r="R386" s="27"/>
      <c r="S386" s="27"/>
    </row>
    <row r="387" spans="1:19" ht="12.75">
      <c r="A387" s="130"/>
      <c r="B387" s="130"/>
      <c r="C387" s="130"/>
      <c r="D387" s="27"/>
      <c r="E387" s="27"/>
      <c r="F387" s="27"/>
      <c r="G387" s="27"/>
      <c r="H387" s="27"/>
      <c r="I387" s="27"/>
      <c r="J387" s="27"/>
      <c r="K387" s="27"/>
      <c r="L387" s="27"/>
      <c r="M387" s="27"/>
      <c r="N387" s="27"/>
      <c r="O387" s="27"/>
      <c r="P387" s="27"/>
      <c r="Q387" s="27"/>
      <c r="R387" s="27"/>
      <c r="S387" s="27"/>
    </row>
    <row r="388" spans="1:19" ht="12.75">
      <c r="A388" s="130"/>
      <c r="B388" s="130"/>
      <c r="C388" s="130"/>
      <c r="D388" s="27"/>
      <c r="E388" s="27"/>
      <c r="F388" s="27"/>
      <c r="G388" s="27"/>
      <c r="H388" s="27"/>
      <c r="I388" s="27"/>
      <c r="J388" s="27"/>
      <c r="K388" s="27"/>
      <c r="L388" s="27"/>
      <c r="M388" s="27"/>
      <c r="N388" s="27"/>
      <c r="O388" s="27"/>
      <c r="P388" s="27"/>
      <c r="Q388" s="27"/>
      <c r="R388" s="27"/>
      <c r="S388" s="27"/>
    </row>
    <row r="389" spans="1:19" ht="12.75">
      <c r="A389" s="130"/>
      <c r="B389" s="130"/>
      <c r="C389" s="130"/>
      <c r="D389" s="27"/>
      <c r="E389" s="27"/>
      <c r="F389" s="27"/>
      <c r="G389" s="27"/>
      <c r="H389" s="27"/>
      <c r="I389" s="27"/>
      <c r="J389" s="27"/>
      <c r="K389" s="27"/>
      <c r="L389" s="27"/>
      <c r="M389" s="27"/>
      <c r="N389" s="27"/>
      <c r="O389" s="27"/>
      <c r="P389" s="27"/>
      <c r="Q389" s="27"/>
      <c r="R389" s="27"/>
      <c r="S389" s="27"/>
    </row>
    <row r="390" spans="1:19" ht="12.75">
      <c r="A390" s="130"/>
      <c r="B390" s="130"/>
      <c r="C390" s="130"/>
      <c r="D390" s="27"/>
      <c r="E390" s="27"/>
      <c r="F390" s="27"/>
      <c r="G390" s="27"/>
      <c r="H390" s="27"/>
      <c r="I390" s="27"/>
      <c r="J390" s="27"/>
      <c r="K390" s="27"/>
      <c r="L390" s="27"/>
      <c r="M390" s="27"/>
      <c r="N390" s="27"/>
      <c r="O390" s="27"/>
      <c r="P390" s="27"/>
      <c r="Q390" s="27"/>
      <c r="R390" s="27"/>
      <c r="S390" s="27"/>
    </row>
    <row r="391" spans="1:19" ht="12.75">
      <c r="A391" s="130"/>
      <c r="B391" s="130"/>
      <c r="C391" s="130"/>
      <c r="D391" s="27"/>
      <c r="E391" s="27"/>
      <c r="F391" s="27"/>
      <c r="G391" s="27"/>
      <c r="H391" s="27"/>
      <c r="I391" s="27"/>
      <c r="J391" s="27"/>
      <c r="K391" s="27"/>
      <c r="L391" s="27"/>
      <c r="M391" s="27"/>
      <c r="N391" s="27"/>
      <c r="O391" s="27"/>
      <c r="P391" s="27"/>
      <c r="Q391" s="27"/>
      <c r="R391" s="27"/>
      <c r="S391" s="27"/>
    </row>
    <row r="392" spans="1:19" ht="12.75">
      <c r="A392" s="130"/>
      <c r="B392" s="130"/>
      <c r="C392" s="130"/>
      <c r="D392" s="27"/>
      <c r="E392" s="27"/>
      <c r="F392" s="27"/>
      <c r="G392" s="27"/>
      <c r="H392" s="27"/>
      <c r="I392" s="27"/>
      <c r="J392" s="27"/>
      <c r="K392" s="27"/>
      <c r="L392" s="27"/>
      <c r="M392" s="27"/>
      <c r="N392" s="27"/>
      <c r="O392" s="27"/>
      <c r="P392" s="27"/>
      <c r="Q392" s="27"/>
      <c r="R392" s="27"/>
      <c r="S392" s="27"/>
    </row>
    <row r="393" spans="1:19" ht="12.75">
      <c r="A393" s="130"/>
      <c r="B393" s="130"/>
      <c r="C393" s="130"/>
      <c r="D393" s="27"/>
      <c r="E393" s="27"/>
      <c r="F393" s="27"/>
      <c r="G393" s="27"/>
      <c r="H393" s="27"/>
      <c r="I393" s="27"/>
      <c r="J393" s="27"/>
      <c r="K393" s="27"/>
      <c r="L393" s="27"/>
      <c r="M393" s="27"/>
      <c r="N393" s="27"/>
      <c r="O393" s="27"/>
      <c r="P393" s="27"/>
      <c r="Q393" s="27"/>
      <c r="R393" s="27"/>
      <c r="S393" s="27"/>
    </row>
    <row r="394" spans="1:19" ht="12.75">
      <c r="A394" s="130"/>
      <c r="B394" s="130"/>
      <c r="C394" s="130"/>
      <c r="D394" s="27"/>
      <c r="E394" s="27"/>
      <c r="F394" s="27"/>
      <c r="G394" s="27"/>
      <c r="H394" s="27"/>
      <c r="I394" s="27"/>
      <c r="J394" s="27"/>
      <c r="K394" s="27"/>
      <c r="L394" s="27"/>
      <c r="M394" s="27"/>
      <c r="N394" s="27"/>
      <c r="O394" s="27"/>
      <c r="P394" s="27"/>
      <c r="Q394" s="27"/>
      <c r="R394" s="27"/>
      <c r="S394" s="27"/>
    </row>
    <row r="395" spans="1:19" ht="12.75">
      <c r="A395" s="130"/>
      <c r="B395" s="130"/>
      <c r="C395" s="130"/>
      <c r="D395" s="27"/>
      <c r="E395" s="27"/>
      <c r="F395" s="27"/>
      <c r="G395" s="27"/>
      <c r="H395" s="27"/>
      <c r="I395" s="27"/>
      <c r="J395" s="27"/>
      <c r="K395" s="27"/>
      <c r="L395" s="27"/>
      <c r="M395" s="27"/>
      <c r="N395" s="27"/>
      <c r="O395" s="27"/>
      <c r="P395" s="27"/>
      <c r="Q395" s="27"/>
      <c r="R395" s="27"/>
      <c r="S395" s="27"/>
    </row>
    <row r="396" spans="1:19" ht="12.75">
      <c r="A396" s="130"/>
      <c r="B396" s="130"/>
      <c r="C396" s="130"/>
      <c r="D396" s="180"/>
      <c r="E396" s="27"/>
      <c r="F396" s="27"/>
      <c r="G396" s="27"/>
      <c r="H396" s="27"/>
      <c r="I396" s="27"/>
      <c r="J396" s="27"/>
      <c r="K396" s="27"/>
      <c r="L396" s="27"/>
      <c r="M396" s="27"/>
      <c r="N396" s="27"/>
      <c r="O396" s="27"/>
      <c r="P396" s="27"/>
      <c r="Q396" s="27"/>
      <c r="R396" s="27"/>
      <c r="S396" s="27"/>
    </row>
    <row r="397" spans="1:19" ht="12.75">
      <c r="A397" s="130"/>
      <c r="B397" s="130"/>
      <c r="C397" s="130"/>
      <c r="D397" s="27"/>
      <c r="E397" s="27"/>
      <c r="F397" s="27"/>
      <c r="G397" s="27"/>
      <c r="H397" s="27"/>
      <c r="I397" s="27"/>
      <c r="J397" s="27"/>
      <c r="K397" s="27"/>
      <c r="L397" s="27"/>
      <c r="M397" s="27"/>
      <c r="N397" s="27"/>
      <c r="O397" s="27"/>
      <c r="P397" s="27"/>
      <c r="Q397" s="27"/>
      <c r="R397" s="27"/>
      <c r="S397" s="27"/>
    </row>
    <row r="398" spans="1:19" ht="12.75">
      <c r="A398" s="130"/>
      <c r="B398" s="130"/>
      <c r="C398" s="130"/>
      <c r="D398" s="27"/>
      <c r="E398" s="27"/>
      <c r="F398" s="27"/>
      <c r="G398" s="27"/>
      <c r="H398" s="27"/>
      <c r="I398" s="27"/>
      <c r="J398" s="27"/>
      <c r="K398" s="27"/>
      <c r="L398" s="27"/>
      <c r="M398" s="27"/>
      <c r="N398" s="27"/>
      <c r="O398" s="27"/>
      <c r="P398" s="27"/>
      <c r="Q398" s="27"/>
      <c r="R398" s="27"/>
      <c r="S398" s="27"/>
    </row>
    <row r="399" spans="1:19" ht="12.75">
      <c r="A399" s="130"/>
      <c r="B399" s="130"/>
      <c r="C399" s="130"/>
      <c r="D399" s="278"/>
      <c r="E399" s="279"/>
      <c r="F399" s="275"/>
      <c r="G399" s="275"/>
      <c r="H399" s="275"/>
      <c r="I399" s="275"/>
      <c r="J399" s="275"/>
      <c r="K399" s="275"/>
      <c r="L399" s="275"/>
      <c r="M399" s="275"/>
      <c r="N399" s="275"/>
      <c r="O399" s="275"/>
      <c r="P399" s="27"/>
      <c r="Q399" s="27"/>
      <c r="R399" s="27"/>
      <c r="S399" s="27"/>
    </row>
    <row r="400" spans="1:19" ht="12.75">
      <c r="A400" s="130"/>
      <c r="B400" s="130"/>
      <c r="C400" s="130"/>
      <c r="D400" s="279"/>
      <c r="E400" s="279"/>
      <c r="F400" s="108"/>
      <c r="G400" s="108"/>
      <c r="H400" s="108"/>
      <c r="I400" s="108"/>
      <c r="J400" s="108"/>
      <c r="K400" s="108"/>
      <c r="L400" s="108"/>
      <c r="M400" s="108"/>
      <c r="N400" s="108"/>
      <c r="O400" s="108"/>
      <c r="P400" s="27"/>
      <c r="Q400" s="27"/>
      <c r="R400" s="27"/>
      <c r="S400" s="27"/>
    </row>
    <row r="401" spans="1:19" ht="12.75">
      <c r="A401" s="130"/>
      <c r="B401" s="130"/>
      <c r="C401" s="130"/>
      <c r="D401" s="277"/>
      <c r="E401" s="277"/>
      <c r="F401" s="187"/>
      <c r="G401" s="187"/>
      <c r="H401" s="187"/>
      <c r="I401" s="187"/>
      <c r="J401" s="187"/>
      <c r="K401" s="187"/>
      <c r="L401" s="187"/>
      <c r="M401" s="187"/>
      <c r="N401" s="187"/>
      <c r="O401" s="187"/>
      <c r="P401" s="27"/>
      <c r="Q401" s="27"/>
      <c r="R401" s="27"/>
      <c r="S401" s="27"/>
    </row>
    <row r="402" spans="1:19" ht="12.75">
      <c r="A402" s="130"/>
      <c r="B402" s="130"/>
      <c r="C402" s="130"/>
      <c r="D402" s="277"/>
      <c r="E402" s="277"/>
      <c r="F402" s="187"/>
      <c r="G402" s="187"/>
      <c r="H402" s="187"/>
      <c r="I402" s="187"/>
      <c r="J402" s="187"/>
      <c r="K402" s="187"/>
      <c r="L402" s="187"/>
      <c r="M402" s="187"/>
      <c r="N402" s="187"/>
      <c r="O402" s="187"/>
      <c r="P402" s="27"/>
      <c r="Q402" s="27"/>
      <c r="R402" s="27"/>
      <c r="S402" s="27"/>
    </row>
    <row r="403" spans="1:19" ht="12.75">
      <c r="A403" s="130"/>
      <c r="B403" s="130"/>
      <c r="C403" s="130"/>
      <c r="D403" s="277"/>
      <c r="E403" s="277"/>
      <c r="F403" s="187"/>
      <c r="G403" s="187"/>
      <c r="H403" s="187"/>
      <c r="I403" s="187"/>
      <c r="J403" s="187"/>
      <c r="K403" s="187"/>
      <c r="L403" s="187"/>
      <c r="M403" s="187"/>
      <c r="N403" s="187"/>
      <c r="O403" s="187"/>
      <c r="P403" s="27"/>
      <c r="Q403" s="27"/>
      <c r="R403" s="27"/>
      <c r="S403" s="27"/>
    </row>
    <row r="404" spans="1:19" ht="12.75">
      <c r="A404" s="130"/>
      <c r="B404" s="130"/>
      <c r="C404" s="130"/>
      <c r="D404" s="27"/>
      <c r="E404" s="27"/>
      <c r="F404" s="27"/>
      <c r="G404" s="27"/>
      <c r="H404" s="27"/>
      <c r="I404" s="27"/>
      <c r="J404" s="27"/>
      <c r="K404" s="27"/>
      <c r="L404" s="27"/>
      <c r="M404" s="27"/>
      <c r="N404" s="27"/>
      <c r="O404" s="27"/>
      <c r="P404" s="27"/>
      <c r="Q404" s="27"/>
      <c r="R404" s="27"/>
      <c r="S404" s="27"/>
    </row>
    <row r="405" spans="1:19" ht="12.75">
      <c r="A405" s="130"/>
      <c r="B405" s="130"/>
      <c r="C405" s="130"/>
      <c r="D405" s="280"/>
      <c r="E405" s="280"/>
      <c r="F405" s="280"/>
      <c r="G405" s="280"/>
      <c r="H405" s="280"/>
      <c r="I405" s="280"/>
      <c r="J405" s="280"/>
      <c r="K405" s="280"/>
      <c r="L405" s="280"/>
      <c r="M405" s="280"/>
      <c r="N405" s="280"/>
      <c r="O405" s="280"/>
      <c r="P405" s="27"/>
      <c r="Q405" s="27"/>
      <c r="R405" s="27"/>
      <c r="S405" s="27"/>
    </row>
    <row r="406" spans="1:19" ht="12.75">
      <c r="A406" s="130"/>
      <c r="B406" s="130"/>
      <c r="C406" s="130"/>
      <c r="D406" s="27"/>
      <c r="E406" s="27"/>
      <c r="F406" s="27"/>
      <c r="G406" s="27"/>
      <c r="H406" s="27"/>
      <c r="I406" s="27"/>
      <c r="J406" s="27"/>
      <c r="K406" s="27"/>
      <c r="L406" s="27"/>
      <c r="M406" s="27"/>
      <c r="N406" s="27"/>
      <c r="O406" s="27"/>
      <c r="P406" s="27"/>
      <c r="Q406" s="27"/>
      <c r="R406" s="27"/>
      <c r="S406" s="27"/>
    </row>
    <row r="407" spans="1:19" ht="12.75">
      <c r="A407" s="130"/>
      <c r="B407" s="130"/>
      <c r="C407" s="130"/>
      <c r="D407" s="27"/>
      <c r="E407" s="27"/>
      <c r="F407" s="27"/>
      <c r="G407" s="27"/>
      <c r="H407" s="27"/>
      <c r="I407" s="27"/>
      <c r="J407" s="27"/>
      <c r="K407" s="27"/>
      <c r="L407" s="27"/>
      <c r="M407" s="27"/>
      <c r="N407" s="27"/>
      <c r="O407" s="27"/>
      <c r="P407" s="27"/>
      <c r="Q407" s="27"/>
      <c r="R407" s="27"/>
      <c r="S407" s="27"/>
    </row>
    <row r="408" spans="1:19" ht="12.75">
      <c r="A408" s="130"/>
      <c r="B408" s="130"/>
      <c r="C408" s="130"/>
      <c r="D408" s="27"/>
      <c r="E408" s="27"/>
      <c r="F408" s="27"/>
      <c r="G408" s="27"/>
      <c r="H408" s="27"/>
      <c r="I408" s="27"/>
      <c r="J408" s="27"/>
      <c r="K408" s="27"/>
      <c r="L408" s="27"/>
      <c r="M408" s="27"/>
      <c r="N408" s="27"/>
      <c r="O408" s="27"/>
      <c r="P408" s="27"/>
      <c r="Q408" s="27"/>
      <c r="R408" s="27"/>
      <c r="S408" s="27"/>
    </row>
    <row r="409" spans="1:19" ht="12.75">
      <c r="A409" s="130"/>
      <c r="B409" s="130"/>
      <c r="C409" s="130"/>
      <c r="D409" s="27"/>
      <c r="E409" s="27"/>
      <c r="F409" s="27"/>
      <c r="G409" s="27"/>
      <c r="H409" s="27"/>
      <c r="I409" s="27"/>
      <c r="J409" s="27"/>
      <c r="K409" s="27"/>
      <c r="L409" s="27"/>
      <c r="M409" s="27"/>
      <c r="N409" s="27"/>
      <c r="O409" s="27"/>
      <c r="P409" s="27"/>
      <c r="Q409" s="27"/>
      <c r="R409" s="27"/>
      <c r="S409" s="27"/>
    </row>
    <row r="410" spans="1:19" ht="12.75">
      <c r="A410" s="130"/>
      <c r="B410" s="130"/>
      <c r="C410" s="130"/>
      <c r="D410" s="27"/>
      <c r="E410" s="27"/>
      <c r="F410" s="27"/>
      <c r="G410" s="27"/>
      <c r="H410" s="27"/>
      <c r="I410" s="27"/>
      <c r="J410" s="27"/>
      <c r="K410" s="27"/>
      <c r="L410" s="27"/>
      <c r="M410" s="27"/>
      <c r="N410" s="27"/>
      <c r="O410" s="27"/>
      <c r="P410" s="27"/>
      <c r="Q410" s="27"/>
      <c r="R410" s="27"/>
      <c r="S410" s="27"/>
    </row>
    <row r="411" spans="1:19" ht="12.75">
      <c r="A411" s="130"/>
      <c r="B411" s="130"/>
      <c r="C411" s="130"/>
      <c r="D411" s="27"/>
      <c r="E411" s="27"/>
      <c r="F411" s="27"/>
      <c r="G411" s="27"/>
      <c r="H411" s="27"/>
      <c r="I411" s="27"/>
      <c r="J411" s="27"/>
      <c r="K411" s="27"/>
      <c r="L411" s="27"/>
      <c r="M411" s="27"/>
      <c r="N411" s="27"/>
      <c r="O411" s="27"/>
      <c r="P411" s="27"/>
      <c r="Q411" s="27"/>
      <c r="R411" s="27"/>
      <c r="S411" s="27"/>
    </row>
    <row r="412" spans="1:19" ht="12.75">
      <c r="A412" s="130"/>
      <c r="B412" s="130"/>
      <c r="C412" s="130"/>
      <c r="D412" s="27"/>
      <c r="E412" s="27"/>
      <c r="F412" s="27"/>
      <c r="G412" s="27"/>
      <c r="H412" s="27"/>
      <c r="I412" s="27"/>
      <c r="J412" s="27"/>
      <c r="K412" s="27"/>
      <c r="L412" s="27"/>
      <c r="M412" s="27"/>
      <c r="N412" s="27"/>
      <c r="O412" s="27"/>
      <c r="P412" s="27"/>
      <c r="Q412" s="27"/>
      <c r="R412" s="27"/>
      <c r="S412" s="27"/>
    </row>
    <row r="413" spans="1:19" ht="12.75">
      <c r="A413" s="130"/>
      <c r="B413" s="130"/>
      <c r="C413" s="130"/>
      <c r="D413" s="27"/>
      <c r="E413" s="27"/>
      <c r="F413" s="27"/>
      <c r="G413" s="27"/>
      <c r="H413" s="27"/>
      <c r="I413" s="27"/>
      <c r="J413" s="27"/>
      <c r="K413" s="27"/>
      <c r="L413" s="27"/>
      <c r="M413" s="27"/>
      <c r="N413" s="27"/>
      <c r="O413" s="27"/>
      <c r="P413" s="27"/>
      <c r="Q413" s="27"/>
      <c r="R413" s="27"/>
      <c r="S413" s="27"/>
    </row>
    <row r="414" spans="1:19" ht="12.75">
      <c r="A414" s="130"/>
      <c r="B414" s="130"/>
      <c r="C414" s="130"/>
      <c r="D414" s="27"/>
      <c r="E414" s="27"/>
      <c r="F414" s="27"/>
      <c r="G414" s="27"/>
      <c r="H414" s="27"/>
      <c r="I414" s="27"/>
      <c r="J414" s="27"/>
      <c r="K414" s="27"/>
      <c r="L414" s="27"/>
      <c r="M414" s="27"/>
      <c r="N414" s="27"/>
      <c r="O414" s="27"/>
      <c r="P414" s="27"/>
      <c r="Q414" s="27"/>
      <c r="R414" s="27"/>
      <c r="S414" s="27"/>
    </row>
    <row r="415" spans="1:19" ht="12.75">
      <c r="A415" s="130"/>
      <c r="B415" s="130"/>
      <c r="C415" s="130"/>
      <c r="D415" s="27"/>
      <c r="E415" s="27"/>
      <c r="F415" s="27"/>
      <c r="G415" s="27"/>
      <c r="H415" s="27"/>
      <c r="I415" s="27"/>
      <c r="J415" s="27"/>
      <c r="K415" s="27"/>
      <c r="L415" s="27"/>
      <c r="M415" s="27"/>
      <c r="N415" s="27"/>
      <c r="O415" s="27"/>
      <c r="P415" s="27"/>
      <c r="Q415" s="27"/>
      <c r="R415" s="27"/>
      <c r="S415" s="27"/>
    </row>
    <row r="416" spans="1:19" ht="12.75">
      <c r="A416" s="130"/>
      <c r="B416" s="130"/>
      <c r="C416" s="130"/>
      <c r="D416" s="27"/>
      <c r="E416" s="27"/>
      <c r="F416" s="27"/>
      <c r="G416" s="27"/>
      <c r="H416" s="27"/>
      <c r="I416" s="27"/>
      <c r="J416" s="27"/>
      <c r="K416" s="27"/>
      <c r="L416" s="27"/>
      <c r="M416" s="27"/>
      <c r="N416" s="27"/>
      <c r="O416" s="27"/>
      <c r="P416" s="27"/>
      <c r="Q416" s="27"/>
      <c r="R416" s="27"/>
      <c r="S416" s="27"/>
    </row>
    <row r="417" spans="1:19" ht="12.75">
      <c r="A417" s="130"/>
      <c r="B417" s="130"/>
      <c r="C417" s="130"/>
      <c r="D417" s="27"/>
      <c r="E417" s="27"/>
      <c r="F417" s="27"/>
      <c r="G417" s="27"/>
      <c r="H417" s="27"/>
      <c r="I417" s="27"/>
      <c r="J417" s="27"/>
      <c r="K417" s="27"/>
      <c r="L417" s="27"/>
      <c r="M417" s="27"/>
      <c r="N417" s="27"/>
      <c r="O417" s="27"/>
      <c r="P417" s="27"/>
      <c r="Q417" s="27"/>
      <c r="R417" s="27"/>
      <c r="S417" s="27"/>
    </row>
    <row r="418" spans="1:19" ht="12.75">
      <c r="A418" s="130"/>
      <c r="B418" s="130"/>
      <c r="C418" s="130"/>
      <c r="D418" s="27"/>
      <c r="E418" s="27"/>
      <c r="F418" s="27"/>
      <c r="G418" s="27"/>
      <c r="H418" s="27"/>
      <c r="I418" s="27"/>
      <c r="J418" s="27"/>
      <c r="K418" s="27"/>
      <c r="L418" s="27"/>
      <c r="M418" s="27"/>
      <c r="N418" s="27"/>
      <c r="O418" s="27"/>
      <c r="P418" s="27"/>
      <c r="Q418" s="27"/>
      <c r="R418" s="27"/>
      <c r="S418" s="27"/>
    </row>
    <row r="419" spans="1:19" ht="12.75">
      <c r="A419" s="130"/>
      <c r="B419" s="130"/>
      <c r="C419" s="130"/>
      <c r="D419" s="27"/>
      <c r="E419" s="27"/>
      <c r="F419" s="27"/>
      <c r="G419" s="27"/>
      <c r="H419" s="27"/>
      <c r="I419" s="27"/>
      <c r="J419" s="27"/>
      <c r="K419" s="27"/>
      <c r="L419" s="27"/>
      <c r="M419" s="27"/>
      <c r="N419" s="27"/>
      <c r="O419" s="27"/>
      <c r="P419" s="27"/>
      <c r="Q419" s="27"/>
      <c r="R419" s="27"/>
      <c r="S419" s="27"/>
    </row>
    <row r="420" spans="1:19" ht="12.75">
      <c r="A420" s="130"/>
      <c r="B420" s="130"/>
      <c r="C420" s="130"/>
      <c r="D420" s="27"/>
      <c r="E420" s="27"/>
      <c r="F420" s="27"/>
      <c r="G420" s="27"/>
      <c r="H420" s="27"/>
      <c r="I420" s="27"/>
      <c r="J420" s="27"/>
      <c r="K420" s="27"/>
      <c r="L420" s="27"/>
      <c r="M420" s="27"/>
      <c r="N420" s="27"/>
      <c r="O420" s="27"/>
      <c r="P420" s="27"/>
      <c r="Q420" s="27"/>
      <c r="R420" s="27"/>
      <c r="S420" s="27"/>
    </row>
    <row r="421" spans="1:19" ht="12.75">
      <c r="A421" s="130"/>
      <c r="B421" s="130"/>
      <c r="C421" s="130"/>
      <c r="D421" s="27"/>
      <c r="E421" s="27"/>
      <c r="F421" s="27"/>
      <c r="G421" s="27"/>
      <c r="H421" s="27"/>
      <c r="I421" s="27"/>
      <c r="J421" s="27"/>
      <c r="K421" s="27"/>
      <c r="L421" s="27"/>
      <c r="M421" s="27"/>
      <c r="N421" s="27"/>
      <c r="O421" s="27"/>
      <c r="P421" s="27"/>
      <c r="Q421" s="27"/>
      <c r="R421" s="27"/>
      <c r="S421" s="27"/>
    </row>
    <row r="422" spans="1:19" ht="12.75">
      <c r="A422" s="130"/>
      <c r="B422" s="130"/>
      <c r="C422" s="130"/>
      <c r="D422" s="27"/>
      <c r="E422" s="27"/>
      <c r="F422" s="27"/>
      <c r="G422" s="27"/>
      <c r="H422" s="27"/>
      <c r="I422" s="27"/>
      <c r="J422" s="27"/>
      <c r="K422" s="27"/>
      <c r="L422" s="27"/>
      <c r="M422" s="27"/>
      <c r="N422" s="27"/>
      <c r="O422" s="27"/>
      <c r="P422" s="27"/>
      <c r="Q422" s="27"/>
      <c r="R422" s="27"/>
      <c r="S422" s="27"/>
    </row>
    <row r="423" spans="1:19" ht="12.75">
      <c r="A423" s="130"/>
      <c r="B423" s="130"/>
      <c r="C423" s="130"/>
      <c r="D423" s="27"/>
      <c r="E423" s="27"/>
      <c r="F423" s="27"/>
      <c r="G423" s="27"/>
      <c r="H423" s="27"/>
      <c r="I423" s="27"/>
      <c r="J423" s="27"/>
      <c r="K423" s="27"/>
      <c r="L423" s="27"/>
      <c r="M423" s="27"/>
      <c r="N423" s="27"/>
      <c r="O423" s="27"/>
      <c r="P423" s="27"/>
      <c r="Q423" s="27"/>
      <c r="R423" s="27"/>
      <c r="S423" s="27"/>
    </row>
    <row r="424" spans="1:19" ht="12.75">
      <c r="A424" s="130"/>
      <c r="B424" s="130"/>
      <c r="C424" s="130"/>
      <c r="D424" s="27"/>
      <c r="E424" s="27"/>
      <c r="F424" s="27"/>
      <c r="G424" s="27"/>
      <c r="H424" s="27"/>
      <c r="I424" s="27"/>
      <c r="J424" s="27"/>
      <c r="K424" s="27"/>
      <c r="L424" s="27"/>
      <c r="M424" s="27"/>
      <c r="N424" s="27"/>
      <c r="O424" s="27"/>
      <c r="P424" s="27"/>
      <c r="Q424" s="27"/>
      <c r="R424" s="27"/>
      <c r="S424" s="27"/>
    </row>
    <row r="425" spans="1:19" ht="12.75">
      <c r="A425" s="130"/>
      <c r="B425" s="130"/>
      <c r="C425" s="130"/>
      <c r="D425" s="27"/>
      <c r="E425" s="27"/>
      <c r="F425" s="27"/>
      <c r="G425" s="27"/>
      <c r="H425" s="27"/>
      <c r="I425" s="27"/>
      <c r="J425" s="27"/>
      <c r="K425" s="27"/>
      <c r="L425" s="27"/>
      <c r="M425" s="27"/>
      <c r="N425" s="27"/>
      <c r="O425" s="27"/>
      <c r="P425" s="27"/>
      <c r="Q425" s="27"/>
      <c r="R425" s="27"/>
      <c r="S425" s="27"/>
    </row>
    <row r="426" spans="1:19" ht="12.75">
      <c r="A426" s="130"/>
      <c r="B426" s="130"/>
      <c r="C426" s="130"/>
      <c r="D426" s="27"/>
      <c r="E426" s="27"/>
      <c r="F426" s="27"/>
      <c r="G426" s="27"/>
      <c r="H426" s="27"/>
      <c r="I426" s="27"/>
      <c r="J426" s="27"/>
      <c r="K426" s="27"/>
      <c r="L426" s="27"/>
      <c r="M426" s="27"/>
      <c r="N426" s="27"/>
      <c r="O426" s="27"/>
      <c r="P426" s="27"/>
      <c r="Q426" s="27"/>
      <c r="R426" s="27"/>
      <c r="S426" s="27"/>
    </row>
    <row r="427" spans="1:19" ht="12.75">
      <c r="A427" s="130"/>
      <c r="B427" s="130"/>
      <c r="C427" s="130"/>
      <c r="D427" s="27"/>
      <c r="E427" s="27"/>
      <c r="F427" s="27"/>
      <c r="G427" s="27"/>
      <c r="H427" s="27"/>
      <c r="I427" s="27"/>
      <c r="J427" s="27"/>
      <c r="K427" s="27"/>
      <c r="L427" s="27"/>
      <c r="M427" s="27"/>
      <c r="N427" s="27"/>
      <c r="O427" s="27"/>
      <c r="P427" s="27"/>
      <c r="Q427" s="27"/>
      <c r="R427" s="27"/>
      <c r="S427" s="27"/>
    </row>
    <row r="428" spans="1:19" ht="12.75">
      <c r="A428" s="130"/>
      <c r="B428" s="130"/>
      <c r="C428" s="130"/>
      <c r="D428" s="27"/>
      <c r="E428" s="27"/>
      <c r="F428" s="27"/>
      <c r="G428" s="27"/>
      <c r="H428" s="27"/>
      <c r="I428" s="27"/>
      <c r="J428" s="27"/>
      <c r="K428" s="27"/>
      <c r="L428" s="27"/>
      <c r="M428" s="27"/>
      <c r="N428" s="27"/>
      <c r="O428" s="27"/>
      <c r="P428" s="27"/>
      <c r="Q428" s="27"/>
      <c r="R428" s="27"/>
      <c r="S428" s="27"/>
    </row>
    <row r="429" spans="1:19" ht="12.75">
      <c r="A429" s="130"/>
      <c r="B429" s="130"/>
      <c r="C429" s="130"/>
      <c r="D429" s="27"/>
      <c r="E429" s="27"/>
      <c r="F429" s="27"/>
      <c r="G429" s="27"/>
      <c r="H429" s="27"/>
      <c r="I429" s="27"/>
      <c r="J429" s="27"/>
      <c r="K429" s="27"/>
      <c r="L429" s="27"/>
      <c r="M429" s="27"/>
      <c r="N429" s="27"/>
      <c r="O429" s="27"/>
      <c r="P429" s="27"/>
      <c r="Q429" s="27"/>
      <c r="R429" s="27"/>
      <c r="S429" s="27"/>
    </row>
    <row r="430" spans="1:19" ht="12.75">
      <c r="A430" s="130"/>
      <c r="B430" s="130"/>
      <c r="C430" s="130"/>
      <c r="D430" s="27"/>
      <c r="E430" s="27"/>
      <c r="F430" s="27"/>
      <c r="G430" s="27"/>
      <c r="H430" s="27"/>
      <c r="I430" s="27"/>
      <c r="J430" s="27"/>
      <c r="K430" s="27"/>
      <c r="L430" s="27"/>
      <c r="M430" s="27"/>
      <c r="N430" s="27"/>
      <c r="O430" s="27"/>
      <c r="P430" s="27"/>
      <c r="Q430" s="27"/>
      <c r="R430" s="27"/>
      <c r="S430" s="27"/>
    </row>
    <row r="431" spans="1:19" ht="12.75">
      <c r="A431" s="130"/>
      <c r="B431" s="130"/>
      <c r="C431" s="130"/>
      <c r="D431" s="27"/>
      <c r="E431" s="27"/>
      <c r="F431" s="27"/>
      <c r="G431" s="27"/>
      <c r="H431" s="27"/>
      <c r="I431" s="27"/>
      <c r="J431" s="27"/>
      <c r="K431" s="27"/>
      <c r="L431" s="27"/>
      <c r="M431" s="27"/>
      <c r="N431" s="27"/>
      <c r="O431" s="27"/>
      <c r="P431" s="27"/>
      <c r="Q431" s="27"/>
      <c r="R431" s="27"/>
      <c r="S431" s="27"/>
    </row>
    <row r="432" spans="1:19" ht="12.75">
      <c r="A432" s="130"/>
      <c r="B432" s="130"/>
      <c r="C432" s="130"/>
      <c r="D432" s="27"/>
      <c r="E432" s="27"/>
      <c r="F432" s="27"/>
      <c r="G432" s="27"/>
      <c r="H432" s="27"/>
      <c r="I432" s="27"/>
      <c r="J432" s="27"/>
      <c r="K432" s="27"/>
      <c r="L432" s="27"/>
      <c r="M432" s="27"/>
      <c r="N432" s="27"/>
      <c r="O432" s="27"/>
      <c r="P432" s="27"/>
      <c r="Q432" s="27"/>
      <c r="R432" s="27"/>
      <c r="S432" s="27"/>
    </row>
    <row r="433" spans="1:19" ht="12.75">
      <c r="A433" s="130"/>
      <c r="B433" s="130"/>
      <c r="C433" s="130"/>
      <c r="D433" s="27"/>
      <c r="E433" s="27"/>
      <c r="F433" s="27"/>
      <c r="G433" s="27"/>
      <c r="H433" s="27"/>
      <c r="I433" s="27"/>
      <c r="J433" s="27"/>
      <c r="K433" s="27"/>
      <c r="L433" s="27"/>
      <c r="M433" s="27"/>
      <c r="N433" s="27"/>
      <c r="O433" s="27"/>
      <c r="P433" s="27"/>
      <c r="Q433" s="27"/>
      <c r="R433" s="27"/>
      <c r="S433" s="27"/>
    </row>
    <row r="434" spans="1:19" ht="12.75">
      <c r="A434" s="130"/>
      <c r="B434" s="130"/>
      <c r="C434" s="130"/>
      <c r="D434" s="27"/>
      <c r="E434" s="27"/>
      <c r="F434" s="27"/>
      <c r="G434" s="27"/>
      <c r="H434" s="27"/>
      <c r="I434" s="27"/>
      <c r="J434" s="27"/>
      <c r="K434" s="27"/>
      <c r="L434" s="27"/>
      <c r="M434" s="27"/>
      <c r="N434" s="27"/>
      <c r="O434" s="27"/>
      <c r="P434" s="27"/>
      <c r="Q434" s="27"/>
      <c r="R434" s="27"/>
      <c r="S434" s="27"/>
    </row>
    <row r="435" spans="1:19" ht="12.75">
      <c r="A435" s="130"/>
      <c r="B435" s="130"/>
      <c r="C435" s="130"/>
      <c r="D435" s="27"/>
      <c r="E435" s="27"/>
      <c r="F435" s="27"/>
      <c r="G435" s="27"/>
      <c r="H435" s="27"/>
      <c r="I435" s="27"/>
      <c r="J435" s="27"/>
      <c r="K435" s="27"/>
      <c r="L435" s="27"/>
      <c r="M435" s="27"/>
      <c r="N435" s="27"/>
      <c r="O435" s="27"/>
      <c r="P435" s="27"/>
      <c r="Q435" s="27"/>
      <c r="R435" s="27"/>
      <c r="S435" s="27"/>
    </row>
    <row r="436" spans="1:19" ht="12.75">
      <c r="A436" s="130"/>
      <c r="B436" s="130"/>
      <c r="C436" s="130"/>
      <c r="D436" s="27"/>
      <c r="E436" s="27"/>
      <c r="F436" s="27"/>
      <c r="G436" s="27"/>
      <c r="H436" s="27"/>
      <c r="I436" s="27"/>
      <c r="J436" s="27"/>
      <c r="K436" s="27"/>
      <c r="L436" s="27"/>
      <c r="M436" s="27"/>
      <c r="N436" s="27"/>
      <c r="O436" s="27"/>
      <c r="P436" s="27"/>
      <c r="Q436" s="27"/>
      <c r="R436" s="27"/>
      <c r="S436" s="27"/>
    </row>
    <row r="437" spans="1:19" ht="12.75">
      <c r="A437" s="130"/>
      <c r="B437" s="130"/>
      <c r="C437" s="130"/>
      <c r="D437" s="27"/>
      <c r="E437" s="27"/>
      <c r="F437" s="27"/>
      <c r="G437" s="27"/>
      <c r="H437" s="27"/>
      <c r="I437" s="27"/>
      <c r="J437" s="27"/>
      <c r="K437" s="27"/>
      <c r="L437" s="27"/>
      <c r="M437" s="27"/>
      <c r="N437" s="27"/>
      <c r="O437" s="27"/>
      <c r="P437" s="27"/>
      <c r="Q437" s="27"/>
      <c r="R437" s="27"/>
      <c r="S437" s="27"/>
    </row>
    <row r="438" spans="1:19" ht="12.75">
      <c r="A438" s="130"/>
      <c r="B438" s="130"/>
      <c r="C438" s="130"/>
      <c r="D438" s="27"/>
      <c r="E438" s="27"/>
      <c r="F438" s="27"/>
      <c r="G438" s="27"/>
      <c r="H438" s="27"/>
      <c r="I438" s="27"/>
      <c r="J438" s="27"/>
      <c r="K438" s="27"/>
      <c r="L438" s="27"/>
      <c r="M438" s="27"/>
      <c r="N438" s="27"/>
      <c r="O438" s="27"/>
      <c r="P438" s="27"/>
      <c r="Q438" s="27"/>
      <c r="R438" s="27"/>
      <c r="S438" s="27"/>
    </row>
    <row r="439" spans="1:19" ht="12.75">
      <c r="A439" s="130"/>
      <c r="B439" s="130"/>
      <c r="C439" s="130"/>
      <c r="D439" s="27"/>
      <c r="E439" s="27"/>
      <c r="F439" s="27"/>
      <c r="G439" s="27"/>
      <c r="H439" s="27"/>
      <c r="I439" s="27"/>
      <c r="J439" s="27"/>
      <c r="K439" s="27"/>
      <c r="L439" s="27"/>
      <c r="M439" s="27"/>
      <c r="N439" s="27"/>
      <c r="O439" s="27"/>
      <c r="P439" s="27"/>
      <c r="Q439" s="27"/>
      <c r="R439" s="27"/>
      <c r="S439" s="27"/>
    </row>
    <row r="440" spans="1:19" ht="12.75">
      <c r="A440" s="130"/>
      <c r="B440" s="130"/>
      <c r="C440" s="130"/>
      <c r="D440" s="27"/>
      <c r="E440" s="27"/>
      <c r="F440" s="27"/>
      <c r="G440" s="27"/>
      <c r="H440" s="27"/>
      <c r="I440" s="27"/>
      <c r="J440" s="27"/>
      <c r="K440" s="27"/>
      <c r="L440" s="27"/>
      <c r="M440" s="27"/>
      <c r="N440" s="27"/>
      <c r="O440" s="27"/>
      <c r="P440" s="27"/>
      <c r="Q440" s="27"/>
      <c r="R440" s="27"/>
      <c r="S440" s="27"/>
    </row>
    <row r="441" spans="1:19" ht="12.75">
      <c r="A441" s="130"/>
      <c r="B441" s="130"/>
      <c r="C441" s="130"/>
      <c r="D441" s="27"/>
      <c r="E441" s="27"/>
      <c r="F441" s="27"/>
      <c r="G441" s="27"/>
      <c r="H441" s="27"/>
      <c r="I441" s="27"/>
      <c r="J441" s="27"/>
      <c r="K441" s="27"/>
      <c r="L441" s="27"/>
      <c r="M441" s="27"/>
      <c r="N441" s="27"/>
      <c r="O441" s="27"/>
      <c r="P441" s="27"/>
      <c r="Q441" s="27"/>
      <c r="R441" s="27"/>
      <c r="S441" s="27"/>
    </row>
    <row r="442" spans="1:19" ht="12.75">
      <c r="A442" s="130"/>
      <c r="B442" s="130"/>
      <c r="C442" s="130"/>
      <c r="D442" s="27"/>
      <c r="E442" s="27"/>
      <c r="F442" s="27"/>
      <c r="G442" s="27"/>
      <c r="H442" s="27"/>
      <c r="I442" s="27"/>
      <c r="J442" s="27"/>
      <c r="K442" s="27"/>
      <c r="L442" s="27"/>
      <c r="M442" s="27"/>
      <c r="N442" s="27"/>
      <c r="O442" s="27"/>
      <c r="P442" s="27"/>
      <c r="Q442" s="27"/>
      <c r="R442" s="27"/>
      <c r="S442" s="27"/>
    </row>
    <row r="443" spans="1:19" ht="12.75">
      <c r="A443" s="130"/>
      <c r="B443" s="130"/>
      <c r="C443" s="130"/>
      <c r="D443" s="27"/>
      <c r="E443" s="27"/>
      <c r="F443" s="27"/>
      <c r="G443" s="27"/>
      <c r="H443" s="27"/>
      <c r="I443" s="27"/>
      <c r="J443" s="27"/>
      <c r="K443" s="27"/>
      <c r="L443" s="27"/>
      <c r="M443" s="27"/>
      <c r="N443" s="27"/>
      <c r="O443" s="27"/>
      <c r="P443" s="27"/>
      <c r="Q443" s="27"/>
      <c r="R443" s="27"/>
      <c r="S443" s="27"/>
    </row>
    <row r="444" spans="1:19" ht="12.75">
      <c r="A444" s="130"/>
      <c r="B444" s="130"/>
      <c r="C444" s="130"/>
      <c r="D444" s="27"/>
      <c r="E444" s="27"/>
      <c r="F444" s="27"/>
      <c r="G444" s="27"/>
      <c r="H444" s="27"/>
      <c r="I444" s="27"/>
      <c r="J444" s="27"/>
      <c r="K444" s="27"/>
      <c r="L444" s="27"/>
      <c r="M444" s="27"/>
      <c r="N444" s="27"/>
      <c r="O444" s="27"/>
      <c r="P444" s="27"/>
      <c r="Q444" s="27"/>
      <c r="R444" s="27"/>
      <c r="S444" s="27"/>
    </row>
    <row r="445" spans="1:19" ht="12.75">
      <c r="A445" s="130"/>
      <c r="B445" s="130"/>
      <c r="C445" s="130"/>
      <c r="D445" s="27"/>
      <c r="E445" s="27"/>
      <c r="F445" s="27"/>
      <c r="G445" s="27"/>
      <c r="H445" s="27"/>
      <c r="I445" s="27"/>
      <c r="J445" s="27"/>
      <c r="K445" s="27"/>
      <c r="L445" s="27"/>
      <c r="M445" s="27"/>
      <c r="N445" s="27"/>
      <c r="O445" s="27"/>
      <c r="P445" s="27"/>
      <c r="Q445" s="27"/>
      <c r="R445" s="27"/>
      <c r="S445" s="27"/>
    </row>
    <row r="446" spans="1:19" ht="12.75">
      <c r="A446" s="130"/>
      <c r="B446" s="130"/>
      <c r="C446" s="130"/>
      <c r="D446" s="27"/>
      <c r="E446" s="27"/>
      <c r="F446" s="27"/>
      <c r="G446" s="27"/>
      <c r="H446" s="27"/>
      <c r="I446" s="27"/>
      <c r="J446" s="27"/>
      <c r="K446" s="27"/>
      <c r="L446" s="27"/>
      <c r="M446" s="27"/>
      <c r="N446" s="27"/>
      <c r="O446" s="27"/>
      <c r="P446" s="27"/>
      <c r="Q446" s="27"/>
      <c r="R446" s="27"/>
      <c r="S446" s="27"/>
    </row>
    <row r="447" spans="1:19" ht="12.75">
      <c r="A447" s="130"/>
      <c r="B447" s="130"/>
      <c r="C447" s="130"/>
      <c r="D447" s="27"/>
      <c r="E447" s="27"/>
      <c r="F447" s="27"/>
      <c r="G447" s="27"/>
      <c r="H447" s="27"/>
      <c r="I447" s="27"/>
      <c r="J447" s="27"/>
      <c r="K447" s="27"/>
      <c r="L447" s="27"/>
      <c r="M447" s="27"/>
      <c r="N447" s="27"/>
      <c r="O447" s="27"/>
      <c r="P447" s="27"/>
      <c r="Q447" s="27"/>
      <c r="R447" s="27"/>
      <c r="S447" s="27"/>
    </row>
    <row r="448" spans="1:19" ht="12.75">
      <c r="A448" s="130"/>
      <c r="B448" s="130"/>
      <c r="C448" s="130"/>
      <c r="D448" s="27"/>
      <c r="E448" s="27"/>
      <c r="F448" s="27"/>
      <c r="G448" s="27"/>
      <c r="H448" s="27"/>
      <c r="I448" s="27"/>
      <c r="J448" s="27"/>
      <c r="K448" s="27"/>
      <c r="L448" s="27"/>
      <c r="M448" s="27"/>
      <c r="N448" s="27"/>
      <c r="O448" s="27"/>
      <c r="P448" s="27"/>
      <c r="Q448" s="27"/>
      <c r="R448" s="27"/>
      <c r="S448" s="27"/>
    </row>
  </sheetData>
  <mergeCells count="95">
    <mergeCell ref="H10:N11"/>
    <mergeCell ref="D29:D32"/>
    <mergeCell ref="D33:E33"/>
    <mergeCell ref="F26:G26"/>
    <mergeCell ref="H26:K26"/>
    <mergeCell ref="D27:E27"/>
    <mergeCell ref="D168:D179"/>
    <mergeCell ref="D97:E97"/>
    <mergeCell ref="D98:E98"/>
    <mergeCell ref="D166:E166"/>
    <mergeCell ref="D100:E100"/>
    <mergeCell ref="D405:O405"/>
    <mergeCell ref="D320:E320"/>
    <mergeCell ref="D321:E321"/>
    <mergeCell ref="N317:O317"/>
    <mergeCell ref="D403:E403"/>
    <mergeCell ref="D401:E401"/>
    <mergeCell ref="L399:M399"/>
    <mergeCell ref="D402:E402"/>
    <mergeCell ref="F317:G317"/>
    <mergeCell ref="N399:O399"/>
    <mergeCell ref="A200:A211"/>
    <mergeCell ref="H317:I317"/>
    <mergeCell ref="K291:L291"/>
    <mergeCell ref="L228:M228"/>
    <mergeCell ref="D291:F291"/>
    <mergeCell ref="G291:H291"/>
    <mergeCell ref="J317:K317"/>
    <mergeCell ref="L317:M317"/>
    <mergeCell ref="M291:N291"/>
    <mergeCell ref="A212:A223"/>
    <mergeCell ref="D317:E318"/>
    <mergeCell ref="I291:J291"/>
    <mergeCell ref="N166:O166"/>
    <mergeCell ref="J166:K166"/>
    <mergeCell ref="L166:M166"/>
    <mergeCell ref="D195:O195"/>
    <mergeCell ref="D196:O196"/>
    <mergeCell ref="D193:E193"/>
    <mergeCell ref="O291:P291"/>
    <mergeCell ref="D290:O290"/>
    <mergeCell ref="J53:K53"/>
    <mergeCell ref="F52:G52"/>
    <mergeCell ref="H52:K52"/>
    <mergeCell ref="L52:M53"/>
    <mergeCell ref="F53:G53"/>
    <mergeCell ref="H53:I53"/>
    <mergeCell ref="J108:K108"/>
    <mergeCell ref="M68:N69"/>
    <mergeCell ref="F96:G96"/>
    <mergeCell ref="H96:I96"/>
    <mergeCell ref="G68:H68"/>
    <mergeCell ref="D68:F68"/>
    <mergeCell ref="G69:H69"/>
    <mergeCell ref="I69:J69"/>
    <mergeCell ref="K69:L69"/>
    <mergeCell ref="J228:K228"/>
    <mergeCell ref="N228:O228"/>
    <mergeCell ref="F166:G166"/>
    <mergeCell ref="D55:D57"/>
    <mergeCell ref="I68:L68"/>
    <mergeCell ref="D99:E99"/>
    <mergeCell ref="H166:I166"/>
    <mergeCell ref="H95:K95"/>
    <mergeCell ref="L95:M96"/>
    <mergeCell ref="J96:K96"/>
    <mergeCell ref="D197:O197"/>
    <mergeCell ref="D180:E180"/>
    <mergeCell ref="D181:D192"/>
    <mergeCell ref="D194:O194"/>
    <mergeCell ref="F399:G399"/>
    <mergeCell ref="J399:K399"/>
    <mergeCell ref="D319:E319"/>
    <mergeCell ref="H399:I399"/>
    <mergeCell ref="D399:E400"/>
    <mergeCell ref="D230:D232"/>
    <mergeCell ref="D233:D235"/>
    <mergeCell ref="F228:G228"/>
    <mergeCell ref="H228:I228"/>
    <mergeCell ref="D228:E229"/>
    <mergeCell ref="M2:N2"/>
    <mergeCell ref="F27:G27"/>
    <mergeCell ref="H27:I27"/>
    <mergeCell ref="J27:K27"/>
    <mergeCell ref="D2:L2"/>
    <mergeCell ref="H15:N16"/>
    <mergeCell ref="H13:N14"/>
    <mergeCell ref="D6:N7"/>
    <mergeCell ref="D8:N8"/>
    <mergeCell ref="L26:M27"/>
    <mergeCell ref="D34:D45"/>
    <mergeCell ref="D46:E46"/>
    <mergeCell ref="D58:D60"/>
    <mergeCell ref="F95:G95"/>
    <mergeCell ref="D53:E54"/>
  </mergeCells>
  <printOptions/>
  <pageMargins left="0.75" right="0.75" top="1" bottom="0.48" header="0" footer="0"/>
  <pageSetup horizontalDpi="300" verticalDpi="300" orientation="portrait" paperSize="9" scale="54" r:id="rId3"/>
  <rowBreaks count="4" manualBreakCount="4">
    <brk id="102" min="3" max="13" man="1"/>
    <brk id="155" max="255" man="1"/>
    <brk id="285" max="15" man="1"/>
    <brk id="347" max="15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8"/>
  <dimension ref="A2:Z398"/>
  <sheetViews>
    <sheetView showGridLines="0" tabSelected="1" zoomScale="85" zoomScaleNormal="85" workbookViewId="0" topLeftCell="A1">
      <selection activeCell="B3" sqref="B3"/>
    </sheetView>
  </sheetViews>
  <sheetFormatPr defaultColWidth="11.421875" defaultRowHeight="12.75"/>
  <cols>
    <col min="1" max="1" width="5.140625" style="1" customWidth="1"/>
    <col min="2" max="2" width="6.7109375" style="2" customWidth="1"/>
    <col min="3" max="4" width="13.57421875" style="2" customWidth="1"/>
    <col min="5" max="5" width="15.00390625" style="2" customWidth="1"/>
    <col min="6" max="6" width="17.140625" style="2" customWidth="1"/>
    <col min="7" max="7" width="16.140625" style="2" customWidth="1"/>
    <col min="8" max="9" width="14.8515625" style="2" customWidth="1"/>
    <col min="10" max="10" width="15.00390625" style="2" customWidth="1"/>
    <col min="11" max="11" width="14.28125" style="2" customWidth="1"/>
    <col min="12" max="12" width="16.00390625" style="2" customWidth="1"/>
    <col min="13" max="13" width="16.57421875" style="2" customWidth="1"/>
    <col min="14" max="14" width="16.140625" style="2" customWidth="1"/>
    <col min="15" max="15" width="12.8515625" style="2" bestFit="1" customWidth="1"/>
    <col min="16" max="16384" width="11.421875" style="2" customWidth="1"/>
  </cols>
  <sheetData>
    <row r="1" ht="13.5" thickBot="1"/>
    <row r="2" spans="2:26" ht="18.75" thickBot="1">
      <c r="B2" s="264" t="s">
        <v>92</v>
      </c>
      <c r="C2" s="265"/>
      <c r="D2" s="265"/>
      <c r="E2" s="265"/>
      <c r="F2" s="265"/>
      <c r="G2" s="265"/>
      <c r="H2" s="265"/>
      <c r="I2" s="265"/>
      <c r="J2" s="265"/>
      <c r="K2" s="258" t="s">
        <v>1</v>
      </c>
      <c r="L2" s="259"/>
      <c r="O2" s="3"/>
      <c r="P2" s="3"/>
      <c r="Q2" s="3"/>
      <c r="R2" s="3"/>
      <c r="S2" s="3"/>
      <c r="T2" s="3"/>
      <c r="U2" s="3"/>
      <c r="V2" s="3"/>
      <c r="W2" s="3"/>
      <c r="X2" s="4"/>
      <c r="Y2" s="4"/>
      <c r="Z2" s="4"/>
    </row>
    <row r="3" spans="2:26" ht="15" customHeight="1">
      <c r="B3" s="5" t="s">
        <v>2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3"/>
      <c r="Q3" s="3"/>
      <c r="R3" s="3"/>
      <c r="S3" s="3"/>
      <c r="T3" s="3"/>
      <c r="U3" s="3"/>
      <c r="V3" s="3"/>
      <c r="W3" s="3"/>
      <c r="X3" s="4"/>
      <c r="Y3" s="4"/>
      <c r="Z3" s="4"/>
    </row>
    <row r="4" spans="2:26" ht="15" customHeight="1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3"/>
      <c r="Q4" s="3"/>
      <c r="R4" s="3"/>
      <c r="S4" s="3"/>
      <c r="T4" s="3"/>
      <c r="U4" s="3"/>
      <c r="V4" s="3"/>
      <c r="W4" s="3"/>
      <c r="X4" s="4"/>
      <c r="Y4" s="4"/>
      <c r="Z4" s="4"/>
    </row>
    <row r="5" spans="2:26" ht="15" customHeight="1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3"/>
      <c r="Q5" s="3"/>
      <c r="R5" s="3"/>
      <c r="S5" s="3"/>
      <c r="T5" s="3"/>
      <c r="U5" s="3"/>
      <c r="V5" s="3"/>
      <c r="W5" s="3"/>
      <c r="X5" s="4"/>
      <c r="Y5" s="4"/>
      <c r="Z5" s="4"/>
    </row>
    <row r="6" spans="2:26" ht="15" customHeight="1">
      <c r="B6" s="270" t="s">
        <v>93</v>
      </c>
      <c r="C6" s="271"/>
      <c r="D6" s="271"/>
      <c r="E6" s="271"/>
      <c r="F6" s="271"/>
      <c r="G6" s="271"/>
      <c r="H6" s="271"/>
      <c r="I6" s="271"/>
      <c r="J6" s="271"/>
      <c r="K6" s="271"/>
      <c r="L6" s="272"/>
      <c r="M6" s="6"/>
      <c r="N6" s="6"/>
      <c r="O6" s="7"/>
      <c r="P6" s="3"/>
      <c r="Q6" s="3"/>
      <c r="R6" s="3"/>
      <c r="S6" s="3"/>
      <c r="T6" s="3"/>
      <c r="U6" s="3"/>
      <c r="V6" s="3"/>
      <c r="W6" s="3"/>
      <c r="X6" s="4"/>
      <c r="Y6" s="4"/>
      <c r="Z6" s="4"/>
    </row>
    <row r="7" spans="2:26" ht="15" customHeight="1">
      <c r="B7" s="269"/>
      <c r="C7" s="267"/>
      <c r="D7" s="267"/>
      <c r="E7" s="267"/>
      <c r="F7" s="267"/>
      <c r="G7" s="267"/>
      <c r="H7" s="267"/>
      <c r="I7" s="267"/>
      <c r="J7" s="267"/>
      <c r="K7" s="267"/>
      <c r="L7" s="268"/>
      <c r="M7" s="6"/>
      <c r="N7" s="6"/>
      <c r="O7" s="7"/>
      <c r="P7" s="3"/>
      <c r="Q7" s="3"/>
      <c r="R7" s="3"/>
      <c r="S7" s="3"/>
      <c r="T7" s="3"/>
      <c r="U7" s="3"/>
      <c r="V7" s="3"/>
      <c r="W7" s="3"/>
      <c r="X7" s="4"/>
      <c r="Y7" s="4"/>
      <c r="Z7" s="4"/>
    </row>
    <row r="8" spans="2:26" ht="15" customHeight="1">
      <c r="B8" s="297"/>
      <c r="C8" s="298"/>
      <c r="D8" s="298"/>
      <c r="E8" s="298"/>
      <c r="F8" s="298"/>
      <c r="G8" s="298"/>
      <c r="H8" s="298"/>
      <c r="I8" s="298"/>
      <c r="J8" s="298"/>
      <c r="K8" s="298"/>
      <c r="L8" s="299"/>
      <c r="M8" s="6"/>
      <c r="N8" s="6"/>
      <c r="O8" s="7"/>
      <c r="P8" s="3"/>
      <c r="Q8" s="3"/>
      <c r="R8" s="3"/>
      <c r="S8" s="3"/>
      <c r="T8" s="3"/>
      <c r="U8" s="3"/>
      <c r="V8" s="3"/>
      <c r="W8" s="3"/>
      <c r="X8" s="4"/>
      <c r="Y8" s="4"/>
      <c r="Z8" s="4"/>
    </row>
    <row r="9" spans="2:26" ht="15" customHeight="1"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6"/>
      <c r="P9" s="3"/>
      <c r="Q9" s="3"/>
      <c r="R9" s="3"/>
      <c r="S9" s="3"/>
      <c r="T9" s="3"/>
      <c r="U9" s="3"/>
      <c r="V9" s="3"/>
      <c r="W9" s="3"/>
      <c r="X9" s="4"/>
      <c r="Y9" s="4"/>
      <c r="Z9" s="4"/>
    </row>
    <row r="10" spans="2:26" ht="15" customHeight="1">
      <c r="B10" s="9" t="s">
        <v>5</v>
      </c>
      <c r="C10" s="10"/>
      <c r="D10" s="10"/>
      <c r="E10" s="190"/>
      <c r="F10" s="270" t="s">
        <v>48</v>
      </c>
      <c r="G10" s="271"/>
      <c r="H10" s="271"/>
      <c r="I10" s="271"/>
      <c r="J10" s="271"/>
      <c r="K10" s="271"/>
      <c r="L10" s="272"/>
      <c r="M10" s="7"/>
      <c r="N10" s="7"/>
      <c r="O10" s="7"/>
      <c r="P10" s="3"/>
      <c r="Q10" s="3"/>
      <c r="R10" s="3"/>
      <c r="S10" s="3"/>
      <c r="T10" s="3"/>
      <c r="U10" s="3"/>
      <c r="V10" s="3"/>
      <c r="W10" s="3"/>
      <c r="X10" s="4"/>
      <c r="Y10" s="4"/>
      <c r="Z10" s="4"/>
    </row>
    <row r="11" spans="2:26" ht="15" customHeight="1">
      <c r="B11" s="11"/>
      <c r="C11" s="12"/>
      <c r="D11" s="12"/>
      <c r="E11" s="12"/>
      <c r="F11" s="297"/>
      <c r="G11" s="298"/>
      <c r="H11" s="298"/>
      <c r="I11" s="298"/>
      <c r="J11" s="298"/>
      <c r="K11" s="298"/>
      <c r="L11" s="299"/>
      <c r="M11" s="7"/>
      <c r="N11" s="7"/>
      <c r="O11" s="7"/>
      <c r="P11" s="3"/>
      <c r="Q11" s="3"/>
      <c r="R11" s="3"/>
      <c r="S11" s="3"/>
      <c r="T11" s="3"/>
      <c r="U11" s="3"/>
      <c r="V11" s="3"/>
      <c r="W11" s="3"/>
      <c r="X11" s="4"/>
      <c r="Y11" s="4"/>
      <c r="Z11" s="4"/>
    </row>
    <row r="12" spans="2:26" ht="15" customHeight="1">
      <c r="B12" s="11"/>
      <c r="C12" s="12"/>
      <c r="D12" s="12"/>
      <c r="E12" s="12"/>
      <c r="F12" s="12"/>
      <c r="G12" s="191"/>
      <c r="H12" s="191"/>
      <c r="I12" s="11"/>
      <c r="J12" s="12"/>
      <c r="K12" s="12"/>
      <c r="L12" s="12"/>
      <c r="M12" s="12"/>
      <c r="N12" s="6"/>
      <c r="O12" s="6"/>
      <c r="P12" s="3"/>
      <c r="Q12" s="3"/>
      <c r="R12" s="3"/>
      <c r="S12" s="3"/>
      <c r="T12" s="3"/>
      <c r="U12" s="3"/>
      <c r="V12" s="3"/>
      <c r="W12" s="3"/>
      <c r="X12" s="4"/>
      <c r="Y12" s="4"/>
      <c r="Z12" s="4"/>
    </row>
    <row r="13" spans="2:26" ht="15" customHeight="1">
      <c r="B13" s="9" t="s">
        <v>6</v>
      </c>
      <c r="C13" s="10"/>
      <c r="D13" s="10"/>
      <c r="E13" s="10"/>
      <c r="F13" s="270" t="s">
        <v>7</v>
      </c>
      <c r="G13" s="271"/>
      <c r="H13" s="271"/>
      <c r="I13" s="271"/>
      <c r="J13" s="271"/>
      <c r="K13" s="271"/>
      <c r="L13" s="272"/>
      <c r="M13" s="7"/>
      <c r="N13" s="7"/>
      <c r="O13" s="7"/>
      <c r="P13" s="3"/>
      <c r="Q13" s="3"/>
      <c r="R13" s="3"/>
      <c r="S13" s="3"/>
      <c r="T13" s="3"/>
      <c r="U13" s="3"/>
      <c r="V13" s="3"/>
      <c r="W13" s="3"/>
      <c r="X13" s="4"/>
      <c r="Y13" s="4"/>
      <c r="Z13" s="4"/>
    </row>
    <row r="14" spans="2:26" ht="15" customHeight="1">
      <c r="B14" s="11"/>
      <c r="C14" s="12"/>
      <c r="D14" s="12"/>
      <c r="E14" s="12"/>
      <c r="F14" s="269"/>
      <c r="G14" s="267"/>
      <c r="H14" s="267"/>
      <c r="I14" s="267"/>
      <c r="J14" s="267"/>
      <c r="K14" s="267"/>
      <c r="L14" s="268"/>
      <c r="M14" s="7"/>
      <c r="N14" s="7"/>
      <c r="O14" s="7"/>
      <c r="P14" s="3"/>
      <c r="Q14" s="3"/>
      <c r="R14" s="3"/>
      <c r="S14" s="3"/>
      <c r="T14" s="3"/>
      <c r="U14" s="3"/>
      <c r="V14" s="3"/>
      <c r="W14" s="3"/>
      <c r="X14" s="4"/>
      <c r="Y14" s="4"/>
      <c r="Z14" s="4"/>
    </row>
    <row r="15" spans="2:26" ht="15" customHeight="1">
      <c r="B15" s="11"/>
      <c r="C15" s="12"/>
      <c r="D15" s="12"/>
      <c r="E15" s="12"/>
      <c r="F15" s="266" t="s">
        <v>53</v>
      </c>
      <c r="G15" s="267"/>
      <c r="H15" s="267"/>
      <c r="I15" s="267"/>
      <c r="J15" s="267"/>
      <c r="K15" s="267"/>
      <c r="L15" s="268"/>
      <c r="M15" s="7"/>
      <c r="N15" s="7"/>
      <c r="O15" s="7"/>
      <c r="P15" s="3"/>
      <c r="Q15" s="3"/>
      <c r="R15" s="3"/>
      <c r="S15" s="3"/>
      <c r="T15" s="3"/>
      <c r="U15" s="3"/>
      <c r="V15" s="3"/>
      <c r="W15" s="3"/>
      <c r="X15" s="4"/>
      <c r="Y15" s="4"/>
      <c r="Z15" s="4"/>
    </row>
    <row r="16" spans="2:26" ht="15" customHeight="1">
      <c r="B16" s="11"/>
      <c r="C16" s="12"/>
      <c r="D16" s="12"/>
      <c r="E16" s="12"/>
      <c r="F16" s="269"/>
      <c r="G16" s="267"/>
      <c r="H16" s="267"/>
      <c r="I16" s="267"/>
      <c r="J16" s="267"/>
      <c r="K16" s="267"/>
      <c r="L16" s="268"/>
      <c r="M16" s="7"/>
      <c r="N16" s="7"/>
      <c r="O16" s="7"/>
      <c r="P16" s="3"/>
      <c r="Q16" s="3"/>
      <c r="R16" s="3"/>
      <c r="S16" s="3"/>
      <c r="T16" s="3"/>
      <c r="U16" s="3"/>
      <c r="V16" s="3"/>
      <c r="W16" s="3"/>
      <c r="X16" s="4"/>
      <c r="Y16" s="4"/>
      <c r="Z16" s="4"/>
    </row>
    <row r="17" spans="2:26" ht="15" customHeight="1">
      <c r="B17" s="11"/>
      <c r="C17" s="12"/>
      <c r="D17" s="12"/>
      <c r="E17" s="12"/>
      <c r="F17" s="13" t="s">
        <v>50</v>
      </c>
      <c r="G17" s="14"/>
      <c r="H17" s="14"/>
      <c r="I17" s="15"/>
      <c r="J17" s="16"/>
      <c r="K17" s="16"/>
      <c r="L17" s="17"/>
      <c r="M17" s="12"/>
      <c r="N17" s="6"/>
      <c r="O17" s="6"/>
      <c r="P17" s="3"/>
      <c r="Q17" s="3"/>
      <c r="R17" s="3"/>
      <c r="S17" s="3"/>
      <c r="T17" s="3"/>
      <c r="U17" s="3"/>
      <c r="V17" s="3"/>
      <c r="W17" s="3"/>
      <c r="X17" s="4"/>
      <c r="Y17" s="4"/>
      <c r="Z17" s="4"/>
    </row>
    <row r="18" spans="2:12" ht="12.75">
      <c r="B18" s="18"/>
      <c r="L18" s="19"/>
    </row>
    <row r="19" s="20" customFormat="1" ht="12.75">
      <c r="A19" s="1"/>
    </row>
    <row r="20" spans="1:15" s="20" customFormat="1" ht="12.75">
      <c r="A20" s="1"/>
      <c r="B20" s="24" t="s">
        <v>118</v>
      </c>
      <c r="C20" s="25"/>
      <c r="D20" s="25"/>
      <c r="E20" s="25"/>
      <c r="F20" s="25"/>
      <c r="G20" s="25"/>
      <c r="H20" s="25"/>
      <c r="I20" s="25"/>
      <c r="J20" s="25"/>
      <c r="K20" s="25"/>
      <c r="L20" s="26"/>
      <c r="M20" s="27"/>
      <c r="N20" s="27"/>
      <c r="O20" s="27"/>
    </row>
    <row r="21" spans="1:2" s="20" customFormat="1" ht="12.75">
      <c r="A21" s="1"/>
      <c r="B21" s="20" t="s">
        <v>119</v>
      </c>
    </row>
    <row r="22" spans="1:2" s="20" customFormat="1" ht="13.5" thickBot="1">
      <c r="A22" s="1"/>
      <c r="B22" s="28"/>
    </row>
    <row r="23" spans="1:11" s="20" customFormat="1" ht="13.5" thickBot="1">
      <c r="A23" s="1"/>
      <c r="D23" s="254" t="s">
        <v>13</v>
      </c>
      <c r="E23" s="255"/>
      <c r="F23" s="282" t="s">
        <v>14</v>
      </c>
      <c r="G23" s="282"/>
      <c r="H23" s="282"/>
      <c r="I23" s="282"/>
      <c r="J23" s="285" t="s">
        <v>15</v>
      </c>
      <c r="K23" s="286"/>
    </row>
    <row r="24" spans="2:11" ht="13.5" thickBot="1">
      <c r="B24" s="300"/>
      <c r="C24" s="300"/>
      <c r="D24" s="260" t="s">
        <v>8</v>
      </c>
      <c r="E24" s="261"/>
      <c r="F24" s="262" t="s">
        <v>9</v>
      </c>
      <c r="G24" s="263"/>
      <c r="H24" s="263" t="s">
        <v>11</v>
      </c>
      <c r="I24" s="248"/>
      <c r="J24" s="287"/>
      <c r="K24" s="288"/>
    </row>
    <row r="25" spans="2:11" ht="36.75" customHeight="1" thickBot="1">
      <c r="B25" s="32" t="s">
        <v>16</v>
      </c>
      <c r="C25" s="33" t="s">
        <v>17</v>
      </c>
      <c r="D25" s="34" t="s">
        <v>94</v>
      </c>
      <c r="E25" s="35" t="s">
        <v>95</v>
      </c>
      <c r="F25" s="192" t="str">
        <f>+D25</f>
        <v>Operaciones Ingresadas</v>
      </c>
      <c r="G25" s="193" t="str">
        <f>+E25</f>
        <v>Operaciones Aceptadas</v>
      </c>
      <c r="H25" s="193" t="str">
        <f>+D25</f>
        <v>Operaciones Ingresadas</v>
      </c>
      <c r="I25" s="194" t="str">
        <f>+E25</f>
        <v>Operaciones Aceptadas</v>
      </c>
      <c r="J25" s="195" t="str">
        <f>+D25</f>
        <v>Operaciones Ingresadas</v>
      </c>
      <c r="K25" s="196" t="str">
        <f>+E25</f>
        <v>Operaciones Aceptadas</v>
      </c>
    </row>
    <row r="26" spans="2:11" ht="12.75">
      <c r="B26" s="249">
        <v>2010</v>
      </c>
      <c r="C26" s="39" t="s">
        <v>21</v>
      </c>
      <c r="D26" s="40">
        <v>205236</v>
      </c>
      <c r="E26" s="41">
        <v>204723</v>
      </c>
      <c r="F26" s="42">
        <v>50480</v>
      </c>
      <c r="G26" s="43">
        <v>49888</v>
      </c>
      <c r="H26" s="43">
        <v>12556</v>
      </c>
      <c r="I26" s="44">
        <v>12317</v>
      </c>
      <c r="J26" s="45">
        <f aca="true" t="shared" si="0" ref="J26:K29">+D26+F26+H26</f>
        <v>268272</v>
      </c>
      <c r="K26" s="46">
        <f t="shared" si="0"/>
        <v>266928</v>
      </c>
    </row>
    <row r="27" spans="2:11" ht="12.75">
      <c r="B27" s="250"/>
      <c r="C27" s="39" t="s">
        <v>22</v>
      </c>
      <c r="D27" s="40">
        <v>173436</v>
      </c>
      <c r="E27" s="41">
        <v>173165</v>
      </c>
      <c r="F27" s="42">
        <v>49823</v>
      </c>
      <c r="G27" s="43">
        <v>49290</v>
      </c>
      <c r="H27" s="43">
        <v>12732</v>
      </c>
      <c r="I27" s="44">
        <v>12610</v>
      </c>
      <c r="J27" s="45">
        <f t="shared" si="0"/>
        <v>235991</v>
      </c>
      <c r="K27" s="46">
        <f t="shared" si="0"/>
        <v>235065</v>
      </c>
    </row>
    <row r="28" spans="2:11" ht="12.75">
      <c r="B28" s="250"/>
      <c r="C28" s="39" t="s">
        <v>23</v>
      </c>
      <c r="D28" s="40">
        <v>200269</v>
      </c>
      <c r="E28" s="41">
        <v>200043</v>
      </c>
      <c r="F28" s="42">
        <v>50197</v>
      </c>
      <c r="G28" s="43">
        <v>49659</v>
      </c>
      <c r="H28" s="43">
        <v>14915</v>
      </c>
      <c r="I28" s="44">
        <v>14804</v>
      </c>
      <c r="J28" s="45">
        <f t="shared" si="0"/>
        <v>265381</v>
      </c>
      <c r="K28" s="46">
        <f t="shared" si="0"/>
        <v>264506</v>
      </c>
    </row>
    <row r="29" spans="2:11" ht="13.5" thickBot="1">
      <c r="B29" s="246"/>
      <c r="C29" s="52" t="s">
        <v>24</v>
      </c>
      <c r="D29" s="53">
        <v>179356</v>
      </c>
      <c r="E29" s="54">
        <v>179080</v>
      </c>
      <c r="F29" s="197">
        <v>53405</v>
      </c>
      <c r="G29" s="198">
        <v>52934</v>
      </c>
      <c r="H29" s="198">
        <v>10990</v>
      </c>
      <c r="I29" s="199">
        <v>10850</v>
      </c>
      <c r="J29" s="200">
        <f t="shared" si="0"/>
        <v>243751</v>
      </c>
      <c r="K29" s="201">
        <f t="shared" si="0"/>
        <v>242864</v>
      </c>
    </row>
    <row r="30" spans="2:11" ht="13.5" thickBot="1">
      <c r="B30" s="247">
        <f>+B26</f>
        <v>2010</v>
      </c>
      <c r="C30" s="248"/>
      <c r="D30" s="83">
        <f aca="true" t="shared" si="1" ref="D30:K30">SUM(D26:D29)</f>
        <v>758297</v>
      </c>
      <c r="E30" s="202">
        <f t="shared" si="1"/>
        <v>757011</v>
      </c>
      <c r="F30" s="207">
        <f t="shared" si="1"/>
        <v>203905</v>
      </c>
      <c r="G30" s="221">
        <f t="shared" si="1"/>
        <v>201771</v>
      </c>
      <c r="H30" s="221">
        <f t="shared" si="1"/>
        <v>51193</v>
      </c>
      <c r="I30" s="208">
        <f t="shared" si="1"/>
        <v>50581</v>
      </c>
      <c r="J30" s="207">
        <f t="shared" si="1"/>
        <v>1013395</v>
      </c>
      <c r="K30" s="208">
        <f t="shared" si="1"/>
        <v>1009363</v>
      </c>
    </row>
    <row r="31" spans="2:11" ht="12.75">
      <c r="B31" s="251">
        <v>2011</v>
      </c>
      <c r="C31" s="66" t="s">
        <v>25</v>
      </c>
      <c r="D31" s="67">
        <v>192452</v>
      </c>
      <c r="E31" s="68">
        <v>192261</v>
      </c>
      <c r="F31" s="67">
        <v>56378</v>
      </c>
      <c r="G31" s="69">
        <v>55923</v>
      </c>
      <c r="H31" s="69">
        <v>10728</v>
      </c>
      <c r="I31" s="68">
        <v>10553</v>
      </c>
      <c r="J31" s="45">
        <f aca="true" t="shared" si="2" ref="J31:K35">+D31+F31+H31</f>
        <v>259558</v>
      </c>
      <c r="K31" s="46">
        <f t="shared" si="2"/>
        <v>258737</v>
      </c>
    </row>
    <row r="32" spans="2:11" ht="12.75">
      <c r="B32" s="252"/>
      <c r="C32" s="71" t="s">
        <v>26</v>
      </c>
      <c r="D32" s="50">
        <v>157633</v>
      </c>
      <c r="E32" s="51">
        <v>157448</v>
      </c>
      <c r="F32" s="50">
        <v>47812</v>
      </c>
      <c r="G32" s="72">
        <v>47302</v>
      </c>
      <c r="H32" s="72">
        <v>9204</v>
      </c>
      <c r="I32" s="51">
        <v>9109</v>
      </c>
      <c r="J32" s="45">
        <f t="shared" si="2"/>
        <v>214649</v>
      </c>
      <c r="K32" s="46">
        <f t="shared" si="2"/>
        <v>213859</v>
      </c>
    </row>
    <row r="33" spans="2:11" ht="12.75">
      <c r="B33" s="252"/>
      <c r="C33" s="71" t="s">
        <v>27</v>
      </c>
      <c r="D33" s="50">
        <v>203570</v>
      </c>
      <c r="E33" s="51">
        <v>203314</v>
      </c>
      <c r="F33" s="50">
        <v>59851</v>
      </c>
      <c r="G33" s="72">
        <v>59181</v>
      </c>
      <c r="H33" s="72">
        <v>17363</v>
      </c>
      <c r="I33" s="51">
        <v>17162</v>
      </c>
      <c r="J33" s="45">
        <f t="shared" si="2"/>
        <v>280784</v>
      </c>
      <c r="K33" s="46">
        <f t="shared" si="2"/>
        <v>279657</v>
      </c>
    </row>
    <row r="34" spans="2:11" ht="12.75">
      <c r="B34" s="252"/>
      <c r="C34" s="71" t="s">
        <v>28</v>
      </c>
      <c r="D34" s="50">
        <v>149116</v>
      </c>
      <c r="E34" s="51">
        <v>148837</v>
      </c>
      <c r="F34" s="50">
        <v>53763</v>
      </c>
      <c r="G34" s="72">
        <v>53088</v>
      </c>
      <c r="H34" s="72">
        <v>11779</v>
      </c>
      <c r="I34" s="51">
        <v>11525</v>
      </c>
      <c r="J34" s="45">
        <f t="shared" si="2"/>
        <v>214658</v>
      </c>
      <c r="K34" s="46">
        <f t="shared" si="2"/>
        <v>213450</v>
      </c>
    </row>
    <row r="35" spans="2:11" ht="12.75">
      <c r="B35" s="252"/>
      <c r="C35" s="71" t="s">
        <v>29</v>
      </c>
      <c r="D35" s="50">
        <v>191206</v>
      </c>
      <c r="E35" s="51">
        <v>190755</v>
      </c>
      <c r="F35" s="50">
        <v>58256</v>
      </c>
      <c r="G35" s="72">
        <v>57761</v>
      </c>
      <c r="H35" s="72">
        <v>12494</v>
      </c>
      <c r="I35" s="51">
        <v>12308</v>
      </c>
      <c r="J35" s="45">
        <f t="shared" si="2"/>
        <v>261956</v>
      </c>
      <c r="K35" s="46">
        <f t="shared" si="2"/>
        <v>260824</v>
      </c>
    </row>
    <row r="36" spans="2:11" ht="12.75">
      <c r="B36" s="252"/>
      <c r="C36" s="71" t="s">
        <v>30</v>
      </c>
      <c r="D36" s="50"/>
      <c r="E36" s="51"/>
      <c r="F36" s="50"/>
      <c r="G36" s="72"/>
      <c r="H36" s="72"/>
      <c r="I36" s="51"/>
      <c r="J36" s="45"/>
      <c r="K36" s="46"/>
    </row>
    <row r="37" spans="2:11" ht="12.75">
      <c r="B37" s="252"/>
      <c r="C37" s="71" t="s">
        <v>31</v>
      </c>
      <c r="D37" s="50"/>
      <c r="E37" s="51"/>
      <c r="F37" s="50"/>
      <c r="G37" s="72"/>
      <c r="H37" s="72"/>
      <c r="I37" s="51"/>
      <c r="J37" s="45"/>
      <c r="K37" s="46"/>
    </row>
    <row r="38" spans="2:11" ht="12.75">
      <c r="B38" s="252"/>
      <c r="C38" s="71" t="s">
        <v>32</v>
      </c>
      <c r="D38" s="50"/>
      <c r="E38" s="51"/>
      <c r="F38" s="50"/>
      <c r="G38" s="72"/>
      <c r="H38" s="72"/>
      <c r="I38" s="51"/>
      <c r="J38" s="45"/>
      <c r="K38" s="46"/>
    </row>
    <row r="39" spans="2:11" ht="12.75">
      <c r="B39" s="252"/>
      <c r="C39" s="71" t="s">
        <v>21</v>
      </c>
      <c r="D39" s="50"/>
      <c r="E39" s="51"/>
      <c r="F39" s="50"/>
      <c r="G39" s="72"/>
      <c r="H39" s="72"/>
      <c r="I39" s="51"/>
      <c r="J39" s="45"/>
      <c r="K39" s="46"/>
    </row>
    <row r="40" spans="2:11" ht="12.75">
      <c r="B40" s="252"/>
      <c r="C40" s="71" t="s">
        <v>22</v>
      </c>
      <c r="D40" s="50"/>
      <c r="E40" s="51"/>
      <c r="F40" s="50"/>
      <c r="G40" s="72"/>
      <c r="H40" s="72"/>
      <c r="I40" s="51"/>
      <c r="J40" s="45"/>
      <c r="K40" s="46"/>
    </row>
    <row r="41" spans="2:11" ht="12.75">
      <c r="B41" s="252"/>
      <c r="C41" s="71" t="s">
        <v>23</v>
      </c>
      <c r="D41" s="50"/>
      <c r="E41" s="51"/>
      <c r="F41" s="50"/>
      <c r="G41" s="72"/>
      <c r="H41" s="72"/>
      <c r="I41" s="51"/>
      <c r="J41" s="45"/>
      <c r="K41" s="46"/>
    </row>
    <row r="42" spans="2:11" ht="13.5" thickBot="1">
      <c r="B42" s="253"/>
      <c r="C42" s="78" t="s">
        <v>24</v>
      </c>
      <c r="D42" s="79"/>
      <c r="E42" s="80"/>
      <c r="F42" s="79"/>
      <c r="G42" s="81"/>
      <c r="H42" s="81"/>
      <c r="I42" s="80"/>
      <c r="J42" s="82"/>
      <c r="K42" s="80"/>
    </row>
    <row r="43" spans="2:11" ht="13.5" thickBot="1">
      <c r="B43" s="247">
        <v>2011</v>
      </c>
      <c r="C43" s="248"/>
      <c r="D43" s="83">
        <f aca="true" t="shared" si="3" ref="D43:K43">SUM(D31:D42)</f>
        <v>893977</v>
      </c>
      <c r="E43" s="83">
        <f t="shared" si="3"/>
        <v>892615</v>
      </c>
      <c r="F43" s="83">
        <f t="shared" si="3"/>
        <v>276060</v>
      </c>
      <c r="G43" s="83">
        <f t="shared" si="3"/>
        <v>273255</v>
      </c>
      <c r="H43" s="83">
        <f t="shared" si="3"/>
        <v>61568</v>
      </c>
      <c r="I43" s="83">
        <f t="shared" si="3"/>
        <v>60657</v>
      </c>
      <c r="J43" s="83">
        <f t="shared" si="3"/>
        <v>1231605</v>
      </c>
      <c r="K43" s="84">
        <f t="shared" si="3"/>
        <v>1226527</v>
      </c>
    </row>
    <row r="44" spans="2:13" ht="12.75" customHeight="1">
      <c r="B44" s="213"/>
      <c r="C44" s="214"/>
      <c r="D44" s="214"/>
      <c r="E44" s="214"/>
      <c r="F44" s="214"/>
      <c r="G44" s="214"/>
      <c r="H44" s="214"/>
      <c r="I44" s="214"/>
      <c r="J44" s="214"/>
      <c r="K44" s="214"/>
      <c r="L44" s="214"/>
      <c r="M44" s="214"/>
    </row>
    <row r="45" spans="2:13" ht="12.75" customHeight="1">
      <c r="B45" s="213"/>
      <c r="C45" s="214"/>
      <c r="D45" s="214"/>
      <c r="E45" s="214"/>
      <c r="F45" s="214"/>
      <c r="G45" s="214"/>
      <c r="H45" s="214"/>
      <c r="I45" s="214"/>
      <c r="J45" s="214"/>
      <c r="K45" s="214"/>
      <c r="L45" s="214"/>
      <c r="M45" s="214"/>
    </row>
    <row r="46" spans="2:13" ht="13.5" thickBot="1">
      <c r="B46" s="31"/>
      <c r="C46" s="31"/>
      <c r="D46" s="85"/>
      <c r="E46" s="85"/>
      <c r="F46" s="85"/>
      <c r="G46" s="85"/>
      <c r="H46" s="85"/>
      <c r="I46" s="85"/>
      <c r="J46" s="85"/>
      <c r="K46" s="85"/>
      <c r="L46" s="85"/>
      <c r="M46" s="85"/>
    </row>
    <row r="47" spans="2:13" ht="13.5" thickBot="1">
      <c r="B47" s="31"/>
      <c r="C47" s="31"/>
      <c r="D47" s="254" t="s">
        <v>13</v>
      </c>
      <c r="E47" s="255"/>
      <c r="F47" s="282" t="s">
        <v>14</v>
      </c>
      <c r="G47" s="282"/>
      <c r="H47" s="282"/>
      <c r="I47" s="282"/>
      <c r="J47" s="285" t="s">
        <v>15</v>
      </c>
      <c r="K47" s="286"/>
      <c r="L47" s="85"/>
      <c r="M47" s="85"/>
    </row>
    <row r="48" spans="2:11" ht="13.5" thickBot="1">
      <c r="B48" s="256"/>
      <c r="C48" s="257"/>
      <c r="D48" s="260" t="s">
        <v>8</v>
      </c>
      <c r="E48" s="261"/>
      <c r="F48" s="262" t="s">
        <v>9</v>
      </c>
      <c r="G48" s="263"/>
      <c r="H48" s="263" t="s">
        <v>11</v>
      </c>
      <c r="I48" s="248"/>
      <c r="J48" s="287"/>
      <c r="K48" s="288"/>
    </row>
    <row r="49" spans="2:11" ht="26.25" thickBot="1">
      <c r="B49" s="257"/>
      <c r="C49" s="257"/>
      <c r="D49" s="86" t="s">
        <v>94</v>
      </c>
      <c r="E49" s="87" t="s">
        <v>95</v>
      </c>
      <c r="F49" s="88" t="s">
        <v>94</v>
      </c>
      <c r="G49" s="89" t="s">
        <v>95</v>
      </c>
      <c r="H49" s="88" t="s">
        <v>94</v>
      </c>
      <c r="I49" s="89" t="s">
        <v>95</v>
      </c>
      <c r="J49" s="88" t="s">
        <v>94</v>
      </c>
      <c r="K49" s="89" t="s">
        <v>95</v>
      </c>
    </row>
    <row r="50" spans="2:11" ht="12.75" customHeight="1">
      <c r="B50" s="249">
        <f>+B30</f>
        <v>2010</v>
      </c>
      <c r="C50" s="90" t="s">
        <v>33</v>
      </c>
      <c r="D50" s="91">
        <f aca="true" t="shared" si="4" ref="D50:K50">AVERAGE(D26:D29)</f>
        <v>189574.25</v>
      </c>
      <c r="E50" s="92">
        <f t="shared" si="4"/>
        <v>189252.75</v>
      </c>
      <c r="F50" s="93">
        <f t="shared" si="4"/>
        <v>50976.25</v>
      </c>
      <c r="G50" s="94">
        <f t="shared" si="4"/>
        <v>50442.75</v>
      </c>
      <c r="H50" s="93">
        <f t="shared" si="4"/>
        <v>12798.25</v>
      </c>
      <c r="I50" s="94">
        <f t="shared" si="4"/>
        <v>12645.25</v>
      </c>
      <c r="J50" s="93">
        <f t="shared" si="4"/>
        <v>253348.75</v>
      </c>
      <c r="K50" s="94">
        <f t="shared" si="4"/>
        <v>252340.75</v>
      </c>
    </row>
    <row r="51" spans="2:11" ht="12.75">
      <c r="B51" s="250"/>
      <c r="C51" s="95" t="s">
        <v>34</v>
      </c>
      <c r="D51" s="96">
        <f aca="true" t="shared" si="5" ref="D51:K51">MAX(D26:D29)</f>
        <v>205236</v>
      </c>
      <c r="E51" s="97">
        <f t="shared" si="5"/>
        <v>204723</v>
      </c>
      <c r="F51" s="98">
        <f t="shared" si="5"/>
        <v>53405</v>
      </c>
      <c r="G51" s="99">
        <f t="shared" si="5"/>
        <v>52934</v>
      </c>
      <c r="H51" s="98">
        <f t="shared" si="5"/>
        <v>14915</v>
      </c>
      <c r="I51" s="99">
        <f t="shared" si="5"/>
        <v>14804</v>
      </c>
      <c r="J51" s="98">
        <f t="shared" si="5"/>
        <v>268272</v>
      </c>
      <c r="K51" s="99">
        <f t="shared" si="5"/>
        <v>266928</v>
      </c>
    </row>
    <row r="52" spans="2:11" ht="13.5" thickBot="1">
      <c r="B52" s="246"/>
      <c r="C52" s="100" t="s">
        <v>35</v>
      </c>
      <c r="D52" s="101">
        <f aca="true" t="shared" si="6" ref="D52:K52">MIN(D26:D29)</f>
        <v>173436</v>
      </c>
      <c r="E52" s="102">
        <f t="shared" si="6"/>
        <v>173165</v>
      </c>
      <c r="F52" s="103">
        <f t="shared" si="6"/>
        <v>49823</v>
      </c>
      <c r="G52" s="104">
        <f t="shared" si="6"/>
        <v>49290</v>
      </c>
      <c r="H52" s="103">
        <f t="shared" si="6"/>
        <v>10990</v>
      </c>
      <c r="I52" s="104">
        <f t="shared" si="6"/>
        <v>10850</v>
      </c>
      <c r="J52" s="103">
        <f t="shared" si="6"/>
        <v>235991</v>
      </c>
      <c r="K52" s="104">
        <f t="shared" si="6"/>
        <v>235065</v>
      </c>
    </row>
    <row r="53" spans="2:13" ht="12.75">
      <c r="B53" s="249">
        <v>2011</v>
      </c>
      <c r="C53" s="90" t="s">
        <v>33</v>
      </c>
      <c r="D53" s="91">
        <f aca="true" t="shared" si="7" ref="D53:K53">AVERAGE(D31:D42)</f>
        <v>178795.4</v>
      </c>
      <c r="E53" s="92">
        <f t="shared" si="7"/>
        <v>178523</v>
      </c>
      <c r="F53" s="93">
        <f t="shared" si="7"/>
        <v>55212</v>
      </c>
      <c r="G53" s="94">
        <f t="shared" si="7"/>
        <v>54651</v>
      </c>
      <c r="H53" s="93">
        <f t="shared" si="7"/>
        <v>12313.6</v>
      </c>
      <c r="I53" s="94">
        <f t="shared" si="7"/>
        <v>12131.4</v>
      </c>
      <c r="J53" s="93">
        <f t="shared" si="7"/>
        <v>246321</v>
      </c>
      <c r="K53" s="94">
        <f t="shared" si="7"/>
        <v>245305.4</v>
      </c>
      <c r="L53" s="105"/>
      <c r="M53" s="105"/>
    </row>
    <row r="54" spans="2:14" ht="12.75">
      <c r="B54" s="250"/>
      <c r="C54" s="95" t="s">
        <v>34</v>
      </c>
      <c r="D54" s="96">
        <f aca="true" t="shared" si="8" ref="D54:K54">MAX(D31:D42)</f>
        <v>203570</v>
      </c>
      <c r="E54" s="97">
        <f t="shared" si="8"/>
        <v>203314</v>
      </c>
      <c r="F54" s="98">
        <f t="shared" si="8"/>
        <v>59851</v>
      </c>
      <c r="G54" s="99">
        <f t="shared" si="8"/>
        <v>59181</v>
      </c>
      <c r="H54" s="98">
        <f t="shared" si="8"/>
        <v>17363</v>
      </c>
      <c r="I54" s="99">
        <f t="shared" si="8"/>
        <v>17162</v>
      </c>
      <c r="J54" s="98">
        <f t="shared" si="8"/>
        <v>280784</v>
      </c>
      <c r="K54" s="99">
        <f t="shared" si="8"/>
        <v>279657</v>
      </c>
      <c r="L54" s="105"/>
      <c r="M54" s="105"/>
      <c r="N54" s="105"/>
    </row>
    <row r="55" spans="2:14" ht="13.5" thickBot="1">
      <c r="B55" s="246"/>
      <c r="C55" s="100" t="s">
        <v>35</v>
      </c>
      <c r="D55" s="101">
        <f aca="true" t="shared" si="9" ref="D55:K55">MIN(D31:D42)</f>
        <v>149116</v>
      </c>
      <c r="E55" s="102">
        <f t="shared" si="9"/>
        <v>148837</v>
      </c>
      <c r="F55" s="103">
        <f t="shared" si="9"/>
        <v>47812</v>
      </c>
      <c r="G55" s="104">
        <f t="shared" si="9"/>
        <v>47302</v>
      </c>
      <c r="H55" s="103">
        <f t="shared" si="9"/>
        <v>9204</v>
      </c>
      <c r="I55" s="104">
        <f t="shared" si="9"/>
        <v>9109</v>
      </c>
      <c r="J55" s="103">
        <f t="shared" si="9"/>
        <v>214649</v>
      </c>
      <c r="K55" s="104">
        <f t="shared" si="9"/>
        <v>213450</v>
      </c>
      <c r="L55" s="105"/>
      <c r="M55" s="105"/>
      <c r="N55" s="105"/>
    </row>
    <row r="56" spans="5:14" ht="12.75">
      <c r="E56" s="105"/>
      <c r="F56" s="105"/>
      <c r="G56" s="105"/>
      <c r="H56" s="105"/>
      <c r="I56" s="105"/>
      <c r="J56" s="105"/>
      <c r="K56" s="105"/>
      <c r="L56" s="105"/>
      <c r="M56" s="105"/>
      <c r="N56" s="105"/>
    </row>
    <row r="57" spans="5:14" ht="12.75">
      <c r="E57" s="105"/>
      <c r="F57" s="105"/>
      <c r="G57" s="105"/>
      <c r="H57" s="105"/>
      <c r="I57" s="105"/>
      <c r="J57" s="105"/>
      <c r="K57" s="105"/>
      <c r="L57" s="105"/>
      <c r="M57" s="105"/>
      <c r="N57" s="105"/>
    </row>
    <row r="58" spans="2:15" ht="12.75">
      <c r="B58" s="20"/>
      <c r="C58" s="20"/>
      <c r="D58" s="20"/>
      <c r="E58" s="106"/>
      <c r="F58" s="106"/>
      <c r="G58" s="106"/>
      <c r="H58" s="106"/>
      <c r="I58" s="106"/>
      <c r="J58" s="106"/>
      <c r="K58" s="106"/>
      <c r="L58" s="106"/>
      <c r="M58" s="106"/>
      <c r="N58" s="106"/>
      <c r="O58" s="20"/>
    </row>
    <row r="59" spans="2:15" ht="12.75">
      <c r="B59" s="24" t="s">
        <v>120</v>
      </c>
      <c r="C59" s="25"/>
      <c r="D59" s="25"/>
      <c r="E59" s="25"/>
      <c r="F59" s="25"/>
      <c r="G59" s="25"/>
      <c r="H59" s="25"/>
      <c r="I59" s="25"/>
      <c r="J59" s="25"/>
      <c r="K59" s="25"/>
      <c r="L59" s="26"/>
      <c r="M59" s="27"/>
      <c r="N59" s="27"/>
      <c r="O59" s="27"/>
    </row>
    <row r="60" spans="2:15" ht="12.75">
      <c r="B60" s="20" t="s">
        <v>119</v>
      </c>
      <c r="C60" s="159"/>
      <c r="D60" s="159"/>
      <c r="E60" s="159"/>
      <c r="F60" s="159"/>
      <c r="G60" s="159"/>
      <c r="H60" s="159"/>
      <c r="I60" s="159"/>
      <c r="J60" s="159"/>
      <c r="K60" s="159"/>
      <c r="L60" s="159"/>
      <c r="M60" s="159"/>
      <c r="N60" s="20"/>
      <c r="O60" s="20"/>
    </row>
    <row r="61" spans="2:16" ht="13.5" thickBot="1">
      <c r="B61" s="20"/>
      <c r="C61" s="20"/>
      <c r="D61" s="20"/>
      <c r="E61" s="106"/>
      <c r="F61" s="106"/>
      <c r="G61" s="106"/>
      <c r="H61" s="106"/>
      <c r="I61" s="106"/>
      <c r="J61" s="106"/>
      <c r="K61" s="106"/>
      <c r="L61" s="106"/>
      <c r="M61" s="20"/>
      <c r="N61" s="20"/>
      <c r="O61" s="20"/>
      <c r="P61" s="20"/>
    </row>
    <row r="62" spans="2:14" ht="13.5" thickBot="1">
      <c r="B62" s="275"/>
      <c r="C62" s="275"/>
      <c r="D62" s="289"/>
      <c r="E62" s="254" t="s">
        <v>13</v>
      </c>
      <c r="F62" s="255"/>
      <c r="G62" s="282" t="s">
        <v>14</v>
      </c>
      <c r="H62" s="282"/>
      <c r="I62" s="282"/>
      <c r="J62" s="282"/>
      <c r="K62" s="285" t="s">
        <v>15</v>
      </c>
      <c r="L62" s="286"/>
      <c r="M62" s="20"/>
      <c r="N62" s="20"/>
    </row>
    <row r="63" spans="2:14" ht="13.5" thickBot="1">
      <c r="B63" s="108"/>
      <c r="C63" s="108"/>
      <c r="D63" s="109"/>
      <c r="E63" s="260" t="s">
        <v>8</v>
      </c>
      <c r="F63" s="261"/>
      <c r="G63" s="262" t="s">
        <v>9</v>
      </c>
      <c r="H63" s="263"/>
      <c r="I63" s="263" t="s">
        <v>11</v>
      </c>
      <c r="J63" s="248"/>
      <c r="K63" s="287"/>
      <c r="L63" s="288"/>
      <c r="M63" s="20"/>
      <c r="N63" s="20"/>
    </row>
    <row r="64" spans="2:13" ht="26.25" thickBot="1">
      <c r="B64" s="222" t="s">
        <v>38</v>
      </c>
      <c r="C64" s="223" t="s">
        <v>17</v>
      </c>
      <c r="D64" s="224" t="s">
        <v>16</v>
      </c>
      <c r="E64" s="225" t="s">
        <v>94</v>
      </c>
      <c r="F64" s="226" t="s">
        <v>95</v>
      </c>
      <c r="G64" s="225" t="s">
        <v>94</v>
      </c>
      <c r="H64" s="227" t="s">
        <v>95</v>
      </c>
      <c r="I64" s="227" t="s">
        <v>94</v>
      </c>
      <c r="J64" s="226" t="s">
        <v>95</v>
      </c>
      <c r="K64" s="225" t="s">
        <v>94</v>
      </c>
      <c r="L64" s="226" t="s">
        <v>95</v>
      </c>
      <c r="M64" s="20"/>
    </row>
    <row r="65" spans="2:14" ht="12.75">
      <c r="B65" s="228" t="s">
        <v>96</v>
      </c>
      <c r="C65" s="229" t="s">
        <v>29</v>
      </c>
      <c r="D65" s="230">
        <v>2011</v>
      </c>
      <c r="E65" s="231">
        <v>7584</v>
      </c>
      <c r="F65" s="232">
        <v>7571</v>
      </c>
      <c r="G65" s="231">
        <v>2274</v>
      </c>
      <c r="H65" s="233">
        <v>2268</v>
      </c>
      <c r="I65" s="233">
        <v>472</v>
      </c>
      <c r="J65" s="232">
        <v>467</v>
      </c>
      <c r="K65" s="231">
        <f aca="true" t="shared" si="10" ref="K65:K86">+E65+G65+I65</f>
        <v>10330</v>
      </c>
      <c r="L65" s="232">
        <f aca="true" t="shared" si="11" ref="L65:L86">+F65+H65+J65</f>
        <v>10306</v>
      </c>
      <c r="M65" s="106"/>
      <c r="N65" s="122"/>
    </row>
    <row r="66" spans="2:14" ht="12.75">
      <c r="B66" s="234" t="s">
        <v>97</v>
      </c>
      <c r="C66" s="235" t="s">
        <v>29</v>
      </c>
      <c r="D66" s="236">
        <v>2011</v>
      </c>
      <c r="E66" s="237">
        <v>8779</v>
      </c>
      <c r="F66" s="238">
        <v>8765</v>
      </c>
      <c r="G66" s="237">
        <v>2681</v>
      </c>
      <c r="H66" s="239">
        <v>2659</v>
      </c>
      <c r="I66" s="239">
        <v>576</v>
      </c>
      <c r="J66" s="238">
        <v>552</v>
      </c>
      <c r="K66" s="237">
        <f t="shared" si="10"/>
        <v>12036</v>
      </c>
      <c r="L66" s="238">
        <f t="shared" si="11"/>
        <v>11976</v>
      </c>
      <c r="M66" s="129"/>
      <c r="N66" s="122"/>
    </row>
    <row r="67" spans="2:14" ht="12.75">
      <c r="B67" s="234" t="s">
        <v>98</v>
      </c>
      <c r="C67" s="235" t="s">
        <v>29</v>
      </c>
      <c r="D67" s="236">
        <v>2011</v>
      </c>
      <c r="E67" s="237">
        <v>7257</v>
      </c>
      <c r="F67" s="238">
        <v>7211</v>
      </c>
      <c r="G67" s="237">
        <v>3190</v>
      </c>
      <c r="H67" s="239">
        <v>3175</v>
      </c>
      <c r="I67" s="239">
        <v>470</v>
      </c>
      <c r="J67" s="238">
        <v>458</v>
      </c>
      <c r="K67" s="237">
        <f t="shared" si="10"/>
        <v>10917</v>
      </c>
      <c r="L67" s="238">
        <f t="shared" si="11"/>
        <v>10844</v>
      </c>
      <c r="M67" s="129"/>
      <c r="N67" s="122"/>
    </row>
    <row r="68" spans="2:14" ht="12.75">
      <c r="B68" s="234" t="s">
        <v>99</v>
      </c>
      <c r="C68" s="235" t="s">
        <v>29</v>
      </c>
      <c r="D68" s="236">
        <v>2011</v>
      </c>
      <c r="E68" s="237">
        <v>9357</v>
      </c>
      <c r="F68" s="238">
        <v>9248</v>
      </c>
      <c r="G68" s="237">
        <v>2560</v>
      </c>
      <c r="H68" s="239">
        <v>2517</v>
      </c>
      <c r="I68" s="239">
        <v>672</v>
      </c>
      <c r="J68" s="238">
        <v>645</v>
      </c>
      <c r="K68" s="237">
        <f t="shared" si="10"/>
        <v>12589</v>
      </c>
      <c r="L68" s="238">
        <f t="shared" si="11"/>
        <v>12410</v>
      </c>
      <c r="M68" s="129"/>
      <c r="N68" s="122"/>
    </row>
    <row r="69" spans="2:14" ht="12.75">
      <c r="B69" s="234" t="s">
        <v>100</v>
      </c>
      <c r="C69" s="235" t="s">
        <v>29</v>
      </c>
      <c r="D69" s="236">
        <v>2011</v>
      </c>
      <c r="E69" s="237">
        <v>8776</v>
      </c>
      <c r="F69" s="238">
        <v>8771</v>
      </c>
      <c r="G69" s="237">
        <v>3407</v>
      </c>
      <c r="H69" s="239">
        <v>3348</v>
      </c>
      <c r="I69" s="239">
        <v>549</v>
      </c>
      <c r="J69" s="238">
        <v>533</v>
      </c>
      <c r="K69" s="237">
        <f t="shared" si="10"/>
        <v>12732</v>
      </c>
      <c r="L69" s="238">
        <f t="shared" si="11"/>
        <v>12652</v>
      </c>
      <c r="M69" s="129"/>
      <c r="N69" s="122"/>
    </row>
    <row r="70" spans="2:14" ht="12.75">
      <c r="B70" s="234" t="s">
        <v>101</v>
      </c>
      <c r="C70" s="235" t="s">
        <v>29</v>
      </c>
      <c r="D70" s="236">
        <v>2011</v>
      </c>
      <c r="E70" s="237">
        <v>7979</v>
      </c>
      <c r="F70" s="238">
        <v>7958</v>
      </c>
      <c r="G70" s="237">
        <v>2726</v>
      </c>
      <c r="H70" s="239">
        <v>2720</v>
      </c>
      <c r="I70" s="239">
        <v>822</v>
      </c>
      <c r="J70" s="238">
        <v>811</v>
      </c>
      <c r="K70" s="237">
        <f t="shared" si="10"/>
        <v>11527</v>
      </c>
      <c r="L70" s="238">
        <f t="shared" si="11"/>
        <v>11489</v>
      </c>
      <c r="M70" s="129"/>
      <c r="N70" s="122"/>
    </row>
    <row r="71" spans="2:14" ht="12.75">
      <c r="B71" s="234" t="s">
        <v>102</v>
      </c>
      <c r="C71" s="235" t="s">
        <v>29</v>
      </c>
      <c r="D71" s="236">
        <v>2011</v>
      </c>
      <c r="E71" s="237">
        <v>10974</v>
      </c>
      <c r="F71" s="238">
        <v>10956</v>
      </c>
      <c r="G71" s="237">
        <v>2992</v>
      </c>
      <c r="H71" s="239">
        <v>2963</v>
      </c>
      <c r="I71" s="239">
        <v>602</v>
      </c>
      <c r="J71" s="238">
        <v>596</v>
      </c>
      <c r="K71" s="237">
        <f t="shared" si="10"/>
        <v>14568</v>
      </c>
      <c r="L71" s="238">
        <f t="shared" si="11"/>
        <v>14515</v>
      </c>
      <c r="M71" s="129"/>
      <c r="N71" s="122"/>
    </row>
    <row r="72" spans="2:14" ht="12.75">
      <c r="B72" s="234" t="s">
        <v>103</v>
      </c>
      <c r="C72" s="235" t="s">
        <v>29</v>
      </c>
      <c r="D72" s="236">
        <v>2011</v>
      </c>
      <c r="E72" s="237">
        <v>8401</v>
      </c>
      <c r="F72" s="238">
        <v>8396</v>
      </c>
      <c r="G72" s="237">
        <v>2295</v>
      </c>
      <c r="H72" s="239">
        <v>2292</v>
      </c>
      <c r="I72" s="239">
        <v>664</v>
      </c>
      <c r="J72" s="238">
        <v>663</v>
      </c>
      <c r="K72" s="237">
        <f t="shared" si="10"/>
        <v>11360</v>
      </c>
      <c r="L72" s="238">
        <f t="shared" si="11"/>
        <v>11351</v>
      </c>
      <c r="M72" s="129"/>
      <c r="N72" s="122"/>
    </row>
    <row r="73" spans="2:14" ht="12.75">
      <c r="B73" s="234" t="s">
        <v>104</v>
      </c>
      <c r="C73" s="235" t="s">
        <v>29</v>
      </c>
      <c r="D73" s="236">
        <v>2011</v>
      </c>
      <c r="E73" s="237">
        <v>7296</v>
      </c>
      <c r="F73" s="238">
        <v>7285</v>
      </c>
      <c r="G73" s="237">
        <v>2622</v>
      </c>
      <c r="H73" s="239">
        <v>2601</v>
      </c>
      <c r="I73" s="239">
        <v>690</v>
      </c>
      <c r="J73" s="238">
        <v>680</v>
      </c>
      <c r="K73" s="237">
        <f t="shared" si="10"/>
        <v>10608</v>
      </c>
      <c r="L73" s="238">
        <f t="shared" si="11"/>
        <v>10566</v>
      </c>
      <c r="M73" s="129"/>
      <c r="N73" s="122"/>
    </row>
    <row r="74" spans="2:14" ht="12.75">
      <c r="B74" s="234" t="s">
        <v>105</v>
      </c>
      <c r="C74" s="235" t="s">
        <v>29</v>
      </c>
      <c r="D74" s="236">
        <v>2011</v>
      </c>
      <c r="E74" s="237">
        <v>7757</v>
      </c>
      <c r="F74" s="238">
        <v>7728</v>
      </c>
      <c r="G74" s="237">
        <v>2667</v>
      </c>
      <c r="H74" s="239">
        <v>2634</v>
      </c>
      <c r="I74" s="239">
        <v>641</v>
      </c>
      <c r="J74" s="238">
        <v>631</v>
      </c>
      <c r="K74" s="237">
        <f t="shared" si="10"/>
        <v>11065</v>
      </c>
      <c r="L74" s="238">
        <f t="shared" si="11"/>
        <v>10993</v>
      </c>
      <c r="M74" s="129"/>
      <c r="N74" s="122"/>
    </row>
    <row r="75" spans="2:14" ht="12.75">
      <c r="B75" s="234" t="s">
        <v>106</v>
      </c>
      <c r="C75" s="235" t="s">
        <v>29</v>
      </c>
      <c r="D75" s="236">
        <v>2011</v>
      </c>
      <c r="E75" s="237">
        <v>7971</v>
      </c>
      <c r="F75" s="238">
        <v>7968</v>
      </c>
      <c r="G75" s="237">
        <v>2883</v>
      </c>
      <c r="H75" s="239">
        <v>2853</v>
      </c>
      <c r="I75" s="239">
        <v>515</v>
      </c>
      <c r="J75" s="238">
        <v>504</v>
      </c>
      <c r="K75" s="237">
        <f t="shared" si="10"/>
        <v>11369</v>
      </c>
      <c r="L75" s="238">
        <f t="shared" si="11"/>
        <v>11325</v>
      </c>
      <c r="M75" s="129"/>
      <c r="N75" s="122"/>
    </row>
    <row r="76" spans="2:14" ht="12.75">
      <c r="B76" s="234" t="s">
        <v>107</v>
      </c>
      <c r="C76" s="235" t="s">
        <v>29</v>
      </c>
      <c r="D76" s="236">
        <v>2011</v>
      </c>
      <c r="E76" s="237">
        <v>9497</v>
      </c>
      <c r="F76" s="238">
        <v>9477</v>
      </c>
      <c r="G76" s="237">
        <v>2051</v>
      </c>
      <c r="H76" s="239">
        <v>2047</v>
      </c>
      <c r="I76" s="239">
        <v>681</v>
      </c>
      <c r="J76" s="238">
        <v>678</v>
      </c>
      <c r="K76" s="237">
        <f t="shared" si="10"/>
        <v>12229</v>
      </c>
      <c r="L76" s="238">
        <f t="shared" si="11"/>
        <v>12202</v>
      </c>
      <c r="M76" s="129"/>
      <c r="N76" s="122"/>
    </row>
    <row r="77" spans="2:14" ht="12.75">
      <c r="B77" s="234" t="s">
        <v>108</v>
      </c>
      <c r="C77" s="235" t="s">
        <v>29</v>
      </c>
      <c r="D77" s="236">
        <v>2011</v>
      </c>
      <c r="E77" s="237">
        <v>8139</v>
      </c>
      <c r="F77" s="238">
        <v>8128</v>
      </c>
      <c r="G77" s="237">
        <v>2405</v>
      </c>
      <c r="H77" s="239">
        <v>2404</v>
      </c>
      <c r="I77" s="239">
        <v>592</v>
      </c>
      <c r="J77" s="238">
        <v>584</v>
      </c>
      <c r="K77" s="237">
        <f t="shared" si="10"/>
        <v>11136</v>
      </c>
      <c r="L77" s="238">
        <f t="shared" si="11"/>
        <v>11116</v>
      </c>
      <c r="M77" s="129"/>
      <c r="N77" s="122"/>
    </row>
    <row r="78" spans="2:14" ht="12.75">
      <c r="B78" s="234" t="s">
        <v>109</v>
      </c>
      <c r="C78" s="235" t="s">
        <v>29</v>
      </c>
      <c r="D78" s="236">
        <v>2011</v>
      </c>
      <c r="E78" s="237">
        <v>10691</v>
      </c>
      <c r="F78" s="238">
        <v>10685</v>
      </c>
      <c r="G78" s="237">
        <v>2470</v>
      </c>
      <c r="H78" s="239">
        <v>2463</v>
      </c>
      <c r="I78" s="239">
        <v>488</v>
      </c>
      <c r="J78" s="238">
        <v>481</v>
      </c>
      <c r="K78" s="237">
        <f t="shared" si="10"/>
        <v>13649</v>
      </c>
      <c r="L78" s="238">
        <f t="shared" si="11"/>
        <v>13629</v>
      </c>
      <c r="M78" s="129"/>
      <c r="N78" s="122"/>
    </row>
    <row r="79" spans="2:14" ht="12.75">
      <c r="B79" s="234" t="s">
        <v>110</v>
      </c>
      <c r="C79" s="235" t="s">
        <v>29</v>
      </c>
      <c r="D79" s="236">
        <v>2011</v>
      </c>
      <c r="E79" s="237">
        <v>8889</v>
      </c>
      <c r="F79" s="238">
        <v>8883</v>
      </c>
      <c r="G79" s="237">
        <v>2539</v>
      </c>
      <c r="H79" s="239">
        <v>2466</v>
      </c>
      <c r="I79" s="239">
        <v>364</v>
      </c>
      <c r="J79" s="238">
        <v>355</v>
      </c>
      <c r="K79" s="237">
        <f t="shared" si="10"/>
        <v>11792</v>
      </c>
      <c r="L79" s="238">
        <f t="shared" si="11"/>
        <v>11704</v>
      </c>
      <c r="M79" s="129"/>
      <c r="N79" s="122"/>
    </row>
    <row r="80" spans="2:14" ht="12.75">
      <c r="B80" s="234" t="s">
        <v>111</v>
      </c>
      <c r="C80" s="235" t="s">
        <v>29</v>
      </c>
      <c r="D80" s="236">
        <v>2011</v>
      </c>
      <c r="E80" s="237">
        <v>6831</v>
      </c>
      <c r="F80" s="238">
        <v>6807</v>
      </c>
      <c r="G80" s="237">
        <v>2452</v>
      </c>
      <c r="H80" s="239">
        <v>2447</v>
      </c>
      <c r="I80" s="239">
        <v>632</v>
      </c>
      <c r="J80" s="238">
        <v>622</v>
      </c>
      <c r="K80" s="237">
        <f t="shared" si="10"/>
        <v>9915</v>
      </c>
      <c r="L80" s="238">
        <f t="shared" si="11"/>
        <v>9876</v>
      </c>
      <c r="M80" s="129"/>
      <c r="N80" s="122"/>
    </row>
    <row r="81" spans="2:14" ht="12.75">
      <c r="B81" s="234" t="s">
        <v>112</v>
      </c>
      <c r="C81" s="235" t="s">
        <v>29</v>
      </c>
      <c r="D81" s="236">
        <v>2011</v>
      </c>
      <c r="E81" s="237">
        <v>9496</v>
      </c>
      <c r="F81" s="238">
        <v>9488</v>
      </c>
      <c r="G81" s="237">
        <v>2526</v>
      </c>
      <c r="H81" s="239">
        <v>2508</v>
      </c>
      <c r="I81" s="239">
        <v>556</v>
      </c>
      <c r="J81" s="238">
        <v>552</v>
      </c>
      <c r="K81" s="237">
        <f t="shared" si="10"/>
        <v>12578</v>
      </c>
      <c r="L81" s="238">
        <f t="shared" si="11"/>
        <v>12548</v>
      </c>
      <c r="M81" s="129"/>
      <c r="N81" s="122"/>
    </row>
    <row r="82" spans="2:14" ht="12.75">
      <c r="B82" s="234" t="s">
        <v>113</v>
      </c>
      <c r="C82" s="235" t="s">
        <v>29</v>
      </c>
      <c r="D82" s="236">
        <v>2011</v>
      </c>
      <c r="E82" s="237">
        <v>9576</v>
      </c>
      <c r="F82" s="238">
        <v>9540</v>
      </c>
      <c r="G82" s="237">
        <v>2883</v>
      </c>
      <c r="H82" s="239">
        <v>2870</v>
      </c>
      <c r="I82" s="239">
        <v>477</v>
      </c>
      <c r="J82" s="238">
        <v>474</v>
      </c>
      <c r="K82" s="237">
        <f t="shared" si="10"/>
        <v>12936</v>
      </c>
      <c r="L82" s="238">
        <f t="shared" si="11"/>
        <v>12884</v>
      </c>
      <c r="M82" s="129"/>
      <c r="N82" s="122"/>
    </row>
    <row r="83" spans="2:14" ht="12.75">
      <c r="B83" s="234" t="s">
        <v>114</v>
      </c>
      <c r="C83" s="235" t="s">
        <v>29</v>
      </c>
      <c r="D83" s="236">
        <v>2011</v>
      </c>
      <c r="E83" s="237">
        <v>10223</v>
      </c>
      <c r="F83" s="238">
        <v>10201</v>
      </c>
      <c r="G83" s="237">
        <v>2784</v>
      </c>
      <c r="H83" s="239">
        <v>2741</v>
      </c>
      <c r="I83" s="239">
        <v>650</v>
      </c>
      <c r="J83" s="238">
        <v>646</v>
      </c>
      <c r="K83" s="237">
        <f t="shared" si="10"/>
        <v>13657</v>
      </c>
      <c r="L83" s="238">
        <f t="shared" si="11"/>
        <v>13588</v>
      </c>
      <c r="M83" s="129"/>
      <c r="N83" s="122"/>
    </row>
    <row r="84" spans="2:14" ht="12.75">
      <c r="B84" s="234" t="s">
        <v>115</v>
      </c>
      <c r="C84" s="235" t="s">
        <v>29</v>
      </c>
      <c r="D84" s="236">
        <v>2011</v>
      </c>
      <c r="E84" s="237">
        <v>7737</v>
      </c>
      <c r="F84" s="238">
        <v>7715</v>
      </c>
      <c r="G84" s="237">
        <v>2866</v>
      </c>
      <c r="H84" s="239">
        <v>2852</v>
      </c>
      <c r="I84" s="239">
        <v>455</v>
      </c>
      <c r="J84" s="238">
        <v>455</v>
      </c>
      <c r="K84" s="237">
        <f t="shared" si="10"/>
        <v>11058</v>
      </c>
      <c r="L84" s="238">
        <f t="shared" si="11"/>
        <v>11022</v>
      </c>
      <c r="M84" s="129"/>
      <c r="N84" s="122"/>
    </row>
    <row r="85" spans="2:13" ht="12.75" customHeight="1">
      <c r="B85" s="234" t="s">
        <v>116</v>
      </c>
      <c r="C85" s="235" t="s">
        <v>29</v>
      </c>
      <c r="D85" s="236">
        <v>2011</v>
      </c>
      <c r="E85" s="237">
        <v>5637</v>
      </c>
      <c r="F85" s="238">
        <v>5637</v>
      </c>
      <c r="G85" s="237">
        <v>2274</v>
      </c>
      <c r="H85" s="239">
        <v>2249</v>
      </c>
      <c r="I85" s="239">
        <v>576</v>
      </c>
      <c r="J85" s="238">
        <v>576</v>
      </c>
      <c r="K85" s="237">
        <f t="shared" si="10"/>
        <v>8487</v>
      </c>
      <c r="L85" s="238">
        <f t="shared" si="11"/>
        <v>8462</v>
      </c>
      <c r="M85" s="20"/>
    </row>
    <row r="86" spans="2:13" ht="12.75" customHeight="1" thickBot="1">
      <c r="B86" s="240" t="s">
        <v>117</v>
      </c>
      <c r="C86" s="241" t="s">
        <v>29</v>
      </c>
      <c r="D86" s="242">
        <v>2011</v>
      </c>
      <c r="E86" s="243">
        <v>12359</v>
      </c>
      <c r="F86" s="244">
        <v>12337</v>
      </c>
      <c r="G86" s="243">
        <v>2709</v>
      </c>
      <c r="H86" s="245">
        <v>2684</v>
      </c>
      <c r="I86" s="245">
        <v>350</v>
      </c>
      <c r="J86" s="244">
        <v>345</v>
      </c>
      <c r="K86" s="243">
        <f t="shared" si="10"/>
        <v>15418</v>
      </c>
      <c r="L86" s="244">
        <f t="shared" si="11"/>
        <v>15366</v>
      </c>
      <c r="M86" s="20"/>
    </row>
    <row r="87" spans="2:13" ht="12.75" customHeight="1">
      <c r="B87" s="138"/>
      <c r="C87" s="138"/>
      <c r="D87" s="139"/>
      <c r="E87" s="140"/>
      <c r="F87" s="140"/>
      <c r="G87" s="140"/>
      <c r="H87" s="140"/>
      <c r="I87" s="140"/>
      <c r="J87" s="140"/>
      <c r="K87" s="140"/>
      <c r="L87" s="140"/>
      <c r="M87" s="20"/>
    </row>
    <row r="88" spans="2:13" ht="12.75" customHeight="1">
      <c r="B88" s="138"/>
      <c r="C88" s="138"/>
      <c r="D88" s="139"/>
      <c r="E88" s="140"/>
      <c r="F88" s="140"/>
      <c r="G88" s="140"/>
      <c r="H88" s="140"/>
      <c r="I88" s="140"/>
      <c r="J88" s="140"/>
      <c r="K88" s="140"/>
      <c r="L88" s="140"/>
      <c r="M88" s="20"/>
    </row>
    <row r="89" spans="2:15" ht="13.5" thickBot="1">
      <c r="B89" s="20"/>
      <c r="C89" s="20"/>
      <c r="D89" s="20"/>
      <c r="E89" s="129"/>
      <c r="F89" s="20"/>
      <c r="G89" s="20"/>
      <c r="H89" s="20"/>
      <c r="I89" s="20"/>
      <c r="J89" s="20"/>
      <c r="K89" s="20"/>
      <c r="L89" s="20"/>
      <c r="M89" s="20"/>
      <c r="N89" s="20"/>
      <c r="O89" s="20"/>
    </row>
    <row r="90" spans="2:15" ht="13.5" thickBot="1">
      <c r="B90" s="20"/>
      <c r="C90" s="20"/>
      <c r="D90" s="254" t="s">
        <v>13</v>
      </c>
      <c r="E90" s="255"/>
      <c r="F90" s="282" t="s">
        <v>14</v>
      </c>
      <c r="G90" s="282"/>
      <c r="H90" s="282"/>
      <c r="I90" s="282"/>
      <c r="J90" s="285" t="s">
        <v>15</v>
      </c>
      <c r="K90" s="286"/>
      <c r="L90" s="20"/>
      <c r="M90" s="20"/>
      <c r="N90" s="20"/>
      <c r="O90" s="20"/>
    </row>
    <row r="91" spans="2:13" ht="13.5" thickBot="1">
      <c r="B91" s="141"/>
      <c r="C91" s="141"/>
      <c r="D91" s="260" t="s">
        <v>8</v>
      </c>
      <c r="E91" s="261"/>
      <c r="F91" s="262" t="s">
        <v>9</v>
      </c>
      <c r="G91" s="263"/>
      <c r="H91" s="263" t="s">
        <v>11</v>
      </c>
      <c r="I91" s="248"/>
      <c r="J91" s="287"/>
      <c r="K91" s="288"/>
      <c r="L91" s="20"/>
      <c r="M91" s="20"/>
    </row>
    <row r="92" spans="2:13" ht="26.25" thickBot="1">
      <c r="B92" s="291" t="str">
        <f>+K2</f>
        <v>MAYO 2011</v>
      </c>
      <c r="C92" s="292"/>
      <c r="D92" s="88" t="s">
        <v>94</v>
      </c>
      <c r="E92" s="215" t="s">
        <v>95</v>
      </c>
      <c r="F92" s="88" t="s">
        <v>94</v>
      </c>
      <c r="G92" s="89" t="s">
        <v>95</v>
      </c>
      <c r="H92" s="88" t="s">
        <v>94</v>
      </c>
      <c r="I92" s="89" t="s">
        <v>95</v>
      </c>
      <c r="J92" s="88" t="s">
        <v>94</v>
      </c>
      <c r="K92" s="89" t="s">
        <v>95</v>
      </c>
      <c r="L92" s="20"/>
      <c r="M92" s="20"/>
    </row>
    <row r="93" spans="2:13" ht="12.75">
      <c r="B93" s="293" t="s">
        <v>33</v>
      </c>
      <c r="C93" s="294"/>
      <c r="D93" s="93">
        <f aca="true" t="shared" si="12" ref="D93:K93">AVERAGE(E65:E84)</f>
        <v>8660.5</v>
      </c>
      <c r="E93" s="94">
        <f t="shared" si="12"/>
        <v>8639.05</v>
      </c>
      <c r="F93" s="93">
        <f t="shared" si="12"/>
        <v>2663.65</v>
      </c>
      <c r="G93" s="94">
        <f t="shared" si="12"/>
        <v>2641.4</v>
      </c>
      <c r="H93" s="93">
        <f t="shared" si="12"/>
        <v>578.4</v>
      </c>
      <c r="I93" s="94">
        <f t="shared" si="12"/>
        <v>569.35</v>
      </c>
      <c r="J93" s="93">
        <f t="shared" si="12"/>
        <v>11902.55</v>
      </c>
      <c r="K93" s="94">
        <f t="shared" si="12"/>
        <v>11849.8</v>
      </c>
      <c r="L93" s="20"/>
      <c r="M93" s="20"/>
    </row>
    <row r="94" spans="2:13" ht="12.75">
      <c r="B94" s="283" t="s">
        <v>34</v>
      </c>
      <c r="C94" s="284"/>
      <c r="D94" s="98">
        <f aca="true" t="shared" si="13" ref="D94:K94">MAX(E65:E84)</f>
        <v>10974</v>
      </c>
      <c r="E94" s="99">
        <f t="shared" si="13"/>
        <v>10956</v>
      </c>
      <c r="F94" s="98">
        <f t="shared" si="13"/>
        <v>3407</v>
      </c>
      <c r="G94" s="99">
        <f t="shared" si="13"/>
        <v>3348</v>
      </c>
      <c r="H94" s="98">
        <f t="shared" si="13"/>
        <v>822</v>
      </c>
      <c r="I94" s="99">
        <f t="shared" si="13"/>
        <v>811</v>
      </c>
      <c r="J94" s="98">
        <f t="shared" si="13"/>
        <v>14568</v>
      </c>
      <c r="K94" s="99">
        <f t="shared" si="13"/>
        <v>14515</v>
      </c>
      <c r="L94" s="20"/>
      <c r="M94" s="20"/>
    </row>
    <row r="95" spans="2:13" ht="13.5" thickBot="1">
      <c r="B95" s="295" t="s">
        <v>35</v>
      </c>
      <c r="C95" s="296"/>
      <c r="D95" s="103">
        <f aca="true" t="shared" si="14" ref="D95:K95">MIN(E65:E84)</f>
        <v>6831</v>
      </c>
      <c r="E95" s="104">
        <f t="shared" si="14"/>
        <v>6807</v>
      </c>
      <c r="F95" s="103">
        <f t="shared" si="14"/>
        <v>2051</v>
      </c>
      <c r="G95" s="104">
        <f t="shared" si="14"/>
        <v>2047</v>
      </c>
      <c r="H95" s="103">
        <f t="shared" si="14"/>
        <v>364</v>
      </c>
      <c r="I95" s="104">
        <f t="shared" si="14"/>
        <v>355</v>
      </c>
      <c r="J95" s="103">
        <f t="shared" si="14"/>
        <v>9915</v>
      </c>
      <c r="K95" s="104">
        <f t="shared" si="14"/>
        <v>9876</v>
      </c>
      <c r="L95" s="20"/>
      <c r="M95" s="20"/>
    </row>
    <row r="96" spans="2:15" ht="12.75">
      <c r="B96" s="20"/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20"/>
    </row>
    <row r="99" spans="3:14" ht="12.75">
      <c r="C99" s="20"/>
      <c r="D99" s="20"/>
      <c r="E99" s="20"/>
      <c r="F99" s="106"/>
      <c r="G99" s="20"/>
      <c r="H99" s="20"/>
      <c r="I99" s="20"/>
      <c r="J99" s="20"/>
      <c r="K99" s="20"/>
      <c r="L99" s="20"/>
      <c r="M99" s="20"/>
      <c r="N99" s="20"/>
    </row>
    <row r="100" spans="2:14" ht="12.75">
      <c r="B100" s="107"/>
      <c r="C100" s="159"/>
      <c r="D100" s="159"/>
      <c r="E100" s="159"/>
      <c r="F100" s="179"/>
      <c r="G100" s="159"/>
      <c r="H100" s="159"/>
      <c r="I100" s="159"/>
      <c r="J100" s="159"/>
      <c r="K100" s="159"/>
      <c r="L100" s="159"/>
      <c r="M100" s="159"/>
      <c r="N100" s="159"/>
    </row>
    <row r="101" spans="2:14" ht="12.75">
      <c r="B101" s="107"/>
      <c r="C101" s="159"/>
      <c r="D101" s="159"/>
      <c r="E101" s="159"/>
      <c r="F101" s="160"/>
      <c r="G101" s="159"/>
      <c r="H101" s="159"/>
      <c r="I101" s="159"/>
      <c r="J101" s="159"/>
      <c r="K101" s="159"/>
      <c r="L101" s="159"/>
      <c r="M101" s="159"/>
      <c r="N101" s="161"/>
    </row>
    <row r="102" spans="2:14" ht="12.75">
      <c r="B102" s="107"/>
      <c r="C102" s="159"/>
      <c r="D102" s="159"/>
      <c r="E102" s="159"/>
      <c r="F102" s="159"/>
      <c r="G102" s="159"/>
      <c r="H102" s="159"/>
      <c r="I102" s="159"/>
      <c r="J102" s="159"/>
      <c r="K102" s="159"/>
      <c r="L102" s="159"/>
      <c r="M102" s="159"/>
      <c r="N102" s="161"/>
    </row>
    <row r="103" spans="2:14" ht="12.75">
      <c r="B103" s="107"/>
      <c r="C103" s="107"/>
      <c r="D103" s="107"/>
      <c r="E103" s="107"/>
      <c r="F103" s="107"/>
      <c r="G103" s="107"/>
      <c r="H103" s="107"/>
      <c r="I103" s="107"/>
      <c r="J103" s="107"/>
      <c r="K103" s="107"/>
      <c r="L103" s="107"/>
      <c r="M103" s="107"/>
      <c r="N103" s="20"/>
    </row>
    <row r="104" spans="2:14" ht="12.75">
      <c r="B104" s="107"/>
      <c r="C104" s="107"/>
      <c r="D104" s="107"/>
      <c r="E104" s="107"/>
      <c r="F104" s="107"/>
      <c r="G104" s="107"/>
      <c r="H104" s="107"/>
      <c r="I104" s="107"/>
      <c r="J104" s="107"/>
      <c r="K104" s="107"/>
      <c r="L104" s="107"/>
      <c r="M104" s="107"/>
      <c r="N104" s="20"/>
    </row>
    <row r="105" spans="2:15" ht="12.75">
      <c r="B105" s="20"/>
      <c r="C105" s="20"/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20"/>
    </row>
    <row r="106" spans="2:15" ht="12.75">
      <c r="B106" s="20"/>
      <c r="C106" s="20"/>
      <c r="D106" s="20"/>
      <c r="E106" s="20"/>
      <c r="F106" s="20"/>
      <c r="G106" s="20"/>
      <c r="H106" s="20"/>
      <c r="I106" s="20"/>
      <c r="J106" s="20"/>
      <c r="K106" s="20"/>
      <c r="L106" s="20"/>
      <c r="M106" s="20"/>
      <c r="N106" s="20"/>
      <c r="O106" s="20"/>
    </row>
    <row r="107" s="20" customFormat="1" ht="12.75">
      <c r="A107" s="1"/>
    </row>
    <row r="108" spans="1:17" ht="12.75">
      <c r="A108" s="130"/>
      <c r="B108" s="27"/>
      <c r="C108" s="27"/>
      <c r="D108" s="27"/>
      <c r="E108" s="27"/>
      <c r="F108" s="27"/>
      <c r="G108" s="27"/>
      <c r="H108" s="27"/>
      <c r="I108" s="27"/>
      <c r="J108" s="27"/>
      <c r="K108" s="27"/>
      <c r="L108" s="27"/>
      <c r="M108" s="27"/>
      <c r="N108" s="27"/>
      <c r="O108" s="27"/>
      <c r="P108" s="27"/>
      <c r="Q108" s="27"/>
    </row>
    <row r="109" spans="1:17" ht="12.75">
      <c r="A109" s="130"/>
      <c r="B109" s="27"/>
      <c r="C109" s="27"/>
      <c r="D109" s="27"/>
      <c r="E109" s="27"/>
      <c r="F109" s="27"/>
      <c r="G109" s="27"/>
      <c r="H109" s="27"/>
      <c r="I109" s="27"/>
      <c r="J109" s="27"/>
      <c r="K109" s="27"/>
      <c r="L109" s="27"/>
      <c r="M109" s="27"/>
      <c r="N109" s="27"/>
      <c r="O109" s="27"/>
      <c r="P109" s="27"/>
      <c r="Q109" s="27"/>
    </row>
    <row r="110" spans="1:17" ht="12.75">
      <c r="A110" s="130"/>
      <c r="B110" s="27"/>
      <c r="C110" s="27"/>
      <c r="D110" s="27"/>
      <c r="E110" s="27"/>
      <c r="F110" s="27"/>
      <c r="G110" s="27"/>
      <c r="H110" s="27"/>
      <c r="I110" s="27"/>
      <c r="J110" s="27"/>
      <c r="K110" s="27"/>
      <c r="L110" s="27"/>
      <c r="M110" s="27"/>
      <c r="N110" s="27"/>
      <c r="O110" s="27"/>
      <c r="P110" s="27"/>
      <c r="Q110" s="27"/>
    </row>
    <row r="111" spans="1:17" ht="12.75">
      <c r="A111" s="130"/>
      <c r="B111" s="27"/>
      <c r="C111" s="27"/>
      <c r="D111" s="27"/>
      <c r="E111" s="27"/>
      <c r="F111" s="27"/>
      <c r="G111" s="27"/>
      <c r="H111" s="27"/>
      <c r="I111" s="27"/>
      <c r="J111" s="27"/>
      <c r="K111" s="27"/>
      <c r="L111" s="27"/>
      <c r="M111" s="27"/>
      <c r="N111" s="27"/>
      <c r="O111" s="27"/>
      <c r="P111" s="27"/>
      <c r="Q111" s="27"/>
    </row>
    <row r="112" spans="1:17" ht="12.75">
      <c r="A112" s="130"/>
      <c r="B112" s="27"/>
      <c r="C112" s="27"/>
      <c r="D112" s="27"/>
      <c r="E112" s="27"/>
      <c r="F112" s="27"/>
      <c r="G112" s="27"/>
      <c r="H112" s="27"/>
      <c r="I112" s="27"/>
      <c r="J112" s="27"/>
      <c r="K112" s="27"/>
      <c r="L112" s="27"/>
      <c r="M112" s="27"/>
      <c r="N112" s="27"/>
      <c r="O112" s="27"/>
      <c r="P112" s="27"/>
      <c r="Q112" s="27"/>
    </row>
    <row r="113" spans="1:17" ht="12.75">
      <c r="A113" s="130"/>
      <c r="B113" s="180"/>
      <c r="C113" s="27"/>
      <c r="D113" s="27"/>
      <c r="E113" s="27"/>
      <c r="F113" s="27"/>
      <c r="G113" s="27"/>
      <c r="H113" s="27"/>
      <c r="I113" s="27"/>
      <c r="J113" s="27"/>
      <c r="K113" s="27"/>
      <c r="L113" s="27"/>
      <c r="M113" s="27"/>
      <c r="N113" s="27"/>
      <c r="O113" s="27"/>
      <c r="P113" s="27"/>
      <c r="Q113" s="27"/>
    </row>
    <row r="114" spans="1:17" ht="12.75">
      <c r="A114" s="130"/>
      <c r="B114" s="27"/>
      <c r="C114" s="27"/>
      <c r="D114" s="27"/>
      <c r="E114" s="27"/>
      <c r="F114" s="27"/>
      <c r="G114" s="27"/>
      <c r="H114" s="27"/>
      <c r="I114" s="27"/>
      <c r="J114" s="27"/>
      <c r="K114" s="27"/>
      <c r="L114" s="27"/>
      <c r="M114" s="27"/>
      <c r="N114" s="27"/>
      <c r="O114" s="27"/>
      <c r="P114" s="27"/>
      <c r="Q114" s="27"/>
    </row>
    <row r="115" spans="1:17" ht="12.75">
      <c r="A115" s="130"/>
      <c r="B115" s="27"/>
      <c r="C115" s="27"/>
      <c r="D115" s="27"/>
      <c r="E115" s="27"/>
      <c r="F115" s="27"/>
      <c r="G115" s="27"/>
      <c r="H115" s="27"/>
      <c r="I115" s="27"/>
      <c r="J115" s="27"/>
      <c r="K115" s="27"/>
      <c r="L115" s="27"/>
      <c r="M115" s="27"/>
      <c r="N115" s="27"/>
      <c r="O115" s="27"/>
      <c r="P115" s="27"/>
      <c r="Q115" s="27"/>
    </row>
    <row r="116" spans="1:17" ht="12.75" customHeight="1">
      <c r="A116" s="130"/>
      <c r="B116" s="275"/>
      <c r="C116" s="275"/>
      <c r="D116" s="275"/>
      <c r="E116" s="275"/>
      <c r="F116" s="275"/>
      <c r="G116" s="275"/>
      <c r="H116" s="275"/>
      <c r="I116" s="275"/>
      <c r="J116" s="275"/>
      <c r="K116" s="275"/>
      <c r="L116" s="275"/>
      <c r="M116" s="275"/>
      <c r="N116" s="27"/>
      <c r="O116" s="27"/>
      <c r="P116" s="27"/>
      <c r="Q116" s="27"/>
    </row>
    <row r="117" spans="1:17" ht="12.75">
      <c r="A117" s="130"/>
      <c r="B117" s="147"/>
      <c r="C117" s="147"/>
      <c r="D117" s="108"/>
      <c r="E117" s="108"/>
      <c r="F117" s="108"/>
      <c r="G117" s="108"/>
      <c r="H117" s="108"/>
      <c r="I117" s="108"/>
      <c r="J117" s="108"/>
      <c r="K117" s="108"/>
      <c r="L117" s="108"/>
      <c r="M117" s="108"/>
      <c r="N117" s="27"/>
      <c r="O117" s="27"/>
      <c r="P117" s="27"/>
      <c r="Q117" s="27"/>
    </row>
    <row r="118" spans="1:17" ht="12.75" customHeight="1">
      <c r="A118" s="130"/>
      <c r="B118" s="273"/>
      <c r="C118" s="180"/>
      <c r="D118" s="181"/>
      <c r="E118" s="181"/>
      <c r="F118" s="181"/>
      <c r="G118" s="181"/>
      <c r="H118" s="181"/>
      <c r="I118" s="181"/>
      <c r="J118" s="181"/>
      <c r="K118" s="181"/>
      <c r="L118" s="182"/>
      <c r="M118" s="182"/>
      <c r="N118" s="27"/>
      <c r="O118" s="27"/>
      <c r="P118" s="27"/>
      <c r="Q118" s="27"/>
    </row>
    <row r="119" spans="1:17" ht="12.75">
      <c r="A119" s="130"/>
      <c r="B119" s="273"/>
      <c r="C119" s="180"/>
      <c r="D119" s="181"/>
      <c r="E119" s="181"/>
      <c r="F119" s="181"/>
      <c r="G119" s="181"/>
      <c r="H119" s="181"/>
      <c r="I119" s="181"/>
      <c r="J119" s="181"/>
      <c r="K119" s="181"/>
      <c r="L119" s="182"/>
      <c r="M119" s="182"/>
      <c r="N119" s="27"/>
      <c r="O119" s="27"/>
      <c r="P119" s="27"/>
      <c r="Q119" s="27"/>
    </row>
    <row r="120" spans="1:17" ht="12.75">
      <c r="A120" s="130"/>
      <c r="B120" s="273"/>
      <c r="C120" s="180"/>
      <c r="D120" s="181"/>
      <c r="E120" s="181"/>
      <c r="F120" s="181"/>
      <c r="G120" s="181"/>
      <c r="H120" s="181"/>
      <c r="I120" s="181"/>
      <c r="J120" s="181"/>
      <c r="K120" s="181"/>
      <c r="L120" s="182"/>
      <c r="M120" s="182"/>
      <c r="N120" s="27"/>
      <c r="O120" s="27"/>
      <c r="P120" s="27"/>
      <c r="Q120" s="27"/>
    </row>
    <row r="121" spans="1:17" ht="12.75">
      <c r="A121" s="130"/>
      <c r="B121" s="273"/>
      <c r="C121" s="180"/>
      <c r="D121" s="181"/>
      <c r="E121" s="181"/>
      <c r="F121" s="181"/>
      <c r="G121" s="181"/>
      <c r="H121" s="181"/>
      <c r="I121" s="181"/>
      <c r="J121" s="181"/>
      <c r="K121" s="181"/>
      <c r="L121" s="182"/>
      <c r="M121" s="182"/>
      <c r="N121" s="27"/>
      <c r="O121" s="27"/>
      <c r="P121" s="27"/>
      <c r="Q121" s="27"/>
    </row>
    <row r="122" spans="1:17" ht="12.75">
      <c r="A122" s="130"/>
      <c r="B122" s="273"/>
      <c r="C122" s="180"/>
      <c r="D122" s="181"/>
      <c r="E122" s="181"/>
      <c r="F122" s="181"/>
      <c r="G122" s="181"/>
      <c r="H122" s="181"/>
      <c r="I122" s="181"/>
      <c r="J122" s="181"/>
      <c r="K122" s="181"/>
      <c r="L122" s="182"/>
      <c r="M122" s="182"/>
      <c r="N122" s="27"/>
      <c r="O122" s="27"/>
      <c r="P122" s="27"/>
      <c r="Q122" s="27"/>
    </row>
    <row r="123" spans="1:17" ht="12.75">
      <c r="A123" s="130"/>
      <c r="B123" s="273"/>
      <c r="C123" s="180"/>
      <c r="D123" s="181"/>
      <c r="E123" s="181"/>
      <c r="F123" s="181"/>
      <c r="G123" s="181"/>
      <c r="H123" s="181"/>
      <c r="I123" s="181"/>
      <c r="J123" s="181"/>
      <c r="K123" s="181"/>
      <c r="L123" s="182"/>
      <c r="M123" s="182"/>
      <c r="N123" s="27"/>
      <c r="O123" s="27"/>
      <c r="P123" s="27"/>
      <c r="Q123" s="27"/>
    </row>
    <row r="124" spans="1:17" ht="12.75">
      <c r="A124" s="130"/>
      <c r="B124" s="273"/>
      <c r="C124" s="180"/>
      <c r="D124" s="181"/>
      <c r="E124" s="181"/>
      <c r="F124" s="181"/>
      <c r="G124" s="181"/>
      <c r="H124" s="181"/>
      <c r="I124" s="181"/>
      <c r="J124" s="181"/>
      <c r="K124" s="181"/>
      <c r="L124" s="182"/>
      <c r="M124" s="182"/>
      <c r="N124" s="27"/>
      <c r="O124" s="27"/>
      <c r="P124" s="27"/>
      <c r="Q124" s="27"/>
    </row>
    <row r="125" spans="1:17" ht="12.75">
      <c r="A125" s="130"/>
      <c r="B125" s="273"/>
      <c r="C125" s="180"/>
      <c r="D125" s="181"/>
      <c r="E125" s="181"/>
      <c r="F125" s="181"/>
      <c r="G125" s="181"/>
      <c r="H125" s="181"/>
      <c r="I125" s="181"/>
      <c r="J125" s="181"/>
      <c r="K125" s="181"/>
      <c r="L125" s="182"/>
      <c r="M125" s="182"/>
      <c r="N125" s="27"/>
      <c r="O125" s="27"/>
      <c r="P125" s="27"/>
      <c r="Q125" s="27"/>
    </row>
    <row r="126" spans="1:17" ht="12.75">
      <c r="A126" s="130"/>
      <c r="B126" s="273"/>
      <c r="C126" s="180"/>
      <c r="D126" s="181"/>
      <c r="E126" s="181"/>
      <c r="F126" s="181"/>
      <c r="G126" s="181"/>
      <c r="H126" s="181"/>
      <c r="I126" s="181"/>
      <c r="J126" s="181"/>
      <c r="K126" s="181"/>
      <c r="L126" s="182"/>
      <c r="M126" s="182"/>
      <c r="N126" s="27"/>
      <c r="O126" s="27"/>
      <c r="P126" s="27"/>
      <c r="Q126" s="27"/>
    </row>
    <row r="127" spans="1:17" ht="12.75">
      <c r="A127" s="130"/>
      <c r="B127" s="273"/>
      <c r="C127" s="180"/>
      <c r="D127" s="181"/>
      <c r="E127" s="181"/>
      <c r="F127" s="181"/>
      <c r="G127" s="181"/>
      <c r="H127" s="181"/>
      <c r="I127" s="181"/>
      <c r="J127" s="181"/>
      <c r="K127" s="181"/>
      <c r="L127" s="182"/>
      <c r="M127" s="182"/>
      <c r="N127" s="27"/>
      <c r="O127" s="27"/>
      <c r="P127" s="27"/>
      <c r="Q127" s="27"/>
    </row>
    <row r="128" spans="1:17" ht="12.75">
      <c r="A128" s="130"/>
      <c r="B128" s="273"/>
      <c r="C128" s="180"/>
      <c r="D128" s="181"/>
      <c r="E128" s="181"/>
      <c r="F128" s="181"/>
      <c r="G128" s="181"/>
      <c r="H128" s="181"/>
      <c r="I128" s="181"/>
      <c r="J128" s="181"/>
      <c r="K128" s="181"/>
      <c r="L128" s="182"/>
      <c r="M128" s="182"/>
      <c r="N128" s="27"/>
      <c r="O128" s="27"/>
      <c r="P128" s="27"/>
      <c r="Q128" s="27"/>
    </row>
    <row r="129" spans="1:17" ht="12.75">
      <c r="A129" s="130"/>
      <c r="B129" s="273"/>
      <c r="C129" s="180"/>
      <c r="D129" s="181"/>
      <c r="E129" s="181"/>
      <c r="F129" s="181"/>
      <c r="G129" s="181"/>
      <c r="H129" s="181"/>
      <c r="I129" s="181"/>
      <c r="J129" s="181"/>
      <c r="K129" s="181"/>
      <c r="L129" s="182"/>
      <c r="M129" s="182"/>
      <c r="N129" s="27"/>
      <c r="O129" s="27"/>
      <c r="P129" s="27"/>
      <c r="Q129" s="27"/>
    </row>
    <row r="130" spans="1:17" ht="12.75">
      <c r="A130" s="130"/>
      <c r="B130" s="275"/>
      <c r="C130" s="275"/>
      <c r="D130" s="183"/>
      <c r="E130" s="183"/>
      <c r="F130" s="183"/>
      <c r="G130" s="183"/>
      <c r="H130" s="183"/>
      <c r="I130" s="183"/>
      <c r="J130" s="183"/>
      <c r="K130" s="183"/>
      <c r="L130" s="183"/>
      <c r="M130" s="183"/>
      <c r="N130" s="27"/>
      <c r="O130" s="27"/>
      <c r="P130" s="27"/>
      <c r="Q130" s="27"/>
    </row>
    <row r="131" spans="1:17" ht="12.75">
      <c r="A131" s="130"/>
      <c r="B131" s="273"/>
      <c r="C131" s="180"/>
      <c r="D131" s="181"/>
      <c r="E131" s="181"/>
      <c r="F131" s="181"/>
      <c r="G131" s="181"/>
      <c r="H131" s="181"/>
      <c r="I131" s="181"/>
      <c r="J131" s="181"/>
      <c r="K131" s="181"/>
      <c r="L131" s="182"/>
      <c r="M131" s="182"/>
      <c r="N131" s="27"/>
      <c r="O131" s="27"/>
      <c r="P131" s="27"/>
      <c r="Q131" s="27"/>
    </row>
    <row r="132" spans="1:17" ht="12.75">
      <c r="A132" s="130"/>
      <c r="B132" s="273"/>
      <c r="C132" s="180"/>
      <c r="D132" s="181"/>
      <c r="E132" s="181"/>
      <c r="F132" s="181"/>
      <c r="G132" s="181"/>
      <c r="H132" s="181"/>
      <c r="I132" s="181"/>
      <c r="J132" s="181"/>
      <c r="K132" s="181"/>
      <c r="L132" s="182"/>
      <c r="M132" s="182"/>
      <c r="N132" s="27"/>
      <c r="O132" s="27"/>
      <c r="P132" s="27"/>
      <c r="Q132" s="27"/>
    </row>
    <row r="133" spans="1:17" ht="12.75">
      <c r="A133" s="130"/>
      <c r="B133" s="273"/>
      <c r="C133" s="180"/>
      <c r="D133" s="181"/>
      <c r="E133" s="181"/>
      <c r="F133" s="181"/>
      <c r="G133" s="181"/>
      <c r="H133" s="181"/>
      <c r="I133" s="181"/>
      <c r="J133" s="181"/>
      <c r="K133" s="181"/>
      <c r="L133" s="182"/>
      <c r="M133" s="182"/>
      <c r="N133" s="27"/>
      <c r="O133" s="27"/>
      <c r="P133" s="27"/>
      <c r="Q133" s="27"/>
    </row>
    <row r="134" spans="1:17" ht="12.75">
      <c r="A134" s="130"/>
      <c r="B134" s="273"/>
      <c r="C134" s="180"/>
      <c r="D134" s="181"/>
      <c r="E134" s="181"/>
      <c r="F134" s="181"/>
      <c r="G134" s="181"/>
      <c r="H134" s="181"/>
      <c r="I134" s="181"/>
      <c r="J134" s="181"/>
      <c r="K134" s="181"/>
      <c r="L134" s="182"/>
      <c r="M134" s="182"/>
      <c r="N134" s="27"/>
      <c r="O134" s="27"/>
      <c r="P134" s="27"/>
      <c r="Q134" s="27"/>
    </row>
    <row r="135" spans="1:17" ht="12.75">
      <c r="A135" s="130"/>
      <c r="B135" s="273"/>
      <c r="C135" s="180"/>
      <c r="D135" s="181"/>
      <c r="E135" s="181"/>
      <c r="F135" s="181"/>
      <c r="G135" s="181"/>
      <c r="H135" s="181"/>
      <c r="I135" s="181"/>
      <c r="J135" s="181"/>
      <c r="K135" s="181"/>
      <c r="L135" s="182"/>
      <c r="M135" s="182"/>
      <c r="N135" s="27"/>
      <c r="O135" s="27"/>
      <c r="P135" s="27"/>
      <c r="Q135" s="27"/>
    </row>
    <row r="136" spans="1:17" ht="12.75">
      <c r="A136" s="130"/>
      <c r="B136" s="273"/>
      <c r="C136" s="180"/>
      <c r="D136" s="181"/>
      <c r="E136" s="181"/>
      <c r="F136" s="181"/>
      <c r="G136" s="181"/>
      <c r="H136" s="181"/>
      <c r="I136" s="181"/>
      <c r="J136" s="181"/>
      <c r="K136" s="181"/>
      <c r="L136" s="182"/>
      <c r="M136" s="182"/>
      <c r="N136" s="27"/>
      <c r="O136" s="27"/>
      <c r="P136" s="27"/>
      <c r="Q136" s="27"/>
    </row>
    <row r="137" spans="1:17" ht="12.75">
      <c r="A137" s="130"/>
      <c r="B137" s="273"/>
      <c r="C137" s="180"/>
      <c r="D137" s="181"/>
      <c r="E137" s="181"/>
      <c r="F137" s="181"/>
      <c r="G137" s="181"/>
      <c r="H137" s="181"/>
      <c r="I137" s="181"/>
      <c r="J137" s="181"/>
      <c r="K137" s="181"/>
      <c r="L137" s="182"/>
      <c r="M137" s="182"/>
      <c r="N137" s="27"/>
      <c r="O137" s="27"/>
      <c r="P137" s="27"/>
      <c r="Q137" s="27"/>
    </row>
    <row r="138" spans="1:17" ht="12.75">
      <c r="A138" s="130"/>
      <c r="B138" s="273"/>
      <c r="C138" s="180"/>
      <c r="D138" s="181"/>
      <c r="E138" s="181"/>
      <c r="F138" s="181"/>
      <c r="G138" s="181"/>
      <c r="H138" s="181"/>
      <c r="I138" s="181"/>
      <c r="J138" s="181"/>
      <c r="K138" s="181"/>
      <c r="L138" s="182"/>
      <c r="M138" s="182"/>
      <c r="N138" s="27"/>
      <c r="O138" s="27"/>
      <c r="P138" s="27"/>
      <c r="Q138" s="27"/>
    </row>
    <row r="139" spans="1:17" ht="12.75">
      <c r="A139" s="130"/>
      <c r="B139" s="273"/>
      <c r="C139" s="180"/>
      <c r="D139" s="181"/>
      <c r="E139" s="181"/>
      <c r="F139" s="181"/>
      <c r="G139" s="181"/>
      <c r="H139" s="181"/>
      <c r="I139" s="181"/>
      <c r="J139" s="181"/>
      <c r="K139" s="181"/>
      <c r="L139" s="182"/>
      <c r="M139" s="182"/>
      <c r="N139" s="27"/>
      <c r="O139" s="27"/>
      <c r="P139" s="27"/>
      <c r="Q139" s="27"/>
    </row>
    <row r="140" spans="1:17" ht="12.75">
      <c r="A140" s="130"/>
      <c r="B140" s="273"/>
      <c r="C140" s="180"/>
      <c r="D140" s="181"/>
      <c r="E140" s="181"/>
      <c r="F140" s="181"/>
      <c r="G140" s="181"/>
      <c r="H140" s="181"/>
      <c r="I140" s="181"/>
      <c r="J140" s="181"/>
      <c r="K140" s="181"/>
      <c r="L140" s="182"/>
      <c r="M140" s="182"/>
      <c r="N140" s="27"/>
      <c r="O140" s="27"/>
      <c r="P140" s="27"/>
      <c r="Q140" s="27"/>
    </row>
    <row r="141" spans="1:17" ht="12.75">
      <c r="A141" s="130"/>
      <c r="B141" s="273"/>
      <c r="C141" s="180"/>
      <c r="D141" s="181"/>
      <c r="E141" s="181"/>
      <c r="F141" s="181"/>
      <c r="G141" s="181"/>
      <c r="H141" s="181"/>
      <c r="I141" s="181"/>
      <c r="J141" s="181"/>
      <c r="K141" s="181"/>
      <c r="L141" s="182"/>
      <c r="M141" s="182"/>
      <c r="N141" s="27"/>
      <c r="O141" s="27"/>
      <c r="P141" s="27"/>
      <c r="Q141" s="27"/>
    </row>
    <row r="142" spans="1:17" ht="12.75">
      <c r="A142" s="130"/>
      <c r="B142" s="273"/>
      <c r="C142" s="180"/>
      <c r="D142" s="181"/>
      <c r="E142" s="181"/>
      <c r="F142" s="181"/>
      <c r="G142" s="181"/>
      <c r="H142" s="181"/>
      <c r="I142" s="181"/>
      <c r="J142" s="181"/>
      <c r="K142" s="181"/>
      <c r="L142" s="182"/>
      <c r="M142" s="182"/>
      <c r="N142" s="27"/>
      <c r="O142" s="27"/>
      <c r="P142" s="27"/>
      <c r="Q142" s="27"/>
    </row>
    <row r="143" spans="1:17" ht="12.75">
      <c r="A143" s="130"/>
      <c r="B143" s="275"/>
      <c r="C143" s="275"/>
      <c r="D143" s="183"/>
      <c r="E143" s="183"/>
      <c r="F143" s="183"/>
      <c r="G143" s="183"/>
      <c r="H143" s="183"/>
      <c r="I143" s="183"/>
      <c r="J143" s="183"/>
      <c r="K143" s="183"/>
      <c r="L143" s="183"/>
      <c r="M143" s="183"/>
      <c r="N143" s="27"/>
      <c r="O143" s="27"/>
      <c r="P143" s="27"/>
      <c r="Q143" s="27"/>
    </row>
    <row r="144" spans="1:17" ht="12.75">
      <c r="A144" s="130"/>
      <c r="B144" s="281"/>
      <c r="C144" s="280"/>
      <c r="D144" s="280"/>
      <c r="E144" s="280"/>
      <c r="F144" s="280"/>
      <c r="G144" s="280"/>
      <c r="H144" s="280"/>
      <c r="I144" s="280"/>
      <c r="J144" s="280"/>
      <c r="K144" s="280"/>
      <c r="L144" s="280"/>
      <c r="M144" s="280"/>
      <c r="N144" s="27"/>
      <c r="O144" s="27"/>
      <c r="P144" s="27"/>
      <c r="Q144" s="27"/>
    </row>
    <row r="145" spans="1:17" ht="12.75">
      <c r="A145" s="130"/>
      <c r="B145" s="281"/>
      <c r="C145" s="280"/>
      <c r="D145" s="280"/>
      <c r="E145" s="280"/>
      <c r="F145" s="280"/>
      <c r="G145" s="280"/>
      <c r="H145" s="280"/>
      <c r="I145" s="280"/>
      <c r="J145" s="280"/>
      <c r="K145" s="280"/>
      <c r="L145" s="280"/>
      <c r="M145" s="280"/>
      <c r="N145" s="27"/>
      <c r="O145" s="27"/>
      <c r="P145" s="27"/>
      <c r="Q145" s="27"/>
    </row>
    <row r="146" spans="1:17" ht="12.75">
      <c r="A146" s="130"/>
      <c r="B146" s="281"/>
      <c r="C146" s="280"/>
      <c r="D146" s="280"/>
      <c r="E146" s="280"/>
      <c r="F146" s="280"/>
      <c r="G146" s="280"/>
      <c r="H146" s="280"/>
      <c r="I146" s="280"/>
      <c r="J146" s="280"/>
      <c r="K146" s="280"/>
      <c r="L146" s="280"/>
      <c r="M146" s="280"/>
      <c r="N146" s="27"/>
      <c r="O146" s="27"/>
      <c r="P146" s="27"/>
      <c r="Q146" s="27"/>
    </row>
    <row r="147" spans="1:17" ht="12.75">
      <c r="A147" s="130"/>
      <c r="B147" s="280"/>
      <c r="C147" s="280"/>
      <c r="D147" s="280"/>
      <c r="E147" s="280"/>
      <c r="F147" s="280"/>
      <c r="G147" s="280"/>
      <c r="H147" s="280"/>
      <c r="I147" s="280"/>
      <c r="J147" s="280"/>
      <c r="K147" s="280"/>
      <c r="L147" s="280"/>
      <c r="M147" s="280"/>
      <c r="N147" s="27"/>
      <c r="O147" s="27"/>
      <c r="P147" s="27"/>
      <c r="Q147" s="27"/>
    </row>
    <row r="148" spans="1:17" ht="12.75">
      <c r="A148" s="130"/>
      <c r="B148" s="107"/>
      <c r="C148" s="107"/>
      <c r="D148" s="107"/>
      <c r="E148" s="107"/>
      <c r="F148" s="107"/>
      <c r="G148" s="107"/>
      <c r="H148" s="107"/>
      <c r="I148" s="107"/>
      <c r="J148" s="107"/>
      <c r="K148" s="107"/>
      <c r="L148" s="107"/>
      <c r="M148" s="107"/>
      <c r="N148" s="27"/>
      <c r="O148" s="27"/>
      <c r="P148" s="27"/>
      <c r="Q148" s="27"/>
    </row>
    <row r="149" spans="1:17" ht="12.75">
      <c r="A149" s="130"/>
      <c r="B149" s="107"/>
      <c r="C149" s="107"/>
      <c r="D149" s="107"/>
      <c r="E149" s="107"/>
      <c r="F149" s="107"/>
      <c r="G149" s="107"/>
      <c r="H149" s="107"/>
      <c r="I149" s="107"/>
      <c r="J149" s="107"/>
      <c r="K149" s="107"/>
      <c r="L149" s="107"/>
      <c r="M149" s="107"/>
      <c r="N149" s="27"/>
      <c r="O149" s="27"/>
      <c r="P149" s="27"/>
      <c r="Q149" s="27"/>
    </row>
    <row r="150" spans="1:17" ht="12.75">
      <c r="A150" s="290"/>
      <c r="B150" s="107"/>
      <c r="C150" s="107"/>
      <c r="D150" s="107"/>
      <c r="E150" s="107"/>
      <c r="F150" s="107"/>
      <c r="G150" s="107"/>
      <c r="H150" s="107"/>
      <c r="I150" s="107"/>
      <c r="J150" s="107"/>
      <c r="K150" s="107"/>
      <c r="L150" s="107"/>
      <c r="M150" s="107"/>
      <c r="N150" s="27"/>
      <c r="O150" s="27"/>
      <c r="P150" s="27"/>
      <c r="Q150" s="27"/>
    </row>
    <row r="151" spans="1:17" ht="12.75">
      <c r="A151" s="290"/>
      <c r="B151" s="107"/>
      <c r="C151" s="107"/>
      <c r="D151" s="107"/>
      <c r="E151" s="107"/>
      <c r="F151" s="107"/>
      <c r="G151" s="107"/>
      <c r="H151" s="107"/>
      <c r="I151" s="107"/>
      <c r="J151" s="107"/>
      <c r="K151" s="107"/>
      <c r="L151" s="107"/>
      <c r="M151" s="107"/>
      <c r="N151" s="27"/>
      <c r="O151" s="27"/>
      <c r="P151" s="27"/>
      <c r="Q151" s="27"/>
    </row>
    <row r="152" spans="1:17" ht="12.75">
      <c r="A152" s="290"/>
      <c r="B152" s="107"/>
      <c r="C152" s="107"/>
      <c r="D152" s="107"/>
      <c r="E152" s="107"/>
      <c r="F152" s="107"/>
      <c r="G152" s="107"/>
      <c r="H152" s="107"/>
      <c r="I152" s="107"/>
      <c r="J152" s="107"/>
      <c r="K152" s="107"/>
      <c r="L152" s="107"/>
      <c r="M152" s="107"/>
      <c r="N152" s="27"/>
      <c r="O152" s="27"/>
      <c r="P152" s="27"/>
      <c r="Q152" s="27"/>
    </row>
    <row r="153" spans="1:17" ht="12.75">
      <c r="A153" s="290"/>
      <c r="B153" s="107"/>
      <c r="C153" s="107"/>
      <c r="D153" s="107"/>
      <c r="E153" s="107"/>
      <c r="F153" s="107"/>
      <c r="G153" s="107"/>
      <c r="H153" s="107"/>
      <c r="I153" s="107"/>
      <c r="J153" s="107"/>
      <c r="K153" s="107"/>
      <c r="L153" s="107"/>
      <c r="M153" s="107"/>
      <c r="N153" s="27"/>
      <c r="O153" s="27"/>
      <c r="P153" s="27"/>
      <c r="Q153" s="27"/>
    </row>
    <row r="154" spans="1:17" ht="12.75">
      <c r="A154" s="290"/>
      <c r="B154" s="107"/>
      <c r="C154" s="107"/>
      <c r="D154" s="107"/>
      <c r="E154" s="107"/>
      <c r="F154" s="107"/>
      <c r="G154" s="107"/>
      <c r="H154" s="107"/>
      <c r="I154" s="107"/>
      <c r="J154" s="107"/>
      <c r="K154" s="107"/>
      <c r="L154" s="107"/>
      <c r="M154" s="107"/>
      <c r="N154" s="27"/>
      <c r="O154" s="27"/>
      <c r="P154" s="27"/>
      <c r="Q154" s="27"/>
    </row>
    <row r="155" spans="1:17" ht="12.75">
      <c r="A155" s="290"/>
      <c r="B155" s="107"/>
      <c r="C155" s="107"/>
      <c r="D155" s="107"/>
      <c r="E155" s="107"/>
      <c r="F155" s="107"/>
      <c r="G155" s="107"/>
      <c r="H155" s="107"/>
      <c r="I155" s="107"/>
      <c r="J155" s="107"/>
      <c r="K155" s="107"/>
      <c r="L155" s="107"/>
      <c r="M155" s="107"/>
      <c r="N155" s="27"/>
      <c r="O155" s="27"/>
      <c r="P155" s="27"/>
      <c r="Q155" s="27"/>
    </row>
    <row r="156" spans="1:17" ht="12.75">
      <c r="A156" s="290"/>
      <c r="B156" s="107"/>
      <c r="C156" s="107"/>
      <c r="D156" s="107"/>
      <c r="E156" s="107"/>
      <c r="F156" s="107"/>
      <c r="G156" s="107"/>
      <c r="H156" s="107"/>
      <c r="I156" s="107"/>
      <c r="J156" s="107"/>
      <c r="K156" s="107"/>
      <c r="L156" s="107"/>
      <c r="M156" s="107"/>
      <c r="N156" s="27"/>
      <c r="O156" s="27"/>
      <c r="P156" s="27"/>
      <c r="Q156" s="27"/>
    </row>
    <row r="157" spans="1:17" ht="12.75">
      <c r="A157" s="290"/>
      <c r="B157" s="107"/>
      <c r="C157" s="107"/>
      <c r="D157" s="107"/>
      <c r="E157" s="107"/>
      <c r="F157" s="107"/>
      <c r="G157" s="107"/>
      <c r="H157" s="107"/>
      <c r="I157" s="107"/>
      <c r="J157" s="107"/>
      <c r="K157" s="107"/>
      <c r="L157" s="107"/>
      <c r="M157" s="107"/>
      <c r="N157" s="27"/>
      <c r="O157" s="27"/>
      <c r="P157" s="27"/>
      <c r="Q157" s="27"/>
    </row>
    <row r="158" spans="1:17" ht="12.75">
      <c r="A158" s="290"/>
      <c r="B158" s="107"/>
      <c r="C158" s="107"/>
      <c r="D158" s="107"/>
      <c r="E158" s="107"/>
      <c r="F158" s="107"/>
      <c r="G158" s="107"/>
      <c r="H158" s="107"/>
      <c r="I158" s="107"/>
      <c r="J158" s="107"/>
      <c r="K158" s="107"/>
      <c r="L158" s="107"/>
      <c r="M158" s="107"/>
      <c r="N158" s="27"/>
      <c r="O158" s="27"/>
      <c r="P158" s="27"/>
      <c r="Q158" s="27"/>
    </row>
    <row r="159" spans="1:17" ht="12.75">
      <c r="A159" s="290"/>
      <c r="B159" s="107"/>
      <c r="C159" s="107"/>
      <c r="D159" s="107"/>
      <c r="E159" s="107"/>
      <c r="F159" s="107"/>
      <c r="G159" s="107"/>
      <c r="H159" s="107"/>
      <c r="I159" s="107"/>
      <c r="J159" s="107"/>
      <c r="K159" s="107"/>
      <c r="L159" s="107"/>
      <c r="M159" s="107"/>
      <c r="N159" s="27"/>
      <c r="O159" s="27"/>
      <c r="P159" s="27"/>
      <c r="Q159" s="27"/>
    </row>
    <row r="160" spans="1:17" ht="12.75">
      <c r="A160" s="290"/>
      <c r="B160" s="107"/>
      <c r="C160" s="107"/>
      <c r="D160" s="107"/>
      <c r="E160" s="107"/>
      <c r="F160" s="107"/>
      <c r="G160" s="107"/>
      <c r="H160" s="107"/>
      <c r="I160" s="107"/>
      <c r="J160" s="107"/>
      <c r="K160" s="107"/>
      <c r="L160" s="107"/>
      <c r="M160" s="107"/>
      <c r="N160" s="27"/>
      <c r="O160" s="27"/>
      <c r="P160" s="27"/>
      <c r="Q160" s="27"/>
    </row>
    <row r="161" spans="1:17" ht="12.75">
      <c r="A161" s="290"/>
      <c r="B161" s="107"/>
      <c r="C161" s="107"/>
      <c r="D161" s="107"/>
      <c r="E161" s="107"/>
      <c r="F161" s="107"/>
      <c r="G161" s="107"/>
      <c r="H161" s="107"/>
      <c r="I161" s="107"/>
      <c r="J161" s="107"/>
      <c r="K161" s="107"/>
      <c r="L161" s="107"/>
      <c r="M161" s="107"/>
      <c r="N161" s="27"/>
      <c r="O161" s="27"/>
      <c r="P161" s="27"/>
      <c r="Q161" s="27"/>
    </row>
    <row r="162" spans="1:17" ht="12.75">
      <c r="A162" s="290"/>
      <c r="B162" s="107"/>
      <c r="C162" s="107"/>
      <c r="D162" s="107"/>
      <c r="E162" s="107"/>
      <c r="F162" s="107"/>
      <c r="G162" s="107"/>
      <c r="H162" s="107"/>
      <c r="I162" s="107"/>
      <c r="J162" s="107"/>
      <c r="K162" s="107"/>
      <c r="L162" s="107"/>
      <c r="M162" s="107"/>
      <c r="N162" s="27"/>
      <c r="O162" s="27"/>
      <c r="P162" s="27"/>
      <c r="Q162" s="27"/>
    </row>
    <row r="163" spans="1:17" ht="12.75">
      <c r="A163" s="290"/>
      <c r="B163" s="107"/>
      <c r="C163" s="107"/>
      <c r="D163" s="107"/>
      <c r="E163" s="107"/>
      <c r="F163" s="107"/>
      <c r="G163" s="107"/>
      <c r="H163" s="107"/>
      <c r="I163" s="107"/>
      <c r="J163" s="107"/>
      <c r="K163" s="107"/>
      <c r="L163" s="107"/>
      <c r="M163" s="107"/>
      <c r="N163" s="27"/>
      <c r="O163" s="27"/>
      <c r="P163" s="27"/>
      <c r="Q163" s="27"/>
    </row>
    <row r="164" spans="1:17" ht="12.75">
      <c r="A164" s="290"/>
      <c r="B164" s="107"/>
      <c r="C164" s="107"/>
      <c r="D164" s="107"/>
      <c r="E164" s="107"/>
      <c r="F164" s="107"/>
      <c r="G164" s="107"/>
      <c r="H164" s="107"/>
      <c r="I164" s="107"/>
      <c r="J164" s="107"/>
      <c r="K164" s="107"/>
      <c r="L164" s="107"/>
      <c r="M164" s="107"/>
      <c r="N164" s="27"/>
      <c r="O164" s="27"/>
      <c r="P164" s="27"/>
      <c r="Q164" s="27"/>
    </row>
    <row r="165" spans="1:17" ht="12.75">
      <c r="A165" s="290"/>
      <c r="B165" s="107"/>
      <c r="C165" s="107"/>
      <c r="D165" s="107"/>
      <c r="E165" s="107"/>
      <c r="F165" s="107"/>
      <c r="G165" s="107"/>
      <c r="H165" s="107"/>
      <c r="I165" s="107"/>
      <c r="J165" s="107"/>
      <c r="K165" s="107"/>
      <c r="L165" s="107"/>
      <c r="M165" s="107"/>
      <c r="N165" s="27"/>
      <c r="O165" s="27"/>
      <c r="P165" s="27"/>
      <c r="Q165" s="27"/>
    </row>
    <row r="166" spans="1:17" ht="12.75">
      <c r="A166" s="290"/>
      <c r="B166" s="107"/>
      <c r="C166" s="107"/>
      <c r="D166" s="107"/>
      <c r="E166" s="107"/>
      <c r="F166" s="107"/>
      <c r="G166" s="107"/>
      <c r="H166" s="107"/>
      <c r="I166" s="107"/>
      <c r="J166" s="107"/>
      <c r="K166" s="107"/>
      <c r="L166" s="107"/>
      <c r="M166" s="107"/>
      <c r="N166" s="27"/>
      <c r="O166" s="27"/>
      <c r="P166" s="27"/>
      <c r="Q166" s="27"/>
    </row>
    <row r="167" spans="1:17" ht="12.75">
      <c r="A167" s="290"/>
      <c r="B167" s="107"/>
      <c r="C167" s="107"/>
      <c r="D167" s="107"/>
      <c r="E167" s="107"/>
      <c r="F167" s="107"/>
      <c r="G167" s="107"/>
      <c r="H167" s="107"/>
      <c r="I167" s="107"/>
      <c r="J167" s="107"/>
      <c r="K167" s="107"/>
      <c r="L167" s="107"/>
      <c r="M167" s="107"/>
      <c r="N167" s="27"/>
      <c r="O167" s="27"/>
      <c r="P167" s="27"/>
      <c r="Q167" s="27"/>
    </row>
    <row r="168" spans="1:17" ht="12.75">
      <c r="A168" s="290"/>
      <c r="B168" s="107"/>
      <c r="C168" s="107"/>
      <c r="D168" s="107"/>
      <c r="E168" s="107"/>
      <c r="F168" s="107"/>
      <c r="G168" s="107"/>
      <c r="H168" s="107"/>
      <c r="I168" s="107"/>
      <c r="J168" s="107"/>
      <c r="K168" s="107"/>
      <c r="L168" s="107"/>
      <c r="M168" s="107"/>
      <c r="N168" s="27"/>
      <c r="O168" s="27"/>
      <c r="P168" s="27"/>
      <c r="Q168" s="27"/>
    </row>
    <row r="169" spans="1:17" ht="12.75">
      <c r="A169" s="290"/>
      <c r="B169" s="107"/>
      <c r="C169" s="107"/>
      <c r="D169" s="107"/>
      <c r="E169" s="107"/>
      <c r="F169" s="107"/>
      <c r="G169" s="107"/>
      <c r="H169" s="107"/>
      <c r="I169" s="107"/>
      <c r="J169" s="107"/>
      <c r="K169" s="107"/>
      <c r="L169" s="107"/>
      <c r="M169" s="107"/>
      <c r="N169" s="27"/>
      <c r="O169" s="27"/>
      <c r="P169" s="27"/>
      <c r="Q169" s="27"/>
    </row>
    <row r="170" spans="1:17" ht="12.75">
      <c r="A170" s="290"/>
      <c r="B170" s="107"/>
      <c r="C170" s="107"/>
      <c r="D170" s="107"/>
      <c r="E170" s="107"/>
      <c r="F170" s="107"/>
      <c r="G170" s="107"/>
      <c r="H170" s="107"/>
      <c r="I170" s="107"/>
      <c r="J170" s="107"/>
      <c r="K170" s="107"/>
      <c r="L170" s="107"/>
      <c r="M170" s="107"/>
      <c r="N170" s="27"/>
      <c r="O170" s="27"/>
      <c r="P170" s="27"/>
      <c r="Q170" s="27"/>
    </row>
    <row r="171" spans="1:17" ht="12.75">
      <c r="A171" s="290"/>
      <c r="B171" s="107"/>
      <c r="C171" s="107"/>
      <c r="D171" s="107"/>
      <c r="E171" s="107"/>
      <c r="F171" s="107"/>
      <c r="G171" s="107"/>
      <c r="H171" s="107"/>
      <c r="I171" s="107"/>
      <c r="J171" s="107"/>
      <c r="K171" s="107"/>
      <c r="L171" s="107"/>
      <c r="M171" s="107"/>
      <c r="N171" s="27"/>
      <c r="O171" s="27"/>
      <c r="P171" s="27"/>
      <c r="Q171" s="27"/>
    </row>
    <row r="172" spans="1:17" ht="12.75">
      <c r="A172" s="290"/>
      <c r="B172" s="107"/>
      <c r="C172" s="107"/>
      <c r="D172" s="107"/>
      <c r="E172" s="107"/>
      <c r="F172" s="107"/>
      <c r="G172" s="107"/>
      <c r="H172" s="107"/>
      <c r="I172" s="107"/>
      <c r="J172" s="107"/>
      <c r="K172" s="107"/>
      <c r="L172" s="107"/>
      <c r="M172" s="107"/>
      <c r="N172" s="27"/>
      <c r="O172" s="27"/>
      <c r="P172" s="27"/>
      <c r="Q172" s="27"/>
    </row>
    <row r="173" spans="1:17" ht="12.75">
      <c r="A173" s="290"/>
      <c r="B173" s="107"/>
      <c r="C173" s="107"/>
      <c r="D173" s="107"/>
      <c r="E173" s="107"/>
      <c r="F173" s="107"/>
      <c r="G173" s="107"/>
      <c r="H173" s="107"/>
      <c r="I173" s="107"/>
      <c r="J173" s="107"/>
      <c r="K173" s="107"/>
      <c r="L173" s="107"/>
      <c r="M173" s="107"/>
      <c r="N173" s="27"/>
      <c r="O173" s="27"/>
      <c r="P173" s="27"/>
      <c r="Q173" s="27"/>
    </row>
    <row r="174" spans="1:17" ht="12.75">
      <c r="A174" s="130"/>
      <c r="B174" s="107"/>
      <c r="C174" s="107"/>
      <c r="D174" s="107"/>
      <c r="E174" s="107"/>
      <c r="F174" s="107"/>
      <c r="G174" s="107"/>
      <c r="H174" s="107"/>
      <c r="I174" s="107"/>
      <c r="J174" s="107"/>
      <c r="K174" s="107"/>
      <c r="L174" s="107"/>
      <c r="M174" s="107"/>
      <c r="N174" s="27"/>
      <c r="O174" s="27"/>
      <c r="P174" s="27"/>
      <c r="Q174" s="27"/>
    </row>
    <row r="175" spans="1:17" ht="12.75">
      <c r="A175" s="130"/>
      <c r="B175" s="184"/>
      <c r="C175" s="184"/>
      <c r="D175" s="185"/>
      <c r="E175" s="185"/>
      <c r="F175" s="185"/>
      <c r="G175" s="185"/>
      <c r="H175" s="185"/>
      <c r="I175" s="185"/>
      <c r="J175" s="185"/>
      <c r="K175" s="185"/>
      <c r="L175" s="185"/>
      <c r="M175" s="185"/>
      <c r="N175" s="27"/>
      <c r="O175" s="27"/>
      <c r="P175" s="27"/>
      <c r="Q175" s="27"/>
    </row>
    <row r="176" spans="1:17" ht="12.75">
      <c r="A176" s="130"/>
      <c r="B176" s="184"/>
      <c r="C176" s="184"/>
      <c r="D176" s="185"/>
      <c r="E176" s="185"/>
      <c r="F176" s="185"/>
      <c r="G176" s="185"/>
      <c r="H176" s="185"/>
      <c r="I176" s="185"/>
      <c r="J176" s="185"/>
      <c r="K176" s="185"/>
      <c r="L176" s="185"/>
      <c r="M176" s="185"/>
      <c r="N176" s="27"/>
      <c r="O176" s="27"/>
      <c r="P176" s="27"/>
      <c r="Q176" s="27"/>
    </row>
    <row r="177" spans="1:17" ht="12.75">
      <c r="A177" s="130"/>
      <c r="B177" s="184"/>
      <c r="C177" s="184"/>
      <c r="D177" s="185"/>
      <c r="E177" s="185"/>
      <c r="F177" s="185"/>
      <c r="G177" s="185"/>
      <c r="H177" s="185"/>
      <c r="I177" s="185"/>
      <c r="J177" s="185"/>
      <c r="K177" s="185"/>
      <c r="L177" s="185"/>
      <c r="M177" s="185"/>
      <c r="N177" s="27"/>
      <c r="O177" s="27"/>
      <c r="P177" s="27"/>
      <c r="Q177" s="27"/>
    </row>
    <row r="178" spans="1:17" ht="12.75">
      <c r="A178" s="130"/>
      <c r="B178" s="256"/>
      <c r="C178" s="276"/>
      <c r="D178" s="275"/>
      <c r="E178" s="275"/>
      <c r="F178" s="275"/>
      <c r="G178" s="275"/>
      <c r="H178" s="275"/>
      <c r="I178" s="275"/>
      <c r="J178" s="275"/>
      <c r="K178" s="275"/>
      <c r="L178" s="275"/>
      <c r="M178" s="275"/>
      <c r="N178" s="27"/>
      <c r="O178" s="27"/>
      <c r="P178" s="27"/>
      <c r="Q178" s="27"/>
    </row>
    <row r="179" spans="1:17" ht="12.75">
      <c r="A179" s="130"/>
      <c r="B179" s="276"/>
      <c r="C179" s="276"/>
      <c r="D179" s="108"/>
      <c r="E179" s="108"/>
      <c r="F179" s="108"/>
      <c r="G179" s="108"/>
      <c r="H179" s="108"/>
      <c r="I179" s="108"/>
      <c r="J179" s="108"/>
      <c r="K179" s="108"/>
      <c r="L179" s="108"/>
      <c r="M179" s="108"/>
      <c r="N179" s="27"/>
      <c r="O179" s="27"/>
      <c r="P179" s="27"/>
      <c r="Q179" s="27"/>
    </row>
    <row r="180" spans="1:17" ht="12.75" customHeight="1">
      <c r="A180" s="130"/>
      <c r="B180" s="273"/>
      <c r="C180" s="186"/>
      <c r="D180" s="187"/>
      <c r="E180" s="187"/>
      <c r="F180" s="187"/>
      <c r="G180" s="187"/>
      <c r="H180" s="187"/>
      <c r="I180" s="187"/>
      <c r="J180" s="187"/>
      <c r="K180" s="187"/>
      <c r="L180" s="187"/>
      <c r="M180" s="187"/>
      <c r="N180" s="27"/>
      <c r="O180" s="27"/>
      <c r="P180" s="27"/>
      <c r="Q180" s="27"/>
    </row>
    <row r="181" spans="1:17" ht="12.75" customHeight="1">
      <c r="A181" s="130"/>
      <c r="B181" s="274"/>
      <c r="C181" s="186"/>
      <c r="D181" s="187"/>
      <c r="E181" s="187"/>
      <c r="F181" s="187"/>
      <c r="G181" s="187"/>
      <c r="H181" s="187"/>
      <c r="I181" s="187"/>
      <c r="J181" s="187"/>
      <c r="K181" s="187"/>
      <c r="L181" s="187"/>
      <c r="M181" s="187"/>
      <c r="N181" s="27"/>
      <c r="O181" s="27"/>
      <c r="P181" s="27"/>
      <c r="Q181" s="27"/>
    </row>
    <row r="182" spans="1:17" ht="13.5" customHeight="1">
      <c r="A182" s="130"/>
      <c r="B182" s="274"/>
      <c r="C182" s="186"/>
      <c r="D182" s="187"/>
      <c r="E182" s="187"/>
      <c r="F182" s="187"/>
      <c r="G182" s="187"/>
      <c r="H182" s="187"/>
      <c r="I182" s="187"/>
      <c r="J182" s="187"/>
      <c r="K182" s="187"/>
      <c r="L182" s="187"/>
      <c r="M182" s="187"/>
      <c r="N182" s="27"/>
      <c r="O182" s="27"/>
      <c r="P182" s="27"/>
      <c r="Q182" s="27"/>
    </row>
    <row r="183" spans="1:17" ht="12.75" customHeight="1">
      <c r="A183" s="130"/>
      <c r="B183" s="273"/>
      <c r="C183" s="186"/>
      <c r="D183" s="187"/>
      <c r="E183" s="187"/>
      <c r="F183" s="187"/>
      <c r="G183" s="187"/>
      <c r="H183" s="187"/>
      <c r="I183" s="187"/>
      <c r="J183" s="187"/>
      <c r="K183" s="187"/>
      <c r="L183" s="187"/>
      <c r="M183" s="187"/>
      <c r="N183" s="27"/>
      <c r="O183" s="27"/>
      <c r="P183" s="27"/>
      <c r="Q183" s="27"/>
    </row>
    <row r="184" spans="1:17" ht="12.75" customHeight="1">
      <c r="A184" s="130"/>
      <c r="B184" s="274"/>
      <c r="C184" s="186"/>
      <c r="D184" s="187"/>
      <c r="E184" s="187"/>
      <c r="F184" s="187"/>
      <c r="G184" s="187"/>
      <c r="H184" s="187"/>
      <c r="I184" s="187"/>
      <c r="J184" s="187"/>
      <c r="K184" s="187"/>
      <c r="L184" s="187"/>
      <c r="M184" s="187"/>
      <c r="N184" s="27"/>
      <c r="O184" s="27"/>
      <c r="P184" s="27"/>
      <c r="Q184" s="27"/>
    </row>
    <row r="185" spans="1:17" ht="13.5" customHeight="1">
      <c r="A185" s="130"/>
      <c r="B185" s="274"/>
      <c r="C185" s="186"/>
      <c r="D185" s="187"/>
      <c r="E185" s="187"/>
      <c r="F185" s="187"/>
      <c r="G185" s="187"/>
      <c r="H185" s="187"/>
      <c r="I185" s="187"/>
      <c r="J185" s="187"/>
      <c r="K185" s="187"/>
      <c r="L185" s="187"/>
      <c r="M185" s="187"/>
      <c r="N185" s="27"/>
      <c r="O185" s="27"/>
      <c r="P185" s="27"/>
      <c r="Q185" s="27"/>
    </row>
    <row r="186" spans="1:17" ht="12.75">
      <c r="A186" s="130"/>
      <c r="B186" s="27"/>
      <c r="C186" s="27"/>
      <c r="D186" s="185"/>
      <c r="E186" s="185"/>
      <c r="F186" s="185"/>
      <c r="G186" s="185"/>
      <c r="H186" s="185"/>
      <c r="I186" s="185"/>
      <c r="J186" s="185"/>
      <c r="K186" s="185"/>
      <c r="L186" s="185"/>
      <c r="M186" s="185"/>
      <c r="N186" s="27"/>
      <c r="O186" s="27"/>
      <c r="P186" s="27"/>
      <c r="Q186" s="27"/>
    </row>
    <row r="187" spans="1:17" ht="12.75">
      <c r="A187" s="130"/>
      <c r="B187" s="27"/>
      <c r="C187" s="27"/>
      <c r="D187" s="185"/>
      <c r="E187" s="185"/>
      <c r="F187" s="185"/>
      <c r="G187" s="185"/>
      <c r="H187" s="185"/>
      <c r="I187" s="185"/>
      <c r="J187" s="185"/>
      <c r="K187" s="185"/>
      <c r="L187" s="185"/>
      <c r="M187" s="185"/>
      <c r="N187" s="27"/>
      <c r="O187" s="27"/>
      <c r="P187" s="27"/>
      <c r="Q187" s="27"/>
    </row>
    <row r="188" spans="1:17" ht="12.75">
      <c r="A188" s="130"/>
      <c r="B188" s="27"/>
      <c r="C188" s="27"/>
      <c r="D188" s="185"/>
      <c r="E188" s="185"/>
      <c r="F188" s="185"/>
      <c r="G188" s="185"/>
      <c r="H188" s="185"/>
      <c r="I188" s="185"/>
      <c r="J188" s="185"/>
      <c r="K188" s="185"/>
      <c r="L188" s="185"/>
      <c r="M188" s="185"/>
      <c r="N188" s="27"/>
      <c r="O188" s="27"/>
      <c r="P188" s="27"/>
      <c r="Q188" s="27"/>
    </row>
    <row r="189" spans="1:17" ht="12.75">
      <c r="A189" s="130"/>
      <c r="B189" s="27"/>
      <c r="C189" s="27"/>
      <c r="D189" s="185"/>
      <c r="E189" s="185"/>
      <c r="F189" s="185"/>
      <c r="G189" s="185"/>
      <c r="H189" s="185"/>
      <c r="I189" s="185"/>
      <c r="J189" s="185"/>
      <c r="K189" s="185"/>
      <c r="L189" s="185"/>
      <c r="M189" s="185"/>
      <c r="N189" s="27"/>
      <c r="O189" s="27"/>
      <c r="P189" s="27"/>
      <c r="Q189" s="27"/>
    </row>
    <row r="190" spans="1:17" ht="12.75">
      <c r="A190" s="130"/>
      <c r="B190" s="27"/>
      <c r="C190" s="27"/>
      <c r="D190" s="185"/>
      <c r="E190" s="185"/>
      <c r="F190" s="185"/>
      <c r="G190" s="185"/>
      <c r="H190" s="185"/>
      <c r="I190" s="185"/>
      <c r="J190" s="185"/>
      <c r="K190" s="185"/>
      <c r="L190" s="185"/>
      <c r="M190" s="185"/>
      <c r="N190" s="27"/>
      <c r="O190" s="27"/>
      <c r="P190" s="27"/>
      <c r="Q190" s="27"/>
    </row>
    <row r="191" spans="1:17" ht="12.75">
      <c r="A191" s="130"/>
      <c r="B191" s="27"/>
      <c r="C191" s="27"/>
      <c r="D191" s="185"/>
      <c r="E191" s="185"/>
      <c r="F191" s="185"/>
      <c r="G191" s="185"/>
      <c r="H191" s="185"/>
      <c r="I191" s="185"/>
      <c r="J191" s="185"/>
      <c r="K191" s="185"/>
      <c r="L191" s="185"/>
      <c r="M191" s="185"/>
      <c r="N191" s="27"/>
      <c r="O191" s="27"/>
      <c r="P191" s="27"/>
      <c r="Q191" s="27"/>
    </row>
    <row r="192" spans="1:17" ht="12.75">
      <c r="A192" s="130"/>
      <c r="B192" s="27"/>
      <c r="C192" s="27"/>
      <c r="D192" s="185"/>
      <c r="E192" s="185"/>
      <c r="F192" s="185"/>
      <c r="G192" s="185"/>
      <c r="H192" s="185"/>
      <c r="I192" s="185"/>
      <c r="J192" s="185"/>
      <c r="K192" s="185"/>
      <c r="L192" s="185"/>
      <c r="M192" s="185"/>
      <c r="N192" s="27"/>
      <c r="O192" s="27"/>
      <c r="P192" s="27"/>
      <c r="Q192" s="27"/>
    </row>
    <row r="193" spans="1:17" ht="12.75">
      <c r="A193" s="130"/>
      <c r="B193" s="27"/>
      <c r="C193" s="27"/>
      <c r="D193" s="185"/>
      <c r="E193" s="185"/>
      <c r="F193" s="185"/>
      <c r="G193" s="185"/>
      <c r="H193" s="185"/>
      <c r="I193" s="185"/>
      <c r="J193" s="185"/>
      <c r="K193" s="185"/>
      <c r="L193" s="185"/>
      <c r="M193" s="185"/>
      <c r="N193" s="27"/>
      <c r="O193" s="27"/>
      <c r="P193" s="27"/>
      <c r="Q193" s="27"/>
    </row>
    <row r="194" spans="1:17" ht="12.75">
      <c r="A194" s="130"/>
      <c r="B194" s="27"/>
      <c r="C194" s="27"/>
      <c r="D194" s="185"/>
      <c r="E194" s="185"/>
      <c r="F194" s="185"/>
      <c r="G194" s="185"/>
      <c r="H194" s="185"/>
      <c r="I194" s="185"/>
      <c r="J194" s="185"/>
      <c r="K194" s="185"/>
      <c r="L194" s="185"/>
      <c r="M194" s="185"/>
      <c r="N194" s="27"/>
      <c r="O194" s="27"/>
      <c r="P194" s="27"/>
      <c r="Q194" s="27"/>
    </row>
    <row r="195" spans="1:17" ht="12.75">
      <c r="A195" s="130"/>
      <c r="B195" s="27"/>
      <c r="C195" s="27"/>
      <c r="D195" s="185"/>
      <c r="E195" s="185"/>
      <c r="F195" s="185"/>
      <c r="G195" s="185"/>
      <c r="H195" s="185"/>
      <c r="I195" s="185"/>
      <c r="J195" s="185"/>
      <c r="K195" s="185"/>
      <c r="L195" s="185"/>
      <c r="M195" s="185"/>
      <c r="N195" s="27"/>
      <c r="O195" s="27"/>
      <c r="P195" s="27"/>
      <c r="Q195" s="27"/>
    </row>
    <row r="196" spans="1:17" ht="12.75">
      <c r="A196" s="130"/>
      <c r="B196" s="27"/>
      <c r="C196" s="27"/>
      <c r="D196" s="185"/>
      <c r="E196" s="185"/>
      <c r="F196" s="185"/>
      <c r="G196" s="185"/>
      <c r="H196" s="185"/>
      <c r="I196" s="185"/>
      <c r="J196" s="185"/>
      <c r="K196" s="185"/>
      <c r="L196" s="185"/>
      <c r="M196" s="185"/>
      <c r="N196" s="27"/>
      <c r="O196" s="27"/>
      <c r="P196" s="27"/>
      <c r="Q196" s="27"/>
    </row>
    <row r="197" spans="1:17" ht="12.75">
      <c r="A197" s="130"/>
      <c r="B197" s="27"/>
      <c r="C197" s="27"/>
      <c r="D197" s="185"/>
      <c r="E197" s="185"/>
      <c r="F197" s="185"/>
      <c r="G197" s="185"/>
      <c r="H197" s="185"/>
      <c r="I197" s="185"/>
      <c r="J197" s="185"/>
      <c r="K197" s="185"/>
      <c r="L197" s="185"/>
      <c r="M197" s="185"/>
      <c r="N197" s="27"/>
      <c r="O197" s="27"/>
      <c r="P197" s="27"/>
      <c r="Q197" s="27"/>
    </row>
    <row r="198" spans="1:17" ht="12.75">
      <c r="A198" s="130"/>
      <c r="B198" s="27"/>
      <c r="C198" s="27"/>
      <c r="D198" s="185"/>
      <c r="E198" s="185"/>
      <c r="F198" s="185"/>
      <c r="G198" s="185"/>
      <c r="H198" s="185"/>
      <c r="I198" s="185"/>
      <c r="J198" s="185"/>
      <c r="K198" s="185"/>
      <c r="L198" s="185"/>
      <c r="M198" s="185"/>
      <c r="N198" s="27"/>
      <c r="O198" s="27"/>
      <c r="P198" s="27"/>
      <c r="Q198" s="27"/>
    </row>
    <row r="199" spans="1:17" ht="12.75">
      <c r="A199" s="130"/>
      <c r="B199" s="27"/>
      <c r="C199" s="27"/>
      <c r="D199" s="185"/>
      <c r="E199" s="185"/>
      <c r="F199" s="185"/>
      <c r="G199" s="185"/>
      <c r="H199" s="185"/>
      <c r="I199" s="185"/>
      <c r="J199" s="185"/>
      <c r="K199" s="185"/>
      <c r="L199" s="185"/>
      <c r="M199" s="185"/>
      <c r="N199" s="27"/>
      <c r="O199" s="27"/>
      <c r="P199" s="27"/>
      <c r="Q199" s="27"/>
    </row>
    <row r="200" spans="1:17" ht="12.75">
      <c r="A200" s="130"/>
      <c r="B200" s="27"/>
      <c r="C200" s="27"/>
      <c r="D200" s="185"/>
      <c r="E200" s="185"/>
      <c r="F200" s="185"/>
      <c r="G200" s="185"/>
      <c r="H200" s="185"/>
      <c r="I200" s="185"/>
      <c r="J200" s="185"/>
      <c r="K200" s="185"/>
      <c r="L200" s="185"/>
      <c r="M200" s="185"/>
      <c r="N200" s="27"/>
      <c r="O200" s="27"/>
      <c r="P200" s="27"/>
      <c r="Q200" s="27"/>
    </row>
    <row r="201" spans="1:17" ht="12.75">
      <c r="A201" s="130"/>
      <c r="B201" s="27"/>
      <c r="C201" s="27"/>
      <c r="D201" s="185"/>
      <c r="E201" s="185"/>
      <c r="F201" s="185"/>
      <c r="G201" s="185"/>
      <c r="H201" s="185"/>
      <c r="I201" s="185"/>
      <c r="J201" s="185"/>
      <c r="K201" s="185"/>
      <c r="L201" s="185"/>
      <c r="M201" s="185"/>
      <c r="N201" s="27"/>
      <c r="O201" s="27"/>
      <c r="P201" s="27"/>
      <c r="Q201" s="27"/>
    </row>
    <row r="202" spans="1:17" ht="12.75">
      <c r="A202" s="130"/>
      <c r="B202" s="27"/>
      <c r="C202" s="27"/>
      <c r="D202" s="185"/>
      <c r="E202" s="185"/>
      <c r="F202" s="185"/>
      <c r="G202" s="185"/>
      <c r="H202" s="185"/>
      <c r="I202" s="185"/>
      <c r="J202" s="185"/>
      <c r="K202" s="185"/>
      <c r="L202" s="185"/>
      <c r="M202" s="185"/>
      <c r="N202" s="27"/>
      <c r="O202" s="27"/>
      <c r="P202" s="27"/>
      <c r="Q202" s="27"/>
    </row>
    <row r="203" spans="1:17" ht="12.75">
      <c r="A203" s="130"/>
      <c r="B203" s="27"/>
      <c r="C203" s="27"/>
      <c r="D203" s="185"/>
      <c r="E203" s="185"/>
      <c r="F203" s="185"/>
      <c r="G203" s="185"/>
      <c r="H203" s="185"/>
      <c r="I203" s="185"/>
      <c r="J203" s="185"/>
      <c r="K203" s="185"/>
      <c r="L203" s="185"/>
      <c r="M203" s="185"/>
      <c r="N203" s="27"/>
      <c r="O203" s="27"/>
      <c r="P203" s="27"/>
      <c r="Q203" s="27"/>
    </row>
    <row r="204" spans="1:17" ht="12.75">
      <c r="A204" s="130"/>
      <c r="B204" s="27"/>
      <c r="C204" s="27"/>
      <c r="D204" s="185"/>
      <c r="E204" s="185"/>
      <c r="F204" s="185"/>
      <c r="G204" s="185"/>
      <c r="H204" s="185"/>
      <c r="I204" s="185"/>
      <c r="J204" s="185"/>
      <c r="K204" s="185"/>
      <c r="L204" s="185"/>
      <c r="M204" s="185"/>
      <c r="N204" s="27"/>
      <c r="O204" s="27"/>
      <c r="P204" s="27"/>
      <c r="Q204" s="27"/>
    </row>
    <row r="205" spans="1:17" ht="12.75">
      <c r="A205" s="130"/>
      <c r="B205" s="27"/>
      <c r="C205" s="27"/>
      <c r="D205" s="185"/>
      <c r="E205" s="185"/>
      <c r="F205" s="185"/>
      <c r="G205" s="185"/>
      <c r="H205" s="185"/>
      <c r="I205" s="185"/>
      <c r="J205" s="185"/>
      <c r="K205" s="185"/>
      <c r="L205" s="185"/>
      <c r="M205" s="185"/>
      <c r="N205" s="27"/>
      <c r="O205" s="27"/>
      <c r="P205" s="27"/>
      <c r="Q205" s="27"/>
    </row>
    <row r="206" spans="1:17" ht="12.75">
      <c r="A206" s="130"/>
      <c r="B206" s="27"/>
      <c r="C206" s="27"/>
      <c r="D206" s="185"/>
      <c r="E206" s="185"/>
      <c r="F206" s="185"/>
      <c r="G206" s="185"/>
      <c r="H206" s="185"/>
      <c r="I206" s="185"/>
      <c r="J206" s="185"/>
      <c r="K206" s="185"/>
      <c r="L206" s="185"/>
      <c r="M206" s="185"/>
      <c r="N206" s="27"/>
      <c r="O206" s="27"/>
      <c r="P206" s="27"/>
      <c r="Q206" s="27"/>
    </row>
    <row r="207" spans="1:17" ht="12.75">
      <c r="A207" s="130"/>
      <c r="B207" s="27"/>
      <c r="C207" s="27"/>
      <c r="D207" s="185"/>
      <c r="E207" s="185"/>
      <c r="F207" s="185"/>
      <c r="G207" s="185"/>
      <c r="H207" s="185"/>
      <c r="I207" s="185"/>
      <c r="J207" s="185"/>
      <c r="K207" s="185"/>
      <c r="L207" s="185"/>
      <c r="M207" s="185"/>
      <c r="N207" s="27"/>
      <c r="O207" s="27"/>
      <c r="P207" s="27"/>
      <c r="Q207" s="27"/>
    </row>
    <row r="208" spans="1:17" ht="12.75">
      <c r="A208" s="130"/>
      <c r="B208" s="27"/>
      <c r="C208" s="27"/>
      <c r="D208" s="185"/>
      <c r="E208" s="185"/>
      <c r="F208" s="185"/>
      <c r="G208" s="185"/>
      <c r="H208" s="185"/>
      <c r="I208" s="185"/>
      <c r="J208" s="185"/>
      <c r="K208" s="185"/>
      <c r="L208" s="185"/>
      <c r="M208" s="185"/>
      <c r="N208" s="27"/>
      <c r="O208" s="27"/>
      <c r="P208" s="27"/>
      <c r="Q208" s="27"/>
    </row>
    <row r="209" spans="1:17" ht="12.75">
      <c r="A209" s="130"/>
      <c r="B209" s="27"/>
      <c r="C209" s="27"/>
      <c r="D209" s="185"/>
      <c r="E209" s="185"/>
      <c r="F209" s="185"/>
      <c r="G209" s="185"/>
      <c r="H209" s="185"/>
      <c r="I209" s="185"/>
      <c r="J209" s="185"/>
      <c r="K209" s="185"/>
      <c r="L209" s="185"/>
      <c r="M209" s="185"/>
      <c r="N209" s="27"/>
      <c r="O209" s="27"/>
      <c r="P209" s="27"/>
      <c r="Q209" s="27"/>
    </row>
    <row r="210" spans="1:17" ht="12.75">
      <c r="A210" s="130"/>
      <c r="B210" s="27"/>
      <c r="C210" s="27"/>
      <c r="D210" s="185"/>
      <c r="E210" s="185"/>
      <c r="F210" s="185"/>
      <c r="G210" s="185"/>
      <c r="H210" s="185"/>
      <c r="I210" s="185"/>
      <c r="J210" s="185"/>
      <c r="K210" s="185"/>
      <c r="L210" s="185"/>
      <c r="M210" s="185"/>
      <c r="N210" s="27"/>
      <c r="O210" s="27"/>
      <c r="P210" s="27"/>
      <c r="Q210" s="27"/>
    </row>
    <row r="211" spans="1:17" ht="12.75">
      <c r="A211" s="130"/>
      <c r="B211" s="27"/>
      <c r="C211" s="27"/>
      <c r="D211" s="185"/>
      <c r="E211" s="185"/>
      <c r="F211" s="185"/>
      <c r="G211" s="185"/>
      <c r="H211" s="185"/>
      <c r="I211" s="185"/>
      <c r="J211" s="185"/>
      <c r="K211" s="185"/>
      <c r="L211" s="185"/>
      <c r="M211" s="185"/>
      <c r="N211" s="27"/>
      <c r="O211" s="27"/>
      <c r="P211" s="27"/>
      <c r="Q211" s="27"/>
    </row>
    <row r="212" spans="1:17" ht="12.75">
      <c r="A212" s="130"/>
      <c r="B212" s="27"/>
      <c r="C212" s="27"/>
      <c r="D212" s="185"/>
      <c r="E212" s="185"/>
      <c r="F212" s="185"/>
      <c r="G212" s="185"/>
      <c r="H212" s="185"/>
      <c r="I212" s="185"/>
      <c r="J212" s="185"/>
      <c r="K212" s="185"/>
      <c r="L212" s="185"/>
      <c r="M212" s="185"/>
      <c r="N212" s="27"/>
      <c r="O212" s="27"/>
      <c r="P212" s="27"/>
      <c r="Q212" s="27"/>
    </row>
    <row r="213" spans="1:17" ht="12.75">
      <c r="A213" s="130"/>
      <c r="B213" s="27"/>
      <c r="C213" s="27"/>
      <c r="D213" s="185"/>
      <c r="E213" s="185"/>
      <c r="F213" s="185"/>
      <c r="G213" s="185"/>
      <c r="H213" s="185"/>
      <c r="I213" s="185"/>
      <c r="J213" s="185"/>
      <c r="K213" s="185"/>
      <c r="L213" s="185"/>
      <c r="M213" s="185"/>
      <c r="N213" s="27"/>
      <c r="O213" s="27"/>
      <c r="P213" s="27"/>
      <c r="Q213" s="27"/>
    </row>
    <row r="214" spans="1:17" ht="12.75">
      <c r="A214" s="130"/>
      <c r="B214" s="27"/>
      <c r="C214" s="27"/>
      <c r="D214" s="185"/>
      <c r="E214" s="185"/>
      <c r="F214" s="185"/>
      <c r="G214" s="185"/>
      <c r="H214" s="185"/>
      <c r="I214" s="185"/>
      <c r="J214" s="185"/>
      <c r="K214" s="185"/>
      <c r="L214" s="185"/>
      <c r="M214" s="185"/>
      <c r="N214" s="27"/>
      <c r="O214" s="27"/>
      <c r="P214" s="27"/>
      <c r="Q214" s="27"/>
    </row>
    <row r="215" spans="1:17" ht="12.75">
      <c r="A215" s="130"/>
      <c r="B215" s="27"/>
      <c r="C215" s="27"/>
      <c r="D215" s="185"/>
      <c r="E215" s="185"/>
      <c r="F215" s="185"/>
      <c r="G215" s="185"/>
      <c r="H215" s="185"/>
      <c r="I215" s="185"/>
      <c r="J215" s="185"/>
      <c r="K215" s="185"/>
      <c r="L215" s="185"/>
      <c r="M215" s="185"/>
      <c r="N215" s="27"/>
      <c r="O215" s="27"/>
      <c r="P215" s="27"/>
      <c r="Q215" s="27"/>
    </row>
    <row r="216" spans="1:17" ht="12.75">
      <c r="A216" s="130"/>
      <c r="B216" s="27"/>
      <c r="C216" s="27"/>
      <c r="D216" s="185"/>
      <c r="E216" s="185"/>
      <c r="F216" s="185"/>
      <c r="G216" s="185"/>
      <c r="H216" s="185"/>
      <c r="I216" s="185"/>
      <c r="J216" s="185"/>
      <c r="K216" s="185"/>
      <c r="L216" s="185"/>
      <c r="M216" s="185"/>
      <c r="N216" s="27"/>
      <c r="O216" s="27"/>
      <c r="P216" s="27"/>
      <c r="Q216" s="27"/>
    </row>
    <row r="217" spans="1:17" ht="12.75">
      <c r="A217" s="130"/>
      <c r="B217" s="27"/>
      <c r="C217" s="27"/>
      <c r="D217" s="185"/>
      <c r="E217" s="185"/>
      <c r="F217" s="185"/>
      <c r="G217" s="185"/>
      <c r="H217" s="185"/>
      <c r="I217" s="185"/>
      <c r="J217" s="185"/>
      <c r="K217" s="185"/>
      <c r="L217" s="185"/>
      <c r="M217" s="185"/>
      <c r="N217" s="27"/>
      <c r="O217" s="27"/>
      <c r="P217" s="27"/>
      <c r="Q217" s="27"/>
    </row>
    <row r="218" spans="1:17" ht="12.75">
      <c r="A218" s="130"/>
      <c r="B218" s="27"/>
      <c r="C218" s="27"/>
      <c r="D218" s="185"/>
      <c r="E218" s="185"/>
      <c r="F218" s="185"/>
      <c r="G218" s="185"/>
      <c r="H218" s="185"/>
      <c r="I218" s="185"/>
      <c r="J218" s="185"/>
      <c r="K218" s="185"/>
      <c r="L218" s="185"/>
      <c r="M218" s="185"/>
      <c r="N218" s="27"/>
      <c r="O218" s="27"/>
      <c r="P218" s="27"/>
      <c r="Q218" s="27"/>
    </row>
    <row r="219" spans="1:17" ht="12.75">
      <c r="A219" s="130"/>
      <c r="B219" s="27"/>
      <c r="C219" s="27"/>
      <c r="D219" s="185"/>
      <c r="E219" s="185"/>
      <c r="F219" s="185"/>
      <c r="G219" s="185"/>
      <c r="H219" s="185"/>
      <c r="I219" s="185"/>
      <c r="J219" s="185"/>
      <c r="K219" s="185"/>
      <c r="L219" s="185"/>
      <c r="M219" s="185"/>
      <c r="N219" s="27"/>
      <c r="O219" s="27"/>
      <c r="P219" s="27"/>
      <c r="Q219" s="27"/>
    </row>
    <row r="220" spans="1:17" ht="12.75">
      <c r="A220" s="130"/>
      <c r="B220" s="27"/>
      <c r="C220" s="27"/>
      <c r="D220" s="185"/>
      <c r="E220" s="185"/>
      <c r="F220" s="185"/>
      <c r="G220" s="185"/>
      <c r="H220" s="185"/>
      <c r="I220" s="185"/>
      <c r="J220" s="185"/>
      <c r="K220" s="185"/>
      <c r="L220" s="185"/>
      <c r="M220" s="185"/>
      <c r="N220" s="27"/>
      <c r="O220" s="27"/>
      <c r="P220" s="27"/>
      <c r="Q220" s="27"/>
    </row>
    <row r="221" spans="1:17" ht="12.75">
      <c r="A221" s="130"/>
      <c r="B221" s="27"/>
      <c r="C221" s="27"/>
      <c r="D221" s="185"/>
      <c r="E221" s="185"/>
      <c r="F221" s="185"/>
      <c r="G221" s="185"/>
      <c r="H221" s="185"/>
      <c r="I221" s="185"/>
      <c r="J221" s="185"/>
      <c r="K221" s="185"/>
      <c r="L221" s="185"/>
      <c r="M221" s="185"/>
      <c r="N221" s="27"/>
      <c r="O221" s="27"/>
      <c r="P221" s="27"/>
      <c r="Q221" s="27"/>
    </row>
    <row r="222" spans="1:17" ht="12.75">
      <c r="A222" s="130"/>
      <c r="B222" s="27"/>
      <c r="C222" s="27"/>
      <c r="D222" s="185"/>
      <c r="E222" s="185"/>
      <c r="F222" s="185"/>
      <c r="G222" s="185"/>
      <c r="H222" s="185"/>
      <c r="I222" s="185"/>
      <c r="J222" s="185"/>
      <c r="K222" s="185"/>
      <c r="L222" s="185"/>
      <c r="M222" s="185"/>
      <c r="N222" s="27"/>
      <c r="O222" s="27"/>
      <c r="P222" s="27"/>
      <c r="Q222" s="27"/>
    </row>
    <row r="223" spans="1:17" ht="12.75">
      <c r="A223" s="130"/>
      <c r="B223" s="27"/>
      <c r="C223" s="27"/>
      <c r="D223" s="185"/>
      <c r="E223" s="185"/>
      <c r="F223" s="185"/>
      <c r="G223" s="185"/>
      <c r="H223" s="185"/>
      <c r="I223" s="185"/>
      <c r="J223" s="185"/>
      <c r="K223" s="185"/>
      <c r="L223" s="185"/>
      <c r="M223" s="185"/>
      <c r="N223" s="27"/>
      <c r="O223" s="27"/>
      <c r="P223" s="27"/>
      <c r="Q223" s="27"/>
    </row>
    <row r="224" spans="1:17" ht="12.75">
      <c r="A224" s="130"/>
      <c r="B224" s="27"/>
      <c r="C224" s="27"/>
      <c r="D224" s="185"/>
      <c r="E224" s="185"/>
      <c r="F224" s="185"/>
      <c r="G224" s="185"/>
      <c r="H224" s="185"/>
      <c r="I224" s="185"/>
      <c r="J224" s="185"/>
      <c r="K224" s="185"/>
      <c r="L224" s="185"/>
      <c r="M224" s="185"/>
      <c r="N224" s="27"/>
      <c r="O224" s="27"/>
      <c r="P224" s="27"/>
      <c r="Q224" s="27"/>
    </row>
    <row r="225" spans="1:17" ht="12.75">
      <c r="A225" s="130"/>
      <c r="B225" s="27"/>
      <c r="C225" s="27"/>
      <c r="D225" s="185"/>
      <c r="E225" s="185"/>
      <c r="F225" s="185"/>
      <c r="G225" s="185"/>
      <c r="H225" s="185"/>
      <c r="I225" s="185"/>
      <c r="J225" s="185"/>
      <c r="K225" s="185"/>
      <c r="L225" s="185"/>
      <c r="M225" s="185"/>
      <c r="N225" s="27"/>
      <c r="O225" s="27"/>
      <c r="P225" s="27"/>
      <c r="Q225" s="27"/>
    </row>
    <row r="226" spans="1:17" ht="12.75">
      <c r="A226" s="130"/>
      <c r="B226" s="27"/>
      <c r="C226" s="27"/>
      <c r="D226" s="185"/>
      <c r="E226" s="185"/>
      <c r="F226" s="185"/>
      <c r="G226" s="185"/>
      <c r="H226" s="185"/>
      <c r="I226" s="185"/>
      <c r="J226" s="185"/>
      <c r="K226" s="185"/>
      <c r="L226" s="185"/>
      <c r="M226" s="185"/>
      <c r="N226" s="27"/>
      <c r="O226" s="27"/>
      <c r="P226" s="27"/>
      <c r="Q226" s="27"/>
    </row>
    <row r="227" spans="1:17" ht="12.75">
      <c r="A227" s="130"/>
      <c r="B227" s="27"/>
      <c r="C227" s="27"/>
      <c r="D227" s="185"/>
      <c r="E227" s="185"/>
      <c r="F227" s="185"/>
      <c r="G227" s="185"/>
      <c r="H227" s="185"/>
      <c r="I227" s="185"/>
      <c r="J227" s="185"/>
      <c r="K227" s="185"/>
      <c r="L227" s="185"/>
      <c r="M227" s="185"/>
      <c r="N227" s="27"/>
      <c r="O227" s="27"/>
      <c r="P227" s="27"/>
      <c r="Q227" s="27"/>
    </row>
    <row r="228" spans="1:17" ht="12.75">
      <c r="A228" s="130"/>
      <c r="B228" s="27"/>
      <c r="C228" s="27"/>
      <c r="D228" s="185"/>
      <c r="E228" s="185"/>
      <c r="F228" s="185"/>
      <c r="G228" s="185"/>
      <c r="H228" s="185"/>
      <c r="I228" s="185"/>
      <c r="J228" s="185"/>
      <c r="K228" s="185"/>
      <c r="L228" s="185"/>
      <c r="M228" s="185"/>
      <c r="N228" s="27"/>
      <c r="O228" s="27"/>
      <c r="P228" s="27"/>
      <c r="Q228" s="27"/>
    </row>
    <row r="229" spans="1:17" ht="12.75">
      <c r="A229" s="130"/>
      <c r="B229" s="27"/>
      <c r="C229" s="27"/>
      <c r="D229" s="185"/>
      <c r="E229" s="185"/>
      <c r="F229" s="185"/>
      <c r="G229" s="185"/>
      <c r="H229" s="185"/>
      <c r="I229" s="185"/>
      <c r="J229" s="185"/>
      <c r="K229" s="185"/>
      <c r="L229" s="185"/>
      <c r="M229" s="185"/>
      <c r="N229" s="27"/>
      <c r="O229" s="27"/>
      <c r="P229" s="27"/>
      <c r="Q229" s="27"/>
    </row>
    <row r="230" spans="1:17" ht="12.75">
      <c r="A230" s="130"/>
      <c r="B230" s="27"/>
      <c r="C230" s="27"/>
      <c r="D230" s="185"/>
      <c r="E230" s="185"/>
      <c r="F230" s="185"/>
      <c r="G230" s="185"/>
      <c r="H230" s="185"/>
      <c r="I230" s="185"/>
      <c r="J230" s="185"/>
      <c r="K230" s="185"/>
      <c r="L230" s="185"/>
      <c r="M230" s="185"/>
      <c r="N230" s="27"/>
      <c r="O230" s="27"/>
      <c r="P230" s="27"/>
      <c r="Q230" s="27"/>
    </row>
    <row r="231" spans="1:17" ht="12.75">
      <c r="A231" s="130"/>
      <c r="B231" s="27"/>
      <c r="C231" s="27"/>
      <c r="D231" s="185"/>
      <c r="E231" s="185"/>
      <c r="F231" s="185"/>
      <c r="G231" s="185"/>
      <c r="H231" s="185"/>
      <c r="I231" s="185"/>
      <c r="J231" s="185"/>
      <c r="K231" s="185"/>
      <c r="L231" s="185"/>
      <c r="M231" s="185"/>
      <c r="N231" s="27"/>
      <c r="O231" s="27"/>
      <c r="P231" s="27"/>
      <c r="Q231" s="27"/>
    </row>
    <row r="232" spans="1:17" ht="12.75">
      <c r="A232" s="130"/>
      <c r="B232" s="27"/>
      <c r="C232" s="27"/>
      <c r="D232" s="185"/>
      <c r="E232" s="185"/>
      <c r="F232" s="185"/>
      <c r="G232" s="185"/>
      <c r="H232" s="185"/>
      <c r="I232" s="185"/>
      <c r="J232" s="185"/>
      <c r="K232" s="185"/>
      <c r="L232" s="185"/>
      <c r="M232" s="185"/>
      <c r="N232" s="27"/>
      <c r="O232" s="27"/>
      <c r="P232" s="27"/>
      <c r="Q232" s="27"/>
    </row>
    <row r="233" spans="1:17" ht="12.75">
      <c r="A233" s="130"/>
      <c r="B233" s="27"/>
      <c r="C233" s="27"/>
      <c r="D233" s="185"/>
      <c r="E233" s="185"/>
      <c r="F233" s="185"/>
      <c r="G233" s="185"/>
      <c r="H233" s="185"/>
      <c r="I233" s="185"/>
      <c r="J233" s="185"/>
      <c r="K233" s="185"/>
      <c r="L233" s="185"/>
      <c r="M233" s="185"/>
      <c r="N233" s="27"/>
      <c r="O233" s="27"/>
      <c r="P233" s="27"/>
      <c r="Q233" s="27"/>
    </row>
    <row r="234" spans="1:17" ht="12.75">
      <c r="A234" s="130"/>
      <c r="B234" s="27"/>
      <c r="C234" s="27"/>
      <c r="D234" s="185"/>
      <c r="E234" s="185"/>
      <c r="F234" s="185"/>
      <c r="G234" s="185"/>
      <c r="H234" s="185"/>
      <c r="I234" s="185"/>
      <c r="J234" s="185"/>
      <c r="K234" s="185"/>
      <c r="L234" s="185"/>
      <c r="M234" s="185"/>
      <c r="N234" s="27"/>
      <c r="O234" s="27"/>
      <c r="P234" s="27"/>
      <c r="Q234" s="27"/>
    </row>
    <row r="235" spans="1:17" ht="12.75">
      <c r="A235" s="130"/>
      <c r="B235" s="27"/>
      <c r="C235" s="27"/>
      <c r="D235" s="185"/>
      <c r="E235" s="185"/>
      <c r="F235" s="185"/>
      <c r="G235" s="185"/>
      <c r="H235" s="185"/>
      <c r="I235" s="185"/>
      <c r="J235" s="185"/>
      <c r="K235" s="185"/>
      <c r="L235" s="185"/>
      <c r="M235" s="185"/>
      <c r="N235" s="27"/>
      <c r="O235" s="27"/>
      <c r="P235" s="27"/>
      <c r="Q235" s="27"/>
    </row>
    <row r="236" spans="1:17" ht="12.75">
      <c r="A236" s="130"/>
      <c r="B236" s="27"/>
      <c r="C236" s="27"/>
      <c r="D236" s="185"/>
      <c r="E236" s="185"/>
      <c r="F236" s="185"/>
      <c r="G236" s="185"/>
      <c r="H236" s="185"/>
      <c r="I236" s="185"/>
      <c r="J236" s="185"/>
      <c r="K236" s="185"/>
      <c r="L236" s="185"/>
      <c r="M236" s="185"/>
      <c r="N236" s="27"/>
      <c r="O236" s="27"/>
      <c r="P236" s="27"/>
      <c r="Q236" s="27"/>
    </row>
    <row r="237" spans="1:17" ht="12.75">
      <c r="A237" s="130"/>
      <c r="B237" s="180"/>
      <c r="C237" s="27"/>
      <c r="D237" s="27"/>
      <c r="E237" s="27"/>
      <c r="F237" s="27"/>
      <c r="G237" s="27"/>
      <c r="H237" s="185"/>
      <c r="I237" s="185"/>
      <c r="J237" s="185"/>
      <c r="K237" s="185"/>
      <c r="L237" s="185"/>
      <c r="M237" s="185"/>
      <c r="N237" s="185"/>
      <c r="O237" s="27"/>
      <c r="P237" s="27"/>
      <c r="Q237" s="27"/>
    </row>
    <row r="238" spans="1:17" ht="12.75">
      <c r="A238" s="130"/>
      <c r="B238" s="27"/>
      <c r="C238" s="27"/>
      <c r="D238" s="27"/>
      <c r="E238" s="27"/>
      <c r="F238" s="27"/>
      <c r="G238" s="27"/>
      <c r="H238" s="27"/>
      <c r="I238" s="27"/>
      <c r="J238" s="27"/>
      <c r="K238" s="27"/>
      <c r="L238" s="27"/>
      <c r="M238" s="27"/>
      <c r="N238" s="27"/>
      <c r="O238" s="27"/>
      <c r="P238" s="27"/>
      <c r="Q238" s="27"/>
    </row>
    <row r="239" spans="1:17" ht="12.75">
      <c r="A239" s="130"/>
      <c r="B239" s="27"/>
      <c r="C239" s="27"/>
      <c r="D239" s="27"/>
      <c r="E239" s="27"/>
      <c r="F239" s="27"/>
      <c r="G239" s="27"/>
      <c r="H239" s="27"/>
      <c r="I239" s="27"/>
      <c r="J239" s="27"/>
      <c r="K239" s="27"/>
      <c r="L239" s="27"/>
      <c r="M239" s="27"/>
      <c r="N239" s="27"/>
      <c r="O239" s="27"/>
      <c r="P239" s="27"/>
      <c r="Q239" s="27"/>
    </row>
    <row r="240" spans="1:17" ht="12.75">
      <c r="A240" s="130"/>
      <c r="B240" s="280"/>
      <c r="C240" s="280"/>
      <c r="D240" s="280"/>
      <c r="E240" s="280"/>
      <c r="F240" s="280"/>
      <c r="G240" s="280"/>
      <c r="H240" s="280"/>
      <c r="I240" s="280"/>
      <c r="J240" s="280"/>
      <c r="K240" s="280"/>
      <c r="L240" s="280"/>
      <c r="M240" s="280"/>
      <c r="N240" s="27"/>
      <c r="O240" s="27"/>
      <c r="P240" s="27"/>
      <c r="Q240" s="27"/>
    </row>
    <row r="241" spans="1:17" ht="12.75">
      <c r="A241" s="130"/>
      <c r="B241" s="275"/>
      <c r="C241" s="275"/>
      <c r="D241" s="289"/>
      <c r="E241" s="275"/>
      <c r="F241" s="275"/>
      <c r="G241" s="275"/>
      <c r="H241" s="275"/>
      <c r="I241" s="275"/>
      <c r="J241" s="275"/>
      <c r="K241" s="275"/>
      <c r="L241" s="275"/>
      <c r="M241" s="275"/>
      <c r="N241" s="275"/>
      <c r="O241" s="27"/>
      <c r="P241" s="27"/>
      <c r="Q241" s="27"/>
    </row>
    <row r="242" spans="1:17" ht="12.75">
      <c r="A242" s="130"/>
      <c r="B242" s="180"/>
      <c r="C242" s="180"/>
      <c r="D242" s="180"/>
      <c r="E242" s="108"/>
      <c r="F242" s="108"/>
      <c r="G242" s="108"/>
      <c r="H242" s="108"/>
      <c r="I242" s="108"/>
      <c r="J242" s="108"/>
      <c r="K242" s="108"/>
      <c r="L242" s="108"/>
      <c r="M242" s="108"/>
      <c r="N242" s="108"/>
      <c r="O242" s="27"/>
      <c r="P242" s="27"/>
      <c r="Q242" s="27"/>
    </row>
    <row r="243" spans="1:17" ht="12.75">
      <c r="A243" s="130"/>
      <c r="B243" s="138"/>
      <c r="C243" s="138"/>
      <c r="D243" s="139"/>
      <c r="E243" s="140"/>
      <c r="F243" s="140"/>
      <c r="G243" s="140"/>
      <c r="H243" s="140"/>
      <c r="I243" s="140"/>
      <c r="J243" s="140"/>
      <c r="K243" s="140"/>
      <c r="L243" s="140"/>
      <c r="M243" s="140"/>
      <c r="N243" s="140"/>
      <c r="O243" s="27"/>
      <c r="P243" s="27"/>
      <c r="Q243" s="27"/>
    </row>
    <row r="244" spans="1:17" ht="12.75">
      <c r="A244" s="130"/>
      <c r="B244" s="138"/>
      <c r="C244" s="138"/>
      <c r="D244" s="139"/>
      <c r="E244" s="140"/>
      <c r="F244" s="140"/>
      <c r="G244" s="140"/>
      <c r="H244" s="140"/>
      <c r="I244" s="140"/>
      <c r="J244" s="140"/>
      <c r="K244" s="140"/>
      <c r="L244" s="140"/>
      <c r="M244" s="140"/>
      <c r="N244" s="140"/>
      <c r="O244" s="27"/>
      <c r="P244" s="27"/>
      <c r="Q244" s="27"/>
    </row>
    <row r="245" spans="1:17" ht="12.75">
      <c r="A245" s="130"/>
      <c r="B245" s="138"/>
      <c r="C245" s="138"/>
      <c r="D245" s="139"/>
      <c r="E245" s="140"/>
      <c r="F245" s="140"/>
      <c r="G245" s="140"/>
      <c r="H245" s="140"/>
      <c r="I245" s="140"/>
      <c r="J245" s="140"/>
      <c r="K245" s="140"/>
      <c r="L245" s="140"/>
      <c r="M245" s="140"/>
      <c r="N245" s="140"/>
      <c r="O245" s="27"/>
      <c r="P245" s="27"/>
      <c r="Q245" s="27"/>
    </row>
    <row r="246" spans="1:17" ht="12.75">
      <c r="A246" s="130"/>
      <c r="B246" s="138"/>
      <c r="C246" s="138"/>
      <c r="D246" s="139"/>
      <c r="E246" s="140"/>
      <c r="F246" s="140"/>
      <c r="G246" s="140"/>
      <c r="H246" s="140"/>
      <c r="I246" s="140"/>
      <c r="J246" s="140"/>
      <c r="K246" s="140"/>
      <c r="L246" s="140"/>
      <c r="M246" s="140"/>
      <c r="N246" s="140"/>
      <c r="O246" s="27"/>
      <c r="P246" s="27"/>
      <c r="Q246" s="27"/>
    </row>
    <row r="247" spans="1:17" ht="12.75">
      <c r="A247" s="130"/>
      <c r="B247" s="138"/>
      <c r="C247" s="138"/>
      <c r="D247" s="139"/>
      <c r="E247" s="140"/>
      <c r="F247" s="140"/>
      <c r="G247" s="140"/>
      <c r="H247" s="140"/>
      <c r="I247" s="140"/>
      <c r="J247" s="140"/>
      <c r="K247" s="140"/>
      <c r="L247" s="140"/>
      <c r="M247" s="140"/>
      <c r="N247" s="140"/>
      <c r="O247" s="27"/>
      <c r="P247" s="27"/>
      <c r="Q247" s="27"/>
    </row>
    <row r="248" spans="1:17" ht="12.75">
      <c r="A248" s="130"/>
      <c r="B248" s="138"/>
      <c r="C248" s="138"/>
      <c r="D248" s="139"/>
      <c r="E248" s="140"/>
      <c r="F248" s="140"/>
      <c r="G248" s="140"/>
      <c r="H248" s="140"/>
      <c r="I248" s="140"/>
      <c r="J248" s="140"/>
      <c r="K248" s="140"/>
      <c r="L248" s="140"/>
      <c r="M248" s="140"/>
      <c r="N248" s="140"/>
      <c r="O248" s="27"/>
      <c r="P248" s="27"/>
      <c r="Q248" s="27"/>
    </row>
    <row r="249" spans="1:17" ht="12.75">
      <c r="A249" s="130"/>
      <c r="B249" s="138"/>
      <c r="C249" s="138"/>
      <c r="D249" s="139"/>
      <c r="E249" s="140"/>
      <c r="F249" s="140"/>
      <c r="G249" s="140"/>
      <c r="H249" s="140"/>
      <c r="I249" s="140"/>
      <c r="J249" s="140"/>
      <c r="K249" s="140"/>
      <c r="L249" s="140"/>
      <c r="M249" s="140"/>
      <c r="N249" s="140"/>
      <c r="O249" s="27"/>
      <c r="P249" s="27"/>
      <c r="Q249" s="27"/>
    </row>
    <row r="250" spans="1:17" ht="12.75">
      <c r="A250" s="130"/>
      <c r="B250" s="138"/>
      <c r="C250" s="138"/>
      <c r="D250" s="139"/>
      <c r="E250" s="140"/>
      <c r="F250" s="140"/>
      <c r="G250" s="140"/>
      <c r="H250" s="140"/>
      <c r="I250" s="140"/>
      <c r="J250" s="140"/>
      <c r="K250" s="140"/>
      <c r="L250" s="140"/>
      <c r="M250" s="140"/>
      <c r="N250" s="140"/>
      <c r="O250" s="27"/>
      <c r="P250" s="27"/>
      <c r="Q250" s="27"/>
    </row>
    <row r="251" spans="1:17" ht="12.75">
      <c r="A251" s="130"/>
      <c r="B251" s="138"/>
      <c r="C251" s="138"/>
      <c r="D251" s="139"/>
      <c r="E251" s="140"/>
      <c r="F251" s="140"/>
      <c r="G251" s="140"/>
      <c r="H251" s="140"/>
      <c r="I251" s="140"/>
      <c r="J251" s="140"/>
      <c r="K251" s="140"/>
      <c r="L251" s="140"/>
      <c r="M251" s="140"/>
      <c r="N251" s="140"/>
      <c r="O251" s="27"/>
      <c r="P251" s="27"/>
      <c r="Q251" s="27"/>
    </row>
    <row r="252" spans="1:17" ht="12.75">
      <c r="A252" s="130"/>
      <c r="B252" s="138"/>
      <c r="C252" s="138"/>
      <c r="D252" s="139"/>
      <c r="E252" s="140"/>
      <c r="F252" s="140"/>
      <c r="G252" s="140"/>
      <c r="H252" s="140"/>
      <c r="I252" s="140"/>
      <c r="J252" s="140"/>
      <c r="K252" s="140"/>
      <c r="L252" s="140"/>
      <c r="M252" s="140"/>
      <c r="N252" s="140"/>
      <c r="O252" s="27"/>
      <c r="P252" s="27"/>
      <c r="Q252" s="27"/>
    </row>
    <row r="253" spans="1:17" ht="12.75">
      <c r="A253" s="130"/>
      <c r="B253" s="138"/>
      <c r="C253" s="138"/>
      <c r="D253" s="139"/>
      <c r="E253" s="140"/>
      <c r="F253" s="140"/>
      <c r="G253" s="140"/>
      <c r="H253" s="140"/>
      <c r="I253" s="140"/>
      <c r="J253" s="140"/>
      <c r="K253" s="140"/>
      <c r="L253" s="140"/>
      <c r="M253" s="140"/>
      <c r="N253" s="140"/>
      <c r="O253" s="27"/>
      <c r="P253" s="27"/>
      <c r="Q253" s="27"/>
    </row>
    <row r="254" spans="1:17" ht="12.75">
      <c r="A254" s="130"/>
      <c r="B254" s="138"/>
      <c r="C254" s="138"/>
      <c r="D254" s="139"/>
      <c r="E254" s="140"/>
      <c r="F254" s="140"/>
      <c r="G254" s="140"/>
      <c r="H254" s="140"/>
      <c r="I254" s="140"/>
      <c r="J254" s="140"/>
      <c r="K254" s="140"/>
      <c r="L254" s="140"/>
      <c r="M254" s="140"/>
      <c r="N254" s="140"/>
      <c r="O254" s="27"/>
      <c r="P254" s="27"/>
      <c r="Q254" s="27"/>
    </row>
    <row r="255" spans="1:17" ht="12.75">
      <c r="A255" s="130"/>
      <c r="B255" s="138"/>
      <c r="C255" s="138"/>
      <c r="D255" s="139"/>
      <c r="E255" s="140"/>
      <c r="F255" s="140"/>
      <c r="G255" s="140"/>
      <c r="H255" s="140"/>
      <c r="I255" s="140"/>
      <c r="J255" s="140"/>
      <c r="K255" s="140"/>
      <c r="L255" s="140"/>
      <c r="M255" s="140"/>
      <c r="N255" s="140"/>
      <c r="O255" s="27"/>
      <c r="P255" s="27"/>
      <c r="Q255" s="27"/>
    </row>
    <row r="256" spans="1:17" ht="12.75">
      <c r="A256" s="130"/>
      <c r="B256" s="138"/>
      <c r="C256" s="138"/>
      <c r="D256" s="139"/>
      <c r="E256" s="140"/>
      <c r="F256" s="140"/>
      <c r="G256" s="140"/>
      <c r="H256" s="140"/>
      <c r="I256" s="140"/>
      <c r="J256" s="140"/>
      <c r="K256" s="140"/>
      <c r="L256" s="140"/>
      <c r="M256" s="140"/>
      <c r="N256" s="140"/>
      <c r="O256" s="27"/>
      <c r="P256" s="27"/>
      <c r="Q256" s="27"/>
    </row>
    <row r="257" spans="1:17" ht="12.75">
      <c r="A257" s="130"/>
      <c r="B257" s="138"/>
      <c r="C257" s="138"/>
      <c r="D257" s="139"/>
      <c r="E257" s="140"/>
      <c r="F257" s="140"/>
      <c r="G257" s="140"/>
      <c r="H257" s="140"/>
      <c r="I257" s="140"/>
      <c r="J257" s="140"/>
      <c r="K257" s="140"/>
      <c r="L257" s="140"/>
      <c r="M257" s="140"/>
      <c r="N257" s="140"/>
      <c r="O257" s="27"/>
      <c r="P257" s="27"/>
      <c r="Q257" s="27"/>
    </row>
    <row r="258" spans="1:17" ht="12.75">
      <c r="A258" s="130"/>
      <c r="B258" s="138"/>
      <c r="C258" s="138"/>
      <c r="D258" s="139"/>
      <c r="E258" s="140"/>
      <c r="F258" s="140"/>
      <c r="G258" s="140"/>
      <c r="H258" s="140"/>
      <c r="I258" s="140"/>
      <c r="J258" s="140"/>
      <c r="K258" s="140"/>
      <c r="L258" s="140"/>
      <c r="M258" s="140"/>
      <c r="N258" s="140"/>
      <c r="O258" s="27"/>
      <c r="P258" s="27"/>
      <c r="Q258" s="27"/>
    </row>
    <row r="259" spans="1:17" ht="12.75">
      <c r="A259" s="130"/>
      <c r="B259" s="138"/>
      <c r="C259" s="138"/>
      <c r="D259" s="139"/>
      <c r="E259" s="140"/>
      <c r="F259" s="140"/>
      <c r="G259" s="140"/>
      <c r="H259" s="140"/>
      <c r="I259" s="140"/>
      <c r="J259" s="140"/>
      <c r="K259" s="140"/>
      <c r="L259" s="140"/>
      <c r="M259" s="140"/>
      <c r="N259" s="140"/>
      <c r="O259" s="27"/>
      <c r="P259" s="27"/>
      <c r="Q259" s="27"/>
    </row>
    <row r="260" spans="1:17" ht="12.75">
      <c r="A260" s="130"/>
      <c r="B260" s="138"/>
      <c r="C260" s="138"/>
      <c r="D260" s="139"/>
      <c r="E260" s="140"/>
      <c r="F260" s="140"/>
      <c r="G260" s="140"/>
      <c r="H260" s="140"/>
      <c r="I260" s="140"/>
      <c r="J260" s="140"/>
      <c r="K260" s="140"/>
      <c r="L260" s="140"/>
      <c r="M260" s="140"/>
      <c r="N260" s="140"/>
      <c r="O260" s="27"/>
      <c r="P260" s="27"/>
      <c r="Q260" s="27"/>
    </row>
    <row r="261" spans="1:17" ht="12.75">
      <c r="A261" s="130"/>
      <c r="B261" s="138"/>
      <c r="C261" s="138"/>
      <c r="D261" s="139"/>
      <c r="E261" s="140"/>
      <c r="F261" s="140"/>
      <c r="G261" s="140"/>
      <c r="H261" s="140"/>
      <c r="I261" s="140"/>
      <c r="J261" s="140"/>
      <c r="K261" s="140"/>
      <c r="L261" s="140"/>
      <c r="M261" s="140"/>
      <c r="N261" s="140"/>
      <c r="O261" s="27"/>
      <c r="P261" s="27"/>
      <c r="Q261" s="27"/>
    </row>
    <row r="262" spans="1:17" ht="12.75">
      <c r="A262" s="130"/>
      <c r="B262" s="138"/>
      <c r="C262" s="138"/>
      <c r="D262" s="139"/>
      <c r="E262" s="140"/>
      <c r="F262" s="140"/>
      <c r="G262" s="140"/>
      <c r="H262" s="140"/>
      <c r="I262" s="140"/>
      <c r="J262" s="140"/>
      <c r="K262" s="140"/>
      <c r="L262" s="140"/>
      <c r="M262" s="140"/>
      <c r="N262" s="140"/>
      <c r="O262" s="27"/>
      <c r="P262" s="27"/>
      <c r="Q262" s="27"/>
    </row>
    <row r="263" spans="1:17" ht="12.75">
      <c r="A263" s="130"/>
      <c r="B263" s="138"/>
      <c r="C263" s="138"/>
      <c r="D263" s="139"/>
      <c r="E263" s="140"/>
      <c r="F263" s="140"/>
      <c r="G263" s="140"/>
      <c r="H263" s="140"/>
      <c r="I263" s="140"/>
      <c r="J263" s="140"/>
      <c r="K263" s="140"/>
      <c r="L263" s="140"/>
      <c r="M263" s="140"/>
      <c r="N263" s="140"/>
      <c r="O263" s="27"/>
      <c r="P263" s="27"/>
      <c r="Q263" s="27"/>
    </row>
    <row r="264" spans="1:17" ht="12.75">
      <c r="A264" s="130"/>
      <c r="B264" s="138"/>
      <c r="C264" s="138"/>
      <c r="D264" s="139"/>
      <c r="E264" s="140"/>
      <c r="F264" s="140"/>
      <c r="G264" s="140"/>
      <c r="H264" s="140"/>
      <c r="I264" s="140"/>
      <c r="J264" s="140"/>
      <c r="K264" s="140"/>
      <c r="L264" s="140"/>
      <c r="M264" s="140"/>
      <c r="N264" s="140"/>
      <c r="O264" s="27"/>
      <c r="P264" s="27"/>
      <c r="Q264" s="27"/>
    </row>
    <row r="265" spans="1:17" ht="12.75">
      <c r="A265" s="130"/>
      <c r="B265" s="138"/>
      <c r="C265" s="138"/>
      <c r="D265" s="139"/>
      <c r="E265" s="140"/>
      <c r="F265" s="140"/>
      <c r="G265" s="140"/>
      <c r="H265" s="140"/>
      <c r="I265" s="140"/>
      <c r="J265" s="140"/>
      <c r="K265" s="140"/>
      <c r="L265" s="140"/>
      <c r="M265" s="140"/>
      <c r="N265" s="140"/>
      <c r="O265" s="27"/>
      <c r="P265" s="27"/>
      <c r="Q265" s="27"/>
    </row>
    <row r="266" spans="1:17" ht="12.75">
      <c r="A266" s="130"/>
      <c r="B266" s="27"/>
      <c r="C266" s="27"/>
      <c r="D266" s="27"/>
      <c r="E266" s="27"/>
      <c r="F266" s="140"/>
      <c r="G266" s="27"/>
      <c r="H266" s="27"/>
      <c r="I266" s="27"/>
      <c r="J266" s="27"/>
      <c r="K266" s="27"/>
      <c r="L266" s="27"/>
      <c r="M266" s="27"/>
      <c r="N266" s="27"/>
      <c r="O266" s="27"/>
      <c r="P266" s="27"/>
      <c r="Q266" s="27"/>
    </row>
    <row r="267" spans="1:17" ht="12.75">
      <c r="A267" s="130"/>
      <c r="B267" s="278"/>
      <c r="C267" s="279"/>
      <c r="D267" s="275"/>
      <c r="E267" s="275"/>
      <c r="F267" s="275"/>
      <c r="G267" s="275"/>
      <c r="H267" s="275"/>
      <c r="I267" s="275"/>
      <c r="J267" s="275"/>
      <c r="K267" s="275"/>
      <c r="L267" s="275"/>
      <c r="M267" s="275"/>
      <c r="N267" s="27"/>
      <c r="O267" s="27"/>
      <c r="P267" s="27"/>
      <c r="Q267" s="27"/>
    </row>
    <row r="268" spans="1:17" ht="12.75">
      <c r="A268" s="130"/>
      <c r="B268" s="279"/>
      <c r="C268" s="279"/>
      <c r="D268" s="108"/>
      <c r="E268" s="108"/>
      <c r="F268" s="108"/>
      <c r="G268" s="108"/>
      <c r="H268" s="108"/>
      <c r="I268" s="108"/>
      <c r="J268" s="108"/>
      <c r="K268" s="108"/>
      <c r="L268" s="108"/>
      <c r="M268" s="108"/>
      <c r="N268" s="27"/>
      <c r="O268" s="27"/>
      <c r="P268" s="27"/>
      <c r="Q268" s="27"/>
    </row>
    <row r="269" spans="1:17" ht="12.75">
      <c r="A269" s="130"/>
      <c r="B269" s="277"/>
      <c r="C269" s="277"/>
      <c r="D269" s="187"/>
      <c r="E269" s="187"/>
      <c r="F269" s="187"/>
      <c r="G269" s="187"/>
      <c r="H269" s="187"/>
      <c r="I269" s="187"/>
      <c r="J269" s="187"/>
      <c r="K269" s="187"/>
      <c r="L269" s="187"/>
      <c r="M269" s="187"/>
      <c r="N269" s="27"/>
      <c r="O269" s="27"/>
      <c r="P269" s="27"/>
      <c r="Q269" s="27"/>
    </row>
    <row r="270" spans="1:17" ht="12.75">
      <c r="A270" s="130"/>
      <c r="B270" s="277"/>
      <c r="C270" s="277"/>
      <c r="D270" s="187"/>
      <c r="E270" s="187"/>
      <c r="F270" s="187"/>
      <c r="G270" s="187"/>
      <c r="H270" s="187"/>
      <c r="I270" s="187"/>
      <c r="J270" s="187"/>
      <c r="K270" s="187"/>
      <c r="L270" s="187"/>
      <c r="M270" s="187"/>
      <c r="N270" s="27"/>
      <c r="O270" s="27"/>
      <c r="P270" s="27"/>
      <c r="Q270" s="27"/>
    </row>
    <row r="271" spans="1:17" ht="12.75">
      <c r="A271" s="130"/>
      <c r="B271" s="277"/>
      <c r="C271" s="277"/>
      <c r="D271" s="187"/>
      <c r="E271" s="187"/>
      <c r="F271" s="187"/>
      <c r="G271" s="187"/>
      <c r="H271" s="187"/>
      <c r="I271" s="187"/>
      <c r="J271" s="187"/>
      <c r="K271" s="187"/>
      <c r="L271" s="187"/>
      <c r="M271" s="187"/>
      <c r="N271" s="27"/>
      <c r="O271" s="27"/>
      <c r="P271" s="27"/>
      <c r="Q271" s="27"/>
    </row>
    <row r="272" spans="1:17" ht="12.75">
      <c r="A272" s="130"/>
      <c r="B272" s="27"/>
      <c r="C272" s="27"/>
      <c r="D272" s="27"/>
      <c r="E272" s="27"/>
      <c r="F272" s="27"/>
      <c r="G272" s="27"/>
      <c r="H272" s="27"/>
      <c r="I272" s="27"/>
      <c r="J272" s="27"/>
      <c r="K272" s="27"/>
      <c r="L272" s="27"/>
      <c r="M272" s="27"/>
      <c r="N272" s="27"/>
      <c r="O272" s="27"/>
      <c r="P272" s="27"/>
      <c r="Q272" s="27"/>
    </row>
    <row r="273" spans="1:17" ht="12.75">
      <c r="A273" s="130"/>
      <c r="B273" s="27"/>
      <c r="C273" s="27"/>
      <c r="D273" s="27"/>
      <c r="E273" s="27"/>
      <c r="F273" s="27"/>
      <c r="G273" s="27"/>
      <c r="H273" s="27"/>
      <c r="I273" s="27"/>
      <c r="J273" s="27"/>
      <c r="K273" s="27"/>
      <c r="L273" s="27"/>
      <c r="M273" s="27"/>
      <c r="N273" s="27"/>
      <c r="O273" s="27"/>
      <c r="P273" s="27"/>
      <c r="Q273" s="27"/>
    </row>
    <row r="274" spans="1:17" ht="12.75">
      <c r="A274" s="130"/>
      <c r="B274" s="27"/>
      <c r="C274" s="27"/>
      <c r="D274" s="27"/>
      <c r="E274" s="27"/>
      <c r="F274" s="27"/>
      <c r="G274" s="27"/>
      <c r="H274" s="27"/>
      <c r="I274" s="27"/>
      <c r="J274" s="27"/>
      <c r="K274" s="27"/>
      <c r="L274" s="27"/>
      <c r="M274" s="27"/>
      <c r="N274" s="27"/>
      <c r="O274" s="27"/>
      <c r="P274" s="27"/>
      <c r="Q274" s="27"/>
    </row>
    <row r="275" spans="1:17" ht="12.75">
      <c r="A275" s="130"/>
      <c r="B275" s="27"/>
      <c r="C275" s="27"/>
      <c r="D275" s="27"/>
      <c r="E275" s="27"/>
      <c r="F275" s="27"/>
      <c r="G275" s="27"/>
      <c r="H275" s="27"/>
      <c r="I275" s="27"/>
      <c r="J275" s="27"/>
      <c r="K275" s="27"/>
      <c r="L275" s="27"/>
      <c r="M275" s="27"/>
      <c r="N275" s="27"/>
      <c r="O275" s="27"/>
      <c r="P275" s="27"/>
      <c r="Q275" s="27"/>
    </row>
    <row r="276" spans="1:17" ht="12.75">
      <c r="A276" s="130"/>
      <c r="B276" s="27"/>
      <c r="C276" s="27"/>
      <c r="D276" s="27"/>
      <c r="E276" s="27"/>
      <c r="F276" s="27"/>
      <c r="G276" s="27"/>
      <c r="H276" s="27"/>
      <c r="I276" s="27"/>
      <c r="J276" s="27"/>
      <c r="K276" s="27"/>
      <c r="L276" s="27"/>
      <c r="M276" s="27"/>
      <c r="N276" s="27"/>
      <c r="O276" s="27"/>
      <c r="P276" s="27"/>
      <c r="Q276" s="27"/>
    </row>
    <row r="277" spans="1:17" ht="12.75">
      <c r="A277" s="130"/>
      <c r="B277" s="27"/>
      <c r="C277" s="27"/>
      <c r="D277" s="27"/>
      <c r="E277" s="27"/>
      <c r="F277" s="27"/>
      <c r="G277" s="27"/>
      <c r="H277" s="27"/>
      <c r="I277" s="27"/>
      <c r="J277" s="27"/>
      <c r="K277" s="27"/>
      <c r="L277" s="27"/>
      <c r="M277" s="27"/>
      <c r="N277" s="27"/>
      <c r="O277" s="27"/>
      <c r="P277" s="27"/>
      <c r="Q277" s="27"/>
    </row>
    <row r="278" spans="1:17" ht="12.75">
      <c r="A278" s="130"/>
      <c r="B278" s="27"/>
      <c r="C278" s="27"/>
      <c r="D278" s="27"/>
      <c r="E278" s="27"/>
      <c r="F278" s="27"/>
      <c r="G278" s="27"/>
      <c r="H278" s="27"/>
      <c r="I278" s="27"/>
      <c r="J278" s="27"/>
      <c r="K278" s="27"/>
      <c r="L278" s="27"/>
      <c r="M278" s="27"/>
      <c r="N278" s="27"/>
      <c r="O278" s="27"/>
      <c r="P278" s="27"/>
      <c r="Q278" s="27"/>
    </row>
    <row r="279" spans="1:17" ht="12.75">
      <c r="A279" s="130"/>
      <c r="B279" s="27"/>
      <c r="C279" s="27"/>
      <c r="D279" s="27"/>
      <c r="E279" s="27"/>
      <c r="F279" s="27"/>
      <c r="G279" s="27"/>
      <c r="H279" s="27"/>
      <c r="I279" s="27"/>
      <c r="J279" s="27"/>
      <c r="K279" s="27"/>
      <c r="L279" s="27"/>
      <c r="M279" s="27"/>
      <c r="N279" s="27"/>
      <c r="O279" s="27"/>
      <c r="P279" s="27"/>
      <c r="Q279" s="27"/>
    </row>
    <row r="280" spans="1:17" ht="12.75">
      <c r="A280" s="130"/>
      <c r="B280" s="27"/>
      <c r="C280" s="27"/>
      <c r="D280" s="27"/>
      <c r="E280" s="27"/>
      <c r="F280" s="27"/>
      <c r="G280" s="27"/>
      <c r="H280" s="27"/>
      <c r="I280" s="27"/>
      <c r="J280" s="27"/>
      <c r="K280" s="27"/>
      <c r="L280" s="27"/>
      <c r="M280" s="27"/>
      <c r="N280" s="27"/>
      <c r="O280" s="27"/>
      <c r="P280" s="27"/>
      <c r="Q280" s="27"/>
    </row>
    <row r="281" spans="1:17" ht="12.75">
      <c r="A281" s="130"/>
      <c r="B281" s="27"/>
      <c r="C281" s="27"/>
      <c r="D281" s="27"/>
      <c r="E281" s="27"/>
      <c r="F281" s="27"/>
      <c r="G281" s="27"/>
      <c r="H281" s="27"/>
      <c r="I281" s="27"/>
      <c r="J281" s="27"/>
      <c r="K281" s="27"/>
      <c r="L281" s="27"/>
      <c r="M281" s="27"/>
      <c r="N281" s="27"/>
      <c r="O281" s="27"/>
      <c r="P281" s="27"/>
      <c r="Q281" s="27"/>
    </row>
    <row r="282" spans="1:17" ht="12.75">
      <c r="A282" s="130"/>
      <c r="B282" s="27"/>
      <c r="C282" s="27"/>
      <c r="D282" s="27"/>
      <c r="E282" s="27"/>
      <c r="F282" s="27"/>
      <c r="G282" s="27"/>
      <c r="H282" s="27"/>
      <c r="I282" s="27"/>
      <c r="J282" s="27"/>
      <c r="K282" s="27"/>
      <c r="L282" s="27"/>
      <c r="M282" s="27"/>
      <c r="N282" s="27"/>
      <c r="O282" s="27"/>
      <c r="P282" s="27"/>
      <c r="Q282" s="27"/>
    </row>
    <row r="283" spans="1:17" ht="12.75">
      <c r="A283" s="130"/>
      <c r="B283" s="27"/>
      <c r="C283" s="27"/>
      <c r="D283" s="27"/>
      <c r="E283" s="27"/>
      <c r="F283" s="27"/>
      <c r="G283" s="27"/>
      <c r="H283" s="27"/>
      <c r="I283" s="27"/>
      <c r="J283" s="27"/>
      <c r="K283" s="27"/>
      <c r="L283" s="27"/>
      <c r="M283" s="27"/>
      <c r="N283" s="27"/>
      <c r="O283" s="27"/>
      <c r="P283" s="27"/>
      <c r="Q283" s="27"/>
    </row>
    <row r="284" spans="1:17" ht="12.75">
      <c r="A284" s="130"/>
      <c r="B284" s="27"/>
      <c r="C284" s="27"/>
      <c r="D284" s="27"/>
      <c r="E284" s="27"/>
      <c r="F284" s="27"/>
      <c r="G284" s="27"/>
      <c r="H284" s="27"/>
      <c r="I284" s="27"/>
      <c r="J284" s="27"/>
      <c r="K284" s="27"/>
      <c r="L284" s="27"/>
      <c r="M284" s="27"/>
      <c r="N284" s="27"/>
      <c r="O284" s="27"/>
      <c r="P284" s="27"/>
      <c r="Q284" s="27"/>
    </row>
    <row r="285" spans="1:17" ht="12.75">
      <c r="A285" s="130"/>
      <c r="B285" s="27"/>
      <c r="C285" s="27"/>
      <c r="D285" s="27"/>
      <c r="E285" s="27"/>
      <c r="F285" s="27"/>
      <c r="G285" s="27"/>
      <c r="H285" s="27"/>
      <c r="I285" s="27"/>
      <c r="J285" s="27"/>
      <c r="K285" s="27"/>
      <c r="L285" s="27"/>
      <c r="M285" s="27"/>
      <c r="N285" s="27"/>
      <c r="O285" s="27"/>
      <c r="P285" s="27"/>
      <c r="Q285" s="27"/>
    </row>
    <row r="286" spans="1:17" ht="12.75">
      <c r="A286" s="130"/>
      <c r="B286" s="27"/>
      <c r="C286" s="27"/>
      <c r="D286" s="27"/>
      <c r="E286" s="27"/>
      <c r="F286" s="27"/>
      <c r="G286" s="27"/>
      <c r="H286" s="27"/>
      <c r="I286" s="27"/>
      <c r="J286" s="27"/>
      <c r="K286" s="27"/>
      <c r="L286" s="27"/>
      <c r="M286" s="27"/>
      <c r="N286" s="27"/>
      <c r="O286" s="27"/>
      <c r="P286" s="27"/>
      <c r="Q286" s="27"/>
    </row>
    <row r="287" spans="1:17" ht="12.75">
      <c r="A287" s="130"/>
      <c r="B287" s="27"/>
      <c r="C287" s="27"/>
      <c r="D287" s="27"/>
      <c r="E287" s="27"/>
      <c r="F287" s="27"/>
      <c r="G287" s="27"/>
      <c r="H287" s="27"/>
      <c r="I287" s="27"/>
      <c r="J287" s="27"/>
      <c r="K287" s="27"/>
      <c r="L287" s="27"/>
      <c r="M287" s="27"/>
      <c r="N287" s="27"/>
      <c r="O287" s="27"/>
      <c r="P287" s="27"/>
      <c r="Q287" s="27"/>
    </row>
    <row r="288" spans="1:17" ht="12.75">
      <c r="A288" s="130"/>
      <c r="B288" s="27"/>
      <c r="C288" s="27"/>
      <c r="D288" s="27"/>
      <c r="E288" s="27"/>
      <c r="F288" s="27"/>
      <c r="G288" s="27"/>
      <c r="H288" s="27"/>
      <c r="I288" s="27"/>
      <c r="J288" s="27"/>
      <c r="K288" s="27"/>
      <c r="L288" s="27"/>
      <c r="M288" s="27"/>
      <c r="N288" s="27"/>
      <c r="O288" s="27"/>
      <c r="P288" s="27"/>
      <c r="Q288" s="27"/>
    </row>
    <row r="289" spans="1:17" ht="12.75">
      <c r="A289" s="130"/>
      <c r="B289" s="27"/>
      <c r="C289" s="27"/>
      <c r="D289" s="27"/>
      <c r="E289" s="27"/>
      <c r="F289" s="27"/>
      <c r="G289" s="27"/>
      <c r="H289" s="27"/>
      <c r="I289" s="27"/>
      <c r="J289" s="27"/>
      <c r="K289" s="27"/>
      <c r="L289" s="27"/>
      <c r="M289" s="27"/>
      <c r="N289" s="27"/>
      <c r="O289" s="27"/>
      <c r="P289" s="27"/>
      <c r="Q289" s="27"/>
    </row>
    <row r="290" spans="1:17" ht="12.75">
      <c r="A290" s="130"/>
      <c r="B290" s="27"/>
      <c r="C290" s="27"/>
      <c r="D290" s="27"/>
      <c r="E290" s="27"/>
      <c r="F290" s="27"/>
      <c r="G290" s="27"/>
      <c r="H290" s="27"/>
      <c r="I290" s="27"/>
      <c r="J290" s="27"/>
      <c r="K290" s="27"/>
      <c r="L290" s="27"/>
      <c r="M290" s="27"/>
      <c r="N290" s="27"/>
      <c r="O290" s="27"/>
      <c r="P290" s="27"/>
      <c r="Q290" s="27"/>
    </row>
    <row r="291" spans="1:17" ht="12.75">
      <c r="A291" s="130"/>
      <c r="B291" s="27"/>
      <c r="C291" s="27"/>
      <c r="D291" s="27"/>
      <c r="E291" s="27"/>
      <c r="F291" s="27"/>
      <c r="G291" s="27"/>
      <c r="H291" s="27"/>
      <c r="I291" s="27"/>
      <c r="J291" s="27"/>
      <c r="K291" s="27"/>
      <c r="L291" s="27"/>
      <c r="M291" s="27"/>
      <c r="N291" s="27"/>
      <c r="O291" s="27"/>
      <c r="P291" s="27"/>
      <c r="Q291" s="27"/>
    </row>
    <row r="292" spans="1:17" ht="12.75">
      <c r="A292" s="130"/>
      <c r="B292" s="27"/>
      <c r="C292" s="27"/>
      <c r="D292" s="27"/>
      <c r="E292" s="27"/>
      <c r="F292" s="27"/>
      <c r="G292" s="27"/>
      <c r="H292" s="27"/>
      <c r="I292" s="27"/>
      <c r="J292" s="27"/>
      <c r="K292" s="27"/>
      <c r="L292" s="27"/>
      <c r="M292" s="27"/>
      <c r="N292" s="27"/>
      <c r="O292" s="27"/>
      <c r="P292" s="27"/>
      <c r="Q292" s="27"/>
    </row>
    <row r="293" spans="1:17" ht="12.75">
      <c r="A293" s="130"/>
      <c r="B293" s="27"/>
      <c r="C293" s="27"/>
      <c r="D293" s="27"/>
      <c r="E293" s="27"/>
      <c r="F293" s="27"/>
      <c r="G293" s="27"/>
      <c r="H293" s="27"/>
      <c r="I293" s="27"/>
      <c r="J293" s="27"/>
      <c r="K293" s="27"/>
      <c r="L293" s="27"/>
      <c r="M293" s="27"/>
      <c r="N293" s="27"/>
      <c r="O293" s="27"/>
      <c r="P293" s="27"/>
      <c r="Q293" s="27"/>
    </row>
    <row r="294" spans="1:17" ht="12.75">
      <c r="A294" s="130"/>
      <c r="B294" s="27"/>
      <c r="C294" s="27"/>
      <c r="D294" s="27"/>
      <c r="E294" s="27"/>
      <c r="F294" s="27"/>
      <c r="G294" s="27"/>
      <c r="H294" s="27"/>
      <c r="I294" s="27"/>
      <c r="J294" s="27"/>
      <c r="K294" s="27"/>
      <c r="L294" s="27"/>
      <c r="M294" s="27"/>
      <c r="N294" s="27"/>
      <c r="O294" s="27"/>
      <c r="P294" s="27"/>
      <c r="Q294" s="27"/>
    </row>
    <row r="295" spans="1:17" ht="12.75">
      <c r="A295" s="130"/>
      <c r="B295" s="27"/>
      <c r="C295" s="27"/>
      <c r="D295" s="27"/>
      <c r="E295" s="27"/>
      <c r="F295" s="27"/>
      <c r="G295" s="27"/>
      <c r="H295" s="27"/>
      <c r="I295" s="27"/>
      <c r="J295" s="27"/>
      <c r="K295" s="27"/>
      <c r="L295" s="27"/>
      <c r="M295" s="27"/>
      <c r="N295" s="27"/>
      <c r="O295" s="27"/>
      <c r="P295" s="27"/>
      <c r="Q295" s="27"/>
    </row>
    <row r="296" spans="1:17" ht="12.75">
      <c r="A296" s="130"/>
      <c r="B296" s="27"/>
      <c r="C296" s="27"/>
      <c r="D296" s="27"/>
      <c r="E296" s="27"/>
      <c r="F296" s="27"/>
      <c r="G296" s="27"/>
      <c r="H296" s="27"/>
      <c r="I296" s="27"/>
      <c r="J296" s="27"/>
      <c r="K296" s="27"/>
      <c r="L296" s="27"/>
      <c r="M296" s="27"/>
      <c r="N296" s="27"/>
      <c r="O296" s="27"/>
      <c r="P296" s="27"/>
      <c r="Q296" s="27"/>
    </row>
    <row r="297" spans="1:17" ht="12.75">
      <c r="A297" s="130"/>
      <c r="B297" s="27"/>
      <c r="C297" s="27"/>
      <c r="D297" s="27"/>
      <c r="E297" s="27"/>
      <c r="F297" s="27"/>
      <c r="G297" s="27"/>
      <c r="H297" s="27"/>
      <c r="I297" s="27"/>
      <c r="J297" s="27"/>
      <c r="K297" s="27"/>
      <c r="L297" s="27"/>
      <c r="M297" s="27"/>
      <c r="N297" s="27"/>
      <c r="O297" s="27"/>
      <c r="P297" s="27"/>
      <c r="Q297" s="27"/>
    </row>
    <row r="298" spans="1:17" ht="12.75">
      <c r="A298" s="130"/>
      <c r="B298" s="27"/>
      <c r="C298" s="27"/>
      <c r="D298" s="27"/>
      <c r="E298" s="27"/>
      <c r="F298" s="27"/>
      <c r="G298" s="27"/>
      <c r="H298" s="27"/>
      <c r="I298" s="27"/>
      <c r="J298" s="27"/>
      <c r="K298" s="27"/>
      <c r="L298" s="27"/>
      <c r="M298" s="27"/>
      <c r="N298" s="27"/>
      <c r="O298" s="27"/>
      <c r="P298" s="27"/>
      <c r="Q298" s="27"/>
    </row>
    <row r="299" spans="1:17" ht="12.75">
      <c r="A299" s="130"/>
      <c r="B299" s="27"/>
      <c r="C299" s="27"/>
      <c r="D299" s="27"/>
      <c r="E299" s="27"/>
      <c r="F299" s="27"/>
      <c r="G299" s="27"/>
      <c r="H299" s="27"/>
      <c r="I299" s="27"/>
      <c r="J299" s="27"/>
      <c r="K299" s="27"/>
      <c r="L299" s="27"/>
      <c r="M299" s="27"/>
      <c r="N299" s="27"/>
      <c r="O299" s="27"/>
      <c r="P299" s="27"/>
      <c r="Q299" s="27"/>
    </row>
    <row r="300" spans="1:17" ht="12.75">
      <c r="A300" s="130"/>
      <c r="B300" s="27"/>
      <c r="C300" s="27"/>
      <c r="D300" s="27"/>
      <c r="E300" s="27"/>
      <c r="F300" s="27"/>
      <c r="G300" s="27"/>
      <c r="H300" s="27"/>
      <c r="I300" s="27"/>
      <c r="J300" s="27"/>
      <c r="K300" s="27"/>
      <c r="L300" s="27"/>
      <c r="M300" s="27"/>
      <c r="N300" s="27"/>
      <c r="O300" s="27"/>
      <c r="P300" s="27"/>
      <c r="Q300" s="27"/>
    </row>
    <row r="301" spans="1:17" ht="12.75">
      <c r="A301" s="130"/>
      <c r="B301" s="27"/>
      <c r="C301" s="27"/>
      <c r="D301" s="27"/>
      <c r="E301" s="27"/>
      <c r="F301" s="27"/>
      <c r="G301" s="27"/>
      <c r="H301" s="27"/>
      <c r="I301" s="27"/>
      <c r="J301" s="27"/>
      <c r="K301" s="27"/>
      <c r="L301" s="27"/>
      <c r="M301" s="27"/>
      <c r="N301" s="27"/>
      <c r="O301" s="27"/>
      <c r="P301" s="27"/>
      <c r="Q301" s="27"/>
    </row>
    <row r="302" spans="1:17" ht="12.75">
      <c r="A302" s="130"/>
      <c r="B302" s="27"/>
      <c r="C302" s="27"/>
      <c r="D302" s="27"/>
      <c r="E302" s="27"/>
      <c r="F302" s="27"/>
      <c r="G302" s="27"/>
      <c r="H302" s="27"/>
      <c r="I302" s="27"/>
      <c r="J302" s="27"/>
      <c r="K302" s="27"/>
      <c r="L302" s="27"/>
      <c r="M302" s="27"/>
      <c r="N302" s="27"/>
      <c r="O302" s="27"/>
      <c r="P302" s="27"/>
      <c r="Q302" s="27"/>
    </row>
    <row r="303" spans="1:17" ht="12.75">
      <c r="A303" s="130"/>
      <c r="B303" s="27"/>
      <c r="C303" s="27"/>
      <c r="D303" s="27"/>
      <c r="E303" s="27"/>
      <c r="F303" s="27"/>
      <c r="G303" s="27"/>
      <c r="H303" s="27"/>
      <c r="I303" s="27"/>
      <c r="J303" s="27"/>
      <c r="K303" s="27"/>
      <c r="L303" s="27"/>
      <c r="M303" s="27"/>
      <c r="N303" s="27"/>
      <c r="O303" s="27"/>
      <c r="P303" s="27"/>
      <c r="Q303" s="27"/>
    </row>
    <row r="304" spans="1:17" ht="12.75">
      <c r="A304" s="130"/>
      <c r="B304" s="27"/>
      <c r="C304" s="27"/>
      <c r="D304" s="27"/>
      <c r="E304" s="27"/>
      <c r="F304" s="27"/>
      <c r="G304" s="27"/>
      <c r="H304" s="27"/>
      <c r="I304" s="27"/>
      <c r="J304" s="27"/>
      <c r="K304" s="27"/>
      <c r="L304" s="27"/>
      <c r="M304" s="27"/>
      <c r="N304" s="27"/>
      <c r="O304" s="27"/>
      <c r="P304" s="27"/>
      <c r="Q304" s="27"/>
    </row>
    <row r="305" spans="1:17" ht="12.75">
      <c r="A305" s="130"/>
      <c r="B305" s="27"/>
      <c r="C305" s="27"/>
      <c r="D305" s="27"/>
      <c r="E305" s="27"/>
      <c r="F305" s="27"/>
      <c r="G305" s="27"/>
      <c r="H305" s="27"/>
      <c r="I305" s="27"/>
      <c r="J305" s="27"/>
      <c r="K305" s="27"/>
      <c r="L305" s="27"/>
      <c r="M305" s="27"/>
      <c r="N305" s="27"/>
      <c r="O305" s="27"/>
      <c r="P305" s="27"/>
      <c r="Q305" s="27"/>
    </row>
    <row r="306" spans="1:17" ht="12.75">
      <c r="A306" s="130"/>
      <c r="B306" s="27"/>
      <c r="C306" s="27"/>
      <c r="D306" s="27"/>
      <c r="E306" s="27"/>
      <c r="F306" s="27"/>
      <c r="G306" s="27"/>
      <c r="H306" s="27"/>
      <c r="I306" s="27"/>
      <c r="J306" s="27"/>
      <c r="K306" s="27"/>
      <c r="L306" s="27"/>
      <c r="M306" s="27"/>
      <c r="N306" s="27"/>
      <c r="O306" s="27"/>
      <c r="P306" s="27"/>
      <c r="Q306" s="27"/>
    </row>
    <row r="307" spans="1:17" ht="12.75">
      <c r="A307" s="130"/>
      <c r="B307" s="27"/>
      <c r="C307" s="27"/>
      <c r="D307" s="27"/>
      <c r="E307" s="27"/>
      <c r="F307" s="27"/>
      <c r="G307" s="27"/>
      <c r="H307" s="27"/>
      <c r="I307" s="27"/>
      <c r="J307" s="27"/>
      <c r="K307" s="27"/>
      <c r="L307" s="27"/>
      <c r="M307" s="27"/>
      <c r="N307" s="27"/>
      <c r="O307" s="27"/>
      <c r="P307" s="27"/>
      <c r="Q307" s="27"/>
    </row>
    <row r="308" spans="1:17" ht="12.75">
      <c r="A308" s="130"/>
      <c r="B308" s="27"/>
      <c r="C308" s="27"/>
      <c r="D308" s="27"/>
      <c r="E308" s="27"/>
      <c r="F308" s="27"/>
      <c r="G308" s="27"/>
      <c r="H308" s="27"/>
      <c r="I308" s="27"/>
      <c r="J308" s="27"/>
      <c r="K308" s="27"/>
      <c r="L308" s="27"/>
      <c r="M308" s="27"/>
      <c r="N308" s="27"/>
      <c r="O308" s="27"/>
      <c r="P308" s="27"/>
      <c r="Q308" s="27"/>
    </row>
    <row r="309" spans="1:17" ht="12.75">
      <c r="A309" s="130"/>
      <c r="B309" s="27"/>
      <c r="C309" s="27"/>
      <c r="D309" s="27"/>
      <c r="E309" s="27"/>
      <c r="F309" s="27"/>
      <c r="G309" s="27"/>
      <c r="H309" s="27"/>
      <c r="I309" s="27"/>
      <c r="J309" s="27"/>
      <c r="K309" s="27"/>
      <c r="L309" s="27"/>
      <c r="M309" s="27"/>
      <c r="N309" s="27"/>
      <c r="O309" s="27"/>
      <c r="P309" s="27"/>
      <c r="Q309" s="27"/>
    </row>
    <row r="310" spans="1:17" ht="12.75">
      <c r="A310" s="130"/>
      <c r="B310" s="27"/>
      <c r="C310" s="27"/>
      <c r="D310" s="27"/>
      <c r="E310" s="27"/>
      <c r="F310" s="27"/>
      <c r="G310" s="27"/>
      <c r="H310" s="27"/>
      <c r="I310" s="27"/>
      <c r="J310" s="27"/>
      <c r="K310" s="27"/>
      <c r="L310" s="27"/>
      <c r="M310" s="27"/>
      <c r="N310" s="27"/>
      <c r="O310" s="27"/>
      <c r="P310" s="27"/>
      <c r="Q310" s="27"/>
    </row>
    <row r="311" spans="1:17" ht="12.75">
      <c r="A311" s="130"/>
      <c r="B311" s="27"/>
      <c r="C311" s="27"/>
      <c r="D311" s="27"/>
      <c r="E311" s="27"/>
      <c r="F311" s="27"/>
      <c r="G311" s="27"/>
      <c r="H311" s="27"/>
      <c r="I311" s="27"/>
      <c r="J311" s="27"/>
      <c r="K311" s="27"/>
      <c r="L311" s="27"/>
      <c r="M311" s="27"/>
      <c r="N311" s="27"/>
      <c r="O311" s="27"/>
      <c r="P311" s="27"/>
      <c r="Q311" s="27"/>
    </row>
    <row r="312" spans="1:17" ht="12.75">
      <c r="A312" s="130"/>
      <c r="B312" s="27"/>
      <c r="C312" s="27"/>
      <c r="D312" s="27"/>
      <c r="E312" s="27"/>
      <c r="F312" s="27"/>
      <c r="G312" s="27"/>
      <c r="H312" s="27"/>
      <c r="I312" s="27"/>
      <c r="J312" s="27"/>
      <c r="K312" s="27"/>
      <c r="L312" s="27"/>
      <c r="M312" s="27"/>
      <c r="N312" s="27"/>
      <c r="O312" s="27"/>
      <c r="P312" s="27"/>
      <c r="Q312" s="27"/>
    </row>
    <row r="313" spans="1:17" ht="12.75">
      <c r="A313" s="130"/>
      <c r="B313" s="27"/>
      <c r="C313" s="27"/>
      <c r="D313" s="27"/>
      <c r="E313" s="27"/>
      <c r="F313" s="27"/>
      <c r="G313" s="27"/>
      <c r="H313" s="27"/>
      <c r="I313" s="27"/>
      <c r="J313" s="27"/>
      <c r="K313" s="27"/>
      <c r="L313" s="27"/>
      <c r="M313" s="27"/>
      <c r="N313" s="27"/>
      <c r="O313" s="27"/>
      <c r="P313" s="27"/>
      <c r="Q313" s="27"/>
    </row>
    <row r="314" spans="1:17" ht="12.75">
      <c r="A314" s="130"/>
      <c r="B314" s="27"/>
      <c r="C314" s="27"/>
      <c r="D314" s="27"/>
      <c r="E314" s="27"/>
      <c r="F314" s="27"/>
      <c r="G314" s="27"/>
      <c r="H314" s="27"/>
      <c r="I314" s="27"/>
      <c r="J314" s="27"/>
      <c r="K314" s="27"/>
      <c r="L314" s="27"/>
      <c r="M314" s="27"/>
      <c r="N314" s="27"/>
      <c r="O314" s="27"/>
      <c r="P314" s="27"/>
      <c r="Q314" s="27"/>
    </row>
    <row r="315" spans="1:17" ht="12.75">
      <c r="A315" s="130"/>
      <c r="B315" s="27"/>
      <c r="C315" s="27"/>
      <c r="D315" s="27"/>
      <c r="E315" s="27"/>
      <c r="F315" s="27"/>
      <c r="G315" s="27"/>
      <c r="H315" s="27"/>
      <c r="I315" s="27"/>
      <c r="J315" s="27"/>
      <c r="K315" s="27"/>
      <c r="L315" s="27"/>
      <c r="M315" s="27"/>
      <c r="N315" s="27"/>
      <c r="O315" s="27"/>
      <c r="P315" s="27"/>
      <c r="Q315" s="27"/>
    </row>
    <row r="316" spans="1:17" ht="12.75">
      <c r="A316" s="130"/>
      <c r="B316" s="27"/>
      <c r="C316" s="27"/>
      <c r="D316" s="27"/>
      <c r="E316" s="27"/>
      <c r="F316" s="27"/>
      <c r="G316" s="27"/>
      <c r="H316" s="27"/>
      <c r="I316" s="27"/>
      <c r="J316" s="27"/>
      <c r="K316" s="27"/>
      <c r="L316" s="27"/>
      <c r="M316" s="27"/>
      <c r="N316" s="27"/>
      <c r="O316" s="27"/>
      <c r="P316" s="27"/>
      <c r="Q316" s="27"/>
    </row>
    <row r="317" spans="1:17" ht="12.75">
      <c r="A317" s="130"/>
      <c r="B317" s="27"/>
      <c r="C317" s="27"/>
      <c r="D317" s="27"/>
      <c r="E317" s="27"/>
      <c r="F317" s="27"/>
      <c r="G317" s="27"/>
      <c r="H317" s="27"/>
      <c r="I317" s="27"/>
      <c r="J317" s="27"/>
      <c r="K317" s="27"/>
      <c r="L317" s="27"/>
      <c r="M317" s="27"/>
      <c r="N317" s="27"/>
      <c r="O317" s="27"/>
      <c r="P317" s="27"/>
      <c r="Q317" s="27"/>
    </row>
    <row r="318" spans="1:17" ht="12.75">
      <c r="A318" s="130"/>
      <c r="B318" s="27"/>
      <c r="C318" s="27"/>
      <c r="D318" s="27"/>
      <c r="E318" s="27"/>
      <c r="F318" s="27"/>
      <c r="G318" s="27"/>
      <c r="H318" s="27"/>
      <c r="I318" s="27"/>
      <c r="J318" s="27"/>
      <c r="K318" s="27"/>
      <c r="L318" s="27"/>
      <c r="M318" s="27"/>
      <c r="N318" s="27"/>
      <c r="O318" s="27"/>
      <c r="P318" s="27"/>
      <c r="Q318" s="27"/>
    </row>
    <row r="319" spans="1:17" ht="12.75">
      <c r="A319" s="130"/>
      <c r="B319" s="27"/>
      <c r="C319" s="27"/>
      <c r="D319" s="27"/>
      <c r="E319" s="27"/>
      <c r="F319" s="27"/>
      <c r="G319" s="27"/>
      <c r="H319" s="27"/>
      <c r="I319" s="27"/>
      <c r="J319" s="27"/>
      <c r="K319" s="27"/>
      <c r="L319" s="27"/>
      <c r="M319" s="27"/>
      <c r="N319" s="27"/>
      <c r="O319" s="27"/>
      <c r="P319" s="27"/>
      <c r="Q319" s="27"/>
    </row>
    <row r="320" spans="1:17" ht="12.75">
      <c r="A320" s="130"/>
      <c r="B320" s="27"/>
      <c r="C320" s="27"/>
      <c r="D320" s="27"/>
      <c r="E320" s="27"/>
      <c r="F320" s="27"/>
      <c r="G320" s="27"/>
      <c r="H320" s="27"/>
      <c r="I320" s="27"/>
      <c r="J320" s="27"/>
      <c r="K320" s="27"/>
      <c r="L320" s="27"/>
      <c r="M320" s="27"/>
      <c r="N320" s="27"/>
      <c r="O320" s="27"/>
      <c r="P320" s="27"/>
      <c r="Q320" s="27"/>
    </row>
    <row r="321" spans="1:17" ht="12.75">
      <c r="A321" s="130"/>
      <c r="B321" s="27"/>
      <c r="C321" s="27"/>
      <c r="D321" s="27"/>
      <c r="E321" s="27"/>
      <c r="F321" s="27"/>
      <c r="G321" s="27"/>
      <c r="H321" s="27"/>
      <c r="I321" s="27"/>
      <c r="J321" s="27"/>
      <c r="K321" s="27"/>
      <c r="L321" s="27"/>
      <c r="M321" s="27"/>
      <c r="N321" s="27"/>
      <c r="O321" s="27"/>
      <c r="P321" s="27"/>
      <c r="Q321" s="27"/>
    </row>
    <row r="322" spans="1:17" ht="12.75">
      <c r="A322" s="130"/>
      <c r="B322" s="27"/>
      <c r="C322" s="27"/>
      <c r="D322" s="27"/>
      <c r="E322" s="27"/>
      <c r="F322" s="27"/>
      <c r="G322" s="27"/>
      <c r="H322" s="27"/>
      <c r="I322" s="27"/>
      <c r="J322" s="27"/>
      <c r="K322" s="27"/>
      <c r="L322" s="27"/>
      <c r="M322" s="27"/>
      <c r="N322" s="27"/>
      <c r="O322" s="27"/>
      <c r="P322" s="27"/>
      <c r="Q322" s="27"/>
    </row>
    <row r="323" spans="1:17" ht="12.75">
      <c r="A323" s="130"/>
      <c r="B323" s="27"/>
      <c r="C323" s="27"/>
      <c r="D323" s="27"/>
      <c r="E323" s="27"/>
      <c r="F323" s="27"/>
      <c r="G323" s="27"/>
      <c r="H323" s="27"/>
      <c r="I323" s="27"/>
      <c r="J323" s="27"/>
      <c r="K323" s="27"/>
      <c r="L323" s="27"/>
      <c r="M323" s="27"/>
      <c r="N323" s="27"/>
      <c r="O323" s="27"/>
      <c r="P323" s="27"/>
      <c r="Q323" s="27"/>
    </row>
    <row r="324" spans="1:17" ht="12.75">
      <c r="A324" s="130"/>
      <c r="B324" s="27"/>
      <c r="C324" s="27"/>
      <c r="D324" s="27"/>
      <c r="E324" s="27"/>
      <c r="F324" s="27"/>
      <c r="G324" s="27"/>
      <c r="H324" s="27"/>
      <c r="I324" s="27"/>
      <c r="J324" s="27"/>
      <c r="K324" s="27"/>
      <c r="L324" s="27"/>
      <c r="M324" s="27"/>
      <c r="N324" s="27"/>
      <c r="O324" s="27"/>
      <c r="P324" s="27"/>
      <c r="Q324" s="27"/>
    </row>
    <row r="325" spans="1:17" ht="12.75">
      <c r="A325" s="130"/>
      <c r="B325" s="27"/>
      <c r="C325" s="27"/>
      <c r="D325" s="27"/>
      <c r="E325" s="27"/>
      <c r="F325" s="27"/>
      <c r="G325" s="27"/>
      <c r="H325" s="27"/>
      <c r="I325" s="27"/>
      <c r="J325" s="27"/>
      <c r="K325" s="27"/>
      <c r="L325" s="27"/>
      <c r="M325" s="27"/>
      <c r="N325" s="27"/>
      <c r="O325" s="27"/>
      <c r="P325" s="27"/>
      <c r="Q325" s="27"/>
    </row>
    <row r="326" spans="1:17" ht="12.75">
      <c r="A326" s="130"/>
      <c r="B326" s="27"/>
      <c r="C326" s="27"/>
      <c r="D326" s="27"/>
      <c r="E326" s="27"/>
      <c r="F326" s="27"/>
      <c r="G326" s="27"/>
      <c r="H326" s="27"/>
      <c r="I326" s="27"/>
      <c r="J326" s="27"/>
      <c r="K326" s="27"/>
      <c r="L326" s="27"/>
      <c r="M326" s="27"/>
      <c r="N326" s="27"/>
      <c r="O326" s="27"/>
      <c r="P326" s="27"/>
      <c r="Q326" s="27"/>
    </row>
    <row r="327" spans="1:17" ht="12.75">
      <c r="A327" s="130"/>
      <c r="B327" s="27"/>
      <c r="C327" s="27"/>
      <c r="D327" s="27"/>
      <c r="E327" s="27"/>
      <c r="F327" s="27"/>
      <c r="G327" s="27"/>
      <c r="H327" s="27"/>
      <c r="I327" s="27"/>
      <c r="J327" s="27"/>
      <c r="K327" s="27"/>
      <c r="L327" s="27"/>
      <c r="M327" s="27"/>
      <c r="N327" s="27"/>
      <c r="O327" s="27"/>
      <c r="P327" s="27"/>
      <c r="Q327" s="27"/>
    </row>
    <row r="328" spans="1:17" ht="12.75">
      <c r="A328" s="130"/>
      <c r="B328" s="27"/>
      <c r="C328" s="27"/>
      <c r="D328" s="27"/>
      <c r="E328" s="27"/>
      <c r="F328" s="27"/>
      <c r="G328" s="27"/>
      <c r="H328" s="27"/>
      <c r="I328" s="27"/>
      <c r="J328" s="27"/>
      <c r="K328" s="27"/>
      <c r="L328" s="27"/>
      <c r="M328" s="27"/>
      <c r="N328" s="27"/>
      <c r="O328" s="27"/>
      <c r="P328" s="27"/>
      <c r="Q328" s="27"/>
    </row>
    <row r="329" spans="1:17" ht="12.75">
      <c r="A329" s="130"/>
      <c r="B329" s="27"/>
      <c r="C329" s="27"/>
      <c r="D329" s="27"/>
      <c r="E329" s="27"/>
      <c r="F329" s="27"/>
      <c r="G329" s="27"/>
      <c r="H329" s="27"/>
      <c r="I329" s="27"/>
      <c r="J329" s="27"/>
      <c r="K329" s="27"/>
      <c r="L329" s="27"/>
      <c r="M329" s="27"/>
      <c r="N329" s="27"/>
      <c r="O329" s="27"/>
      <c r="P329" s="27"/>
      <c r="Q329" s="27"/>
    </row>
    <row r="330" spans="1:17" ht="12.75">
      <c r="A330" s="130"/>
      <c r="B330" s="27"/>
      <c r="C330" s="27"/>
      <c r="D330" s="27"/>
      <c r="E330" s="27"/>
      <c r="F330" s="27"/>
      <c r="G330" s="27"/>
      <c r="H330" s="27"/>
      <c r="I330" s="27"/>
      <c r="J330" s="27"/>
      <c r="K330" s="27"/>
      <c r="L330" s="27"/>
      <c r="M330" s="27"/>
      <c r="N330" s="27"/>
      <c r="O330" s="27"/>
      <c r="P330" s="27"/>
      <c r="Q330" s="27"/>
    </row>
    <row r="331" spans="1:17" ht="12.75">
      <c r="A331" s="130"/>
      <c r="B331" s="27"/>
      <c r="C331" s="27"/>
      <c r="D331" s="27"/>
      <c r="E331" s="27"/>
      <c r="F331" s="27"/>
      <c r="G331" s="27"/>
      <c r="H331" s="27"/>
      <c r="I331" s="27"/>
      <c r="J331" s="27"/>
      <c r="K331" s="27"/>
      <c r="L331" s="27"/>
      <c r="M331" s="27"/>
      <c r="N331" s="27"/>
      <c r="O331" s="27"/>
      <c r="P331" s="27"/>
      <c r="Q331" s="27"/>
    </row>
    <row r="332" spans="1:17" ht="12.75">
      <c r="A332" s="130"/>
      <c r="B332" s="27"/>
      <c r="C332" s="27"/>
      <c r="D332" s="27"/>
      <c r="E332" s="27"/>
      <c r="F332" s="27"/>
      <c r="G332" s="27"/>
      <c r="H332" s="27"/>
      <c r="I332" s="27"/>
      <c r="J332" s="27"/>
      <c r="K332" s="27"/>
      <c r="L332" s="27"/>
      <c r="M332" s="27"/>
      <c r="N332" s="27"/>
      <c r="O332" s="27"/>
      <c r="P332" s="27"/>
      <c r="Q332" s="27"/>
    </row>
    <row r="333" spans="1:17" ht="12.75">
      <c r="A333" s="130"/>
      <c r="B333" s="27"/>
      <c r="C333" s="27"/>
      <c r="D333" s="27"/>
      <c r="E333" s="27"/>
      <c r="F333" s="27"/>
      <c r="G333" s="27"/>
      <c r="H333" s="27"/>
      <c r="I333" s="27"/>
      <c r="J333" s="27"/>
      <c r="K333" s="27"/>
      <c r="L333" s="27"/>
      <c r="M333" s="27"/>
      <c r="N333" s="27"/>
      <c r="O333" s="27"/>
      <c r="P333" s="27"/>
      <c r="Q333" s="27"/>
    </row>
    <row r="334" spans="1:17" ht="12.75">
      <c r="A334" s="130"/>
      <c r="B334" s="27"/>
      <c r="C334" s="27"/>
      <c r="D334" s="27"/>
      <c r="E334" s="27"/>
      <c r="F334" s="27"/>
      <c r="G334" s="27"/>
      <c r="H334" s="27"/>
      <c r="I334" s="27"/>
      <c r="J334" s="27"/>
      <c r="K334" s="27"/>
      <c r="L334" s="27"/>
      <c r="M334" s="27"/>
      <c r="N334" s="27"/>
      <c r="O334" s="27"/>
      <c r="P334" s="27"/>
      <c r="Q334" s="27"/>
    </row>
    <row r="335" spans="1:17" ht="12.75">
      <c r="A335" s="130"/>
      <c r="B335" s="27"/>
      <c r="C335" s="27"/>
      <c r="D335" s="27"/>
      <c r="E335" s="27"/>
      <c r="F335" s="27"/>
      <c r="G335" s="27"/>
      <c r="H335" s="27"/>
      <c r="I335" s="27"/>
      <c r="J335" s="27"/>
      <c r="K335" s="27"/>
      <c r="L335" s="27"/>
      <c r="M335" s="27"/>
      <c r="N335" s="27"/>
      <c r="O335" s="27"/>
      <c r="P335" s="27"/>
      <c r="Q335" s="27"/>
    </row>
    <row r="336" spans="1:17" ht="12.75">
      <c r="A336" s="130"/>
      <c r="B336" s="27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7"/>
      <c r="Q336" s="27"/>
    </row>
    <row r="337" spans="1:17" ht="12.75">
      <c r="A337" s="130"/>
      <c r="B337" s="27"/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7"/>
      <c r="Q337" s="27"/>
    </row>
    <row r="338" spans="1:17" ht="12.75">
      <c r="A338" s="130"/>
      <c r="B338" s="27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7"/>
      <c r="Q338" s="27"/>
    </row>
    <row r="339" spans="1:17" ht="12.75">
      <c r="A339" s="130"/>
      <c r="B339" s="27"/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7"/>
      <c r="Q339" s="27"/>
    </row>
    <row r="340" spans="1:17" ht="12.75">
      <c r="A340" s="130"/>
      <c r="B340" s="27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7"/>
      <c r="Q340" s="27"/>
    </row>
    <row r="341" spans="1:17" ht="12.75">
      <c r="A341" s="130"/>
      <c r="B341" s="27"/>
      <c r="C341" s="27"/>
      <c r="D341" s="27"/>
      <c r="E341" s="27"/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7"/>
      <c r="Q341" s="27"/>
    </row>
    <row r="342" spans="1:17" ht="12.75">
      <c r="A342" s="130"/>
      <c r="B342" s="27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7"/>
      <c r="Q342" s="27"/>
    </row>
    <row r="343" spans="1:17" ht="12.75">
      <c r="A343" s="130"/>
      <c r="B343" s="27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7"/>
      <c r="Q343" s="27"/>
    </row>
    <row r="344" spans="1:17" ht="12.75">
      <c r="A344" s="130"/>
      <c r="B344" s="27"/>
      <c r="C344" s="27"/>
      <c r="D344" s="27"/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7"/>
      <c r="Q344" s="27"/>
    </row>
    <row r="345" spans="1:17" ht="12.75">
      <c r="A345" s="130"/>
      <c r="B345" s="27"/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7"/>
      <c r="Q345" s="27"/>
    </row>
    <row r="346" spans="1:17" ht="12.75">
      <c r="A346" s="130"/>
      <c r="B346" s="180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7"/>
      <c r="Q346" s="27"/>
    </row>
    <row r="347" spans="1:17" ht="12.75">
      <c r="A347" s="130"/>
      <c r="B347" s="27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7"/>
      <c r="Q347" s="27"/>
    </row>
    <row r="348" spans="1:17" ht="12.75">
      <c r="A348" s="130"/>
      <c r="B348" s="27"/>
      <c r="C348" s="27"/>
      <c r="D348" s="27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7"/>
      <c r="Q348" s="27"/>
    </row>
    <row r="349" spans="1:17" ht="12.75">
      <c r="A349" s="130"/>
      <c r="B349" s="278"/>
      <c r="C349" s="279"/>
      <c r="D349" s="275"/>
      <c r="E349" s="275"/>
      <c r="F349" s="275"/>
      <c r="G349" s="275"/>
      <c r="H349" s="275"/>
      <c r="I349" s="275"/>
      <c r="J349" s="275"/>
      <c r="K349" s="275"/>
      <c r="L349" s="275"/>
      <c r="M349" s="275"/>
      <c r="N349" s="27"/>
      <c r="O349" s="27"/>
      <c r="P349" s="27"/>
      <c r="Q349" s="27"/>
    </row>
    <row r="350" spans="1:17" ht="12.75">
      <c r="A350" s="130"/>
      <c r="B350" s="279"/>
      <c r="C350" s="279"/>
      <c r="D350" s="108"/>
      <c r="E350" s="108"/>
      <c r="F350" s="108"/>
      <c r="G350" s="108"/>
      <c r="H350" s="108"/>
      <c r="I350" s="108"/>
      <c r="J350" s="108"/>
      <c r="K350" s="108"/>
      <c r="L350" s="108"/>
      <c r="M350" s="108"/>
      <c r="N350" s="27"/>
      <c r="O350" s="27"/>
      <c r="P350" s="27"/>
      <c r="Q350" s="27"/>
    </row>
    <row r="351" spans="1:17" ht="12.75">
      <c r="A351" s="130"/>
      <c r="B351" s="277"/>
      <c r="C351" s="277"/>
      <c r="D351" s="187"/>
      <c r="E351" s="187"/>
      <c r="F351" s="187"/>
      <c r="G351" s="187"/>
      <c r="H351" s="187"/>
      <c r="I351" s="187"/>
      <c r="J351" s="187"/>
      <c r="K351" s="187"/>
      <c r="L351" s="187"/>
      <c r="M351" s="187"/>
      <c r="N351" s="27"/>
      <c r="O351" s="27"/>
      <c r="P351" s="27"/>
      <c r="Q351" s="27"/>
    </row>
    <row r="352" spans="1:17" ht="12.75">
      <c r="A352" s="130"/>
      <c r="B352" s="277"/>
      <c r="C352" s="277"/>
      <c r="D352" s="187"/>
      <c r="E352" s="187"/>
      <c r="F352" s="187"/>
      <c r="G352" s="187"/>
      <c r="H352" s="187"/>
      <c r="I352" s="187"/>
      <c r="J352" s="187"/>
      <c r="K352" s="187"/>
      <c r="L352" s="187"/>
      <c r="M352" s="187"/>
      <c r="N352" s="27"/>
      <c r="O352" s="27"/>
      <c r="P352" s="27"/>
      <c r="Q352" s="27"/>
    </row>
    <row r="353" spans="1:17" ht="12.75">
      <c r="A353" s="130"/>
      <c r="B353" s="277"/>
      <c r="C353" s="277"/>
      <c r="D353" s="187"/>
      <c r="E353" s="187"/>
      <c r="F353" s="187"/>
      <c r="G353" s="187"/>
      <c r="H353" s="187"/>
      <c r="I353" s="187"/>
      <c r="J353" s="187"/>
      <c r="K353" s="187"/>
      <c r="L353" s="187"/>
      <c r="M353" s="187"/>
      <c r="N353" s="27"/>
      <c r="O353" s="27"/>
      <c r="P353" s="27"/>
      <c r="Q353" s="27"/>
    </row>
    <row r="354" spans="1:17" ht="12.75">
      <c r="A354" s="130"/>
      <c r="B354" s="27"/>
      <c r="C354" s="27"/>
      <c r="D354" s="27"/>
      <c r="E354" s="27"/>
      <c r="F354" s="27"/>
      <c r="G354" s="27"/>
      <c r="H354" s="27"/>
      <c r="I354" s="27"/>
      <c r="J354" s="27"/>
      <c r="K354" s="27"/>
      <c r="L354" s="27"/>
      <c r="M354" s="27"/>
      <c r="N354" s="27"/>
      <c r="O354" s="27"/>
      <c r="P354" s="27"/>
      <c r="Q354" s="27"/>
    </row>
    <row r="355" spans="1:17" ht="12.75">
      <c r="A355" s="130"/>
      <c r="B355" s="280"/>
      <c r="C355" s="280"/>
      <c r="D355" s="280"/>
      <c r="E355" s="280"/>
      <c r="F355" s="280"/>
      <c r="G355" s="280"/>
      <c r="H355" s="280"/>
      <c r="I355" s="280"/>
      <c r="J355" s="280"/>
      <c r="K355" s="280"/>
      <c r="L355" s="280"/>
      <c r="M355" s="280"/>
      <c r="N355" s="27"/>
      <c r="O355" s="27"/>
      <c r="P355" s="27"/>
      <c r="Q355" s="27"/>
    </row>
    <row r="356" spans="1:17" ht="12.75">
      <c r="A356" s="130"/>
      <c r="B356" s="27"/>
      <c r="C356" s="27"/>
      <c r="D356" s="27"/>
      <c r="E356" s="27"/>
      <c r="F356" s="27"/>
      <c r="G356" s="27"/>
      <c r="H356" s="27"/>
      <c r="I356" s="27"/>
      <c r="J356" s="27"/>
      <c r="K356" s="27"/>
      <c r="L356" s="27"/>
      <c r="M356" s="27"/>
      <c r="N356" s="27"/>
      <c r="O356" s="27"/>
      <c r="P356" s="27"/>
      <c r="Q356" s="27"/>
    </row>
    <row r="357" spans="1:17" ht="12.75">
      <c r="A357" s="130"/>
      <c r="B357" s="27"/>
      <c r="C357" s="27"/>
      <c r="D357" s="27"/>
      <c r="E357" s="27"/>
      <c r="F357" s="27"/>
      <c r="G357" s="27"/>
      <c r="H357" s="27"/>
      <c r="I357" s="27"/>
      <c r="J357" s="27"/>
      <c r="K357" s="27"/>
      <c r="L357" s="27"/>
      <c r="M357" s="27"/>
      <c r="N357" s="27"/>
      <c r="O357" s="27"/>
      <c r="P357" s="27"/>
      <c r="Q357" s="27"/>
    </row>
    <row r="358" spans="1:17" ht="12.75">
      <c r="A358" s="130"/>
      <c r="B358" s="27"/>
      <c r="C358" s="27"/>
      <c r="D358" s="27"/>
      <c r="E358" s="27"/>
      <c r="F358" s="27"/>
      <c r="G358" s="27"/>
      <c r="H358" s="27"/>
      <c r="I358" s="27"/>
      <c r="J358" s="27"/>
      <c r="K358" s="27"/>
      <c r="L358" s="27"/>
      <c r="M358" s="27"/>
      <c r="N358" s="27"/>
      <c r="O358" s="27"/>
      <c r="P358" s="27"/>
      <c r="Q358" s="27"/>
    </row>
    <row r="359" spans="1:17" ht="12.75">
      <c r="A359" s="130"/>
      <c r="B359" s="27"/>
      <c r="C359" s="27"/>
      <c r="D359" s="27"/>
      <c r="E359" s="27"/>
      <c r="F359" s="27"/>
      <c r="G359" s="27"/>
      <c r="H359" s="27"/>
      <c r="I359" s="27"/>
      <c r="J359" s="27"/>
      <c r="K359" s="27"/>
      <c r="L359" s="27"/>
      <c r="M359" s="27"/>
      <c r="N359" s="27"/>
      <c r="O359" s="27"/>
      <c r="P359" s="27"/>
      <c r="Q359" s="27"/>
    </row>
    <row r="360" spans="1:17" ht="12.75">
      <c r="A360" s="130"/>
      <c r="B360" s="27"/>
      <c r="C360" s="27"/>
      <c r="D360" s="27"/>
      <c r="E360" s="27"/>
      <c r="F360" s="27"/>
      <c r="G360" s="27"/>
      <c r="H360" s="27"/>
      <c r="I360" s="27"/>
      <c r="J360" s="27"/>
      <c r="K360" s="27"/>
      <c r="L360" s="27"/>
      <c r="M360" s="27"/>
      <c r="N360" s="27"/>
      <c r="O360" s="27"/>
      <c r="P360" s="27"/>
      <c r="Q360" s="27"/>
    </row>
    <row r="361" spans="1:17" ht="12.75">
      <c r="A361" s="130"/>
      <c r="B361" s="27"/>
      <c r="C361" s="27"/>
      <c r="D361" s="27"/>
      <c r="E361" s="27"/>
      <c r="F361" s="27"/>
      <c r="G361" s="27"/>
      <c r="H361" s="27"/>
      <c r="I361" s="27"/>
      <c r="J361" s="27"/>
      <c r="K361" s="27"/>
      <c r="L361" s="27"/>
      <c r="M361" s="27"/>
      <c r="N361" s="27"/>
      <c r="O361" s="27"/>
      <c r="P361" s="27"/>
      <c r="Q361" s="27"/>
    </row>
    <row r="362" spans="1:17" ht="12.75">
      <c r="A362" s="130"/>
      <c r="B362" s="27"/>
      <c r="C362" s="27"/>
      <c r="D362" s="27"/>
      <c r="E362" s="27"/>
      <c r="F362" s="27"/>
      <c r="G362" s="27"/>
      <c r="H362" s="27"/>
      <c r="I362" s="27"/>
      <c r="J362" s="27"/>
      <c r="K362" s="27"/>
      <c r="L362" s="27"/>
      <c r="M362" s="27"/>
      <c r="N362" s="27"/>
      <c r="O362" s="27"/>
      <c r="P362" s="27"/>
      <c r="Q362" s="27"/>
    </row>
    <row r="363" spans="1:17" ht="12.75">
      <c r="A363" s="130"/>
      <c r="B363" s="27"/>
      <c r="C363" s="27"/>
      <c r="D363" s="27"/>
      <c r="E363" s="27"/>
      <c r="F363" s="27"/>
      <c r="G363" s="27"/>
      <c r="H363" s="27"/>
      <c r="I363" s="27"/>
      <c r="J363" s="27"/>
      <c r="K363" s="27"/>
      <c r="L363" s="27"/>
      <c r="M363" s="27"/>
      <c r="N363" s="27"/>
      <c r="O363" s="27"/>
      <c r="P363" s="27"/>
      <c r="Q363" s="27"/>
    </row>
    <row r="364" spans="1:17" ht="12.75">
      <c r="A364" s="130"/>
      <c r="B364" s="27"/>
      <c r="C364" s="27"/>
      <c r="D364" s="27"/>
      <c r="E364" s="27"/>
      <c r="F364" s="27"/>
      <c r="G364" s="27"/>
      <c r="H364" s="27"/>
      <c r="I364" s="27"/>
      <c r="J364" s="27"/>
      <c r="K364" s="27"/>
      <c r="L364" s="27"/>
      <c r="M364" s="27"/>
      <c r="N364" s="27"/>
      <c r="O364" s="27"/>
      <c r="P364" s="27"/>
      <c r="Q364" s="27"/>
    </row>
    <row r="365" spans="1:17" ht="12.75">
      <c r="A365" s="130"/>
      <c r="B365" s="27"/>
      <c r="C365" s="27"/>
      <c r="D365" s="27"/>
      <c r="E365" s="27"/>
      <c r="F365" s="27"/>
      <c r="G365" s="27"/>
      <c r="H365" s="27"/>
      <c r="I365" s="27"/>
      <c r="J365" s="27"/>
      <c r="K365" s="27"/>
      <c r="L365" s="27"/>
      <c r="M365" s="27"/>
      <c r="N365" s="27"/>
      <c r="O365" s="27"/>
      <c r="P365" s="27"/>
      <c r="Q365" s="27"/>
    </row>
    <row r="366" spans="1:17" ht="12.75">
      <c r="A366" s="130"/>
      <c r="B366" s="27"/>
      <c r="C366" s="27"/>
      <c r="D366" s="27"/>
      <c r="E366" s="27"/>
      <c r="F366" s="27"/>
      <c r="G366" s="27"/>
      <c r="H366" s="27"/>
      <c r="I366" s="27"/>
      <c r="J366" s="27"/>
      <c r="K366" s="27"/>
      <c r="L366" s="27"/>
      <c r="M366" s="27"/>
      <c r="N366" s="27"/>
      <c r="O366" s="27"/>
      <c r="P366" s="27"/>
      <c r="Q366" s="27"/>
    </row>
    <row r="367" spans="1:17" ht="12.75">
      <c r="A367" s="130"/>
      <c r="B367" s="27"/>
      <c r="C367" s="27"/>
      <c r="D367" s="27"/>
      <c r="E367" s="27"/>
      <c r="F367" s="27"/>
      <c r="G367" s="27"/>
      <c r="H367" s="27"/>
      <c r="I367" s="27"/>
      <c r="J367" s="27"/>
      <c r="K367" s="27"/>
      <c r="L367" s="27"/>
      <c r="M367" s="27"/>
      <c r="N367" s="27"/>
      <c r="O367" s="27"/>
      <c r="P367" s="27"/>
      <c r="Q367" s="27"/>
    </row>
    <row r="368" spans="1:17" ht="12.75">
      <c r="A368" s="130"/>
      <c r="B368" s="27"/>
      <c r="C368" s="27"/>
      <c r="D368" s="27"/>
      <c r="E368" s="27"/>
      <c r="F368" s="27"/>
      <c r="G368" s="27"/>
      <c r="H368" s="27"/>
      <c r="I368" s="27"/>
      <c r="J368" s="27"/>
      <c r="K368" s="27"/>
      <c r="L368" s="27"/>
      <c r="M368" s="27"/>
      <c r="N368" s="27"/>
      <c r="O368" s="27"/>
      <c r="P368" s="27"/>
      <c r="Q368" s="27"/>
    </row>
    <row r="369" spans="1:17" ht="12.75">
      <c r="A369" s="130"/>
      <c r="B369" s="27"/>
      <c r="C369" s="27"/>
      <c r="D369" s="27"/>
      <c r="E369" s="27"/>
      <c r="F369" s="27"/>
      <c r="G369" s="27"/>
      <c r="H369" s="27"/>
      <c r="I369" s="27"/>
      <c r="J369" s="27"/>
      <c r="K369" s="27"/>
      <c r="L369" s="27"/>
      <c r="M369" s="27"/>
      <c r="N369" s="27"/>
      <c r="O369" s="27"/>
      <c r="P369" s="27"/>
      <c r="Q369" s="27"/>
    </row>
    <row r="370" spans="1:17" ht="12.75">
      <c r="A370" s="130"/>
      <c r="B370" s="27"/>
      <c r="C370" s="27"/>
      <c r="D370" s="27"/>
      <c r="E370" s="27"/>
      <c r="F370" s="27"/>
      <c r="G370" s="27"/>
      <c r="H370" s="27"/>
      <c r="I370" s="27"/>
      <c r="J370" s="27"/>
      <c r="K370" s="27"/>
      <c r="L370" s="27"/>
      <c r="M370" s="27"/>
      <c r="N370" s="27"/>
      <c r="O370" s="27"/>
      <c r="P370" s="27"/>
      <c r="Q370" s="27"/>
    </row>
    <row r="371" spans="1:17" ht="12.75">
      <c r="A371" s="130"/>
      <c r="B371" s="27"/>
      <c r="C371" s="27"/>
      <c r="D371" s="27"/>
      <c r="E371" s="27"/>
      <c r="F371" s="27"/>
      <c r="G371" s="27"/>
      <c r="H371" s="27"/>
      <c r="I371" s="27"/>
      <c r="J371" s="27"/>
      <c r="K371" s="27"/>
      <c r="L371" s="27"/>
      <c r="M371" s="27"/>
      <c r="N371" s="27"/>
      <c r="O371" s="27"/>
      <c r="P371" s="27"/>
      <c r="Q371" s="27"/>
    </row>
    <row r="372" spans="1:17" ht="12.75">
      <c r="A372" s="130"/>
      <c r="B372" s="27"/>
      <c r="C372" s="27"/>
      <c r="D372" s="27"/>
      <c r="E372" s="27"/>
      <c r="F372" s="27"/>
      <c r="G372" s="27"/>
      <c r="H372" s="27"/>
      <c r="I372" s="27"/>
      <c r="J372" s="27"/>
      <c r="K372" s="27"/>
      <c r="L372" s="27"/>
      <c r="M372" s="27"/>
      <c r="N372" s="27"/>
      <c r="O372" s="27"/>
      <c r="P372" s="27"/>
      <c r="Q372" s="27"/>
    </row>
    <row r="373" spans="1:17" ht="12.75">
      <c r="A373" s="130"/>
      <c r="B373" s="27"/>
      <c r="C373" s="27"/>
      <c r="D373" s="27"/>
      <c r="E373" s="27"/>
      <c r="F373" s="27"/>
      <c r="G373" s="27"/>
      <c r="H373" s="27"/>
      <c r="I373" s="27"/>
      <c r="J373" s="27"/>
      <c r="K373" s="27"/>
      <c r="L373" s="27"/>
      <c r="M373" s="27"/>
      <c r="N373" s="27"/>
      <c r="O373" s="27"/>
      <c r="P373" s="27"/>
      <c r="Q373" s="27"/>
    </row>
    <row r="374" spans="1:17" ht="12.75">
      <c r="A374" s="130"/>
      <c r="B374" s="27"/>
      <c r="C374" s="27"/>
      <c r="D374" s="27"/>
      <c r="E374" s="27"/>
      <c r="F374" s="27"/>
      <c r="G374" s="27"/>
      <c r="H374" s="27"/>
      <c r="I374" s="27"/>
      <c r="J374" s="27"/>
      <c r="K374" s="27"/>
      <c r="L374" s="27"/>
      <c r="M374" s="27"/>
      <c r="N374" s="27"/>
      <c r="O374" s="27"/>
      <c r="P374" s="27"/>
      <c r="Q374" s="27"/>
    </row>
    <row r="375" spans="1:17" ht="12.75">
      <c r="A375" s="130"/>
      <c r="B375" s="27"/>
      <c r="C375" s="27"/>
      <c r="D375" s="27"/>
      <c r="E375" s="27"/>
      <c r="F375" s="27"/>
      <c r="G375" s="27"/>
      <c r="H375" s="27"/>
      <c r="I375" s="27"/>
      <c r="J375" s="27"/>
      <c r="K375" s="27"/>
      <c r="L375" s="27"/>
      <c r="M375" s="27"/>
      <c r="N375" s="27"/>
      <c r="O375" s="27"/>
      <c r="P375" s="27"/>
      <c r="Q375" s="27"/>
    </row>
    <row r="376" spans="1:17" ht="12.75">
      <c r="A376" s="130"/>
      <c r="B376" s="27"/>
      <c r="C376" s="27"/>
      <c r="D376" s="27"/>
      <c r="E376" s="27"/>
      <c r="F376" s="27"/>
      <c r="G376" s="27"/>
      <c r="H376" s="27"/>
      <c r="I376" s="27"/>
      <c r="J376" s="27"/>
      <c r="K376" s="27"/>
      <c r="L376" s="27"/>
      <c r="M376" s="27"/>
      <c r="N376" s="27"/>
      <c r="O376" s="27"/>
      <c r="P376" s="27"/>
      <c r="Q376" s="27"/>
    </row>
    <row r="377" spans="1:17" ht="12.75">
      <c r="A377" s="130"/>
      <c r="B377" s="27"/>
      <c r="C377" s="27"/>
      <c r="D377" s="27"/>
      <c r="E377" s="27"/>
      <c r="F377" s="27"/>
      <c r="G377" s="27"/>
      <c r="H377" s="27"/>
      <c r="I377" s="27"/>
      <c r="J377" s="27"/>
      <c r="K377" s="27"/>
      <c r="L377" s="27"/>
      <c r="M377" s="27"/>
      <c r="N377" s="27"/>
      <c r="O377" s="27"/>
      <c r="P377" s="27"/>
      <c r="Q377" s="27"/>
    </row>
    <row r="378" spans="1:17" ht="12.75">
      <c r="A378" s="130"/>
      <c r="B378" s="27"/>
      <c r="C378" s="27"/>
      <c r="D378" s="27"/>
      <c r="E378" s="27"/>
      <c r="F378" s="27"/>
      <c r="G378" s="27"/>
      <c r="H378" s="27"/>
      <c r="I378" s="27"/>
      <c r="J378" s="27"/>
      <c r="K378" s="27"/>
      <c r="L378" s="27"/>
      <c r="M378" s="27"/>
      <c r="N378" s="27"/>
      <c r="O378" s="27"/>
      <c r="P378" s="27"/>
      <c r="Q378" s="27"/>
    </row>
    <row r="379" spans="1:17" ht="12.75">
      <c r="A379" s="130"/>
      <c r="B379" s="27"/>
      <c r="C379" s="27"/>
      <c r="D379" s="27"/>
      <c r="E379" s="27"/>
      <c r="F379" s="27"/>
      <c r="G379" s="27"/>
      <c r="H379" s="27"/>
      <c r="I379" s="27"/>
      <c r="J379" s="27"/>
      <c r="K379" s="27"/>
      <c r="L379" s="27"/>
      <c r="M379" s="27"/>
      <c r="N379" s="27"/>
      <c r="O379" s="27"/>
      <c r="P379" s="27"/>
      <c r="Q379" s="27"/>
    </row>
    <row r="380" spans="1:17" ht="12.75">
      <c r="A380" s="130"/>
      <c r="B380" s="27"/>
      <c r="C380" s="27"/>
      <c r="D380" s="27"/>
      <c r="E380" s="27"/>
      <c r="F380" s="27"/>
      <c r="G380" s="27"/>
      <c r="H380" s="27"/>
      <c r="I380" s="27"/>
      <c r="J380" s="27"/>
      <c r="K380" s="27"/>
      <c r="L380" s="27"/>
      <c r="M380" s="27"/>
      <c r="N380" s="27"/>
      <c r="O380" s="27"/>
      <c r="P380" s="27"/>
      <c r="Q380" s="27"/>
    </row>
    <row r="381" spans="1:17" ht="12.75">
      <c r="A381" s="130"/>
      <c r="B381" s="27"/>
      <c r="C381" s="27"/>
      <c r="D381" s="27"/>
      <c r="E381" s="27"/>
      <c r="F381" s="27"/>
      <c r="G381" s="27"/>
      <c r="H381" s="27"/>
      <c r="I381" s="27"/>
      <c r="J381" s="27"/>
      <c r="K381" s="27"/>
      <c r="L381" s="27"/>
      <c r="M381" s="27"/>
      <c r="N381" s="27"/>
      <c r="O381" s="27"/>
      <c r="P381" s="27"/>
      <c r="Q381" s="27"/>
    </row>
    <row r="382" spans="1:17" ht="12.75">
      <c r="A382" s="130"/>
      <c r="B382" s="27"/>
      <c r="C382" s="27"/>
      <c r="D382" s="27"/>
      <c r="E382" s="27"/>
      <c r="F382" s="27"/>
      <c r="G382" s="27"/>
      <c r="H382" s="27"/>
      <c r="I382" s="27"/>
      <c r="J382" s="27"/>
      <c r="K382" s="27"/>
      <c r="L382" s="27"/>
      <c r="M382" s="27"/>
      <c r="N382" s="27"/>
      <c r="O382" s="27"/>
      <c r="P382" s="27"/>
      <c r="Q382" s="27"/>
    </row>
    <row r="383" spans="1:17" ht="12.75">
      <c r="A383" s="130"/>
      <c r="B383" s="27"/>
      <c r="C383" s="27"/>
      <c r="D383" s="27"/>
      <c r="E383" s="27"/>
      <c r="F383" s="27"/>
      <c r="G383" s="27"/>
      <c r="H383" s="27"/>
      <c r="I383" s="27"/>
      <c r="J383" s="27"/>
      <c r="K383" s="27"/>
      <c r="L383" s="27"/>
      <c r="M383" s="27"/>
      <c r="N383" s="27"/>
      <c r="O383" s="27"/>
      <c r="P383" s="27"/>
      <c r="Q383" s="27"/>
    </row>
    <row r="384" spans="1:17" ht="12.75">
      <c r="A384" s="130"/>
      <c r="B384" s="27"/>
      <c r="C384" s="27"/>
      <c r="D384" s="27"/>
      <c r="E384" s="27"/>
      <c r="F384" s="27"/>
      <c r="G384" s="27"/>
      <c r="H384" s="27"/>
      <c r="I384" s="27"/>
      <c r="J384" s="27"/>
      <c r="K384" s="27"/>
      <c r="L384" s="27"/>
      <c r="M384" s="27"/>
      <c r="N384" s="27"/>
      <c r="O384" s="27"/>
      <c r="P384" s="27"/>
      <c r="Q384" s="27"/>
    </row>
    <row r="385" spans="1:17" ht="12.75">
      <c r="A385" s="130"/>
      <c r="B385" s="27"/>
      <c r="C385" s="27"/>
      <c r="D385" s="27"/>
      <c r="E385" s="27"/>
      <c r="F385" s="27"/>
      <c r="G385" s="27"/>
      <c r="H385" s="27"/>
      <c r="I385" s="27"/>
      <c r="J385" s="27"/>
      <c r="K385" s="27"/>
      <c r="L385" s="27"/>
      <c r="M385" s="27"/>
      <c r="N385" s="27"/>
      <c r="O385" s="27"/>
      <c r="P385" s="27"/>
      <c r="Q385" s="27"/>
    </row>
    <row r="386" spans="1:17" ht="12.75">
      <c r="A386" s="130"/>
      <c r="B386" s="27"/>
      <c r="C386" s="27"/>
      <c r="D386" s="27"/>
      <c r="E386" s="27"/>
      <c r="F386" s="27"/>
      <c r="G386" s="27"/>
      <c r="H386" s="27"/>
      <c r="I386" s="27"/>
      <c r="J386" s="27"/>
      <c r="K386" s="27"/>
      <c r="L386" s="27"/>
      <c r="M386" s="27"/>
      <c r="N386" s="27"/>
      <c r="O386" s="27"/>
      <c r="P386" s="27"/>
      <c r="Q386" s="27"/>
    </row>
    <row r="387" spans="1:17" ht="12.75">
      <c r="A387" s="130"/>
      <c r="B387" s="27"/>
      <c r="C387" s="27"/>
      <c r="D387" s="27"/>
      <c r="E387" s="27"/>
      <c r="F387" s="27"/>
      <c r="G387" s="27"/>
      <c r="H387" s="27"/>
      <c r="I387" s="27"/>
      <c r="J387" s="27"/>
      <c r="K387" s="27"/>
      <c r="L387" s="27"/>
      <c r="M387" s="27"/>
      <c r="N387" s="27"/>
      <c r="O387" s="27"/>
      <c r="P387" s="27"/>
      <c r="Q387" s="27"/>
    </row>
    <row r="388" spans="1:17" ht="12.75">
      <c r="A388" s="130"/>
      <c r="B388" s="27"/>
      <c r="C388" s="27"/>
      <c r="D388" s="27"/>
      <c r="E388" s="27"/>
      <c r="F388" s="27"/>
      <c r="G388" s="27"/>
      <c r="H388" s="27"/>
      <c r="I388" s="27"/>
      <c r="J388" s="27"/>
      <c r="K388" s="27"/>
      <c r="L388" s="27"/>
      <c r="M388" s="27"/>
      <c r="N388" s="27"/>
      <c r="O388" s="27"/>
      <c r="P388" s="27"/>
      <c r="Q388" s="27"/>
    </row>
    <row r="389" spans="1:17" ht="12.75">
      <c r="A389" s="130"/>
      <c r="B389" s="27"/>
      <c r="C389" s="27"/>
      <c r="D389" s="27"/>
      <c r="E389" s="27"/>
      <c r="F389" s="27"/>
      <c r="G389" s="27"/>
      <c r="H389" s="27"/>
      <c r="I389" s="27"/>
      <c r="J389" s="27"/>
      <c r="K389" s="27"/>
      <c r="L389" s="27"/>
      <c r="M389" s="27"/>
      <c r="N389" s="27"/>
      <c r="O389" s="27"/>
      <c r="P389" s="27"/>
      <c r="Q389" s="27"/>
    </row>
    <row r="390" spans="1:17" ht="12.75">
      <c r="A390" s="130"/>
      <c r="B390" s="27"/>
      <c r="C390" s="27"/>
      <c r="D390" s="27"/>
      <c r="E390" s="27"/>
      <c r="F390" s="27"/>
      <c r="G390" s="27"/>
      <c r="H390" s="27"/>
      <c r="I390" s="27"/>
      <c r="J390" s="27"/>
      <c r="K390" s="27"/>
      <c r="L390" s="27"/>
      <c r="M390" s="27"/>
      <c r="N390" s="27"/>
      <c r="O390" s="27"/>
      <c r="P390" s="27"/>
      <c r="Q390" s="27"/>
    </row>
    <row r="391" spans="1:17" ht="12.75">
      <c r="A391" s="130"/>
      <c r="B391" s="27"/>
      <c r="C391" s="27"/>
      <c r="D391" s="27"/>
      <c r="E391" s="27"/>
      <c r="F391" s="27"/>
      <c r="G391" s="27"/>
      <c r="H391" s="27"/>
      <c r="I391" s="27"/>
      <c r="J391" s="27"/>
      <c r="K391" s="27"/>
      <c r="L391" s="27"/>
      <c r="M391" s="27"/>
      <c r="N391" s="27"/>
      <c r="O391" s="27"/>
      <c r="P391" s="27"/>
      <c r="Q391" s="27"/>
    </row>
    <row r="392" spans="1:17" ht="12.75">
      <c r="A392" s="130"/>
      <c r="B392" s="27"/>
      <c r="C392" s="27"/>
      <c r="D392" s="27"/>
      <c r="E392" s="27"/>
      <c r="F392" s="27"/>
      <c r="G392" s="27"/>
      <c r="H392" s="27"/>
      <c r="I392" s="27"/>
      <c r="J392" s="27"/>
      <c r="K392" s="27"/>
      <c r="L392" s="27"/>
      <c r="M392" s="27"/>
      <c r="N392" s="27"/>
      <c r="O392" s="27"/>
      <c r="P392" s="27"/>
      <c r="Q392" s="27"/>
    </row>
    <row r="393" spans="1:17" ht="12.75">
      <c r="A393" s="130"/>
      <c r="B393" s="27"/>
      <c r="C393" s="27"/>
      <c r="D393" s="27"/>
      <c r="E393" s="27"/>
      <c r="F393" s="27"/>
      <c r="G393" s="27"/>
      <c r="H393" s="27"/>
      <c r="I393" s="27"/>
      <c r="J393" s="27"/>
      <c r="K393" s="27"/>
      <c r="L393" s="27"/>
      <c r="M393" s="27"/>
      <c r="N393" s="27"/>
      <c r="O393" s="27"/>
      <c r="P393" s="27"/>
      <c r="Q393" s="27"/>
    </row>
    <row r="394" spans="1:17" ht="12.75">
      <c r="A394" s="130"/>
      <c r="B394" s="27"/>
      <c r="C394" s="27"/>
      <c r="D394" s="27"/>
      <c r="E394" s="27"/>
      <c r="F394" s="27"/>
      <c r="G394" s="27"/>
      <c r="H394" s="27"/>
      <c r="I394" s="27"/>
      <c r="J394" s="27"/>
      <c r="K394" s="27"/>
      <c r="L394" s="27"/>
      <c r="M394" s="27"/>
      <c r="N394" s="27"/>
      <c r="O394" s="27"/>
      <c r="P394" s="27"/>
      <c r="Q394" s="27"/>
    </row>
    <row r="395" spans="1:17" ht="12.75">
      <c r="A395" s="130"/>
      <c r="B395" s="27"/>
      <c r="C395" s="27"/>
      <c r="D395" s="27"/>
      <c r="E395" s="27"/>
      <c r="F395" s="27"/>
      <c r="G395" s="27"/>
      <c r="H395" s="27"/>
      <c r="I395" s="27"/>
      <c r="J395" s="27"/>
      <c r="K395" s="27"/>
      <c r="L395" s="27"/>
      <c r="M395" s="27"/>
      <c r="N395" s="27"/>
      <c r="O395" s="27"/>
      <c r="P395" s="27"/>
      <c r="Q395" s="27"/>
    </row>
    <row r="396" spans="1:17" ht="12.75">
      <c r="A396" s="130"/>
      <c r="B396" s="27"/>
      <c r="C396" s="27"/>
      <c r="D396" s="27"/>
      <c r="E396" s="27"/>
      <c r="F396" s="27"/>
      <c r="G396" s="27"/>
      <c r="H396" s="27"/>
      <c r="I396" s="27"/>
      <c r="J396" s="27"/>
      <c r="K396" s="27"/>
      <c r="L396" s="27"/>
      <c r="M396" s="27"/>
      <c r="N396" s="27"/>
      <c r="O396" s="27"/>
      <c r="P396" s="27"/>
      <c r="Q396" s="27"/>
    </row>
    <row r="397" spans="1:17" ht="12.75">
      <c r="A397" s="130"/>
      <c r="B397" s="27"/>
      <c r="C397" s="27"/>
      <c r="D397" s="27"/>
      <c r="E397" s="27"/>
      <c r="F397" s="27"/>
      <c r="G397" s="27"/>
      <c r="H397" s="27"/>
      <c r="I397" s="27"/>
      <c r="J397" s="27"/>
      <c r="K397" s="27"/>
      <c r="L397" s="27"/>
      <c r="M397" s="27"/>
      <c r="N397" s="27"/>
      <c r="O397" s="27"/>
      <c r="P397" s="27"/>
      <c r="Q397" s="27"/>
    </row>
    <row r="398" spans="1:17" ht="12.75">
      <c r="A398" s="130"/>
      <c r="B398" s="27"/>
      <c r="C398" s="27"/>
      <c r="D398" s="27"/>
      <c r="E398" s="27"/>
      <c r="F398" s="27"/>
      <c r="G398" s="27"/>
      <c r="H398" s="27"/>
      <c r="I398" s="27"/>
      <c r="J398" s="27"/>
      <c r="K398" s="27"/>
      <c r="L398" s="27"/>
      <c r="M398" s="27"/>
      <c r="N398" s="27"/>
      <c r="O398" s="27"/>
      <c r="P398" s="27"/>
      <c r="Q398" s="27"/>
    </row>
  </sheetData>
  <mergeCells count="93">
    <mergeCell ref="B31:B42"/>
    <mergeCell ref="B43:C43"/>
    <mergeCell ref="B53:B55"/>
    <mergeCell ref="D90:E90"/>
    <mergeCell ref="B48:C49"/>
    <mergeCell ref="K2:L2"/>
    <mergeCell ref="D24:E24"/>
    <mergeCell ref="F24:G24"/>
    <mergeCell ref="H24:I24"/>
    <mergeCell ref="B2:J2"/>
    <mergeCell ref="F15:L16"/>
    <mergeCell ref="F13:L14"/>
    <mergeCell ref="B180:B182"/>
    <mergeCell ref="B183:B185"/>
    <mergeCell ref="D178:E178"/>
    <mergeCell ref="F178:G178"/>
    <mergeCell ref="B178:C179"/>
    <mergeCell ref="D349:E349"/>
    <mergeCell ref="H349:I349"/>
    <mergeCell ref="B269:C269"/>
    <mergeCell ref="F349:G349"/>
    <mergeCell ref="B349:C350"/>
    <mergeCell ref="B147:M147"/>
    <mergeCell ref="B130:C130"/>
    <mergeCell ref="B131:B142"/>
    <mergeCell ref="B144:M144"/>
    <mergeCell ref="H178:I178"/>
    <mergeCell ref="L178:M178"/>
    <mergeCell ref="D116:E116"/>
    <mergeCell ref="B50:B52"/>
    <mergeCell ref="G62:J62"/>
    <mergeCell ref="B94:C94"/>
    <mergeCell ref="F116:G116"/>
    <mergeCell ref="F90:I90"/>
    <mergeCell ref="J90:K91"/>
    <mergeCell ref="H91:I91"/>
    <mergeCell ref="K62:L63"/>
    <mergeCell ref="D91:E91"/>
    <mergeCell ref="F91:G91"/>
    <mergeCell ref="E62:F62"/>
    <mergeCell ref="B62:D62"/>
    <mergeCell ref="E63:F63"/>
    <mergeCell ref="G63:H63"/>
    <mergeCell ref="I63:J63"/>
    <mergeCell ref="H48:I48"/>
    <mergeCell ref="D47:E47"/>
    <mergeCell ref="F47:I47"/>
    <mergeCell ref="J47:K48"/>
    <mergeCell ref="D48:E48"/>
    <mergeCell ref="F48:G48"/>
    <mergeCell ref="B267:C268"/>
    <mergeCell ref="G241:H241"/>
    <mergeCell ref="L116:M116"/>
    <mergeCell ref="H116:I116"/>
    <mergeCell ref="J116:K116"/>
    <mergeCell ref="B145:M145"/>
    <mergeCell ref="B146:M146"/>
    <mergeCell ref="B143:C143"/>
    <mergeCell ref="M241:N241"/>
    <mergeCell ref="B240:M240"/>
    <mergeCell ref="A150:A161"/>
    <mergeCell ref="F267:G267"/>
    <mergeCell ref="I241:J241"/>
    <mergeCell ref="J178:K178"/>
    <mergeCell ref="B241:D241"/>
    <mergeCell ref="E241:F241"/>
    <mergeCell ref="H267:I267"/>
    <mergeCell ref="J267:K267"/>
    <mergeCell ref="K241:L241"/>
    <mergeCell ref="A162:A173"/>
    <mergeCell ref="B355:M355"/>
    <mergeCell ref="B270:C270"/>
    <mergeCell ref="B271:C271"/>
    <mergeCell ref="L267:M267"/>
    <mergeCell ref="B353:C353"/>
    <mergeCell ref="B351:C351"/>
    <mergeCell ref="J349:K349"/>
    <mergeCell ref="B352:C352"/>
    <mergeCell ref="D267:E267"/>
    <mergeCell ref="L349:M349"/>
    <mergeCell ref="B118:B129"/>
    <mergeCell ref="B92:C92"/>
    <mergeCell ref="B93:C93"/>
    <mergeCell ref="B116:C116"/>
    <mergeCell ref="B95:C95"/>
    <mergeCell ref="B26:B29"/>
    <mergeCell ref="B30:C30"/>
    <mergeCell ref="B6:L8"/>
    <mergeCell ref="D23:E23"/>
    <mergeCell ref="F23:I23"/>
    <mergeCell ref="J23:K24"/>
    <mergeCell ref="B24:C24"/>
    <mergeCell ref="F10:L11"/>
  </mergeCells>
  <printOptions/>
  <pageMargins left="0.75" right="0.75" top="1" bottom="0.48" header="0" footer="0"/>
  <pageSetup horizontalDpi="300" verticalDpi="300" orientation="portrait" paperSize="9" scale="54" r:id="rId1"/>
  <rowBreaks count="4" manualBreakCount="4">
    <brk id="97" min="1" max="11" man="1"/>
    <brk id="105" max="255" man="1"/>
    <brk id="235" max="15" man="1"/>
    <brk id="297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Superintendencia de Valores y Seguros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Osvaldo Traillanca</cp:lastModifiedBy>
  <dcterms:created xsi:type="dcterms:W3CDTF">2011-06-15T19:32:59Z</dcterms:created>
  <dcterms:modified xsi:type="dcterms:W3CDTF">2011-06-28T13:02:00Z</dcterms:modified>
  <cp:category/>
  <cp:version/>
  <cp:contentType/>
  <cp:contentStatus/>
</cp:coreProperties>
</file>