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45" windowWidth="12525" windowHeight="8265" activeTab="0"/>
  </bookViews>
  <sheets>
    <sheet name="Mar-11 UF" sheetId="1" r:id="rId1"/>
    <sheet name="Mar-11 US$" sheetId="2" r:id="rId2"/>
    <sheet name="Mar-11 N°" sheetId="3" r:id="rId3"/>
  </sheets>
  <definedNames>
    <definedName name="_xlfn.BAHTTEXT" hidden="1">#NAME?</definedName>
    <definedName name="_xlnm.Print_Area" localSheetId="2">'Mar-11 N°'!$A$1:$N$103</definedName>
    <definedName name="_xlnm.Print_Area" localSheetId="0">'Mar-11 UF'!$B$2:$L$150</definedName>
    <definedName name="_xlnm.Print_Area" localSheetId="1">'Mar-11 US$'!$B$2:$L$148</definedName>
  </definedNames>
  <calcPr fullCalcOnLoad="1"/>
</workbook>
</file>

<file path=xl/comments1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2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3.xml><?xml version="1.0" encoding="utf-8"?>
<comments xmlns="http://schemas.openxmlformats.org/spreadsheetml/2006/main">
  <authors>
    <author>Osvaldo Traillanca</author>
    <author>Superintendencia de Valores y Seguros</author>
  </authors>
  <commentList>
    <comment ref="D29" authorId="0">
      <text>
        <r>
          <rPr>
            <b/>
            <sz val="8"/>
            <rFont val="Tahoma"/>
            <family val="0"/>
          </rPr>
          <t>No contiene las operaciones ingresadas los días 30 y 31 de agosto de 2010</t>
        </r>
      </text>
    </comment>
    <comment ref="E29" authorId="0">
      <text>
        <r>
          <rPr>
            <b/>
            <sz val="8"/>
            <rFont val="Tahoma"/>
            <family val="0"/>
          </rPr>
          <t>No contiene las operaciones aceptadas los días 30 y 31 de agosto de 2010</t>
        </r>
      </text>
    </comment>
    <comment ref="F29" authorId="0">
      <text>
        <r>
          <rPr>
            <b/>
            <sz val="8"/>
            <rFont val="Tahoma"/>
            <family val="0"/>
          </rPr>
          <t>Operaciones ingresadas desde el 03 de septiembre de 2010</t>
        </r>
      </text>
    </comment>
    <comment ref="G29" authorId="0">
      <text>
        <r>
          <rPr>
            <b/>
            <sz val="8"/>
            <rFont val="Tahoma"/>
            <family val="0"/>
          </rPr>
          <t>Operaciones aceptadas desde el 03 de septiembre de 2010</t>
        </r>
      </text>
    </comment>
    <comment ref="H29" authorId="0">
      <text>
        <r>
          <rPr>
            <b/>
            <sz val="8"/>
            <rFont val="Tahoma"/>
            <family val="0"/>
          </rPr>
          <t>No contiene las operaciones ingresadas el 31 de agosto de 2010</t>
        </r>
      </text>
    </comment>
    <comment ref="I29" authorId="0">
      <text>
        <r>
          <rPr>
            <b/>
            <sz val="8"/>
            <rFont val="Tahoma"/>
            <family val="0"/>
          </rPr>
          <t>No contiene las operaciones aceptadas el 31 de agosto de 2010</t>
        </r>
      </text>
    </comment>
    <comment ref="J46" authorId="1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<sst xmlns="http://schemas.openxmlformats.org/spreadsheetml/2006/main" count="536" uniqueCount="97">
  <si>
    <t/>
  </si>
  <si>
    <t>OPERACIONES ACEPTADAS EN SISTEMAS DE COMPENSACIÓN Y LIQUIDACIÓN</t>
  </si>
  <si>
    <t>Operaciones Aceptadas por CCLV - Información Mensual</t>
  </si>
  <si>
    <t>Operaciones Ingresadas</t>
  </si>
  <si>
    <t>Operaciones Aceptadas</t>
  </si>
  <si>
    <t xml:space="preserve">Operaciones Aceptadas por CCLV - Información Diaria </t>
  </si>
  <si>
    <t>RV</t>
  </si>
  <si>
    <t>PH</t>
  </si>
  <si>
    <t>PM</t>
  </si>
  <si>
    <t>Mes</t>
  </si>
  <si>
    <t>Enero</t>
  </si>
  <si>
    <t>Febrero</t>
  </si>
  <si>
    <t>Marzo</t>
  </si>
  <si>
    <t>Abril</t>
  </si>
  <si>
    <t>Mayo</t>
  </si>
  <si>
    <t>Junio</t>
  </si>
  <si>
    <t>Día</t>
  </si>
  <si>
    <t>Año</t>
  </si>
  <si>
    <t>Julio</t>
  </si>
  <si>
    <t>Agosto</t>
  </si>
  <si>
    <t>Septiembre</t>
  </si>
  <si>
    <t>Octubre</t>
  </si>
  <si>
    <t>Noviembre</t>
  </si>
  <si>
    <t>Diciembre</t>
  </si>
  <si>
    <t>Promedio</t>
  </si>
  <si>
    <t>Máximo</t>
  </si>
  <si>
    <t>Mínimo</t>
  </si>
  <si>
    <t>TOTAL</t>
  </si>
  <si>
    <t>INFORMACIÓN EN MILES DE UF</t>
  </si>
  <si>
    <t>Saldos Netos Liquidados</t>
  </si>
  <si>
    <t>Fuente: Estadísticas desarrolladas por la SVS en base a información proporcionada por CCLV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</si>
  <si>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</si>
  <si>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</si>
  <si>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</si>
  <si>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</si>
  <si>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</si>
  <si>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Contraparte Central</t>
  </si>
  <si>
    <t>Cámara de Compensación</t>
  </si>
  <si>
    <t>Banchile Corredores de Bolsa S.A.</t>
  </si>
  <si>
    <t>Banco Estado S.A Corredores de Bolsa</t>
  </si>
  <si>
    <t>BBVA Corredores de Bolsa S.A.</t>
  </si>
  <si>
    <t>BCI Corredor de Bolsa S.A.</t>
  </si>
  <si>
    <t>Bice Inversiones Corredores de Bolsa S.A.</t>
  </si>
  <si>
    <t xml:space="preserve">Celfin Capital S.A. Corredores de Bolsa </t>
  </si>
  <si>
    <t>CHG Corredores de Bolsa S.A.</t>
  </si>
  <si>
    <t>Chile Market S.A. Corredores de Bolsa</t>
  </si>
  <si>
    <t>Consorcio Corredores de Bolsa</t>
  </si>
  <si>
    <t>Corp Capital Corredores de Bolsa S.A.</t>
  </si>
  <si>
    <t>Cruz del Sur Corredora de Bolsa S.A.</t>
  </si>
  <si>
    <t>Deutsche Securities Corredores de Bolsa Limitada</t>
  </si>
  <si>
    <t>Etchegaray S.A Corredores de Bolsa</t>
  </si>
  <si>
    <t>Euroamérica Corredores de Bolsa S.A.</t>
  </si>
  <si>
    <t>Finanzas y Negocios S.A. Corredores de Bolsa</t>
  </si>
  <si>
    <t>Fit Research</t>
  </si>
  <si>
    <t>I.M. Trust Corredores de Bolsa S.A.</t>
  </si>
  <si>
    <t>Larraín Vial S.A Corredora de Bolsa</t>
  </si>
  <si>
    <t>Lira y Cía Corredores de Bolsa Limitada</t>
  </si>
  <si>
    <t>MBI, Corredores de Bolsa S.A.</t>
  </si>
  <si>
    <t>Merrill Lynch Corredores de Bolsa S.A.</t>
  </si>
  <si>
    <t>Molina y Swett S.A. Corredores de Bolsa</t>
  </si>
  <si>
    <t>Moneda Corredores de Bolsa Ltda.</t>
  </si>
  <si>
    <t xml:space="preserve">Munita, Cruzat y Claro S.A. Corredores de Bolsa </t>
  </si>
  <si>
    <t>Negocios y Valores S.A. Corredores de Bolsa</t>
  </si>
  <si>
    <t>Penta Corredores de Bolsa S.A.</t>
  </si>
  <si>
    <t xml:space="preserve">Santander S.A.Corredores de Bolsa </t>
  </si>
  <si>
    <t>Scotia Sud Americano Corredores de Bolsa S.A.</t>
  </si>
  <si>
    <t>Security Corredores de Bolsa S.A</t>
  </si>
  <si>
    <t>Tanner Corredores de Bolsa S.A.</t>
  </si>
  <si>
    <t>Ugarte y Compañía Corredores de Bolsa S.A.</t>
  </si>
  <si>
    <t>Valenzuela Lafourcade S.A. Corredores de Bolsa</t>
  </si>
  <si>
    <t>Yrarrázaval y Compañía Corredores de Bolsa Ltda.</t>
  </si>
  <si>
    <t>Jaime Larraín y Cía. Corredores de Bolsa Ltda.</t>
  </si>
  <si>
    <t>Montos Liquidados por CCLV - Información Mensual</t>
  </si>
  <si>
    <t xml:space="preserve">Montos Liquidados por CCLV - Información Diaria </t>
  </si>
  <si>
    <t>K2 Corredores de Bolsa S.A. (1)</t>
  </si>
  <si>
    <t>CB Corredores de Bolsa S.A. (2)</t>
  </si>
  <si>
    <t>Van Trust Capital S.A.(1)</t>
  </si>
  <si>
    <t>(2) No participa en el sistema de cámara de compensación</t>
  </si>
  <si>
    <t>(1) Participa como agente liquidador indirecto</t>
  </si>
  <si>
    <t>INFORMACIÓN EN MILES DE US$</t>
  </si>
  <si>
    <t>Montos Aceptados</t>
  </si>
  <si>
    <t>Montos
 Aceptados</t>
  </si>
  <si>
    <t>Montos 
Aceptados</t>
  </si>
  <si>
    <t>Contraparte 
Central</t>
  </si>
  <si>
    <t>Información de los Montos Aceptados por participante, se incluyen las compras y ventas.</t>
  </si>
  <si>
    <t>MONTOS LIQUIDADOS EN SISTEMAS DE COMPENSACIÓN Y LIQUIDACIÓN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</si>
  <si>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 CCLV administra los sistemas de compensación y liquidación que se detallan a continuación, siendo estos los únicos sistemas en operación.</t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</si>
  <si>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</si>
  <si>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t>Válores expresados en unidades de fomento considerando el valor de la UF al día respectivo</t>
  </si>
  <si>
    <t>Válores expresados en dólares considerando el valor del dólar al día respectivo</t>
  </si>
  <si>
    <t>Información de los Montos Aceptados por participante, se incluyen comrpas y ventas.</t>
  </si>
  <si>
    <t>Montos Liquidados por CCLV - Información mensual por participantes</t>
  </si>
  <si>
    <t>A contar de septiembre de 2010,  la sociedad CCLV, Contraparte Central reemplaza a la Bolsa de Comercio de Santiago en la labor de compensación y liquidación de las operaciones efectuadas en dicha bolsa y en la Bolsa Electrónica de Chile. Para lo anterior CCLV administra los sistemas de compensación y liquidación que se detallan a continuación, siendo estos los únicos sistemas en operación a la fecha.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</si>
  <si>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</si>
  <si>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</si>
  <si>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</si>
  <si>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t>MARZO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</si>
</sst>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\ * #,##0_-;\-&quot;$&quot;\ * #,##0_-;_-&quot;$&quot;\ * &quot;-&quot;_-;_-@_-"/>
    <numFmt numFmtId="173" formatCode="_-&quot;$&quot;\ * #,##0.00_-;\-&quot;$&quot;\ * #,##0.00_-;_-&quot;$&quot;\ * &quot;-&quot;??_-;_-@_-"/>
    <numFmt numFmtId="174" formatCode="_-* #,##0_-;\-* #,##0_-;_-* &quot;-&quot;??_-;_-@_-"/>
    <numFmt numFmtId="175" formatCode="_-[$€-2]\ * #,##0.00_-;\-[$€-2]\ * #,##0.00_-;_-[$€-2]\ * &quot;-&quot;??_-"/>
    <numFmt numFmtId="176" formatCode="mmm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  <font>
      <sz val="8"/>
      <color indexed="8"/>
      <name val="Verdana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0"/>
      <color indexed="9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3" fontId="8" fillId="0" borderId="4" xfId="18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174" fontId="8" fillId="0" borderId="0" xfId="0" applyNumberFormat="1" applyFont="1" applyAlignment="1">
      <alignment/>
    </xf>
    <xf numFmtId="174" fontId="8" fillId="0" borderId="0" xfId="18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74" fontId="0" fillId="0" borderId="8" xfId="18" applyNumberFormat="1" applyFill="1" applyBorder="1" applyAlignment="1">
      <alignment horizontal="center"/>
    </xf>
    <xf numFmtId="174" fontId="0" fillId="0" borderId="9" xfId="18" applyNumberFormat="1" applyFill="1" applyBorder="1" applyAlignment="1">
      <alignment horizontal="center"/>
    </xf>
    <xf numFmtId="174" fontId="0" fillId="0" borderId="10" xfId="18" applyNumberFormat="1" applyFill="1" applyBorder="1" applyAlignment="1">
      <alignment horizontal="center"/>
    </xf>
    <xf numFmtId="174" fontId="0" fillId="0" borderId="11" xfId="18" applyNumberFormat="1" applyFill="1" applyBorder="1" applyAlignment="1">
      <alignment horizontal="center"/>
    </xf>
    <xf numFmtId="174" fontId="0" fillId="0" borderId="12" xfId="18" applyNumberFormat="1" applyFill="1" applyBorder="1" applyAlignment="1">
      <alignment horizontal="center"/>
    </xf>
    <xf numFmtId="174" fontId="0" fillId="0" borderId="13" xfId="18" applyNumberFormat="1" applyFill="1" applyBorder="1" applyAlignment="1">
      <alignment horizontal="center"/>
    </xf>
    <xf numFmtId="174" fontId="0" fillId="0" borderId="14" xfId="18" applyNumberFormat="1" applyFill="1" applyBorder="1" applyAlignment="1">
      <alignment horizontal="center"/>
    </xf>
    <xf numFmtId="174" fontId="0" fillId="0" borderId="15" xfId="18" applyNumberFormat="1" applyFill="1" applyBorder="1" applyAlignment="1">
      <alignment horizontal="center"/>
    </xf>
    <xf numFmtId="174" fontId="0" fillId="0" borderId="16" xfId="18" applyNumberFormat="1" applyFill="1" applyBorder="1" applyAlignment="1">
      <alignment horizontal="center"/>
    </xf>
    <xf numFmtId="174" fontId="0" fillId="0" borderId="17" xfId="18" applyNumberFormat="1" applyFill="1" applyBorder="1" applyAlignment="1">
      <alignment horizontal="center"/>
    </xf>
    <xf numFmtId="174" fontId="0" fillId="0" borderId="18" xfId="18" applyNumberFormat="1" applyFill="1" applyBorder="1" applyAlignment="1">
      <alignment horizontal="center"/>
    </xf>
    <xf numFmtId="174" fontId="0" fillId="0" borderId="19" xfId="18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13" xfId="0" applyNumberFormat="1" applyFont="1" applyBorder="1" applyAlignment="1">
      <alignment horizontal="center" wrapText="1"/>
    </xf>
    <xf numFmtId="3" fontId="8" fillId="0" borderId="20" xfId="18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3" fontId="10" fillId="0" borderId="21" xfId="0" applyNumberFormat="1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Fill="1" applyAlignment="1">
      <alignment/>
    </xf>
    <xf numFmtId="174" fontId="8" fillId="0" borderId="4" xfId="18" applyNumberFormat="1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74" fontId="8" fillId="0" borderId="0" xfId="18" applyNumberFormat="1" applyFont="1" applyFill="1" applyBorder="1" applyAlignment="1">
      <alignment/>
    </xf>
    <xf numFmtId="174" fontId="8" fillId="0" borderId="0" xfId="0" applyNumberFormat="1" applyFont="1" applyFill="1" applyAlignment="1">
      <alignment/>
    </xf>
    <xf numFmtId="174" fontId="8" fillId="0" borderId="0" xfId="18" applyNumberFormat="1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4" fillId="0" borderId="23" xfId="0" applyFont="1" applyBorder="1" applyAlignment="1">
      <alignment horizontal="left" vertical="top"/>
    </xf>
    <xf numFmtId="0" fontId="13" fillId="0" borderId="24" xfId="0" applyFont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8" fillId="0" borderId="18" xfId="18" applyNumberFormat="1" applyFont="1" applyBorder="1" applyAlignment="1">
      <alignment horizontal="center" wrapText="1"/>
    </xf>
    <xf numFmtId="3" fontId="8" fillId="0" borderId="26" xfId="18" applyNumberFormat="1" applyFont="1" applyBorder="1" applyAlignment="1">
      <alignment horizontal="center" wrapText="1"/>
    </xf>
    <xf numFmtId="3" fontId="8" fillId="0" borderId="11" xfId="18" applyNumberFormat="1" applyFont="1" applyBorder="1" applyAlignment="1">
      <alignment horizontal="center" wrapText="1"/>
    </xf>
    <xf numFmtId="3" fontId="8" fillId="0" borderId="13" xfId="18" applyNumberFormat="1" applyFont="1" applyBorder="1" applyAlignment="1">
      <alignment horizontal="center" wrapText="1"/>
    </xf>
    <xf numFmtId="3" fontId="8" fillId="0" borderId="5" xfId="18" applyNumberFormat="1" applyFont="1" applyBorder="1" applyAlignment="1">
      <alignment horizontal="center" wrapText="1"/>
    </xf>
    <xf numFmtId="3" fontId="8" fillId="0" borderId="7" xfId="18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3" fontId="8" fillId="0" borderId="12" xfId="18" applyNumberFormat="1" applyFont="1" applyBorder="1" applyAlignment="1">
      <alignment horizontal="center" wrapText="1"/>
    </xf>
    <xf numFmtId="3" fontId="8" fillId="0" borderId="6" xfId="18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74" fontId="8" fillId="0" borderId="11" xfId="18" applyNumberFormat="1" applyFont="1" applyFill="1" applyBorder="1" applyAlignment="1">
      <alignment/>
    </xf>
    <xf numFmtId="174" fontId="8" fillId="0" borderId="13" xfId="18" applyNumberFormat="1" applyFont="1" applyFill="1" applyBorder="1" applyAlignment="1">
      <alignment/>
    </xf>
    <xf numFmtId="174" fontId="8" fillId="0" borderId="14" xfId="18" applyNumberFormat="1" applyFont="1" applyFill="1" applyBorder="1" applyAlignment="1">
      <alignment/>
    </xf>
    <xf numFmtId="174" fontId="8" fillId="0" borderId="16" xfId="18" applyNumberFormat="1" applyFont="1" applyFill="1" applyBorder="1" applyAlignment="1">
      <alignment/>
    </xf>
    <xf numFmtId="174" fontId="8" fillId="0" borderId="34" xfId="18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22" xfId="0" applyFont="1" applyFill="1" applyBorder="1" applyAlignment="1">
      <alignment horizontal="left" wrapText="1"/>
    </xf>
    <xf numFmtId="0" fontId="8" fillId="0" borderId="18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9" xfId="0" applyFill="1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0" fillId="0" borderId="40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74" fontId="8" fillId="0" borderId="42" xfId="18" applyNumberFormat="1" applyFont="1" applyFill="1" applyBorder="1" applyAlignment="1">
      <alignment horizontal="left" wrapText="1"/>
    </xf>
    <xf numFmtId="174" fontId="8" fillId="0" borderId="43" xfId="18" applyNumberFormat="1" applyFont="1" applyFill="1" applyBorder="1" applyAlignment="1">
      <alignment horizontal="left" wrapText="1"/>
    </xf>
    <xf numFmtId="174" fontId="8" fillId="0" borderId="43" xfId="0" applyNumberFormat="1" applyFont="1" applyFill="1" applyBorder="1" applyAlignment="1">
      <alignment horizontal="left" wrapText="1"/>
    </xf>
    <xf numFmtId="174" fontId="8" fillId="0" borderId="44" xfId="18" applyNumberFormat="1" applyFont="1" applyFill="1" applyBorder="1" applyAlignment="1">
      <alignment horizontal="left" wrapText="1"/>
    </xf>
    <xf numFmtId="174" fontId="8" fillId="0" borderId="8" xfId="18" applyNumberFormat="1" applyFont="1" applyFill="1" applyBorder="1" applyAlignment="1">
      <alignment horizontal="left" wrapText="1"/>
    </xf>
    <xf numFmtId="174" fontId="8" fillId="0" borderId="10" xfId="18" applyNumberFormat="1" applyFont="1" applyFill="1" applyBorder="1" applyAlignment="1">
      <alignment horizontal="left" wrapText="1"/>
    </xf>
    <xf numFmtId="174" fontId="8" fillId="0" borderId="11" xfId="18" applyNumberFormat="1" applyFont="1" applyFill="1" applyBorder="1" applyAlignment="1">
      <alignment horizontal="left" wrapText="1"/>
    </xf>
    <xf numFmtId="174" fontId="8" fillId="0" borderId="13" xfId="18" applyNumberFormat="1" applyFont="1" applyFill="1" applyBorder="1" applyAlignment="1">
      <alignment horizontal="left" wrapText="1"/>
    </xf>
    <xf numFmtId="174" fontId="8" fillId="0" borderId="14" xfId="18" applyNumberFormat="1" applyFont="1" applyFill="1" applyBorder="1" applyAlignment="1">
      <alignment horizontal="left" wrapText="1"/>
    </xf>
    <xf numFmtId="174" fontId="8" fillId="0" borderId="16" xfId="18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8" fillId="0" borderId="0" xfId="18" applyNumberFormat="1" applyFont="1" applyFill="1" applyBorder="1" applyAlignment="1">
      <alignment horizontal="left"/>
    </xf>
    <xf numFmtId="174" fontId="0" fillId="0" borderId="17" xfId="18" applyNumberFormat="1" applyFill="1" applyBorder="1" applyAlignment="1">
      <alignment horizontal="center"/>
    </xf>
    <xf numFmtId="174" fontId="0" fillId="0" borderId="9" xfId="18" applyNumberFormat="1" applyFill="1" applyBorder="1" applyAlignment="1">
      <alignment horizontal="center"/>
    </xf>
    <xf numFmtId="174" fontId="0" fillId="0" borderId="8" xfId="18" applyNumberFormat="1" applyFill="1" applyBorder="1" applyAlignment="1">
      <alignment horizontal="center"/>
    </xf>
    <xf numFmtId="174" fontId="0" fillId="0" borderId="10" xfId="18" applyNumberFormat="1" applyFill="1" applyBorder="1" applyAlignment="1">
      <alignment horizontal="center"/>
    </xf>
    <xf numFmtId="174" fontId="0" fillId="0" borderId="18" xfId="18" applyNumberFormat="1" applyFill="1" applyBorder="1" applyAlignment="1">
      <alignment horizontal="center"/>
    </xf>
    <xf numFmtId="174" fontId="0" fillId="0" borderId="12" xfId="18" applyNumberFormat="1" applyFill="1" applyBorder="1" applyAlignment="1">
      <alignment horizontal="center"/>
    </xf>
    <xf numFmtId="174" fontId="0" fillId="0" borderId="11" xfId="18" applyNumberFormat="1" applyFill="1" applyBorder="1" applyAlignment="1">
      <alignment horizontal="center"/>
    </xf>
    <xf numFmtId="174" fontId="0" fillId="0" borderId="13" xfId="18" applyNumberFormat="1" applyFill="1" applyBorder="1" applyAlignment="1">
      <alignment horizontal="center"/>
    </xf>
    <xf numFmtId="174" fontId="0" fillId="0" borderId="19" xfId="18" applyNumberFormat="1" applyFill="1" applyBorder="1" applyAlignment="1">
      <alignment horizontal="center"/>
    </xf>
    <xf numFmtId="174" fontId="0" fillId="0" borderId="15" xfId="18" applyNumberFormat="1" applyFill="1" applyBorder="1" applyAlignment="1">
      <alignment horizontal="center"/>
    </xf>
    <xf numFmtId="174" fontId="0" fillId="0" borderId="14" xfId="18" applyNumberFormat="1" applyFill="1" applyBorder="1" applyAlignment="1">
      <alignment horizontal="center"/>
    </xf>
    <xf numFmtId="174" fontId="0" fillId="0" borderId="16" xfId="18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4" fontId="0" fillId="0" borderId="0" xfId="18" applyNumberForma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8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3" fontId="8" fillId="0" borderId="0" xfId="18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174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/>
    </xf>
    <xf numFmtId="174" fontId="0" fillId="0" borderId="0" xfId="18" applyNumberForma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46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3" fontId="8" fillId="0" borderId="18" xfId="18" applyNumberFormat="1" applyFont="1" applyFill="1" applyBorder="1" applyAlignment="1">
      <alignment horizontal="center" wrapText="1"/>
    </xf>
    <xf numFmtId="3" fontId="8" fillId="0" borderId="4" xfId="18" applyNumberFormat="1" applyFont="1" applyFill="1" applyBorder="1" applyAlignment="1">
      <alignment horizontal="center" wrapText="1"/>
    </xf>
    <xf numFmtId="3" fontId="8" fillId="0" borderId="12" xfId="18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left"/>
    </xf>
    <xf numFmtId="174" fontId="8" fillId="0" borderId="8" xfId="18" applyNumberFormat="1" applyFont="1" applyFill="1" applyBorder="1" applyAlignment="1">
      <alignment/>
    </xf>
    <xf numFmtId="174" fontId="8" fillId="0" borderId="10" xfId="18" applyNumberFormat="1" applyFont="1" applyFill="1" applyBorder="1" applyAlignment="1">
      <alignment/>
    </xf>
    <xf numFmtId="174" fontId="8" fillId="0" borderId="47" xfId="18" applyNumberFormat="1" applyFont="1" applyFill="1" applyBorder="1" applyAlignment="1">
      <alignment/>
    </xf>
    <xf numFmtId="174" fontId="0" fillId="0" borderId="48" xfId="18" applyNumberForma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174" fontId="0" fillId="0" borderId="49" xfId="18" applyNumberFormat="1" applyFill="1" applyBorder="1" applyAlignment="1">
      <alignment horizontal="center"/>
    </xf>
    <xf numFmtId="0" fontId="10" fillId="0" borderId="31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" fontId="8" fillId="0" borderId="26" xfId="18" applyNumberFormat="1" applyFont="1" applyFill="1" applyBorder="1" applyAlignment="1">
      <alignment horizontal="center" wrapText="1"/>
    </xf>
    <xf numFmtId="3" fontId="8" fillId="0" borderId="20" xfId="18" applyNumberFormat="1" applyFont="1" applyFill="1" applyBorder="1" applyAlignment="1">
      <alignment horizontal="center" wrapText="1"/>
    </xf>
    <xf numFmtId="3" fontId="8" fillId="0" borderId="6" xfId="18" applyNumberFormat="1" applyFont="1" applyFill="1" applyBorder="1" applyAlignment="1">
      <alignment horizontal="center" wrapText="1"/>
    </xf>
    <xf numFmtId="3" fontId="8" fillId="0" borderId="5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50" xfId="0" applyNumberFormat="1" applyFont="1" applyFill="1" applyBorder="1" applyAlignment="1">
      <alignment horizontal="center" wrapText="1"/>
    </xf>
    <xf numFmtId="3" fontId="10" fillId="0" borderId="51" xfId="0" applyNumberFormat="1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horizontal="center" wrapText="1"/>
    </xf>
    <xf numFmtId="3" fontId="10" fillId="0" borderId="2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Fill="1" applyBorder="1" applyAlignment="1">
      <alignment/>
    </xf>
    <xf numFmtId="0" fontId="18" fillId="0" borderId="11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18" fillId="0" borderId="8" xfId="0" applyFont="1" applyFill="1" applyBorder="1" applyAlignment="1">
      <alignment horizontal="right" wrapText="1"/>
    </xf>
    <xf numFmtId="0" fontId="18" fillId="0" borderId="47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4" fontId="8" fillId="0" borderId="0" xfId="0" applyNumberFormat="1" applyFont="1" applyFill="1" applyBorder="1" applyAlignment="1">
      <alignment horizontal="left" wrapText="1"/>
    </xf>
    <xf numFmtId="3" fontId="10" fillId="0" borderId="52" xfId="0" applyNumberFormat="1" applyFont="1" applyBorder="1" applyAlignment="1">
      <alignment horizontal="center" wrapText="1"/>
    </xf>
    <xf numFmtId="3" fontId="10" fillId="0" borderId="53" xfId="0" applyNumberFormat="1" applyFont="1" applyBorder="1" applyAlignment="1">
      <alignment horizontal="center" wrapText="1"/>
    </xf>
    <xf numFmtId="3" fontId="10" fillId="0" borderId="54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55" xfId="0" applyNumberFormat="1" applyFont="1" applyBorder="1" applyAlignment="1">
      <alignment horizontal="center" wrapText="1"/>
    </xf>
    <xf numFmtId="3" fontId="10" fillId="0" borderId="56" xfId="0" applyNumberFormat="1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3" fontId="8" fillId="0" borderId="47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3" fontId="8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wrapText="1"/>
    </xf>
    <xf numFmtId="3" fontId="8" fillId="0" borderId="8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7" fillId="0" borderId="34" xfId="0" applyFont="1" applyFill="1" applyBorder="1" applyAlignment="1">
      <alignment horizontal="right" wrapText="1"/>
    </xf>
    <xf numFmtId="14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16" xfId="0" applyFont="1" applyFill="1" applyBorder="1" applyAlignment="1">
      <alignment/>
    </xf>
    <xf numFmtId="3" fontId="10" fillId="0" borderId="46" xfId="0" applyNumberFormat="1" applyFont="1" applyFill="1" applyBorder="1" applyAlignment="1">
      <alignment horizontal="center" wrapText="1"/>
    </xf>
    <xf numFmtId="0" fontId="10" fillId="0" borderId="52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52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8" fillId="0" borderId="8" xfId="0" applyNumberFormat="1" applyFont="1" applyFill="1" applyBorder="1" applyAlignment="1">
      <alignment horizontal="right" wrapText="1"/>
    </xf>
    <xf numFmtId="0" fontId="18" fillId="0" borderId="11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right" wrapText="1"/>
    </xf>
    <xf numFmtId="0" fontId="18" fillId="0" borderId="34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0" fillId="0" borderId="5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5" xfId="0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0" fillId="0" borderId="52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0" fillId="0" borderId="5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66"/>
      <rgbColor rgb="00000080"/>
      <rgbColor rgb="00515E3E"/>
      <rgbColor rgb="00EBF5FF"/>
      <rgbColor rgb="00008080"/>
      <rgbColor rgb="00C0C0C0"/>
      <rgbColor rgb="00808080"/>
      <rgbColor rgb="00C0D0DE"/>
      <rgbColor rgb="009396BB"/>
      <rgbColor rgb="009EAAA5"/>
      <rgbColor rgb="0082A3BA"/>
      <rgbColor rgb="007766C0"/>
      <rgbColor rgb="005488C2"/>
      <rgbColor rgb="000066CC"/>
      <rgbColor rgb="007749DF"/>
      <rgbColor rgb="00ADB5C1"/>
      <rgbColor rgb="009AB6C8"/>
      <rgbColor rgb="0097A0B5"/>
      <rgbColor rgb="004D6AB3"/>
      <rgbColor rgb="006262CA"/>
      <rgbColor rgb="00464E96"/>
      <rgbColor rgb="002885B8"/>
      <rgbColor rgb="005C8088"/>
      <rgbColor rgb="00E9F4FF"/>
      <rgbColor rgb="00CCFFFF"/>
      <rgbColor rgb="00CCFFCC"/>
      <rgbColor rgb="00BAB600"/>
      <rgbColor rgb="00CCECFF"/>
      <rgbColor rgb="00FF99CC"/>
      <rgbColor rgb="00CC99FF"/>
      <rgbColor rgb="00FEFFEF"/>
      <rgbColor rgb="00DDE7E7"/>
      <rgbColor rgb="00F2F6F6"/>
      <rgbColor rgb="0099CC00"/>
      <rgbColor rgb="00FFCC00"/>
      <rgbColor rgb="00FF9900"/>
      <rgbColor rgb="00FF6600"/>
      <rgbColor rgb="00666699"/>
      <rgbColor rgb="00969696"/>
      <rgbColor rgb="00003366"/>
      <rgbColor rgb="00DCEAD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Z450"/>
  <sheetViews>
    <sheetView showGridLines="0" tabSelected="1" zoomScale="85" zoomScaleNormal="85" workbookViewId="0" topLeftCell="A1">
      <selection activeCell="C16" sqref="C16"/>
    </sheetView>
  </sheetViews>
  <sheetFormatPr defaultColWidth="11.421875" defaultRowHeight="12.75"/>
  <cols>
    <col min="1" max="1" width="3.57421875" style="41" customWidth="1"/>
    <col min="2" max="2" width="3.57421875" style="1" customWidth="1"/>
    <col min="3" max="4" width="13.57421875" style="1" customWidth="1"/>
    <col min="5" max="5" width="19.57421875" style="1" customWidth="1"/>
    <col min="6" max="6" width="17.140625" style="1" customWidth="1"/>
    <col min="7" max="7" width="16.140625" style="1" customWidth="1"/>
    <col min="8" max="8" width="14.8515625" style="1" customWidth="1"/>
    <col min="9" max="9" width="14.5742187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43" t="s">
        <v>85</v>
      </c>
      <c r="C2" s="272"/>
      <c r="D2" s="272"/>
      <c r="E2" s="272"/>
      <c r="F2" s="272"/>
      <c r="G2" s="272"/>
      <c r="H2" s="272"/>
      <c r="I2" s="272"/>
      <c r="J2" s="272"/>
      <c r="K2" s="270" t="s">
        <v>96</v>
      </c>
      <c r="L2" s="271"/>
      <c r="O2" s="30"/>
      <c r="P2" s="30"/>
      <c r="Q2" s="30"/>
      <c r="R2" s="30"/>
      <c r="S2" s="30"/>
      <c r="T2" s="30"/>
      <c r="U2" s="30"/>
      <c r="V2" s="30"/>
      <c r="W2" s="30"/>
      <c r="X2" s="31"/>
      <c r="Y2" s="31"/>
      <c r="Z2" s="31"/>
    </row>
    <row r="3" spans="2:26" ht="15" customHeight="1"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</row>
    <row r="4" spans="2:26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</row>
    <row r="5" spans="2:26" ht="1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0"/>
      <c r="Q5" s="30"/>
      <c r="R5" s="30"/>
      <c r="S5" s="30"/>
      <c r="T5" s="30"/>
      <c r="U5" s="30"/>
      <c r="V5" s="30"/>
      <c r="W5" s="30"/>
      <c r="X5" s="31"/>
      <c r="Y5" s="31"/>
      <c r="Z5" s="31"/>
    </row>
    <row r="6" spans="2:26" ht="15" customHeight="1">
      <c r="B6" s="251" t="s">
        <v>92</v>
      </c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144"/>
      <c r="N6" s="144"/>
      <c r="O6" s="60"/>
      <c r="P6" s="30"/>
      <c r="Q6" s="30"/>
      <c r="R6" s="30"/>
      <c r="S6" s="30"/>
      <c r="T6" s="30"/>
      <c r="U6" s="30"/>
      <c r="V6" s="30"/>
      <c r="W6" s="30"/>
      <c r="X6" s="31"/>
      <c r="Y6" s="31"/>
      <c r="Z6" s="31"/>
    </row>
    <row r="7" spans="2:26" ht="15" customHeight="1"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6"/>
      <c r="M7" s="144"/>
      <c r="N7" s="144"/>
      <c r="O7" s="6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</row>
    <row r="8" spans="2:26" ht="15" customHeight="1"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9"/>
      <c r="M8" s="144"/>
      <c r="N8" s="144"/>
      <c r="O8" s="6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</row>
    <row r="9" spans="2:26" ht="15" customHeight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4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</row>
    <row r="10" spans="2:26" ht="15" customHeight="1">
      <c r="B10" s="51" t="s">
        <v>31</v>
      </c>
      <c r="C10" s="52"/>
      <c r="D10" s="52"/>
      <c r="E10" s="52"/>
      <c r="F10" s="251" t="s">
        <v>93</v>
      </c>
      <c r="G10" s="252"/>
      <c r="H10" s="252"/>
      <c r="I10" s="252"/>
      <c r="J10" s="252"/>
      <c r="K10" s="252"/>
      <c r="L10" s="253"/>
      <c r="M10" s="60"/>
      <c r="N10" s="60"/>
      <c r="O10" s="60"/>
      <c r="P10" s="30"/>
      <c r="Q10" s="30"/>
      <c r="R10" s="30"/>
      <c r="S10" s="30"/>
      <c r="T10" s="30"/>
      <c r="U10" s="30"/>
      <c r="V10" s="30"/>
      <c r="W10" s="30"/>
      <c r="X10" s="31"/>
      <c r="Y10" s="31"/>
      <c r="Z10" s="31"/>
    </row>
    <row r="11" spans="2:26" ht="15" customHeight="1">
      <c r="B11" s="53"/>
      <c r="C11" s="54"/>
      <c r="D11" s="54"/>
      <c r="E11" s="54"/>
      <c r="F11" s="257"/>
      <c r="G11" s="258"/>
      <c r="H11" s="258"/>
      <c r="I11" s="258"/>
      <c r="J11" s="258"/>
      <c r="K11" s="258"/>
      <c r="L11" s="259"/>
      <c r="M11" s="60"/>
      <c r="N11" s="60"/>
      <c r="O11" s="60"/>
      <c r="P11" s="30"/>
      <c r="Q11" s="30"/>
      <c r="R11" s="30"/>
      <c r="S11" s="30"/>
      <c r="T11" s="30"/>
      <c r="U11" s="30"/>
      <c r="V11" s="30"/>
      <c r="W11" s="30"/>
      <c r="X11" s="31"/>
      <c r="Y11" s="31"/>
      <c r="Z11" s="31"/>
    </row>
    <row r="12" spans="2:26" ht="15" customHeight="1">
      <c r="B12" s="53"/>
      <c r="C12" s="54"/>
      <c r="D12" s="54"/>
      <c r="E12" s="5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</row>
    <row r="13" spans="2:26" ht="15" customHeight="1">
      <c r="B13" s="51" t="s">
        <v>32</v>
      </c>
      <c r="C13" s="52"/>
      <c r="D13" s="52"/>
      <c r="E13" s="52"/>
      <c r="F13" s="251" t="s">
        <v>33</v>
      </c>
      <c r="G13" s="252"/>
      <c r="H13" s="252"/>
      <c r="I13" s="252"/>
      <c r="J13" s="252"/>
      <c r="K13" s="252"/>
      <c r="L13" s="253"/>
      <c r="M13" s="60"/>
      <c r="N13" s="60"/>
      <c r="O13" s="6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</row>
    <row r="14" spans="2:26" ht="15" customHeight="1">
      <c r="B14" s="53"/>
      <c r="C14" s="54"/>
      <c r="D14" s="54"/>
      <c r="E14" s="54"/>
      <c r="F14" s="254"/>
      <c r="G14" s="255"/>
      <c r="H14" s="255"/>
      <c r="I14" s="255"/>
      <c r="J14" s="255"/>
      <c r="K14" s="255"/>
      <c r="L14" s="256"/>
      <c r="M14" s="60"/>
      <c r="N14" s="60"/>
      <c r="O14" s="6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</row>
    <row r="15" spans="2:26" ht="15" customHeight="1">
      <c r="B15" s="53"/>
      <c r="C15" s="54"/>
      <c r="D15" s="54"/>
      <c r="E15" s="54"/>
      <c r="F15" s="273" t="s">
        <v>94</v>
      </c>
      <c r="G15" s="255"/>
      <c r="H15" s="255"/>
      <c r="I15" s="255"/>
      <c r="J15" s="255"/>
      <c r="K15" s="255"/>
      <c r="L15" s="256"/>
      <c r="M15" s="60"/>
      <c r="N15" s="60"/>
      <c r="O15" s="6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</row>
    <row r="16" spans="2:26" ht="15" customHeight="1">
      <c r="B16" s="53"/>
      <c r="C16" s="54"/>
      <c r="D16" s="54"/>
      <c r="E16" s="54"/>
      <c r="F16" s="254"/>
      <c r="G16" s="255"/>
      <c r="H16" s="255"/>
      <c r="I16" s="255"/>
      <c r="J16" s="255"/>
      <c r="K16" s="255"/>
      <c r="L16" s="256"/>
      <c r="M16" s="60"/>
      <c r="N16" s="60"/>
      <c r="O16" s="6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</row>
    <row r="17" spans="2:26" ht="15" customHeight="1">
      <c r="B17" s="53"/>
      <c r="C17" s="54"/>
      <c r="D17" s="54"/>
      <c r="E17" s="54"/>
      <c r="F17" s="56" t="s">
        <v>35</v>
      </c>
      <c r="G17" s="57"/>
      <c r="H17" s="57"/>
      <c r="I17" s="58"/>
      <c r="J17" s="59"/>
      <c r="K17" s="59"/>
      <c r="L17" s="147"/>
      <c r="M17" s="54"/>
      <c r="N17" s="144"/>
      <c r="O17" s="144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</row>
    <row r="18" spans="2:12" ht="12.75">
      <c r="B18" s="13"/>
      <c r="L18" s="3"/>
    </row>
    <row r="19" ht="12.75">
      <c r="H19" s="3"/>
    </row>
    <row r="20" s="2" customFormat="1" ht="13.5" thickBot="1">
      <c r="A20" s="41"/>
    </row>
    <row r="21" spans="1:4" s="2" customFormat="1" ht="13.5" thickBot="1">
      <c r="A21" s="41"/>
      <c r="B21" s="4" t="s">
        <v>28</v>
      </c>
      <c r="C21" s="5"/>
      <c r="D21" s="6"/>
    </row>
    <row r="22" s="2" customFormat="1" ht="12.75">
      <c r="A22" s="41"/>
    </row>
    <row r="23" spans="1:15" s="2" customFormat="1" ht="12.75">
      <c r="A23" s="41"/>
      <c r="B23" s="122" t="s">
        <v>72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6"/>
      <c r="N23" s="126"/>
      <c r="O23" s="126"/>
    </row>
    <row r="24" spans="1:2" s="2" customFormat="1" ht="12.75">
      <c r="A24" s="41"/>
      <c r="B24" s="7"/>
    </row>
    <row r="25" spans="1:2" s="2" customFormat="1" ht="13.5" thickBot="1">
      <c r="A25" s="41"/>
      <c r="B25" s="7"/>
    </row>
    <row r="26" spans="1:11" s="2" customFormat="1" ht="13.5" thickBot="1">
      <c r="A26" s="41"/>
      <c r="D26" s="296" t="s">
        <v>36</v>
      </c>
      <c r="E26" s="297"/>
      <c r="F26" s="292" t="s">
        <v>37</v>
      </c>
      <c r="G26" s="292"/>
      <c r="H26" s="292"/>
      <c r="I26" s="292"/>
      <c r="J26" s="274" t="s">
        <v>27</v>
      </c>
      <c r="K26" s="275"/>
    </row>
    <row r="27" spans="2:11" ht="13.5" thickBot="1">
      <c r="B27" s="260"/>
      <c r="C27" s="260"/>
      <c r="D27" s="244" t="s">
        <v>6</v>
      </c>
      <c r="E27" s="245"/>
      <c r="F27" s="246" t="s">
        <v>7</v>
      </c>
      <c r="G27" s="247"/>
      <c r="H27" s="247" t="s">
        <v>8</v>
      </c>
      <c r="I27" s="248"/>
      <c r="J27" s="276"/>
      <c r="K27" s="277"/>
    </row>
    <row r="28" spans="2:11" ht="36.75" customHeight="1" thickBot="1">
      <c r="B28" s="75" t="s">
        <v>17</v>
      </c>
      <c r="C28" s="76" t="s">
        <v>9</v>
      </c>
      <c r="D28" s="70" t="s">
        <v>80</v>
      </c>
      <c r="E28" s="71" t="s">
        <v>29</v>
      </c>
      <c r="F28" s="73" t="s">
        <v>82</v>
      </c>
      <c r="G28" s="74" t="s">
        <v>29</v>
      </c>
      <c r="H28" s="74" t="s">
        <v>80</v>
      </c>
      <c r="I28" s="77" t="s">
        <v>29</v>
      </c>
      <c r="J28" s="70" t="s">
        <v>80</v>
      </c>
      <c r="K28" s="71" t="s">
        <v>29</v>
      </c>
    </row>
    <row r="29" spans="2:11" ht="12.75">
      <c r="B29" s="289">
        <v>2010</v>
      </c>
      <c r="C29" s="154" t="s">
        <v>20</v>
      </c>
      <c r="D29" s="65">
        <v>161557.76306157306</v>
      </c>
      <c r="E29" s="66">
        <v>14454.296143430664</v>
      </c>
      <c r="F29" s="162">
        <v>767259.6213686552</v>
      </c>
      <c r="G29" s="163">
        <v>123300.61209552574</v>
      </c>
      <c r="H29" s="163">
        <v>303792.6371033619</v>
      </c>
      <c r="I29" s="164">
        <v>43717.74338094147</v>
      </c>
      <c r="J29" s="165">
        <v>1232610.02153359</v>
      </c>
      <c r="K29" s="166">
        <v>181472.65161989786</v>
      </c>
    </row>
    <row r="30" spans="2:11" ht="12.75">
      <c r="B30" s="307"/>
      <c r="C30" s="154" t="s">
        <v>21</v>
      </c>
      <c r="D30" s="65">
        <v>134649.21072358516</v>
      </c>
      <c r="E30" s="66">
        <v>12117.39826624525</v>
      </c>
      <c r="F30" s="63">
        <v>761030.6837080736</v>
      </c>
      <c r="G30" s="8">
        <v>107484.24703425943</v>
      </c>
      <c r="H30" s="8">
        <v>298768.1193654305</v>
      </c>
      <c r="I30" s="78">
        <v>45121.019530729136</v>
      </c>
      <c r="J30" s="80">
        <v>1194448.0137970892</v>
      </c>
      <c r="K30" s="32">
        <v>164722.66483123382</v>
      </c>
    </row>
    <row r="31" spans="2:11" ht="12.75">
      <c r="B31" s="307"/>
      <c r="C31" s="154" t="s">
        <v>22</v>
      </c>
      <c r="D31" s="65">
        <v>162107.00053028527</v>
      </c>
      <c r="E31" s="66">
        <v>15152.769456206392</v>
      </c>
      <c r="F31" s="63">
        <v>741812.4651809566</v>
      </c>
      <c r="G31" s="8">
        <v>96590.06822602356</v>
      </c>
      <c r="H31" s="8">
        <v>330205.2095078606</v>
      </c>
      <c r="I31" s="78">
        <v>46134.57618558486</v>
      </c>
      <c r="J31" s="80">
        <v>1234124.6752191025</v>
      </c>
      <c r="K31" s="32">
        <v>157877.41386781482</v>
      </c>
    </row>
    <row r="32" spans="2:11" ht="13.5" thickBot="1">
      <c r="B32" s="308"/>
      <c r="C32" s="155" t="s">
        <v>23</v>
      </c>
      <c r="D32" s="67">
        <v>157027.66447342696</v>
      </c>
      <c r="E32" s="68">
        <v>12636.011657058796</v>
      </c>
      <c r="F32" s="64">
        <v>812190.417714532</v>
      </c>
      <c r="G32" s="33">
        <v>106464.98863078495</v>
      </c>
      <c r="H32" s="33">
        <v>256315.6575381086</v>
      </c>
      <c r="I32" s="79">
        <v>40567.744395687456</v>
      </c>
      <c r="J32" s="81">
        <v>1225533.7397260675</v>
      </c>
      <c r="K32" s="34">
        <v>159668.7446835312</v>
      </c>
    </row>
    <row r="33" spans="2:11" ht="13.5" thickBot="1">
      <c r="B33" s="309">
        <v>2010</v>
      </c>
      <c r="C33" s="310"/>
      <c r="D33" s="200">
        <v>615341.6387888705</v>
      </c>
      <c r="E33" s="201">
        <v>54360.47552294111</v>
      </c>
      <c r="F33" s="202">
        <v>3082293.1879722173</v>
      </c>
      <c r="G33" s="203">
        <v>433839.9159865937</v>
      </c>
      <c r="H33" s="204">
        <v>1189081.6235147617</v>
      </c>
      <c r="I33" s="205">
        <v>175541.0834929429</v>
      </c>
      <c r="J33" s="200">
        <v>4886716.45027585</v>
      </c>
      <c r="K33" s="201">
        <v>663741.4750024778</v>
      </c>
    </row>
    <row r="34" spans="2:11" ht="12.75">
      <c r="B34" s="304">
        <v>2011</v>
      </c>
      <c r="C34" s="212" t="s">
        <v>10</v>
      </c>
      <c r="D34" s="218">
        <v>148144.22082628193</v>
      </c>
      <c r="E34" s="208">
        <v>12486.558892007179</v>
      </c>
      <c r="F34" s="218">
        <v>804017.033875353</v>
      </c>
      <c r="G34" s="207">
        <v>119257.97442946091</v>
      </c>
      <c r="H34" s="207">
        <v>246879.81646900953</v>
      </c>
      <c r="I34" s="208">
        <v>40482.238624311634</v>
      </c>
      <c r="J34" s="215">
        <v>1199041.0711706446</v>
      </c>
      <c r="K34" s="208">
        <v>172226.77194577974</v>
      </c>
    </row>
    <row r="35" spans="2:11" ht="12.75">
      <c r="B35" s="305"/>
      <c r="C35" s="213" t="s">
        <v>11</v>
      </c>
      <c r="D35" s="80">
        <v>135442.02174890463</v>
      </c>
      <c r="E35" s="32">
        <v>15889.32192196553</v>
      </c>
      <c r="F35" s="80">
        <v>698080.3154734666</v>
      </c>
      <c r="G35" s="221">
        <v>101672.55638997942</v>
      </c>
      <c r="H35" s="221">
        <v>197816.38390871335</v>
      </c>
      <c r="I35" s="32">
        <v>26125.458533057757</v>
      </c>
      <c r="J35" s="222">
        <v>1031338.7211310846</v>
      </c>
      <c r="K35" s="32">
        <v>143687.33684500272</v>
      </c>
    </row>
    <row r="36" spans="2:11" ht="12.75">
      <c r="B36" s="305"/>
      <c r="C36" s="213" t="s">
        <v>12</v>
      </c>
      <c r="D36" s="80">
        <v>148709.6081484031</v>
      </c>
      <c r="E36" s="32">
        <v>12648.212331423809</v>
      </c>
      <c r="F36" s="80">
        <v>851539.1595083937</v>
      </c>
      <c r="G36" s="221">
        <v>127120.97908906871</v>
      </c>
      <c r="H36" s="221">
        <v>426858.27684414486</v>
      </c>
      <c r="I36" s="32">
        <v>61476.372888935104</v>
      </c>
      <c r="J36" s="222">
        <v>1427107.0445009416</v>
      </c>
      <c r="K36" s="32">
        <v>201245.5643094276</v>
      </c>
    </row>
    <row r="37" spans="2:11" ht="12.75">
      <c r="B37" s="305"/>
      <c r="C37" s="213" t="s">
        <v>13</v>
      </c>
      <c r="D37" s="80" t="s">
        <v>0</v>
      </c>
      <c r="E37" s="32" t="s">
        <v>0</v>
      </c>
      <c r="F37" s="80" t="s">
        <v>0</v>
      </c>
      <c r="G37" s="221" t="s">
        <v>0</v>
      </c>
      <c r="H37" s="221" t="s">
        <v>0</v>
      </c>
      <c r="I37" s="32" t="s">
        <v>0</v>
      </c>
      <c r="J37" s="222" t="s">
        <v>0</v>
      </c>
      <c r="K37" s="32" t="s">
        <v>0</v>
      </c>
    </row>
    <row r="38" spans="2:11" ht="12.75">
      <c r="B38" s="305"/>
      <c r="C38" s="213" t="s">
        <v>14</v>
      </c>
      <c r="D38" s="219" t="s">
        <v>0</v>
      </c>
      <c r="E38" s="209" t="s">
        <v>0</v>
      </c>
      <c r="F38" s="219" t="s">
        <v>0</v>
      </c>
      <c r="G38" s="206" t="s">
        <v>0</v>
      </c>
      <c r="H38" s="206" t="s">
        <v>0</v>
      </c>
      <c r="I38" s="209" t="s">
        <v>0</v>
      </c>
      <c r="J38" s="216" t="s">
        <v>0</v>
      </c>
      <c r="K38" s="209" t="s">
        <v>0</v>
      </c>
    </row>
    <row r="39" spans="2:11" ht="12.75">
      <c r="B39" s="305"/>
      <c r="C39" s="213" t="s">
        <v>15</v>
      </c>
      <c r="D39" s="219" t="s">
        <v>0</v>
      </c>
      <c r="E39" s="209" t="s">
        <v>0</v>
      </c>
      <c r="F39" s="219" t="s">
        <v>0</v>
      </c>
      <c r="G39" s="206" t="s">
        <v>0</v>
      </c>
      <c r="H39" s="206" t="s">
        <v>0</v>
      </c>
      <c r="I39" s="209" t="s">
        <v>0</v>
      </c>
      <c r="J39" s="216" t="s">
        <v>0</v>
      </c>
      <c r="K39" s="209" t="s">
        <v>0</v>
      </c>
    </row>
    <row r="40" spans="2:11" ht="12.75">
      <c r="B40" s="305"/>
      <c r="C40" s="213" t="s">
        <v>18</v>
      </c>
      <c r="D40" s="219" t="s">
        <v>0</v>
      </c>
      <c r="E40" s="209" t="s">
        <v>0</v>
      </c>
      <c r="F40" s="219" t="s">
        <v>0</v>
      </c>
      <c r="G40" s="206" t="s">
        <v>0</v>
      </c>
      <c r="H40" s="206" t="s">
        <v>0</v>
      </c>
      <c r="I40" s="209" t="s">
        <v>0</v>
      </c>
      <c r="J40" s="216" t="s">
        <v>0</v>
      </c>
      <c r="K40" s="209" t="s">
        <v>0</v>
      </c>
    </row>
    <row r="41" spans="2:11" ht="12.75">
      <c r="B41" s="305"/>
      <c r="C41" s="213" t="s">
        <v>19</v>
      </c>
      <c r="D41" s="219" t="s">
        <v>0</v>
      </c>
      <c r="E41" s="209" t="s">
        <v>0</v>
      </c>
      <c r="F41" s="219" t="s">
        <v>0</v>
      </c>
      <c r="G41" s="206" t="s">
        <v>0</v>
      </c>
      <c r="H41" s="206" t="s">
        <v>0</v>
      </c>
      <c r="I41" s="209" t="s">
        <v>0</v>
      </c>
      <c r="J41" s="216" t="s">
        <v>0</v>
      </c>
      <c r="K41" s="209" t="s">
        <v>0</v>
      </c>
    </row>
    <row r="42" spans="2:11" ht="12.75">
      <c r="B42" s="305"/>
      <c r="C42" s="213" t="s">
        <v>20</v>
      </c>
      <c r="D42" s="219" t="s">
        <v>0</v>
      </c>
      <c r="E42" s="209" t="s">
        <v>0</v>
      </c>
      <c r="F42" s="219" t="s">
        <v>0</v>
      </c>
      <c r="G42" s="206" t="s">
        <v>0</v>
      </c>
      <c r="H42" s="206" t="s">
        <v>0</v>
      </c>
      <c r="I42" s="209" t="s">
        <v>0</v>
      </c>
      <c r="J42" s="216" t="s">
        <v>0</v>
      </c>
      <c r="K42" s="209" t="s">
        <v>0</v>
      </c>
    </row>
    <row r="43" spans="2:11" ht="12.75">
      <c r="B43" s="305"/>
      <c r="C43" s="213" t="s">
        <v>21</v>
      </c>
      <c r="D43" s="219" t="s">
        <v>0</v>
      </c>
      <c r="E43" s="209" t="s">
        <v>0</v>
      </c>
      <c r="F43" s="219" t="s">
        <v>0</v>
      </c>
      <c r="G43" s="206" t="s">
        <v>0</v>
      </c>
      <c r="H43" s="206" t="s">
        <v>0</v>
      </c>
      <c r="I43" s="209" t="s">
        <v>0</v>
      </c>
      <c r="J43" s="216" t="s">
        <v>0</v>
      </c>
      <c r="K43" s="209" t="s">
        <v>0</v>
      </c>
    </row>
    <row r="44" spans="2:11" ht="12.75">
      <c r="B44" s="305"/>
      <c r="C44" s="213" t="s">
        <v>22</v>
      </c>
      <c r="D44" s="219" t="s">
        <v>0</v>
      </c>
      <c r="E44" s="209" t="s">
        <v>0</v>
      </c>
      <c r="F44" s="219" t="s">
        <v>0</v>
      </c>
      <c r="G44" s="206" t="s">
        <v>0</v>
      </c>
      <c r="H44" s="206" t="s">
        <v>0</v>
      </c>
      <c r="I44" s="209" t="s">
        <v>0</v>
      </c>
      <c r="J44" s="216" t="s">
        <v>0</v>
      </c>
      <c r="K44" s="209" t="s">
        <v>0</v>
      </c>
    </row>
    <row r="45" spans="2:11" ht="13.5" thickBot="1">
      <c r="B45" s="306"/>
      <c r="C45" s="214" t="s">
        <v>23</v>
      </c>
      <c r="D45" s="220" t="s">
        <v>0</v>
      </c>
      <c r="E45" s="211" t="s">
        <v>0</v>
      </c>
      <c r="F45" s="220" t="s">
        <v>0</v>
      </c>
      <c r="G45" s="210" t="s">
        <v>0</v>
      </c>
      <c r="H45" s="210" t="s">
        <v>0</v>
      </c>
      <c r="I45" s="211" t="s">
        <v>0</v>
      </c>
      <c r="J45" s="217" t="s">
        <v>0</v>
      </c>
      <c r="K45" s="211" t="s">
        <v>0</v>
      </c>
    </row>
    <row r="46" spans="2:11" ht="13.5" thickBot="1">
      <c r="B46" s="303">
        <v>2011</v>
      </c>
      <c r="C46" s="248"/>
      <c r="D46" s="69">
        <v>432295.85072358965</v>
      </c>
      <c r="E46" s="69">
        <v>41024.09314539652</v>
      </c>
      <c r="F46" s="69">
        <v>2353636.5088572134</v>
      </c>
      <c r="G46" s="69">
        <v>348051.50990850903</v>
      </c>
      <c r="H46" s="69">
        <v>871554.4772218678</v>
      </c>
      <c r="I46" s="69">
        <v>128084.07004630449</v>
      </c>
      <c r="J46" s="69">
        <v>3657486.8368026707</v>
      </c>
      <c r="K46" s="62">
        <v>517159.67310021</v>
      </c>
    </row>
    <row r="47" spans="2:13" ht="12.75">
      <c r="B47" s="300" t="s">
        <v>87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</row>
    <row r="48" spans="2:13" ht="12.75">
      <c r="B48" s="300" t="s">
        <v>95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</row>
    <row r="49" spans="2:13" ht="12.75"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</row>
    <row r="50" spans="2:13" ht="12.75"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</row>
    <row r="51" spans="2:13" ht="13.5" thickBot="1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3.5" thickBot="1">
      <c r="B52" s="9"/>
      <c r="C52" s="9"/>
      <c r="D52" s="296" t="s">
        <v>36</v>
      </c>
      <c r="E52" s="297"/>
      <c r="F52" s="292" t="s">
        <v>37</v>
      </c>
      <c r="G52" s="292"/>
      <c r="H52" s="292"/>
      <c r="I52" s="292"/>
      <c r="J52" s="274" t="s">
        <v>27</v>
      </c>
      <c r="K52" s="275"/>
      <c r="L52" s="10"/>
      <c r="M52" s="10"/>
    </row>
    <row r="53" spans="2:11" ht="13.5" thickBot="1">
      <c r="B53" s="249"/>
      <c r="C53" s="250"/>
      <c r="D53" s="244" t="s">
        <v>6</v>
      </c>
      <c r="E53" s="245"/>
      <c r="F53" s="246" t="s">
        <v>7</v>
      </c>
      <c r="G53" s="247"/>
      <c r="H53" s="247" t="s">
        <v>8</v>
      </c>
      <c r="I53" s="248"/>
      <c r="J53" s="276"/>
      <c r="K53" s="277"/>
    </row>
    <row r="54" spans="2:11" ht="39" thickBot="1">
      <c r="B54" s="250"/>
      <c r="C54" s="250"/>
      <c r="D54" s="36" t="s">
        <v>80</v>
      </c>
      <c r="E54" s="37" t="s">
        <v>29</v>
      </c>
      <c r="F54" s="15" t="s">
        <v>82</v>
      </c>
      <c r="G54" s="17" t="s">
        <v>29</v>
      </c>
      <c r="H54" s="15" t="s">
        <v>80</v>
      </c>
      <c r="I54" s="17" t="s">
        <v>29</v>
      </c>
      <c r="J54" s="15" t="s">
        <v>80</v>
      </c>
      <c r="K54" s="17" t="s">
        <v>29</v>
      </c>
    </row>
    <row r="55" spans="2:11" ht="12.75" customHeight="1">
      <c r="B55" s="289">
        <v>2010</v>
      </c>
      <c r="C55" s="38" t="s">
        <v>24</v>
      </c>
      <c r="D55" s="27">
        <v>153835.40969721763</v>
      </c>
      <c r="E55" s="19">
        <v>13590.118880735277</v>
      </c>
      <c r="F55" s="18">
        <v>770573.2969930543</v>
      </c>
      <c r="G55" s="20">
        <v>108459.97899664842</v>
      </c>
      <c r="H55" s="18">
        <v>297270.4058786904</v>
      </c>
      <c r="I55" s="20">
        <v>43885.27087323573</v>
      </c>
      <c r="J55" s="18">
        <v>1221679.1125689624</v>
      </c>
      <c r="K55" s="20">
        <v>165935.36875061944</v>
      </c>
    </row>
    <row r="56" spans="2:11" ht="12.75">
      <c r="B56" s="290"/>
      <c r="C56" s="39" t="s">
        <v>25</v>
      </c>
      <c r="D56" s="28">
        <v>162107.00053028527</v>
      </c>
      <c r="E56" s="22">
        <v>15152.769456206392</v>
      </c>
      <c r="F56" s="21">
        <v>812190.417714532</v>
      </c>
      <c r="G56" s="23">
        <v>123300.61209552574</v>
      </c>
      <c r="H56" s="21">
        <v>330205.2095078606</v>
      </c>
      <c r="I56" s="23">
        <v>46134.57618558486</v>
      </c>
      <c r="J56" s="21">
        <v>1234124.6752191025</v>
      </c>
      <c r="K56" s="23">
        <v>181472.65161989786</v>
      </c>
    </row>
    <row r="57" spans="2:11" ht="13.5" thickBot="1">
      <c r="B57" s="291"/>
      <c r="C57" s="40" t="s">
        <v>26</v>
      </c>
      <c r="D57" s="29">
        <v>134649.21072358516</v>
      </c>
      <c r="E57" s="25">
        <v>12117.39826624525</v>
      </c>
      <c r="F57" s="24">
        <v>741812.4651809566</v>
      </c>
      <c r="G57" s="26">
        <v>96590.06822602356</v>
      </c>
      <c r="H57" s="24">
        <v>256315.6575381086</v>
      </c>
      <c r="I57" s="26">
        <v>40567.744395687456</v>
      </c>
      <c r="J57" s="24">
        <v>1194448.0137970892</v>
      </c>
      <c r="K57" s="26">
        <v>157877.41386781482</v>
      </c>
    </row>
    <row r="58" spans="2:13" ht="12.75">
      <c r="B58" s="289">
        <v>2011</v>
      </c>
      <c r="C58" s="38" t="s">
        <v>24</v>
      </c>
      <c r="D58" s="27">
        <v>144098.6169078632</v>
      </c>
      <c r="E58" s="19">
        <v>13674.697715132172</v>
      </c>
      <c r="F58" s="18">
        <v>784545.5029524044</v>
      </c>
      <c r="G58" s="20">
        <v>116017.16996950301</v>
      </c>
      <c r="H58" s="18">
        <v>290518.1590739559</v>
      </c>
      <c r="I58" s="20">
        <v>42694.69001543483</v>
      </c>
      <c r="J58" s="18">
        <v>1219162.2789342236</v>
      </c>
      <c r="K58" s="20">
        <v>172386.55770007</v>
      </c>
      <c r="L58" s="11"/>
      <c r="M58" s="11"/>
    </row>
    <row r="59" spans="2:14" ht="12.75">
      <c r="B59" s="290"/>
      <c r="C59" s="39" t="s">
        <v>25</v>
      </c>
      <c r="D59" s="28">
        <v>148709.6081484031</v>
      </c>
      <c r="E59" s="22">
        <v>15889.32192196553</v>
      </c>
      <c r="F59" s="21">
        <v>851539.1595083937</v>
      </c>
      <c r="G59" s="23">
        <v>127120.97908906871</v>
      </c>
      <c r="H59" s="21">
        <v>426858.27684414486</v>
      </c>
      <c r="I59" s="23">
        <v>61476.372888935104</v>
      </c>
      <c r="J59" s="21">
        <v>1427107.0445009416</v>
      </c>
      <c r="K59" s="23">
        <v>201245.5643094276</v>
      </c>
      <c r="L59" s="11"/>
      <c r="M59" s="11"/>
      <c r="N59" s="11"/>
    </row>
    <row r="60" spans="2:14" ht="13.5" thickBot="1">
      <c r="B60" s="291"/>
      <c r="C60" s="40" t="s">
        <v>26</v>
      </c>
      <c r="D60" s="29">
        <v>135442.02174890463</v>
      </c>
      <c r="E60" s="25">
        <v>12486.558892007179</v>
      </c>
      <c r="F60" s="24">
        <v>698080.3154734666</v>
      </c>
      <c r="G60" s="26">
        <v>101672.55638997942</v>
      </c>
      <c r="H60" s="24">
        <v>197816.38390871335</v>
      </c>
      <c r="I60" s="26">
        <v>26125.458533057757</v>
      </c>
      <c r="J60" s="24">
        <v>1031338.7211310846</v>
      </c>
      <c r="K60" s="26">
        <v>143687.33684500272</v>
      </c>
      <c r="L60" s="11"/>
      <c r="M60" s="11"/>
      <c r="N60" s="11"/>
    </row>
    <row r="61" spans="5:14" ht="12.75"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5:14" ht="12.75"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5" ht="12.75">
      <c r="B63" s="2"/>
      <c r="C63" s="2"/>
      <c r="D63" s="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</row>
    <row r="64" spans="2:15" ht="12.75">
      <c r="B64" s="122" t="s">
        <v>73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6"/>
      <c r="N64" s="126"/>
      <c r="O64" s="126"/>
    </row>
    <row r="65" spans="2:15" ht="12.75">
      <c r="B65" s="262" t="s">
        <v>88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"/>
      <c r="O65" s="2"/>
    </row>
    <row r="66" spans="2:16" ht="12.75">
      <c r="B66" s="2"/>
      <c r="C66" s="2"/>
      <c r="D66" s="2"/>
      <c r="E66" s="46"/>
      <c r="F66" s="46"/>
      <c r="G66" s="46"/>
      <c r="H66" s="46"/>
      <c r="I66" s="46"/>
      <c r="J66" s="46"/>
      <c r="K66" s="46"/>
      <c r="L66" s="46"/>
      <c r="M66" s="2"/>
      <c r="N66" s="2"/>
      <c r="O66" s="2"/>
      <c r="P66" s="2"/>
    </row>
    <row r="67" spans="5:16" ht="13.5" thickBot="1">
      <c r="E67" s="11"/>
      <c r="G67" s="2"/>
      <c r="H67" s="2"/>
      <c r="I67" s="2"/>
      <c r="J67" s="2"/>
      <c r="K67" s="2"/>
      <c r="L67" s="2"/>
      <c r="N67" s="2"/>
      <c r="O67" s="2"/>
      <c r="P67" s="2"/>
    </row>
    <row r="68" spans="2:14" ht="13.5" thickBot="1">
      <c r="B68" s="263"/>
      <c r="C68" s="263"/>
      <c r="D68" s="286"/>
      <c r="E68" s="296" t="s">
        <v>36</v>
      </c>
      <c r="F68" s="297"/>
      <c r="G68" s="292" t="s">
        <v>37</v>
      </c>
      <c r="H68" s="292"/>
      <c r="I68" s="292"/>
      <c r="J68" s="292"/>
      <c r="K68" s="280" t="s">
        <v>27</v>
      </c>
      <c r="L68" s="281"/>
      <c r="M68" s="2"/>
      <c r="N68" s="2"/>
    </row>
    <row r="69" spans="2:14" ht="13.5" thickBot="1">
      <c r="B69" s="82"/>
      <c r="C69" s="82"/>
      <c r="D69" s="83"/>
      <c r="E69" s="244" t="s">
        <v>6</v>
      </c>
      <c r="F69" s="245"/>
      <c r="G69" s="284" t="s">
        <v>7</v>
      </c>
      <c r="H69" s="285"/>
      <c r="I69" s="285" t="s">
        <v>8</v>
      </c>
      <c r="J69" s="295"/>
      <c r="K69" s="282"/>
      <c r="L69" s="283"/>
      <c r="M69" s="2"/>
      <c r="N69" s="2"/>
    </row>
    <row r="70" spans="2:13" ht="26.25" thickBot="1">
      <c r="B70" s="157" t="s">
        <v>16</v>
      </c>
      <c r="C70" s="158" t="s">
        <v>9</v>
      </c>
      <c r="D70" s="159" t="s">
        <v>17</v>
      </c>
      <c r="E70" s="160" t="s">
        <v>80</v>
      </c>
      <c r="F70" s="161" t="s">
        <v>29</v>
      </c>
      <c r="G70" s="160" t="s">
        <v>81</v>
      </c>
      <c r="H70" s="156" t="s">
        <v>29</v>
      </c>
      <c r="I70" s="156" t="s">
        <v>80</v>
      </c>
      <c r="J70" s="161" t="s">
        <v>29</v>
      </c>
      <c r="K70" s="160" t="s">
        <v>80</v>
      </c>
      <c r="L70" s="161" t="s">
        <v>29</v>
      </c>
      <c r="M70" s="2"/>
    </row>
    <row r="71" spans="1:14" ht="12.75">
      <c r="A71" s="227"/>
      <c r="B71" s="196">
        <v>1</v>
      </c>
      <c r="C71" s="197">
        <v>3</v>
      </c>
      <c r="D71" s="195">
        <v>2011</v>
      </c>
      <c r="E71" s="168">
        <v>6421.3452045263075</v>
      </c>
      <c r="F71" s="169">
        <v>552.9386684911605</v>
      </c>
      <c r="G71" s="168">
        <v>40805.05589174918</v>
      </c>
      <c r="H71" s="170">
        <v>4752.1839604798315</v>
      </c>
      <c r="I71" s="170">
        <v>8437.029088412699</v>
      </c>
      <c r="J71" s="169">
        <v>952.6120461177021</v>
      </c>
      <c r="K71" s="168">
        <v>55663.430184688186</v>
      </c>
      <c r="L71" s="169">
        <v>6257.7346750886945</v>
      </c>
      <c r="M71" s="46"/>
      <c r="N71" s="12"/>
    </row>
    <row r="72" spans="1:14" ht="12.75">
      <c r="A72" s="227"/>
      <c r="B72" s="193">
        <v>2</v>
      </c>
      <c r="C72" s="194">
        <v>3</v>
      </c>
      <c r="D72" s="192">
        <v>2011</v>
      </c>
      <c r="E72" s="84">
        <v>5050.392334043609</v>
      </c>
      <c r="F72" s="85">
        <v>399.27276839207184</v>
      </c>
      <c r="G72" s="84">
        <v>38469.85803806134</v>
      </c>
      <c r="H72" s="42">
        <v>6758.374627244844</v>
      </c>
      <c r="I72" s="42">
        <v>24605.06900438241</v>
      </c>
      <c r="J72" s="85">
        <v>3501.2198992084172</v>
      </c>
      <c r="K72" s="84">
        <v>68125.31937648736</v>
      </c>
      <c r="L72" s="85">
        <v>10658.867294845333</v>
      </c>
      <c r="M72" s="47"/>
      <c r="N72" s="12"/>
    </row>
    <row r="73" spans="1:14" ht="12.75">
      <c r="A73" s="227"/>
      <c r="B73" s="193">
        <v>3</v>
      </c>
      <c r="C73" s="194">
        <v>3</v>
      </c>
      <c r="D73" s="192">
        <v>2011</v>
      </c>
      <c r="E73" s="84">
        <v>6537.015807941541</v>
      </c>
      <c r="F73" s="85">
        <v>470.305587061493</v>
      </c>
      <c r="G73" s="84">
        <v>42075.46041007047</v>
      </c>
      <c r="H73" s="42">
        <v>7811.3302439506915</v>
      </c>
      <c r="I73" s="42">
        <v>16393.926686901465</v>
      </c>
      <c r="J73" s="85">
        <v>1385.0239376962604</v>
      </c>
      <c r="K73" s="84">
        <v>65006.40290491347</v>
      </c>
      <c r="L73" s="85">
        <v>9666.659768708445</v>
      </c>
      <c r="M73" s="47"/>
      <c r="N73" s="12"/>
    </row>
    <row r="74" spans="1:14" ht="12.75">
      <c r="A74" s="227"/>
      <c r="B74" s="193">
        <v>4</v>
      </c>
      <c r="C74" s="194">
        <v>3</v>
      </c>
      <c r="D74" s="192">
        <v>2011</v>
      </c>
      <c r="E74" s="84">
        <v>7892.161023431744</v>
      </c>
      <c r="F74" s="85">
        <v>663.6761819766468</v>
      </c>
      <c r="G74" s="84">
        <v>33994.39689164787</v>
      </c>
      <c r="H74" s="42">
        <v>4470.667705631969</v>
      </c>
      <c r="I74" s="42">
        <v>24283.525851811166</v>
      </c>
      <c r="J74" s="85">
        <v>3488.0222499172323</v>
      </c>
      <c r="K74" s="84">
        <v>66170.08376689078</v>
      </c>
      <c r="L74" s="85">
        <v>8622.366137525847</v>
      </c>
      <c r="M74" s="47"/>
      <c r="N74" s="12"/>
    </row>
    <row r="75" spans="1:14" ht="12.75">
      <c r="A75" s="227"/>
      <c r="B75" s="193">
        <v>7</v>
      </c>
      <c r="C75" s="194">
        <v>3</v>
      </c>
      <c r="D75" s="192">
        <v>2011</v>
      </c>
      <c r="E75" s="84">
        <v>9147.819584850447</v>
      </c>
      <c r="F75" s="85">
        <v>646.4016227020462</v>
      </c>
      <c r="G75" s="84">
        <v>35986.16526188456</v>
      </c>
      <c r="H75" s="42">
        <v>7211.0473282836065</v>
      </c>
      <c r="I75" s="42">
        <v>15584.604907190615</v>
      </c>
      <c r="J75" s="85">
        <v>2435.3586779142074</v>
      </c>
      <c r="K75" s="84">
        <v>60718.589753925626</v>
      </c>
      <c r="L75" s="85">
        <v>10292.80762889986</v>
      </c>
      <c r="M75" s="47"/>
      <c r="N75" s="12"/>
    </row>
    <row r="76" spans="1:14" ht="12.75">
      <c r="A76" s="227"/>
      <c r="B76" s="193">
        <v>8</v>
      </c>
      <c r="C76" s="194">
        <v>3</v>
      </c>
      <c r="D76" s="192">
        <v>2011</v>
      </c>
      <c r="E76" s="84">
        <v>7950.993870054744</v>
      </c>
      <c r="F76" s="85">
        <v>668.354757307599</v>
      </c>
      <c r="G76" s="84">
        <v>33288.27342353674</v>
      </c>
      <c r="H76" s="42">
        <v>4585.570965701232</v>
      </c>
      <c r="I76" s="42">
        <v>13061.641388455435</v>
      </c>
      <c r="J76" s="85">
        <v>2150.0485156910677</v>
      </c>
      <c r="K76" s="84">
        <v>54300.90868204692</v>
      </c>
      <c r="L76" s="85">
        <v>7403.974238699899</v>
      </c>
      <c r="M76" s="47"/>
      <c r="N76" s="12"/>
    </row>
    <row r="77" spans="1:14" ht="12.75">
      <c r="A77" s="227"/>
      <c r="B77" s="193">
        <v>9</v>
      </c>
      <c r="C77" s="194">
        <v>3</v>
      </c>
      <c r="D77" s="192">
        <v>2011</v>
      </c>
      <c r="E77" s="84">
        <v>4116.755284394754</v>
      </c>
      <c r="F77" s="85">
        <v>401.6239459542994</v>
      </c>
      <c r="G77" s="84">
        <v>26931.494030404185</v>
      </c>
      <c r="H77" s="42">
        <v>2637.30948189806</v>
      </c>
      <c r="I77" s="42">
        <v>15795.71539696367</v>
      </c>
      <c r="J77" s="85">
        <v>2741.206646466512</v>
      </c>
      <c r="K77" s="84">
        <v>46843.96471176261</v>
      </c>
      <c r="L77" s="85">
        <v>5780.1400743188715</v>
      </c>
      <c r="M77" s="47"/>
      <c r="N77" s="12"/>
    </row>
    <row r="78" spans="1:14" ht="12.75">
      <c r="A78" s="227"/>
      <c r="B78" s="193">
        <v>10</v>
      </c>
      <c r="C78" s="194">
        <v>3</v>
      </c>
      <c r="D78" s="192">
        <v>2011</v>
      </c>
      <c r="E78" s="84">
        <v>5372.092053303436</v>
      </c>
      <c r="F78" s="85">
        <v>528.961160383645</v>
      </c>
      <c r="G78" s="84">
        <v>34553.9576380987</v>
      </c>
      <c r="H78" s="42">
        <v>4464.444059653591</v>
      </c>
      <c r="I78" s="42">
        <v>23671.66856728918</v>
      </c>
      <c r="J78" s="85">
        <v>3882.0143748132164</v>
      </c>
      <c r="K78" s="84">
        <v>63597.71825869131</v>
      </c>
      <c r="L78" s="85">
        <v>8875.419594850453</v>
      </c>
      <c r="M78" s="47"/>
      <c r="N78" s="12"/>
    </row>
    <row r="79" spans="1:14" ht="12.75">
      <c r="A79" s="227"/>
      <c r="B79" s="193">
        <v>11</v>
      </c>
      <c r="C79" s="194">
        <v>3</v>
      </c>
      <c r="D79" s="192">
        <v>2011</v>
      </c>
      <c r="E79" s="84">
        <v>4396.444230682672</v>
      </c>
      <c r="F79" s="85">
        <v>286.43115412332077</v>
      </c>
      <c r="G79" s="84">
        <v>26670.968159487937</v>
      </c>
      <c r="H79" s="42">
        <v>4247.415378829324</v>
      </c>
      <c r="I79" s="42">
        <v>21424.264180595594</v>
      </c>
      <c r="J79" s="85">
        <v>1841.7410172028733</v>
      </c>
      <c r="K79" s="84">
        <v>52491.6765707662</v>
      </c>
      <c r="L79" s="85">
        <v>6375.587550155518</v>
      </c>
      <c r="M79" s="47"/>
      <c r="N79" s="12"/>
    </row>
    <row r="80" spans="1:14" ht="12.75">
      <c r="A80" s="227"/>
      <c r="B80" s="193">
        <v>14</v>
      </c>
      <c r="C80" s="194">
        <v>3</v>
      </c>
      <c r="D80" s="192">
        <v>2011</v>
      </c>
      <c r="E80" s="84">
        <v>5847.430001800075</v>
      </c>
      <c r="F80" s="85">
        <v>595.1260464568186</v>
      </c>
      <c r="G80" s="84">
        <v>34341.38628248953</v>
      </c>
      <c r="H80" s="42">
        <v>5247.10578989025</v>
      </c>
      <c r="I80" s="42">
        <v>13422.772390260287</v>
      </c>
      <c r="J80" s="85">
        <v>1819.2425761228208</v>
      </c>
      <c r="K80" s="84">
        <v>53611.588674549894</v>
      </c>
      <c r="L80" s="85">
        <v>7661.474412469889</v>
      </c>
      <c r="M80" s="47"/>
      <c r="N80" s="12"/>
    </row>
    <row r="81" spans="1:14" ht="12.75">
      <c r="A81" s="227"/>
      <c r="B81" s="193">
        <v>15</v>
      </c>
      <c r="C81" s="194">
        <v>3</v>
      </c>
      <c r="D81" s="192">
        <v>2011</v>
      </c>
      <c r="E81" s="84">
        <v>5754.725267187541</v>
      </c>
      <c r="F81" s="85">
        <v>655.5888410754859</v>
      </c>
      <c r="G81" s="84">
        <v>38032.10267479804</v>
      </c>
      <c r="H81" s="42">
        <v>3899.7652677071183</v>
      </c>
      <c r="I81" s="42">
        <v>14319.794095756082</v>
      </c>
      <c r="J81" s="85">
        <v>1630.6423017792708</v>
      </c>
      <c r="K81" s="84">
        <v>58106.62203774166</v>
      </c>
      <c r="L81" s="85">
        <v>6185.996410561876</v>
      </c>
      <c r="M81" s="47"/>
      <c r="N81" s="12"/>
    </row>
    <row r="82" spans="1:14" ht="12.75">
      <c r="A82" s="227"/>
      <c r="B82" s="193">
        <v>16</v>
      </c>
      <c r="C82" s="194">
        <v>3</v>
      </c>
      <c r="D82" s="192">
        <v>2011</v>
      </c>
      <c r="E82" s="84">
        <v>5288.665195308714</v>
      </c>
      <c r="F82" s="85">
        <v>564.4053481378328</v>
      </c>
      <c r="G82" s="84">
        <v>39318.11298741361</v>
      </c>
      <c r="H82" s="42">
        <v>8270.984937708194</v>
      </c>
      <c r="I82" s="42">
        <v>21798.06283287278</v>
      </c>
      <c r="J82" s="85">
        <v>3085.820677808698</v>
      </c>
      <c r="K82" s="84">
        <v>66404.8410155951</v>
      </c>
      <c r="L82" s="85">
        <v>11921.210963654725</v>
      </c>
      <c r="M82" s="47"/>
      <c r="N82" s="12"/>
    </row>
    <row r="83" spans="1:14" ht="12.75">
      <c r="A83" s="227"/>
      <c r="B83" s="193">
        <v>17</v>
      </c>
      <c r="C83" s="194">
        <v>3</v>
      </c>
      <c r="D83" s="192">
        <v>2011</v>
      </c>
      <c r="E83" s="84">
        <v>7257.851887025253</v>
      </c>
      <c r="F83" s="85">
        <v>610.6975402619813</v>
      </c>
      <c r="G83" s="84">
        <v>40354.0151245895</v>
      </c>
      <c r="H83" s="42">
        <v>3543.344183581646</v>
      </c>
      <c r="I83" s="42">
        <v>18095.240011132344</v>
      </c>
      <c r="J83" s="85">
        <v>2129.4521823570885</v>
      </c>
      <c r="K83" s="84">
        <v>65707.1070227471</v>
      </c>
      <c r="L83" s="85">
        <v>6283.493906200716</v>
      </c>
      <c r="M83" s="47"/>
      <c r="N83" s="12"/>
    </row>
    <row r="84" spans="1:14" ht="12.75">
      <c r="A84" s="227"/>
      <c r="B84" s="193">
        <v>18</v>
      </c>
      <c r="C84" s="194">
        <v>3</v>
      </c>
      <c r="D84" s="192">
        <v>2011</v>
      </c>
      <c r="E84" s="84">
        <v>5764.713477385868</v>
      </c>
      <c r="F84" s="85">
        <v>446.9688124733595</v>
      </c>
      <c r="G84" s="84">
        <v>48601.11099763035</v>
      </c>
      <c r="H84" s="42">
        <v>6410.163748139511</v>
      </c>
      <c r="I84" s="42">
        <v>29072.35041602138</v>
      </c>
      <c r="J84" s="85">
        <v>3506.308711147722</v>
      </c>
      <c r="K84" s="84">
        <v>83438.1748910376</v>
      </c>
      <c r="L84" s="85">
        <v>10363.441271760594</v>
      </c>
      <c r="M84" s="47"/>
      <c r="N84" s="12"/>
    </row>
    <row r="85" spans="1:14" ht="12.75">
      <c r="A85" s="227"/>
      <c r="B85" s="193">
        <v>21</v>
      </c>
      <c r="C85" s="194">
        <v>3</v>
      </c>
      <c r="D85" s="192">
        <v>2011</v>
      </c>
      <c r="E85" s="84">
        <v>7068.5438767484875</v>
      </c>
      <c r="F85" s="85">
        <v>567.6965566332598</v>
      </c>
      <c r="G85" s="84">
        <v>37275.47834241313</v>
      </c>
      <c r="H85" s="42">
        <v>5356.309568751403</v>
      </c>
      <c r="I85" s="42">
        <v>22881.09728338796</v>
      </c>
      <c r="J85" s="85">
        <v>3980.1783759406726</v>
      </c>
      <c r="K85" s="84">
        <v>67225.11950254958</v>
      </c>
      <c r="L85" s="85">
        <v>9904.184501325335</v>
      </c>
      <c r="M85" s="47"/>
      <c r="N85" s="12"/>
    </row>
    <row r="86" spans="1:14" ht="12.75">
      <c r="A86" s="227"/>
      <c r="B86" s="193">
        <v>22</v>
      </c>
      <c r="C86" s="194">
        <v>3</v>
      </c>
      <c r="D86" s="192">
        <v>2011</v>
      </c>
      <c r="E86" s="84">
        <v>6635.864923594124</v>
      </c>
      <c r="F86" s="85">
        <v>518.9094856891135</v>
      </c>
      <c r="G86" s="84">
        <v>38342.83470660654</v>
      </c>
      <c r="H86" s="42">
        <v>6315.537280363539</v>
      </c>
      <c r="I86" s="42">
        <v>19697.919817673854</v>
      </c>
      <c r="J86" s="85">
        <v>2528.914268597197</v>
      </c>
      <c r="K86" s="84">
        <v>64676.61944787452</v>
      </c>
      <c r="L86" s="85">
        <v>9363.36103464985</v>
      </c>
      <c r="M86" s="47"/>
      <c r="N86" s="12"/>
    </row>
    <row r="87" spans="1:14" ht="12.75">
      <c r="A87" s="227"/>
      <c r="B87" s="193">
        <v>23</v>
      </c>
      <c r="C87" s="194">
        <v>3</v>
      </c>
      <c r="D87" s="192">
        <v>2011</v>
      </c>
      <c r="E87" s="84">
        <v>6004.405922899374</v>
      </c>
      <c r="F87" s="85">
        <v>635.9320326199952</v>
      </c>
      <c r="G87" s="84">
        <v>50852.103650182646</v>
      </c>
      <c r="H87" s="42">
        <v>10486.09736868217</v>
      </c>
      <c r="I87" s="42">
        <v>16650.413743222332</v>
      </c>
      <c r="J87" s="85">
        <v>2659.158534557665</v>
      </c>
      <c r="K87" s="84">
        <v>73506.92331630435</v>
      </c>
      <c r="L87" s="85">
        <v>13781.18793585983</v>
      </c>
      <c r="M87" s="47"/>
      <c r="N87" s="12"/>
    </row>
    <row r="88" spans="1:14" ht="12.75">
      <c r="A88" s="227"/>
      <c r="B88" s="193">
        <v>24</v>
      </c>
      <c r="C88" s="194">
        <v>3</v>
      </c>
      <c r="D88" s="192">
        <v>2011</v>
      </c>
      <c r="E88" s="84">
        <v>10717.226075861448</v>
      </c>
      <c r="F88" s="85">
        <v>841.1292405184778</v>
      </c>
      <c r="G88" s="84">
        <v>46294.394434113034</v>
      </c>
      <c r="H88" s="42">
        <v>8246.979904008294</v>
      </c>
      <c r="I88" s="42">
        <v>24275.003197343543</v>
      </c>
      <c r="J88" s="85">
        <v>4159.628766262699</v>
      </c>
      <c r="K88" s="84">
        <v>81286.62370731802</v>
      </c>
      <c r="L88" s="85">
        <v>13247.737910789472</v>
      </c>
      <c r="M88" s="47"/>
      <c r="N88" s="12"/>
    </row>
    <row r="89" spans="1:14" ht="12.75">
      <c r="A89" s="227"/>
      <c r="B89" s="193">
        <v>25</v>
      </c>
      <c r="C89" s="194">
        <v>3</v>
      </c>
      <c r="D89" s="192">
        <v>2011</v>
      </c>
      <c r="E89" s="84">
        <v>8840.601708675786</v>
      </c>
      <c r="F89" s="85">
        <v>620.7535394197105</v>
      </c>
      <c r="G89" s="84">
        <v>33927.864064771675</v>
      </c>
      <c r="H89" s="42">
        <v>3020.3287123920727</v>
      </c>
      <c r="I89" s="42">
        <v>21504.894369937392</v>
      </c>
      <c r="J89" s="85">
        <v>3068.0809557939956</v>
      </c>
      <c r="K89" s="84">
        <v>64273.36014338485</v>
      </c>
      <c r="L89" s="85">
        <v>6709.163207605779</v>
      </c>
      <c r="M89" s="47"/>
      <c r="N89" s="12"/>
    </row>
    <row r="90" spans="1:14" ht="12.75">
      <c r="A90" s="227"/>
      <c r="B90" s="193">
        <v>28</v>
      </c>
      <c r="C90" s="194">
        <v>3</v>
      </c>
      <c r="D90" s="192">
        <v>2011</v>
      </c>
      <c r="E90" s="84">
        <v>6641.388332022349</v>
      </c>
      <c r="F90" s="85">
        <v>641.4777192919842</v>
      </c>
      <c r="G90" s="84">
        <v>25589.363411851908</v>
      </c>
      <c r="H90" s="42">
        <v>3780.893277167195</v>
      </c>
      <c r="I90" s="42">
        <v>13624.901839104223</v>
      </c>
      <c r="J90" s="85">
        <v>1483.631716331952</v>
      </c>
      <c r="K90" s="84">
        <v>45855.653582978484</v>
      </c>
      <c r="L90" s="85">
        <v>5906.002712791131</v>
      </c>
      <c r="M90" s="47"/>
      <c r="N90" s="12"/>
    </row>
    <row r="91" spans="1:13" ht="12.75" customHeight="1">
      <c r="A91" s="142"/>
      <c r="B91" s="193">
        <v>29</v>
      </c>
      <c r="C91" s="194">
        <v>3</v>
      </c>
      <c r="D91" s="192">
        <v>2011</v>
      </c>
      <c r="E91" s="84">
        <v>5495.910307905086</v>
      </c>
      <c r="F91" s="85">
        <v>405.13981237033886</v>
      </c>
      <c r="G91" s="84">
        <v>28563.673579359533</v>
      </c>
      <c r="H91" s="42">
        <v>4732.677634054955</v>
      </c>
      <c r="I91" s="42">
        <v>14841.617519702922</v>
      </c>
      <c r="J91" s="85">
        <v>2408.7214489781923</v>
      </c>
      <c r="K91" s="84">
        <v>48901.20140696754</v>
      </c>
      <c r="L91" s="85">
        <v>7546.538895403486</v>
      </c>
      <c r="M91" s="2"/>
    </row>
    <row r="92" spans="2:13" ht="12.75" customHeight="1">
      <c r="B92" s="193">
        <v>30</v>
      </c>
      <c r="C92" s="194">
        <v>3</v>
      </c>
      <c r="D92" s="192">
        <v>2011</v>
      </c>
      <c r="E92" s="84">
        <v>4520.630315333037</v>
      </c>
      <c r="F92" s="85">
        <v>492.3195447254398</v>
      </c>
      <c r="G92" s="84">
        <v>35282.46213023483</v>
      </c>
      <c r="H92" s="42">
        <v>4421.2580347844705</v>
      </c>
      <c r="I92" s="42">
        <v>16145.695535450695</v>
      </c>
      <c r="J92" s="85">
        <v>2973.726102024993</v>
      </c>
      <c r="K92" s="84">
        <v>55948.78798101856</v>
      </c>
      <c r="L92" s="85">
        <v>7887.303681534904</v>
      </c>
      <c r="M92" s="2"/>
    </row>
    <row r="93" spans="2:15" ht="13.5" thickBot="1">
      <c r="B93" s="225">
        <v>31</v>
      </c>
      <c r="C93" s="226">
        <v>3</v>
      </c>
      <c r="D93" s="231">
        <v>2011</v>
      </c>
      <c r="E93" s="86">
        <v>5986.631463426617</v>
      </c>
      <c r="F93" s="87">
        <v>434.10196535772593</v>
      </c>
      <c r="G93" s="86">
        <v>41988.627376998884</v>
      </c>
      <c r="H93" s="88">
        <v>6451.189630164805</v>
      </c>
      <c r="I93" s="88">
        <v>17271.068720276802</v>
      </c>
      <c r="J93" s="87">
        <v>3665.6189062046706</v>
      </c>
      <c r="K93" s="86">
        <v>65246.3275607023</v>
      </c>
      <c r="L93" s="87">
        <v>10550.910501727201</v>
      </c>
      <c r="M93" s="45"/>
      <c r="N93" s="45"/>
      <c r="O93" s="2"/>
    </row>
    <row r="94" spans="2:15" ht="13.5" thickBot="1">
      <c r="B94" s="2"/>
      <c r="C94" s="2"/>
      <c r="D94" s="2"/>
      <c r="E94" s="47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3.5" thickBot="1">
      <c r="B95" s="2"/>
      <c r="C95" s="2"/>
      <c r="D95" s="296" t="s">
        <v>36</v>
      </c>
      <c r="E95" s="297"/>
      <c r="F95" s="292" t="s">
        <v>37</v>
      </c>
      <c r="G95" s="292"/>
      <c r="H95" s="292"/>
      <c r="I95" s="292"/>
      <c r="J95" s="274" t="s">
        <v>27</v>
      </c>
      <c r="K95" s="275"/>
      <c r="L95" s="2"/>
      <c r="M95" s="2"/>
      <c r="N95" s="2"/>
      <c r="O95" s="2"/>
    </row>
    <row r="96" spans="2:13" ht="13.5" thickBot="1">
      <c r="B96" s="48"/>
      <c r="C96" s="48"/>
      <c r="D96" s="244" t="s">
        <v>6</v>
      </c>
      <c r="E96" s="245"/>
      <c r="F96" s="246" t="s">
        <v>7</v>
      </c>
      <c r="G96" s="247"/>
      <c r="H96" s="247" t="s">
        <v>8</v>
      </c>
      <c r="I96" s="248"/>
      <c r="J96" s="276"/>
      <c r="K96" s="277"/>
      <c r="L96" s="2"/>
      <c r="M96" s="2"/>
    </row>
    <row r="97" spans="2:13" ht="26.25" thickBot="1">
      <c r="B97" s="298" t="s">
        <v>96</v>
      </c>
      <c r="C97" s="299"/>
      <c r="D97" s="160" t="s">
        <v>80</v>
      </c>
      <c r="E97" s="161" t="s">
        <v>29</v>
      </c>
      <c r="F97" s="172" t="s">
        <v>82</v>
      </c>
      <c r="G97" s="17" t="s">
        <v>29</v>
      </c>
      <c r="H97" s="15" t="s">
        <v>80</v>
      </c>
      <c r="I97" s="17" t="s">
        <v>29</v>
      </c>
      <c r="J97" s="15" t="s">
        <v>80</v>
      </c>
      <c r="K97" s="17" t="s">
        <v>29</v>
      </c>
      <c r="L97" s="2"/>
      <c r="M97" s="2"/>
    </row>
    <row r="98" spans="2:13" ht="12.75">
      <c r="B98" s="287" t="s">
        <v>24</v>
      </c>
      <c r="C98" s="288"/>
      <c r="D98" s="171">
        <v>6465.635136887089</v>
      </c>
      <c r="E98" s="173">
        <v>549.9222752792961</v>
      </c>
      <c r="F98" s="27">
        <v>37023.44171775627</v>
      </c>
      <c r="G98" s="20">
        <v>5526.999090829077</v>
      </c>
      <c r="H98" s="18">
        <v>18559.05551496282</v>
      </c>
      <c r="I98" s="20">
        <v>2672.885777779788</v>
      </c>
      <c r="J98" s="18">
        <v>62048.13236960619</v>
      </c>
      <c r="K98" s="20">
        <v>8749.80714388816</v>
      </c>
      <c r="L98" s="2"/>
      <c r="M98" s="2"/>
    </row>
    <row r="99" spans="2:13" ht="12.75">
      <c r="B99" s="293" t="s">
        <v>25</v>
      </c>
      <c r="C99" s="294"/>
      <c r="D99" s="21">
        <v>10717.226075861448</v>
      </c>
      <c r="E99" s="23">
        <v>841.1292405184778</v>
      </c>
      <c r="F99" s="28">
        <v>50852.103650182646</v>
      </c>
      <c r="G99" s="23">
        <v>10486.09736868217</v>
      </c>
      <c r="H99" s="21">
        <v>29072.35041602138</v>
      </c>
      <c r="I99" s="23">
        <v>4159.628766262699</v>
      </c>
      <c r="J99" s="21">
        <v>83438.1748910376</v>
      </c>
      <c r="K99" s="23">
        <v>13781.18793585983</v>
      </c>
      <c r="L99" s="2"/>
      <c r="M99" s="2"/>
    </row>
    <row r="100" spans="2:13" ht="13.5" thickBot="1">
      <c r="B100" s="278" t="s">
        <v>26</v>
      </c>
      <c r="C100" s="279"/>
      <c r="D100" s="24">
        <v>4116.755284394754</v>
      </c>
      <c r="E100" s="26">
        <v>286.43115412332077</v>
      </c>
      <c r="F100" s="29">
        <v>25589.363411851908</v>
      </c>
      <c r="G100" s="26">
        <v>2637.30948189806</v>
      </c>
      <c r="H100" s="24">
        <v>8437.029088412699</v>
      </c>
      <c r="I100" s="26">
        <v>952.6120461177021</v>
      </c>
      <c r="J100" s="24">
        <v>45855.653582978484</v>
      </c>
      <c r="K100" s="26">
        <v>5780.1400743188715</v>
      </c>
      <c r="L100" s="2"/>
      <c r="M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4" spans="2:15" ht="12.75">
      <c r="B104" s="122" t="s">
        <v>91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91"/>
      <c r="M104" s="94"/>
      <c r="N104" s="126"/>
      <c r="O104" s="94"/>
    </row>
    <row r="105" spans="1:14" ht="12.75">
      <c r="A105" s="228"/>
      <c r="B105" s="1" t="s">
        <v>90</v>
      </c>
      <c r="N105" s="2"/>
    </row>
    <row r="106" spans="1:14" ht="12" customHeight="1">
      <c r="A106" s="22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2"/>
    </row>
    <row r="107" spans="1:14" ht="16.5" customHeight="1" thickBot="1">
      <c r="A107" s="22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2"/>
    </row>
    <row r="108" spans="1:14" ht="28.5" customHeight="1" thickBot="1">
      <c r="A108" s="228"/>
      <c r="B108" s="49"/>
      <c r="C108" s="49"/>
      <c r="D108" s="49"/>
      <c r="E108" s="49"/>
      <c r="F108" s="72" t="s">
        <v>27</v>
      </c>
      <c r="G108" s="61" t="s">
        <v>83</v>
      </c>
      <c r="H108" s="265" t="s">
        <v>37</v>
      </c>
      <c r="I108" s="266"/>
      <c r="K108" s="92"/>
      <c r="L108" s="92"/>
      <c r="M108" s="92"/>
      <c r="N108" s="2"/>
    </row>
    <row r="109" spans="2:14" ht="16.5" customHeight="1" thickBot="1">
      <c r="B109" s="49"/>
      <c r="C109" s="49"/>
      <c r="D109" s="49"/>
      <c r="E109" s="49"/>
      <c r="F109" s="109"/>
      <c r="G109" s="110" t="s">
        <v>6</v>
      </c>
      <c r="H109" s="111" t="s">
        <v>7</v>
      </c>
      <c r="I109" s="111" t="s">
        <v>8</v>
      </c>
      <c r="K109" s="93"/>
      <c r="L109" s="94"/>
      <c r="M109" s="93"/>
      <c r="N109" s="2"/>
    </row>
    <row r="110" spans="1:17" ht="12.75">
      <c r="A110" s="230"/>
      <c r="B110" s="95">
        <v>1</v>
      </c>
      <c r="C110" s="96" t="s">
        <v>39</v>
      </c>
      <c r="D110" s="97"/>
      <c r="E110" s="98"/>
      <c r="F110" s="112">
        <v>285579.0728451577</v>
      </c>
      <c r="G110" s="112">
        <v>300.45257727368636</v>
      </c>
      <c r="H110" s="116">
        <v>217061.39902101678</v>
      </c>
      <c r="I110" s="117">
        <v>68217.22124686721</v>
      </c>
      <c r="J110" s="49"/>
      <c r="K110" s="105"/>
      <c r="L110" s="127"/>
      <c r="M110" s="105"/>
      <c r="N110" s="106"/>
      <c r="O110" s="107"/>
      <c r="P110" s="107"/>
      <c r="Q110" s="107"/>
    </row>
    <row r="111" spans="1:17" ht="12.75">
      <c r="A111" s="230"/>
      <c r="B111" s="99">
        <v>2</v>
      </c>
      <c r="C111" s="89" t="s">
        <v>40</v>
      </c>
      <c r="D111" s="90"/>
      <c r="E111" s="100"/>
      <c r="F111" s="113">
        <v>234290.83682287816</v>
      </c>
      <c r="G111" s="113">
        <v>2024.210282795933</v>
      </c>
      <c r="H111" s="118">
        <v>141521.90879163204</v>
      </c>
      <c r="I111" s="119">
        <v>90744.71774845016</v>
      </c>
      <c r="J111" s="49"/>
      <c r="K111" s="105"/>
      <c r="L111" s="127"/>
      <c r="M111" s="105"/>
      <c r="N111" s="106"/>
      <c r="O111" s="107"/>
      <c r="P111" s="107"/>
      <c r="Q111" s="107"/>
    </row>
    <row r="112" spans="1:17" ht="12.75">
      <c r="A112" s="230"/>
      <c r="B112" s="99">
        <v>3</v>
      </c>
      <c r="C112" s="89" t="s">
        <v>64</v>
      </c>
      <c r="D112" s="90"/>
      <c r="E112" s="100"/>
      <c r="F112" s="113">
        <v>184884.43300709184</v>
      </c>
      <c r="G112" s="113">
        <v>12667.452286126187</v>
      </c>
      <c r="H112" s="118">
        <v>110630.60903557768</v>
      </c>
      <c r="I112" s="119">
        <v>61586.37168538797</v>
      </c>
      <c r="J112" s="49"/>
      <c r="K112" s="105"/>
      <c r="L112" s="127"/>
      <c r="M112" s="105"/>
      <c r="N112" s="106"/>
      <c r="O112" s="107"/>
      <c r="P112" s="107"/>
      <c r="Q112" s="107"/>
    </row>
    <row r="113" spans="1:17" ht="12.75">
      <c r="A113" s="230"/>
      <c r="B113" s="99">
        <v>4</v>
      </c>
      <c r="C113" s="89" t="s">
        <v>38</v>
      </c>
      <c r="D113" s="90"/>
      <c r="E113" s="100"/>
      <c r="F113" s="114">
        <v>126213.08882194874</v>
      </c>
      <c r="G113" s="113">
        <v>13887.615517418577</v>
      </c>
      <c r="H113" s="118">
        <v>89115.14477711302</v>
      </c>
      <c r="I113" s="119">
        <v>23210.328527417147</v>
      </c>
      <c r="J113" s="49"/>
      <c r="K113" s="105"/>
      <c r="L113" s="127"/>
      <c r="M113" s="105"/>
      <c r="N113" s="106"/>
      <c r="O113" s="107"/>
      <c r="P113" s="107"/>
      <c r="Q113" s="107"/>
    </row>
    <row r="114" spans="1:17" ht="12.75">
      <c r="A114" s="230"/>
      <c r="B114" s="99">
        <v>5</v>
      </c>
      <c r="C114" s="89" t="s">
        <v>42</v>
      </c>
      <c r="D114" s="90"/>
      <c r="E114" s="100"/>
      <c r="F114" s="113">
        <v>94486.96782582885</v>
      </c>
      <c r="G114" s="113">
        <v>8804.67849568634</v>
      </c>
      <c r="H114" s="118">
        <v>50581.88818811595</v>
      </c>
      <c r="I114" s="119">
        <v>35100.40114202655</v>
      </c>
      <c r="J114" s="49"/>
      <c r="K114" s="105"/>
      <c r="L114" s="127"/>
      <c r="M114" s="105"/>
      <c r="N114" s="106"/>
      <c r="O114" s="107"/>
      <c r="P114" s="107"/>
      <c r="Q114" s="107"/>
    </row>
    <row r="115" spans="1:17" ht="12.75">
      <c r="A115" s="230"/>
      <c r="B115" s="99">
        <v>6</v>
      </c>
      <c r="C115" s="89" t="s">
        <v>41</v>
      </c>
      <c r="D115" s="90"/>
      <c r="E115" s="100"/>
      <c r="F115" s="113">
        <v>85401.3461707083</v>
      </c>
      <c r="G115" s="113">
        <v>10760.888917766206</v>
      </c>
      <c r="H115" s="118">
        <v>57634.43810865739</v>
      </c>
      <c r="I115" s="119">
        <v>17006.01914428471</v>
      </c>
      <c r="J115" s="49"/>
      <c r="K115" s="105"/>
      <c r="L115" s="127"/>
      <c r="M115" s="105"/>
      <c r="N115" s="106"/>
      <c r="O115" s="107"/>
      <c r="P115" s="107"/>
      <c r="Q115" s="107"/>
    </row>
    <row r="116" spans="1:17" ht="12.75">
      <c r="A116" s="230"/>
      <c r="B116" s="99">
        <v>7</v>
      </c>
      <c r="C116" s="89" t="s">
        <v>47</v>
      </c>
      <c r="D116" s="90"/>
      <c r="E116" s="100"/>
      <c r="F116" s="113">
        <v>69922.76869101758</v>
      </c>
      <c r="G116" s="113">
        <v>4891.440243703753</v>
      </c>
      <c r="H116" s="118">
        <v>35807.12153465458</v>
      </c>
      <c r="I116" s="119">
        <v>29224.20691265925</v>
      </c>
      <c r="J116" s="49"/>
      <c r="K116" s="105"/>
      <c r="L116" s="127"/>
      <c r="M116" s="105"/>
      <c r="N116" s="106"/>
      <c r="O116" s="107"/>
      <c r="P116" s="107"/>
      <c r="Q116" s="107"/>
    </row>
    <row r="117" spans="1:17" ht="12.75">
      <c r="A117" s="230"/>
      <c r="B117" s="99">
        <v>8</v>
      </c>
      <c r="C117" s="89" t="s">
        <v>55</v>
      </c>
      <c r="D117" s="90"/>
      <c r="E117" s="100"/>
      <c r="F117" s="113">
        <v>60555.80863537575</v>
      </c>
      <c r="G117" s="113">
        <v>18929.907891550913</v>
      </c>
      <c r="H117" s="118">
        <v>24870.11291672943</v>
      </c>
      <c r="I117" s="119">
        <v>16755.787827095406</v>
      </c>
      <c r="J117" s="49"/>
      <c r="K117" s="105"/>
      <c r="L117" s="127"/>
      <c r="M117" s="105"/>
      <c r="N117" s="106"/>
      <c r="O117" s="107"/>
      <c r="P117" s="107"/>
      <c r="Q117" s="107"/>
    </row>
    <row r="118" spans="1:17" ht="12.75">
      <c r="A118" s="230"/>
      <c r="B118" s="99">
        <v>9</v>
      </c>
      <c r="C118" s="89" t="s">
        <v>65</v>
      </c>
      <c r="D118" s="90"/>
      <c r="E118" s="100"/>
      <c r="F118" s="113">
        <v>42861.58212913855</v>
      </c>
      <c r="G118" s="113">
        <v>518.7088811660149</v>
      </c>
      <c r="H118" s="118">
        <v>35816.1088811791</v>
      </c>
      <c r="I118" s="119">
        <v>6526.764366793439</v>
      </c>
      <c r="J118" s="49"/>
      <c r="K118" s="105"/>
      <c r="L118" s="127"/>
      <c r="M118" s="105"/>
      <c r="N118" s="106"/>
      <c r="O118" s="107"/>
      <c r="P118" s="107"/>
      <c r="Q118" s="107"/>
    </row>
    <row r="119" spans="1:17" ht="12.75">
      <c r="A119" s="230"/>
      <c r="B119" s="99">
        <v>10</v>
      </c>
      <c r="C119" s="89" t="s">
        <v>43</v>
      </c>
      <c r="D119" s="90"/>
      <c r="E119" s="100"/>
      <c r="F119" s="113">
        <v>41475.0062558347</v>
      </c>
      <c r="G119" s="113">
        <v>18007.158469549973</v>
      </c>
      <c r="H119" s="118">
        <v>18218.262599347734</v>
      </c>
      <c r="I119" s="119">
        <v>5249.585186936996</v>
      </c>
      <c r="J119" s="49"/>
      <c r="K119" s="105"/>
      <c r="L119" s="127"/>
      <c r="M119" s="105"/>
      <c r="N119" s="106"/>
      <c r="O119" s="107"/>
      <c r="P119" s="107"/>
      <c r="Q119" s="107"/>
    </row>
    <row r="120" spans="1:17" ht="12.75">
      <c r="A120" s="230"/>
      <c r="B120" s="99">
        <v>11</v>
      </c>
      <c r="C120" s="89" t="s">
        <v>54</v>
      </c>
      <c r="D120" s="90"/>
      <c r="E120" s="100"/>
      <c r="F120" s="113">
        <v>37111.55674367257</v>
      </c>
      <c r="G120" s="113">
        <v>5641.865588713143</v>
      </c>
      <c r="H120" s="118">
        <v>7464.896915113307</v>
      </c>
      <c r="I120" s="119">
        <v>24004.794239846116</v>
      </c>
      <c r="J120" s="49"/>
      <c r="K120" s="105"/>
      <c r="L120" s="127"/>
      <c r="M120" s="105"/>
      <c r="N120" s="106"/>
      <c r="O120" s="107"/>
      <c r="P120" s="107"/>
      <c r="Q120" s="107"/>
    </row>
    <row r="121" spans="1:17" ht="12.75">
      <c r="A121" s="230"/>
      <c r="B121" s="99">
        <v>12</v>
      </c>
      <c r="C121" s="89" t="s">
        <v>49</v>
      </c>
      <c r="D121" s="90"/>
      <c r="E121" s="100"/>
      <c r="F121" s="113">
        <v>30296.286399348945</v>
      </c>
      <c r="G121" s="113">
        <v>5552.824703065192</v>
      </c>
      <c r="H121" s="118">
        <v>19260.88383374257</v>
      </c>
      <c r="I121" s="119">
        <v>5482.577862541182</v>
      </c>
      <c r="J121" s="49"/>
      <c r="K121" s="105"/>
      <c r="L121" s="127"/>
      <c r="M121" s="105"/>
      <c r="N121" s="106"/>
      <c r="O121" s="107"/>
      <c r="P121" s="107"/>
      <c r="Q121" s="107"/>
    </row>
    <row r="122" spans="1:17" ht="12.75">
      <c r="A122" s="230"/>
      <c r="B122" s="99">
        <v>13</v>
      </c>
      <c r="C122" s="89" t="s">
        <v>51</v>
      </c>
      <c r="D122" s="90"/>
      <c r="E122" s="100"/>
      <c r="F122" s="113">
        <v>24866.430660365135</v>
      </c>
      <c r="G122" s="113">
        <v>5197.790342537483</v>
      </c>
      <c r="H122" s="118">
        <v>6153.7580980157645</v>
      </c>
      <c r="I122" s="119">
        <v>13514.882219811885</v>
      </c>
      <c r="J122" s="49"/>
      <c r="K122" s="105"/>
      <c r="L122" s="127"/>
      <c r="M122" s="105"/>
      <c r="N122" s="106"/>
      <c r="O122" s="107"/>
      <c r="P122" s="107"/>
      <c r="Q122" s="107"/>
    </row>
    <row r="123" spans="1:17" ht="12.75">
      <c r="A123" s="230"/>
      <c r="B123" s="99">
        <v>14</v>
      </c>
      <c r="C123" s="89" t="s">
        <v>66</v>
      </c>
      <c r="D123" s="90"/>
      <c r="E123" s="100"/>
      <c r="F123" s="113">
        <v>23538.197752096035</v>
      </c>
      <c r="G123" s="113">
        <v>12927.67691290569</v>
      </c>
      <c r="H123" s="118">
        <v>6113.961190488567</v>
      </c>
      <c r="I123" s="119">
        <v>4496.559648701777</v>
      </c>
      <c r="J123" s="49"/>
      <c r="K123" s="105"/>
      <c r="L123" s="127"/>
      <c r="M123" s="105"/>
      <c r="N123" s="106"/>
      <c r="O123" s="107"/>
      <c r="P123" s="107"/>
      <c r="Q123" s="107"/>
    </row>
    <row r="124" spans="1:17" ht="12.75">
      <c r="A124" s="230"/>
      <c r="B124" s="99">
        <v>15</v>
      </c>
      <c r="C124" s="89" t="s">
        <v>46</v>
      </c>
      <c r="D124" s="90"/>
      <c r="E124" s="100"/>
      <c r="F124" s="113">
        <v>13932.376609043054</v>
      </c>
      <c r="G124" s="113">
        <v>3048.9175474067706</v>
      </c>
      <c r="H124" s="118">
        <v>4183.4665666311685</v>
      </c>
      <c r="I124" s="119">
        <v>6699.9924950051145</v>
      </c>
      <c r="J124" s="49"/>
      <c r="K124" s="105"/>
      <c r="L124" s="127"/>
      <c r="M124" s="105"/>
      <c r="N124" s="106"/>
      <c r="O124" s="107"/>
      <c r="P124" s="107"/>
      <c r="Q124" s="107"/>
    </row>
    <row r="125" spans="1:17" ht="12.75">
      <c r="A125" s="230"/>
      <c r="B125" s="99">
        <v>16</v>
      </c>
      <c r="C125" s="89" t="s">
        <v>63</v>
      </c>
      <c r="D125" s="90"/>
      <c r="E125" s="100"/>
      <c r="F125" s="113">
        <v>13689.655035066651</v>
      </c>
      <c r="G125" s="113">
        <v>3042.3500245798705</v>
      </c>
      <c r="H125" s="118">
        <v>8592.648843253426</v>
      </c>
      <c r="I125" s="119">
        <v>2054.656167233355</v>
      </c>
      <c r="J125" s="49"/>
      <c r="K125" s="105"/>
      <c r="L125" s="127"/>
      <c r="M125" s="105"/>
      <c r="N125" s="106"/>
      <c r="O125" s="107"/>
      <c r="P125" s="107"/>
      <c r="Q125" s="107"/>
    </row>
    <row r="126" spans="1:17" ht="12.75">
      <c r="A126" s="229"/>
      <c r="B126" s="99">
        <v>17</v>
      </c>
      <c r="C126" s="89" t="s">
        <v>61</v>
      </c>
      <c r="D126" s="90"/>
      <c r="E126" s="100"/>
      <c r="F126" s="113">
        <v>10612.678274369304</v>
      </c>
      <c r="G126" s="113">
        <v>135.74467849103124</v>
      </c>
      <c r="H126" s="118">
        <v>676.6706598467631</v>
      </c>
      <c r="I126" s="119">
        <v>9800.26293603151</v>
      </c>
      <c r="J126" s="49"/>
      <c r="K126" s="105"/>
      <c r="L126" s="127"/>
      <c r="M126" s="105"/>
      <c r="N126" s="106"/>
      <c r="O126" s="107"/>
      <c r="P126" s="107"/>
      <c r="Q126" s="107"/>
    </row>
    <row r="127" spans="1:17" ht="12.75">
      <c r="A127" s="230"/>
      <c r="B127" s="99">
        <v>18</v>
      </c>
      <c r="C127" s="89" t="s">
        <v>57</v>
      </c>
      <c r="D127" s="90"/>
      <c r="E127" s="100"/>
      <c r="F127" s="113">
        <v>8652.330150906055</v>
      </c>
      <c r="G127" s="113">
        <v>1813.1799407770468</v>
      </c>
      <c r="H127" s="118">
        <v>5269.47485136941</v>
      </c>
      <c r="I127" s="119">
        <v>1569.6753587595979</v>
      </c>
      <c r="J127" s="49"/>
      <c r="K127" s="105"/>
      <c r="L127" s="127"/>
      <c r="M127" s="105"/>
      <c r="N127" s="106"/>
      <c r="O127" s="107"/>
      <c r="P127" s="107"/>
      <c r="Q127" s="107"/>
    </row>
    <row r="128" spans="1:17" ht="12.75">
      <c r="A128" s="230"/>
      <c r="B128" s="99">
        <v>19</v>
      </c>
      <c r="C128" s="89" t="s">
        <v>44</v>
      </c>
      <c r="D128" s="90"/>
      <c r="E128" s="100"/>
      <c r="F128" s="113">
        <v>7772.924137459334</v>
      </c>
      <c r="G128" s="113">
        <v>1587.9663329669572</v>
      </c>
      <c r="H128" s="118">
        <v>3664.5401942989492</v>
      </c>
      <c r="I128" s="119">
        <v>2520.417610193427</v>
      </c>
      <c r="J128" s="49"/>
      <c r="K128" s="105"/>
      <c r="L128" s="127"/>
      <c r="M128" s="105"/>
      <c r="N128" s="106"/>
      <c r="O128" s="107"/>
      <c r="P128" s="107"/>
      <c r="Q128" s="107"/>
    </row>
    <row r="129" spans="1:17" ht="12.75">
      <c r="A129" s="230"/>
      <c r="B129" s="99">
        <v>20</v>
      </c>
      <c r="C129" s="89" t="s">
        <v>62</v>
      </c>
      <c r="D129" s="90"/>
      <c r="E129" s="100"/>
      <c r="F129" s="113">
        <v>6780.867761557627</v>
      </c>
      <c r="G129" s="113">
        <v>3266.8607799321753</v>
      </c>
      <c r="H129" s="118">
        <v>3294.501907801296</v>
      </c>
      <c r="I129" s="119">
        <v>219.50507382415557</v>
      </c>
      <c r="J129" s="49"/>
      <c r="K129" s="105"/>
      <c r="L129" s="127"/>
      <c r="M129" s="105"/>
      <c r="N129" s="106"/>
      <c r="O129" s="107"/>
      <c r="P129" s="107"/>
      <c r="Q129" s="107"/>
    </row>
    <row r="130" spans="1:17" ht="12.75">
      <c r="A130" s="230"/>
      <c r="B130" s="99">
        <v>21</v>
      </c>
      <c r="C130" s="89" t="s">
        <v>58</v>
      </c>
      <c r="D130" s="90"/>
      <c r="E130" s="100"/>
      <c r="F130" s="113">
        <v>6518.77741387823</v>
      </c>
      <c r="G130" s="113">
        <v>6461.279515660384</v>
      </c>
      <c r="H130" s="118">
        <v>57.4978982178453</v>
      </c>
      <c r="I130" s="119">
        <v>0</v>
      </c>
      <c r="J130" s="49"/>
      <c r="K130" s="105"/>
      <c r="L130" s="127"/>
      <c r="M130" s="105"/>
      <c r="N130" s="106"/>
      <c r="O130" s="107"/>
      <c r="P130" s="107"/>
      <c r="Q130" s="107"/>
    </row>
    <row r="131" spans="1:17" ht="12.75">
      <c r="A131" s="230"/>
      <c r="B131" s="99">
        <v>22</v>
      </c>
      <c r="C131" s="89" t="s">
        <v>48</v>
      </c>
      <c r="D131" s="90"/>
      <c r="E131" s="100"/>
      <c r="F131" s="113">
        <v>3992.554522486098</v>
      </c>
      <c r="G131" s="113">
        <v>2533.6435135429583</v>
      </c>
      <c r="H131" s="118">
        <v>252.98498184215026</v>
      </c>
      <c r="I131" s="119">
        <v>1205.9260271009891</v>
      </c>
      <c r="J131" s="49"/>
      <c r="K131" s="105"/>
      <c r="L131" s="127"/>
      <c r="M131" s="105"/>
      <c r="N131" s="106"/>
      <c r="O131" s="107"/>
      <c r="P131" s="107"/>
      <c r="Q131" s="107"/>
    </row>
    <row r="132" spans="1:17" ht="12.75">
      <c r="A132" s="230"/>
      <c r="B132" s="99">
        <v>23</v>
      </c>
      <c r="C132" s="89" t="s">
        <v>67</v>
      </c>
      <c r="D132" s="90"/>
      <c r="E132" s="100"/>
      <c r="F132" s="113">
        <v>3980.864037982463</v>
      </c>
      <c r="G132" s="113">
        <v>782.9824906030625</v>
      </c>
      <c r="H132" s="118">
        <v>2501.177530123642</v>
      </c>
      <c r="I132" s="119">
        <v>696.7040172557583</v>
      </c>
      <c r="J132" s="49"/>
      <c r="K132" s="105"/>
      <c r="L132" s="127"/>
      <c r="M132" s="105"/>
      <c r="N132" s="106"/>
      <c r="O132" s="107"/>
      <c r="P132" s="107"/>
      <c r="Q132" s="107"/>
    </row>
    <row r="133" spans="1:17" ht="12.75">
      <c r="A133" s="230"/>
      <c r="B133" s="99">
        <v>24</v>
      </c>
      <c r="C133" s="89" t="s">
        <v>53</v>
      </c>
      <c r="D133" s="90"/>
      <c r="E133" s="100"/>
      <c r="F133" s="113">
        <v>3437.5991201096367</v>
      </c>
      <c r="G133" s="113">
        <v>2874.5375627874264</v>
      </c>
      <c r="H133" s="118">
        <v>563.0615573222104</v>
      </c>
      <c r="I133" s="119">
        <v>0</v>
      </c>
      <c r="J133" s="49"/>
      <c r="K133" s="105"/>
      <c r="L133" s="127"/>
      <c r="M133" s="105"/>
      <c r="N133" s="106"/>
      <c r="O133" s="107"/>
      <c r="P133" s="107"/>
      <c r="Q133" s="107"/>
    </row>
    <row r="134" spans="1:17" ht="12.75">
      <c r="A134" s="230"/>
      <c r="B134" s="99">
        <v>25</v>
      </c>
      <c r="C134" s="89" t="s">
        <v>59</v>
      </c>
      <c r="D134" s="90"/>
      <c r="E134" s="100"/>
      <c r="F134" s="113">
        <v>1220.0993235000165</v>
      </c>
      <c r="G134" s="113">
        <v>95.72535363100968</v>
      </c>
      <c r="H134" s="118">
        <v>279.2525961390635</v>
      </c>
      <c r="I134" s="119">
        <v>845.1213737299433</v>
      </c>
      <c r="J134" s="49"/>
      <c r="K134" s="105"/>
      <c r="L134" s="127"/>
      <c r="M134" s="105"/>
      <c r="N134" s="106"/>
      <c r="O134" s="107"/>
      <c r="P134" s="107"/>
      <c r="Q134" s="107"/>
    </row>
    <row r="135" spans="1:17" ht="12.75">
      <c r="A135" s="230"/>
      <c r="B135" s="99">
        <v>26</v>
      </c>
      <c r="C135" s="89" t="s">
        <v>52</v>
      </c>
      <c r="D135" s="90"/>
      <c r="E135" s="100"/>
      <c r="F135" s="113">
        <v>1194.5333436492378</v>
      </c>
      <c r="G135" s="113">
        <v>444.3685855118498</v>
      </c>
      <c r="H135" s="118">
        <v>649.3673778234584</v>
      </c>
      <c r="I135" s="119">
        <v>100.79738031392985</v>
      </c>
      <c r="J135" s="49"/>
      <c r="K135" s="105"/>
      <c r="L135" s="127"/>
      <c r="M135" s="105"/>
      <c r="N135" s="106"/>
      <c r="O135" s="107"/>
      <c r="P135" s="107"/>
      <c r="Q135" s="107"/>
    </row>
    <row r="136" spans="1:17" ht="12.75">
      <c r="A136" s="230"/>
      <c r="B136" s="99">
        <v>27</v>
      </c>
      <c r="C136" s="89" t="s">
        <v>68</v>
      </c>
      <c r="D136" s="90"/>
      <c r="E136" s="100"/>
      <c r="F136" s="113">
        <v>970.0991397234666</v>
      </c>
      <c r="G136" s="113">
        <v>374.82886078164006</v>
      </c>
      <c r="H136" s="118">
        <v>595.2702789418265</v>
      </c>
      <c r="I136" s="119">
        <v>0</v>
      </c>
      <c r="J136" s="49"/>
      <c r="K136" s="105"/>
      <c r="L136" s="127"/>
      <c r="M136" s="105"/>
      <c r="N136" s="106"/>
      <c r="O136" s="107"/>
      <c r="P136" s="107"/>
      <c r="Q136" s="107"/>
    </row>
    <row r="137" spans="1:17" ht="12.75">
      <c r="A137" s="230"/>
      <c r="B137" s="99">
        <v>28</v>
      </c>
      <c r="C137" s="89" t="s">
        <v>60</v>
      </c>
      <c r="D137" s="90"/>
      <c r="E137" s="100"/>
      <c r="F137" s="113">
        <v>761.09958443333</v>
      </c>
      <c r="G137" s="113">
        <v>736.0989385560945</v>
      </c>
      <c r="H137" s="118">
        <v>0</v>
      </c>
      <c r="I137" s="119">
        <v>25.000645877235563</v>
      </c>
      <c r="J137" s="49"/>
      <c r="K137" s="105"/>
      <c r="L137" s="127"/>
      <c r="M137" s="105"/>
      <c r="N137" s="106"/>
      <c r="O137" s="107"/>
      <c r="P137" s="107"/>
      <c r="Q137" s="107"/>
    </row>
    <row r="138" spans="1:17" ht="12.75">
      <c r="A138" s="230"/>
      <c r="B138" s="99">
        <v>29</v>
      </c>
      <c r="C138" s="89" t="s">
        <v>74</v>
      </c>
      <c r="D138" s="90"/>
      <c r="E138" s="100"/>
      <c r="F138" s="113">
        <v>513.0655775508726</v>
      </c>
      <c r="G138" s="113">
        <v>39.32237815494769</v>
      </c>
      <c r="H138" s="118">
        <v>473.7431993959249</v>
      </c>
      <c r="I138" s="119">
        <v>0</v>
      </c>
      <c r="J138" s="49"/>
      <c r="K138" s="105"/>
      <c r="L138" s="127"/>
      <c r="M138" s="105"/>
      <c r="N138" s="106"/>
      <c r="O138" s="107"/>
      <c r="P138" s="107"/>
      <c r="Q138" s="107"/>
    </row>
    <row r="139" spans="1:17" ht="12.75">
      <c r="A139" s="230"/>
      <c r="B139" s="99">
        <v>30</v>
      </c>
      <c r="C139" s="89" t="s">
        <v>56</v>
      </c>
      <c r="D139" s="90"/>
      <c r="E139" s="100"/>
      <c r="F139" s="113">
        <v>499.90588106283474</v>
      </c>
      <c r="G139" s="113">
        <v>485.42433673061873</v>
      </c>
      <c r="H139" s="118">
        <v>14.481544332216021</v>
      </c>
      <c r="I139" s="119">
        <v>0</v>
      </c>
      <c r="J139" s="49"/>
      <c r="K139" s="105"/>
      <c r="L139" s="127"/>
      <c r="M139" s="105"/>
      <c r="N139" s="106"/>
      <c r="O139" s="107"/>
      <c r="P139" s="107"/>
      <c r="Q139" s="107"/>
    </row>
    <row r="140" spans="1:17" ht="12.75">
      <c r="A140" s="230"/>
      <c r="B140" s="99">
        <v>31</v>
      </c>
      <c r="C140" s="89" t="s">
        <v>75</v>
      </c>
      <c r="D140" s="90"/>
      <c r="E140" s="100"/>
      <c r="F140" s="113">
        <v>463.29425793275817</v>
      </c>
      <c r="G140" s="113">
        <v>463.29425793275817</v>
      </c>
      <c r="H140" s="118">
        <v>0</v>
      </c>
      <c r="I140" s="119">
        <v>0</v>
      </c>
      <c r="J140" s="49"/>
      <c r="K140" s="105"/>
      <c r="L140" s="127"/>
      <c r="M140" s="105"/>
      <c r="N140" s="106"/>
      <c r="O140" s="107"/>
      <c r="P140" s="107"/>
      <c r="Q140" s="107"/>
    </row>
    <row r="141" spans="1:17" ht="12.75">
      <c r="A141" s="230"/>
      <c r="B141" s="99">
        <v>32</v>
      </c>
      <c r="C141" s="89" t="s">
        <v>71</v>
      </c>
      <c r="D141" s="90"/>
      <c r="E141" s="100"/>
      <c r="F141" s="113">
        <v>268.87267869703055</v>
      </c>
      <c r="G141" s="113">
        <v>214.25045760877924</v>
      </c>
      <c r="H141" s="118">
        <v>54.622221088251294</v>
      </c>
      <c r="I141" s="119">
        <v>0</v>
      </c>
      <c r="J141" s="49"/>
      <c r="K141" s="105"/>
      <c r="L141" s="127"/>
      <c r="M141" s="105"/>
      <c r="N141" s="106"/>
      <c r="O141" s="107"/>
      <c r="P141" s="107"/>
      <c r="Q141" s="107"/>
    </row>
    <row r="142" spans="1:17" ht="12.75">
      <c r="A142" s="230"/>
      <c r="B142" s="99">
        <v>33</v>
      </c>
      <c r="C142" s="89" t="s">
        <v>76</v>
      </c>
      <c r="D142" s="90"/>
      <c r="E142" s="100"/>
      <c r="F142" s="113">
        <v>163.43946696313833</v>
      </c>
      <c r="G142" s="113">
        <v>6.143271837818706</v>
      </c>
      <c r="H142" s="118">
        <v>157.29619512531963</v>
      </c>
      <c r="I142" s="119">
        <v>0</v>
      </c>
      <c r="J142" s="49"/>
      <c r="K142" s="105"/>
      <c r="L142" s="105"/>
      <c r="M142" s="105"/>
      <c r="N142" s="106"/>
      <c r="O142" s="107"/>
      <c r="P142" s="107"/>
      <c r="Q142" s="107"/>
    </row>
    <row r="143" spans="1:17" ht="12.75">
      <c r="A143" s="230"/>
      <c r="B143" s="99">
        <v>34</v>
      </c>
      <c r="C143" s="89" t="s">
        <v>45</v>
      </c>
      <c r="D143" s="90"/>
      <c r="E143" s="100"/>
      <c r="F143" s="113">
        <v>71.4394923746274</v>
      </c>
      <c r="G143" s="113">
        <v>71.4394923746274</v>
      </c>
      <c r="H143" s="118">
        <v>0</v>
      </c>
      <c r="I143" s="119">
        <v>0</v>
      </c>
      <c r="J143" s="49"/>
      <c r="K143" s="105"/>
      <c r="L143" s="105"/>
      <c r="M143" s="105"/>
      <c r="N143" s="106"/>
      <c r="O143" s="107"/>
      <c r="P143" s="107"/>
      <c r="Q143" s="107"/>
    </row>
    <row r="144" spans="1:17" ht="12.75">
      <c r="A144" s="230"/>
      <c r="B144" s="99">
        <v>35</v>
      </c>
      <c r="C144" s="89" t="s">
        <v>50</v>
      </c>
      <c r="D144" s="90"/>
      <c r="E144" s="100"/>
      <c r="F144" s="113">
        <v>68.15655372255841</v>
      </c>
      <c r="G144" s="113">
        <v>68.15655372255841</v>
      </c>
      <c r="H144" s="118">
        <v>0</v>
      </c>
      <c r="I144" s="119">
        <v>0</v>
      </c>
      <c r="J144" s="49"/>
      <c r="K144" s="105"/>
      <c r="L144" s="105"/>
      <c r="M144" s="105"/>
      <c r="N144" s="106"/>
      <c r="O144" s="107"/>
      <c r="P144" s="107"/>
      <c r="Q144" s="107"/>
    </row>
    <row r="145" spans="1:17" ht="12.75">
      <c r="A145" s="230"/>
      <c r="B145" s="99">
        <v>36</v>
      </c>
      <c r="C145" s="89" t="s">
        <v>69</v>
      </c>
      <c r="D145" s="90"/>
      <c r="E145" s="100"/>
      <c r="F145" s="113">
        <v>41.84229607084157</v>
      </c>
      <c r="G145" s="113">
        <v>33.235082613486036</v>
      </c>
      <c r="H145" s="118">
        <v>8.607213457355538</v>
      </c>
      <c r="I145" s="119">
        <v>0</v>
      </c>
      <c r="J145" s="49"/>
      <c r="K145" s="105"/>
      <c r="L145" s="105"/>
      <c r="M145" s="105"/>
      <c r="N145" s="106"/>
      <c r="O145" s="107"/>
      <c r="P145" s="107"/>
      <c r="Q145" s="107"/>
    </row>
    <row r="146" spans="1:17" ht="13.5" thickBot="1">
      <c r="A146" s="230"/>
      <c r="B146" s="101">
        <v>37</v>
      </c>
      <c r="C146" s="102" t="s">
        <v>70</v>
      </c>
      <c r="D146" s="103"/>
      <c r="E146" s="104"/>
      <c r="F146" s="115">
        <v>17.187081940051343</v>
      </c>
      <c r="G146" s="115">
        <v>17.187081940051343</v>
      </c>
      <c r="H146" s="120">
        <v>0</v>
      </c>
      <c r="I146" s="121">
        <v>0</v>
      </c>
      <c r="J146" s="49"/>
      <c r="K146" s="105"/>
      <c r="L146" s="105"/>
      <c r="M146" s="105"/>
      <c r="N146" s="106"/>
      <c r="O146" s="107"/>
      <c r="P146" s="107"/>
      <c r="Q146" s="107"/>
    </row>
    <row r="147" spans="2:14" ht="12.75">
      <c r="B147" s="105" t="s">
        <v>78</v>
      </c>
      <c r="C147" s="49"/>
      <c r="D147" s="49"/>
      <c r="E147" s="49"/>
      <c r="F147" s="199"/>
      <c r="G147" s="199"/>
      <c r="H147" s="199"/>
      <c r="I147" s="199"/>
      <c r="J147" s="49"/>
      <c r="K147" s="49"/>
      <c r="L147" s="49"/>
      <c r="M147" s="49"/>
      <c r="N147" s="2"/>
    </row>
    <row r="148" spans="2:14" ht="12.75">
      <c r="B148" s="105" t="s">
        <v>77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2"/>
    </row>
    <row r="149" spans="3:14" ht="12.75">
      <c r="C149" s="2"/>
      <c r="D149" s="2"/>
      <c r="E149" s="2"/>
      <c r="F149" s="46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9"/>
      <c r="C150" s="105"/>
      <c r="D150" s="105"/>
      <c r="E150" s="105"/>
      <c r="F150" s="167"/>
      <c r="G150" s="105"/>
      <c r="H150" s="105"/>
      <c r="I150" s="105"/>
      <c r="J150" s="105"/>
      <c r="K150" s="105"/>
      <c r="L150" s="105"/>
      <c r="M150" s="105"/>
      <c r="N150" s="105"/>
    </row>
    <row r="151" spans="2:14" ht="12.75">
      <c r="B151" s="49"/>
      <c r="C151" s="105"/>
      <c r="D151" s="105"/>
      <c r="E151" s="105"/>
      <c r="F151" s="127"/>
      <c r="G151" s="105"/>
      <c r="H151" s="105"/>
      <c r="I151" s="105"/>
      <c r="J151" s="105"/>
      <c r="K151" s="105"/>
      <c r="L151" s="105"/>
      <c r="M151" s="105"/>
      <c r="N151" s="106"/>
    </row>
    <row r="152" spans="2:14" ht="12.75">
      <c r="B152" s="49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</row>
    <row r="153" spans="2:14" ht="12.7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2"/>
    </row>
    <row r="154" spans="2:14" ht="12.7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6" ht="12.75">
      <c r="A157" s="140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1:16" ht="12.75">
      <c r="A158" s="140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1:16" ht="12.75">
      <c r="A159" s="140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1:16" ht="12.75">
      <c r="A160" s="140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1:16" ht="12.75">
      <c r="A161" s="140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1:16" ht="12.75">
      <c r="A162" s="140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1:16" ht="12.75">
      <c r="A163" s="140"/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1:16" ht="12.75">
      <c r="A164" s="140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1:16" ht="12.75">
      <c r="A165" s="140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1:16" ht="12.75" customHeight="1">
      <c r="A166" s="140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126"/>
      <c r="O166" s="126"/>
      <c r="P166" s="126"/>
    </row>
    <row r="167" spans="1:16" ht="12.75">
      <c r="A167" s="140"/>
      <c r="B167" s="92"/>
      <c r="C167" s="9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126"/>
      <c r="O167" s="126"/>
      <c r="P167" s="126"/>
    </row>
    <row r="168" spans="1:16" ht="12.75" customHeight="1">
      <c r="A168" s="140"/>
      <c r="B168" s="264"/>
      <c r="C168" s="125"/>
      <c r="D168" s="148"/>
      <c r="E168" s="148"/>
      <c r="F168" s="148"/>
      <c r="G168" s="148"/>
      <c r="H168" s="148"/>
      <c r="I168" s="148"/>
      <c r="J168" s="148"/>
      <c r="K168" s="148"/>
      <c r="L168" s="149"/>
      <c r="M168" s="149"/>
      <c r="N168" s="126"/>
      <c r="O168" s="126"/>
      <c r="P168" s="126"/>
    </row>
    <row r="169" spans="1:16" ht="12.75">
      <c r="A169" s="140"/>
      <c r="B169" s="264"/>
      <c r="C169" s="125"/>
      <c r="D169" s="148"/>
      <c r="E169" s="148"/>
      <c r="F169" s="148"/>
      <c r="G169" s="148"/>
      <c r="H169" s="148"/>
      <c r="I169" s="148"/>
      <c r="J169" s="148"/>
      <c r="K169" s="148"/>
      <c r="L169" s="149"/>
      <c r="M169" s="149"/>
      <c r="N169" s="126"/>
      <c r="O169" s="126"/>
      <c r="P169" s="126"/>
    </row>
    <row r="170" spans="1:16" ht="12.75">
      <c r="A170" s="140"/>
      <c r="B170" s="264"/>
      <c r="C170" s="125"/>
      <c r="D170" s="148"/>
      <c r="E170" s="148"/>
      <c r="F170" s="148"/>
      <c r="G170" s="148"/>
      <c r="H170" s="148"/>
      <c r="I170" s="148"/>
      <c r="J170" s="148"/>
      <c r="K170" s="148"/>
      <c r="L170" s="149"/>
      <c r="M170" s="149"/>
      <c r="N170" s="126"/>
      <c r="O170" s="126"/>
      <c r="P170" s="126"/>
    </row>
    <row r="171" spans="1:16" ht="12.75">
      <c r="A171" s="140"/>
      <c r="B171" s="264"/>
      <c r="C171" s="125"/>
      <c r="D171" s="148"/>
      <c r="E171" s="148"/>
      <c r="F171" s="148"/>
      <c r="G171" s="148"/>
      <c r="H171" s="148"/>
      <c r="I171" s="148"/>
      <c r="J171" s="148"/>
      <c r="K171" s="148"/>
      <c r="L171" s="149"/>
      <c r="M171" s="149"/>
      <c r="N171" s="126"/>
      <c r="O171" s="126"/>
      <c r="P171" s="126"/>
    </row>
    <row r="172" spans="1:16" ht="12.75">
      <c r="A172" s="140"/>
      <c r="B172" s="264"/>
      <c r="C172" s="125"/>
      <c r="D172" s="148"/>
      <c r="E172" s="148"/>
      <c r="F172" s="148"/>
      <c r="G172" s="148"/>
      <c r="H172" s="148"/>
      <c r="I172" s="148"/>
      <c r="J172" s="148"/>
      <c r="K172" s="148"/>
      <c r="L172" s="149"/>
      <c r="M172" s="149"/>
      <c r="N172" s="126"/>
      <c r="O172" s="126"/>
      <c r="P172" s="126"/>
    </row>
    <row r="173" spans="1:16" ht="12.75">
      <c r="A173" s="140"/>
      <c r="B173" s="264"/>
      <c r="C173" s="125"/>
      <c r="D173" s="148"/>
      <c r="E173" s="148"/>
      <c r="F173" s="148"/>
      <c r="G173" s="148"/>
      <c r="H173" s="148"/>
      <c r="I173" s="148"/>
      <c r="J173" s="148"/>
      <c r="K173" s="148"/>
      <c r="L173" s="149"/>
      <c r="M173" s="149"/>
      <c r="N173" s="126"/>
      <c r="O173" s="126"/>
      <c r="P173" s="126"/>
    </row>
    <row r="174" spans="1:16" ht="12.75">
      <c r="A174" s="140"/>
      <c r="B174" s="264"/>
      <c r="C174" s="125"/>
      <c r="D174" s="148"/>
      <c r="E174" s="148"/>
      <c r="F174" s="148"/>
      <c r="G174" s="148"/>
      <c r="H174" s="148"/>
      <c r="I174" s="148"/>
      <c r="J174" s="148"/>
      <c r="K174" s="148"/>
      <c r="L174" s="149"/>
      <c r="M174" s="149"/>
      <c r="N174" s="126"/>
      <c r="O174" s="126"/>
      <c r="P174" s="126"/>
    </row>
    <row r="175" spans="1:16" ht="12.75">
      <c r="A175" s="140"/>
      <c r="B175" s="264"/>
      <c r="C175" s="125"/>
      <c r="D175" s="148"/>
      <c r="E175" s="148"/>
      <c r="F175" s="148"/>
      <c r="G175" s="148"/>
      <c r="H175" s="148"/>
      <c r="I175" s="148"/>
      <c r="J175" s="148"/>
      <c r="K175" s="148"/>
      <c r="L175" s="149"/>
      <c r="M175" s="149"/>
      <c r="N175" s="126"/>
      <c r="O175" s="126"/>
      <c r="P175" s="126"/>
    </row>
    <row r="176" spans="1:16" ht="12.75">
      <c r="A176" s="140"/>
      <c r="B176" s="264"/>
      <c r="C176" s="125"/>
      <c r="D176" s="148"/>
      <c r="E176" s="148"/>
      <c r="F176" s="148"/>
      <c r="G176" s="148"/>
      <c r="H176" s="148"/>
      <c r="I176" s="148"/>
      <c r="J176" s="148"/>
      <c r="K176" s="148"/>
      <c r="L176" s="149"/>
      <c r="M176" s="149"/>
      <c r="N176" s="126"/>
      <c r="O176" s="126"/>
      <c r="P176" s="126"/>
    </row>
    <row r="177" spans="1:16" ht="12.75">
      <c r="A177" s="140"/>
      <c r="B177" s="264"/>
      <c r="C177" s="125"/>
      <c r="D177" s="148"/>
      <c r="E177" s="148"/>
      <c r="F177" s="148"/>
      <c r="G177" s="148"/>
      <c r="H177" s="148"/>
      <c r="I177" s="148"/>
      <c r="J177" s="148"/>
      <c r="K177" s="148"/>
      <c r="L177" s="149"/>
      <c r="M177" s="149"/>
      <c r="N177" s="126"/>
      <c r="O177" s="126"/>
      <c r="P177" s="126"/>
    </row>
    <row r="178" spans="1:16" ht="12.75">
      <c r="A178" s="140"/>
      <c r="B178" s="264"/>
      <c r="C178" s="125"/>
      <c r="D178" s="148"/>
      <c r="E178" s="148"/>
      <c r="F178" s="148"/>
      <c r="G178" s="148"/>
      <c r="H178" s="148"/>
      <c r="I178" s="148"/>
      <c r="J178" s="148"/>
      <c r="K178" s="148"/>
      <c r="L178" s="149"/>
      <c r="M178" s="149"/>
      <c r="N178" s="126"/>
      <c r="O178" s="126"/>
      <c r="P178" s="126"/>
    </row>
    <row r="179" spans="1:16" ht="12.75">
      <c r="A179" s="140"/>
      <c r="B179" s="264"/>
      <c r="C179" s="125"/>
      <c r="D179" s="148"/>
      <c r="E179" s="148"/>
      <c r="F179" s="148"/>
      <c r="G179" s="148"/>
      <c r="H179" s="148"/>
      <c r="I179" s="148"/>
      <c r="J179" s="148"/>
      <c r="K179" s="148"/>
      <c r="L179" s="149"/>
      <c r="M179" s="149"/>
      <c r="N179" s="126"/>
      <c r="O179" s="126"/>
      <c r="P179" s="126"/>
    </row>
    <row r="180" spans="1:16" ht="12.75">
      <c r="A180" s="140"/>
      <c r="B180" s="263"/>
      <c r="C180" s="263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26"/>
      <c r="O180" s="126"/>
      <c r="P180" s="126"/>
    </row>
    <row r="181" spans="1:16" ht="12.75">
      <c r="A181" s="140"/>
      <c r="B181" s="264"/>
      <c r="C181" s="125"/>
      <c r="D181" s="148"/>
      <c r="E181" s="148"/>
      <c r="F181" s="148"/>
      <c r="G181" s="148"/>
      <c r="H181" s="148"/>
      <c r="I181" s="148"/>
      <c r="J181" s="148"/>
      <c r="K181" s="148"/>
      <c r="L181" s="149"/>
      <c r="M181" s="149"/>
      <c r="N181" s="126"/>
      <c r="O181" s="126"/>
      <c r="P181" s="126"/>
    </row>
    <row r="182" spans="1:16" ht="12.75">
      <c r="A182" s="140"/>
      <c r="B182" s="264"/>
      <c r="C182" s="125"/>
      <c r="D182" s="148"/>
      <c r="E182" s="148"/>
      <c r="F182" s="148"/>
      <c r="G182" s="148"/>
      <c r="H182" s="148"/>
      <c r="I182" s="148"/>
      <c r="J182" s="148"/>
      <c r="K182" s="148"/>
      <c r="L182" s="149"/>
      <c r="M182" s="149"/>
      <c r="N182" s="126"/>
      <c r="O182" s="126"/>
      <c r="P182" s="126"/>
    </row>
    <row r="183" spans="1:16" ht="12.75">
      <c r="A183" s="140"/>
      <c r="B183" s="264"/>
      <c r="C183" s="125"/>
      <c r="D183" s="148"/>
      <c r="E183" s="148"/>
      <c r="F183" s="148"/>
      <c r="G183" s="148"/>
      <c r="H183" s="148"/>
      <c r="I183" s="148"/>
      <c r="J183" s="148"/>
      <c r="K183" s="148"/>
      <c r="L183" s="149"/>
      <c r="M183" s="149"/>
      <c r="N183" s="126"/>
      <c r="O183" s="126"/>
      <c r="P183" s="126"/>
    </row>
    <row r="184" spans="1:16" ht="12.75">
      <c r="A184" s="140"/>
      <c r="B184" s="264"/>
      <c r="C184" s="125"/>
      <c r="D184" s="148"/>
      <c r="E184" s="148"/>
      <c r="F184" s="148"/>
      <c r="G184" s="148"/>
      <c r="H184" s="148"/>
      <c r="I184" s="148"/>
      <c r="J184" s="148"/>
      <c r="K184" s="148"/>
      <c r="L184" s="149"/>
      <c r="M184" s="149"/>
      <c r="N184" s="126"/>
      <c r="O184" s="126"/>
      <c r="P184" s="126"/>
    </row>
    <row r="185" spans="1:16" ht="12.75">
      <c r="A185" s="140"/>
      <c r="B185" s="264"/>
      <c r="C185" s="125"/>
      <c r="D185" s="148"/>
      <c r="E185" s="148"/>
      <c r="F185" s="148"/>
      <c r="G185" s="148"/>
      <c r="H185" s="148"/>
      <c r="I185" s="148"/>
      <c r="J185" s="148"/>
      <c r="K185" s="148"/>
      <c r="L185" s="149"/>
      <c r="M185" s="149"/>
      <c r="N185" s="126"/>
      <c r="O185" s="126"/>
      <c r="P185" s="126"/>
    </row>
    <row r="186" spans="1:16" ht="12.75">
      <c r="A186" s="140"/>
      <c r="B186" s="264"/>
      <c r="C186" s="125"/>
      <c r="D186" s="148"/>
      <c r="E186" s="148"/>
      <c r="F186" s="148"/>
      <c r="G186" s="148"/>
      <c r="H186" s="148"/>
      <c r="I186" s="148"/>
      <c r="J186" s="148"/>
      <c r="K186" s="148"/>
      <c r="L186" s="149"/>
      <c r="M186" s="149"/>
      <c r="N186" s="126"/>
      <c r="O186" s="126"/>
      <c r="P186" s="126"/>
    </row>
    <row r="187" spans="1:16" ht="12.75">
      <c r="A187" s="140"/>
      <c r="B187" s="264"/>
      <c r="C187" s="125"/>
      <c r="D187" s="148"/>
      <c r="E187" s="148"/>
      <c r="F187" s="148"/>
      <c r="G187" s="148"/>
      <c r="H187" s="148"/>
      <c r="I187" s="148"/>
      <c r="J187" s="148"/>
      <c r="K187" s="148"/>
      <c r="L187" s="149"/>
      <c r="M187" s="149"/>
      <c r="N187" s="126"/>
      <c r="O187" s="126"/>
      <c r="P187" s="126"/>
    </row>
    <row r="188" spans="1:16" ht="12.75">
      <c r="A188" s="140"/>
      <c r="B188" s="264"/>
      <c r="C188" s="125"/>
      <c r="D188" s="148"/>
      <c r="E188" s="148"/>
      <c r="F188" s="148"/>
      <c r="G188" s="148"/>
      <c r="H188" s="148"/>
      <c r="I188" s="148"/>
      <c r="J188" s="148"/>
      <c r="K188" s="148"/>
      <c r="L188" s="149"/>
      <c r="M188" s="149"/>
      <c r="N188" s="126"/>
      <c r="O188" s="126"/>
      <c r="P188" s="126"/>
    </row>
    <row r="189" spans="1:16" ht="12.75">
      <c r="A189" s="140"/>
      <c r="B189" s="264"/>
      <c r="C189" s="125"/>
      <c r="D189" s="148"/>
      <c r="E189" s="148"/>
      <c r="F189" s="148"/>
      <c r="G189" s="148"/>
      <c r="H189" s="148"/>
      <c r="I189" s="148"/>
      <c r="J189" s="148"/>
      <c r="K189" s="148"/>
      <c r="L189" s="149"/>
      <c r="M189" s="149"/>
      <c r="N189" s="126"/>
      <c r="O189" s="126"/>
      <c r="P189" s="126"/>
    </row>
    <row r="190" spans="1:16" ht="12.75">
      <c r="A190" s="140"/>
      <c r="B190" s="264"/>
      <c r="C190" s="125"/>
      <c r="D190" s="148"/>
      <c r="E190" s="148"/>
      <c r="F190" s="148"/>
      <c r="G190" s="148"/>
      <c r="H190" s="148"/>
      <c r="I190" s="148"/>
      <c r="J190" s="148"/>
      <c r="K190" s="148"/>
      <c r="L190" s="149"/>
      <c r="M190" s="149"/>
      <c r="N190" s="126"/>
      <c r="O190" s="126"/>
      <c r="P190" s="126"/>
    </row>
    <row r="191" spans="1:16" ht="12.75">
      <c r="A191" s="140"/>
      <c r="B191" s="264"/>
      <c r="C191" s="125"/>
      <c r="D191" s="148"/>
      <c r="E191" s="148"/>
      <c r="F191" s="148"/>
      <c r="G191" s="148"/>
      <c r="H191" s="148"/>
      <c r="I191" s="148"/>
      <c r="J191" s="148"/>
      <c r="K191" s="148"/>
      <c r="L191" s="149"/>
      <c r="M191" s="149"/>
      <c r="N191" s="126"/>
      <c r="O191" s="126"/>
      <c r="P191" s="126"/>
    </row>
    <row r="192" spans="1:16" ht="12.75">
      <c r="A192" s="140"/>
      <c r="B192" s="264"/>
      <c r="C192" s="125"/>
      <c r="D192" s="148"/>
      <c r="E192" s="148"/>
      <c r="F192" s="148"/>
      <c r="G192" s="148"/>
      <c r="H192" s="148"/>
      <c r="I192" s="148"/>
      <c r="J192" s="148"/>
      <c r="K192" s="148"/>
      <c r="L192" s="149"/>
      <c r="M192" s="149"/>
      <c r="N192" s="126"/>
      <c r="O192" s="126"/>
      <c r="P192" s="126"/>
    </row>
    <row r="193" spans="1:16" ht="12.75">
      <c r="A193" s="140"/>
      <c r="B193" s="263"/>
      <c r="C193" s="263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26"/>
      <c r="O193" s="126"/>
      <c r="P193" s="126"/>
    </row>
    <row r="194" spans="1:16" ht="12.75">
      <c r="A194" s="140"/>
      <c r="B194" s="261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126"/>
      <c r="O194" s="126"/>
      <c r="P194" s="126"/>
    </row>
    <row r="195" spans="1:16" ht="12.75">
      <c r="A195" s="140"/>
      <c r="B195" s="261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126"/>
      <c r="O195" s="126"/>
      <c r="P195" s="126"/>
    </row>
    <row r="196" spans="1:16" ht="12.75">
      <c r="A196" s="140"/>
      <c r="B196" s="261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126"/>
      <c r="O196" s="126"/>
      <c r="P196" s="126"/>
    </row>
    <row r="197" spans="1:16" ht="12.75">
      <c r="A197" s="140"/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126"/>
      <c r="O197" s="126"/>
      <c r="P197" s="126"/>
    </row>
    <row r="198" spans="1:16" ht="12.75">
      <c r="A198" s="14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126"/>
      <c r="O198" s="126"/>
      <c r="P198" s="126"/>
    </row>
    <row r="199" spans="1:16" ht="12.75">
      <c r="A199" s="140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126"/>
      <c r="O199" s="126"/>
      <c r="P199" s="126"/>
    </row>
    <row r="200" spans="1:16" ht="12.75">
      <c r="A200" s="140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126"/>
      <c r="O200" s="126"/>
      <c r="P200" s="126"/>
    </row>
    <row r="201" spans="1:16" ht="12.75">
      <c r="A201" s="140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126"/>
      <c r="O201" s="126"/>
      <c r="P201" s="126"/>
    </row>
    <row r="202" spans="1:16" ht="12.75">
      <c r="A202" s="140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126"/>
      <c r="O202" s="126"/>
      <c r="P202" s="126"/>
    </row>
    <row r="203" spans="1:16" ht="12.75">
      <c r="A203" s="140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126"/>
      <c r="O203" s="126"/>
      <c r="P203" s="126"/>
    </row>
    <row r="204" spans="1:16" ht="12.75">
      <c r="A204" s="140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126"/>
      <c r="O204" s="126"/>
      <c r="P204" s="126"/>
    </row>
    <row r="205" spans="1:16" ht="12.75">
      <c r="A205" s="140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126"/>
      <c r="O205" s="126"/>
      <c r="P205" s="126"/>
    </row>
    <row r="206" spans="1:16" ht="12.75">
      <c r="A206" s="140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126"/>
      <c r="O206" s="126"/>
      <c r="P206" s="126"/>
    </row>
    <row r="207" spans="1:16" ht="12.75">
      <c r="A207" s="140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126"/>
      <c r="O207" s="126"/>
      <c r="P207" s="126"/>
    </row>
    <row r="208" spans="1:16" ht="12.75">
      <c r="A208" s="140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126"/>
      <c r="O208" s="126"/>
      <c r="P208" s="126"/>
    </row>
    <row r="209" spans="1:16" ht="12.75">
      <c r="A209" s="140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126"/>
      <c r="O209" s="126"/>
      <c r="P209" s="126"/>
    </row>
    <row r="210" spans="1:16" ht="12.75">
      <c r="A210" s="14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126"/>
      <c r="O210" s="126"/>
      <c r="P210" s="126"/>
    </row>
    <row r="211" spans="1:16" ht="12.75">
      <c r="A211" s="140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26"/>
      <c r="O211" s="126"/>
      <c r="P211" s="126"/>
    </row>
    <row r="212" spans="1:16" ht="12.75">
      <c r="A212" s="140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126"/>
      <c r="O212" s="126"/>
      <c r="P212" s="126"/>
    </row>
    <row r="213" spans="1:16" ht="12.75">
      <c r="A213" s="140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126"/>
      <c r="O213" s="126"/>
      <c r="P213" s="126"/>
    </row>
    <row r="214" spans="1:16" ht="12.75">
      <c r="A214" s="140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126"/>
      <c r="O214" s="126"/>
      <c r="P214" s="126"/>
    </row>
    <row r="215" spans="1:16" ht="12.75">
      <c r="A215" s="140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126"/>
      <c r="O215" s="126"/>
      <c r="P215" s="126"/>
    </row>
    <row r="216" spans="1:16" ht="12.75">
      <c r="A216" s="140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126"/>
      <c r="O216" s="126"/>
      <c r="P216" s="126"/>
    </row>
    <row r="217" spans="1:16" ht="12.75">
      <c r="A217" s="140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126"/>
      <c r="O217" s="126"/>
      <c r="P217" s="126"/>
    </row>
    <row r="218" spans="1:16" ht="12.75">
      <c r="A218" s="140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126"/>
      <c r="O218" s="126"/>
      <c r="P218" s="126"/>
    </row>
    <row r="219" spans="1:16" ht="12.75">
      <c r="A219" s="140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126"/>
      <c r="O219" s="126"/>
      <c r="P219" s="126"/>
    </row>
    <row r="220" spans="1:16" ht="12.75">
      <c r="A220" s="140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126"/>
      <c r="O220" s="126"/>
      <c r="P220" s="126"/>
    </row>
    <row r="221" spans="1:16" ht="12.75">
      <c r="A221" s="140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126"/>
      <c r="O221" s="126"/>
      <c r="P221" s="126"/>
    </row>
    <row r="222" spans="1:16" ht="12.75">
      <c r="A222" s="140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126"/>
      <c r="O222" s="126"/>
      <c r="P222" s="126"/>
    </row>
    <row r="223" spans="1:16" ht="12.75">
      <c r="A223" s="140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126"/>
      <c r="O223" s="126"/>
      <c r="P223" s="126"/>
    </row>
    <row r="224" spans="1:16" ht="12.75">
      <c r="A224" s="14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126"/>
      <c r="O224" s="126"/>
      <c r="P224" s="126"/>
    </row>
    <row r="225" spans="1:16" ht="12.75">
      <c r="A225" s="140"/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26"/>
      <c r="O225" s="126"/>
      <c r="P225" s="126"/>
    </row>
    <row r="226" spans="1:16" ht="12.75">
      <c r="A226" s="140"/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26"/>
      <c r="O226" s="126"/>
      <c r="P226" s="126"/>
    </row>
    <row r="227" spans="1:16" ht="12.75">
      <c r="A227" s="140"/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26"/>
      <c r="O227" s="126"/>
      <c r="P227" s="126"/>
    </row>
    <row r="228" spans="1:16" ht="12.75">
      <c r="A228" s="140"/>
      <c r="B228" s="249"/>
      <c r="C228" s="250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126"/>
      <c r="O228" s="126"/>
      <c r="P228" s="126"/>
    </row>
    <row r="229" spans="1:16" ht="12.75">
      <c r="A229" s="140"/>
      <c r="B229" s="250"/>
      <c r="C229" s="25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126"/>
      <c r="O229" s="126"/>
      <c r="P229" s="126"/>
    </row>
    <row r="230" spans="1:16" ht="12.75" customHeight="1">
      <c r="A230" s="140"/>
      <c r="B230" s="264"/>
      <c r="C230" s="14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26"/>
      <c r="O230" s="126"/>
      <c r="P230" s="126"/>
    </row>
    <row r="231" spans="1:16" ht="12.75" customHeight="1">
      <c r="A231" s="140"/>
      <c r="B231" s="302"/>
      <c r="C231" s="14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26"/>
      <c r="O231" s="126"/>
      <c r="P231" s="126"/>
    </row>
    <row r="232" spans="1:16" ht="13.5" customHeight="1">
      <c r="A232" s="140"/>
      <c r="B232" s="302"/>
      <c r="C232" s="14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26"/>
      <c r="O232" s="126"/>
      <c r="P232" s="126"/>
    </row>
    <row r="233" spans="1:16" ht="12.75" customHeight="1">
      <c r="A233" s="140"/>
      <c r="B233" s="264"/>
      <c r="C233" s="14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26"/>
      <c r="O233" s="126"/>
      <c r="P233" s="126"/>
    </row>
    <row r="234" spans="1:16" ht="12.75" customHeight="1">
      <c r="A234" s="140"/>
      <c r="B234" s="302"/>
      <c r="C234" s="14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26"/>
      <c r="O234" s="126"/>
      <c r="P234" s="126"/>
    </row>
    <row r="235" spans="1:16" ht="13.5" customHeight="1">
      <c r="A235" s="140"/>
      <c r="B235" s="302"/>
      <c r="C235" s="14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26"/>
      <c r="O235" s="126"/>
      <c r="P235" s="126"/>
    </row>
    <row r="236" spans="1:16" ht="12.75">
      <c r="A236" s="140"/>
      <c r="B236" s="126"/>
      <c r="C236" s="126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26"/>
      <c r="O236" s="126"/>
      <c r="P236" s="126"/>
    </row>
    <row r="237" spans="1:16" ht="12.75">
      <c r="A237" s="140"/>
      <c r="B237" s="126"/>
      <c r="C237" s="126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26"/>
      <c r="O237" s="126"/>
      <c r="P237" s="126"/>
    </row>
    <row r="238" spans="1:16" ht="12.75">
      <c r="A238" s="140"/>
      <c r="B238" s="126"/>
      <c r="C238" s="126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26"/>
      <c r="O238" s="126"/>
      <c r="P238" s="126"/>
    </row>
    <row r="239" spans="1:16" ht="12.75">
      <c r="A239" s="140"/>
      <c r="B239" s="126"/>
      <c r="C239" s="126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26"/>
      <c r="O239" s="126"/>
      <c r="P239" s="126"/>
    </row>
    <row r="240" spans="1:16" ht="12.75">
      <c r="A240" s="140"/>
      <c r="B240" s="126"/>
      <c r="C240" s="126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26"/>
      <c r="O240" s="126"/>
      <c r="P240" s="126"/>
    </row>
    <row r="241" spans="1:16" ht="12.75">
      <c r="A241" s="140"/>
      <c r="B241" s="126"/>
      <c r="C241" s="126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26"/>
      <c r="O241" s="126"/>
      <c r="P241" s="126"/>
    </row>
    <row r="242" spans="1:16" ht="12.75">
      <c r="A242" s="140"/>
      <c r="B242" s="126"/>
      <c r="C242" s="126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26"/>
      <c r="O242" s="126"/>
      <c r="P242" s="126"/>
    </row>
    <row r="243" spans="1:16" ht="12.75">
      <c r="A243" s="140"/>
      <c r="B243" s="126"/>
      <c r="C243" s="126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26"/>
      <c r="O243" s="126"/>
      <c r="P243" s="126"/>
    </row>
    <row r="244" spans="1:16" ht="12.75">
      <c r="A244" s="140"/>
      <c r="B244" s="126"/>
      <c r="C244" s="126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26"/>
      <c r="O244" s="126"/>
      <c r="P244" s="126"/>
    </row>
    <row r="245" spans="1:16" ht="12.75">
      <c r="A245" s="140"/>
      <c r="B245" s="126"/>
      <c r="C245" s="126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26"/>
      <c r="O245" s="126"/>
      <c r="P245" s="126"/>
    </row>
    <row r="246" spans="1:16" ht="12.75">
      <c r="A246" s="140"/>
      <c r="B246" s="126"/>
      <c r="C246" s="126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26"/>
      <c r="O246" s="126"/>
      <c r="P246" s="126"/>
    </row>
    <row r="247" spans="1:16" ht="12.75">
      <c r="A247" s="140"/>
      <c r="B247" s="126"/>
      <c r="C247" s="126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26"/>
      <c r="O247" s="126"/>
      <c r="P247" s="126"/>
    </row>
    <row r="248" spans="1:16" ht="12.75">
      <c r="A248" s="140"/>
      <c r="B248" s="126"/>
      <c r="C248" s="126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26"/>
      <c r="O248" s="126"/>
      <c r="P248" s="126"/>
    </row>
    <row r="249" spans="1:16" ht="12.75">
      <c r="A249" s="140"/>
      <c r="B249" s="126"/>
      <c r="C249" s="126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26"/>
      <c r="O249" s="126"/>
      <c r="P249" s="126"/>
    </row>
    <row r="250" spans="1:16" ht="12.75">
      <c r="A250" s="140"/>
      <c r="B250" s="126"/>
      <c r="C250" s="126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26"/>
      <c r="O250" s="126"/>
      <c r="P250" s="126"/>
    </row>
    <row r="251" spans="1:16" ht="12.75">
      <c r="A251" s="140"/>
      <c r="B251" s="126"/>
      <c r="C251" s="126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26"/>
      <c r="O251" s="126"/>
      <c r="P251" s="126"/>
    </row>
    <row r="252" spans="1:16" ht="12.75">
      <c r="A252" s="140"/>
      <c r="B252" s="126"/>
      <c r="C252" s="126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26"/>
      <c r="O252" s="126"/>
      <c r="P252" s="126"/>
    </row>
    <row r="253" spans="1:16" ht="12.75">
      <c r="A253" s="140"/>
      <c r="B253" s="126"/>
      <c r="C253" s="126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26"/>
      <c r="O253" s="126"/>
      <c r="P253" s="126"/>
    </row>
    <row r="254" spans="1:16" ht="12.75">
      <c r="A254" s="140"/>
      <c r="B254" s="126"/>
      <c r="C254" s="126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26"/>
      <c r="O254" s="126"/>
      <c r="P254" s="126"/>
    </row>
    <row r="255" spans="1:16" ht="12.75">
      <c r="A255" s="140"/>
      <c r="B255" s="126"/>
      <c r="C255" s="126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26"/>
      <c r="O255" s="126"/>
      <c r="P255" s="126"/>
    </row>
    <row r="256" spans="1:16" ht="12.75">
      <c r="A256" s="140"/>
      <c r="B256" s="126"/>
      <c r="C256" s="126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26"/>
      <c r="O256" s="126"/>
      <c r="P256" s="126"/>
    </row>
    <row r="257" spans="1:16" ht="12.75">
      <c r="A257" s="140"/>
      <c r="B257" s="126"/>
      <c r="C257" s="126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26"/>
      <c r="O257" s="126"/>
      <c r="P257" s="126"/>
    </row>
    <row r="258" spans="1:16" ht="12.75">
      <c r="A258" s="140"/>
      <c r="B258" s="126"/>
      <c r="C258" s="126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26"/>
      <c r="O258" s="126"/>
      <c r="P258" s="126"/>
    </row>
    <row r="259" spans="1:16" ht="12.75">
      <c r="A259" s="140"/>
      <c r="B259" s="126"/>
      <c r="C259" s="126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26"/>
      <c r="O259" s="126"/>
      <c r="P259" s="126"/>
    </row>
    <row r="260" spans="1:16" ht="12.75">
      <c r="A260" s="140"/>
      <c r="B260" s="126"/>
      <c r="C260" s="126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26"/>
      <c r="O260" s="126"/>
      <c r="P260" s="126"/>
    </row>
    <row r="261" spans="1:16" ht="12.75">
      <c r="A261" s="140"/>
      <c r="B261" s="126"/>
      <c r="C261" s="126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26"/>
      <c r="O261" s="126"/>
      <c r="P261" s="126"/>
    </row>
    <row r="262" spans="1:16" ht="12.75">
      <c r="A262" s="140"/>
      <c r="B262" s="126"/>
      <c r="C262" s="126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26"/>
      <c r="O262" s="126"/>
      <c r="P262" s="126"/>
    </row>
    <row r="263" spans="1:16" ht="12.75">
      <c r="A263" s="140"/>
      <c r="B263" s="126"/>
      <c r="C263" s="126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26"/>
      <c r="O263" s="126"/>
      <c r="P263" s="126"/>
    </row>
    <row r="264" spans="1:16" ht="12.75">
      <c r="A264" s="140"/>
      <c r="B264" s="126"/>
      <c r="C264" s="126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26"/>
      <c r="O264" s="126"/>
      <c r="P264" s="126"/>
    </row>
    <row r="265" spans="1:16" ht="12.75">
      <c r="A265" s="140"/>
      <c r="B265" s="126"/>
      <c r="C265" s="126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26"/>
      <c r="O265" s="126"/>
      <c r="P265" s="126"/>
    </row>
    <row r="266" spans="1:16" ht="12.75">
      <c r="A266" s="140"/>
      <c r="B266" s="126"/>
      <c r="C266" s="126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26"/>
      <c r="O266" s="126"/>
      <c r="P266" s="126"/>
    </row>
    <row r="267" spans="1:16" ht="12.75">
      <c r="A267" s="140"/>
      <c r="B267" s="126"/>
      <c r="C267" s="126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26"/>
      <c r="O267" s="126"/>
      <c r="P267" s="126"/>
    </row>
    <row r="268" spans="1:16" ht="12.75">
      <c r="A268" s="140"/>
      <c r="B268" s="126"/>
      <c r="C268" s="126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26"/>
      <c r="O268" s="126"/>
      <c r="P268" s="126"/>
    </row>
    <row r="269" spans="1:16" ht="12.75">
      <c r="A269" s="140"/>
      <c r="B269" s="126"/>
      <c r="C269" s="126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26"/>
      <c r="O269" s="126"/>
      <c r="P269" s="126"/>
    </row>
    <row r="270" spans="1:16" ht="12.75">
      <c r="A270" s="140"/>
      <c r="B270" s="126"/>
      <c r="C270" s="126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26"/>
      <c r="O270" s="126"/>
      <c r="P270" s="126"/>
    </row>
    <row r="271" spans="1:16" ht="12.75">
      <c r="A271" s="140"/>
      <c r="B271" s="126"/>
      <c r="C271" s="126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26"/>
      <c r="O271" s="126"/>
      <c r="P271" s="126"/>
    </row>
    <row r="272" spans="1:16" ht="12.75">
      <c r="A272" s="140"/>
      <c r="B272" s="126"/>
      <c r="C272" s="126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26"/>
      <c r="O272" s="126"/>
      <c r="P272" s="126"/>
    </row>
    <row r="273" spans="1:16" ht="12.75">
      <c r="A273" s="140"/>
      <c r="B273" s="126"/>
      <c r="C273" s="126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26"/>
      <c r="O273" s="126"/>
      <c r="P273" s="126"/>
    </row>
    <row r="274" spans="1:16" ht="12.75">
      <c r="A274" s="140"/>
      <c r="B274" s="126"/>
      <c r="C274" s="126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26"/>
      <c r="O274" s="126"/>
      <c r="P274" s="126"/>
    </row>
    <row r="275" spans="1:16" ht="12.75">
      <c r="A275" s="140"/>
      <c r="B275" s="126"/>
      <c r="C275" s="126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26"/>
      <c r="O275" s="126"/>
      <c r="P275" s="126"/>
    </row>
    <row r="276" spans="1:16" ht="12.75">
      <c r="A276" s="140"/>
      <c r="B276" s="126"/>
      <c r="C276" s="126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26"/>
      <c r="O276" s="126"/>
      <c r="P276" s="126"/>
    </row>
    <row r="277" spans="1:16" ht="12.75">
      <c r="A277" s="140"/>
      <c r="B277" s="126"/>
      <c r="C277" s="126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26"/>
      <c r="O277" s="126"/>
      <c r="P277" s="126"/>
    </row>
    <row r="278" spans="1:16" ht="12.75">
      <c r="A278" s="140"/>
      <c r="B278" s="126"/>
      <c r="C278" s="126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26"/>
      <c r="O278" s="126"/>
      <c r="P278" s="126"/>
    </row>
    <row r="279" spans="1:16" ht="12.75">
      <c r="A279" s="140"/>
      <c r="B279" s="126"/>
      <c r="C279" s="126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26"/>
      <c r="O279" s="126"/>
      <c r="P279" s="126"/>
    </row>
    <row r="280" spans="1:16" ht="12.75">
      <c r="A280" s="140"/>
      <c r="B280" s="126"/>
      <c r="C280" s="126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26"/>
      <c r="O280" s="126"/>
      <c r="P280" s="126"/>
    </row>
    <row r="281" spans="1:16" ht="12.75">
      <c r="A281" s="140"/>
      <c r="B281" s="126"/>
      <c r="C281" s="126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26"/>
      <c r="O281" s="126"/>
      <c r="P281" s="126"/>
    </row>
    <row r="282" spans="1:16" ht="12.75">
      <c r="A282" s="140"/>
      <c r="B282" s="126"/>
      <c r="C282" s="126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26"/>
      <c r="O282" s="126"/>
      <c r="P282" s="126"/>
    </row>
    <row r="283" spans="1:16" ht="12.75">
      <c r="A283" s="140"/>
      <c r="B283" s="126"/>
      <c r="C283" s="126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26"/>
      <c r="O283" s="126"/>
      <c r="P283" s="126"/>
    </row>
    <row r="284" spans="1:16" ht="12.75">
      <c r="A284" s="140"/>
      <c r="B284" s="126"/>
      <c r="C284" s="126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26"/>
      <c r="O284" s="126"/>
      <c r="P284" s="126"/>
    </row>
    <row r="285" spans="1:16" ht="12.75">
      <c r="A285" s="140"/>
      <c r="B285" s="126"/>
      <c r="C285" s="126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26"/>
      <c r="O285" s="126"/>
      <c r="P285" s="126"/>
    </row>
    <row r="286" spans="1:16" ht="12.75">
      <c r="A286" s="140"/>
      <c r="B286" s="126"/>
      <c r="C286" s="126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26"/>
      <c r="O286" s="126"/>
      <c r="P286" s="126"/>
    </row>
    <row r="287" spans="1:16" ht="12.75">
      <c r="A287" s="140"/>
      <c r="B287" s="125"/>
      <c r="C287" s="126"/>
      <c r="D287" s="126"/>
      <c r="E287" s="126"/>
      <c r="F287" s="126"/>
      <c r="G287" s="126"/>
      <c r="H287" s="152"/>
      <c r="I287" s="152"/>
      <c r="J287" s="152"/>
      <c r="K287" s="152"/>
      <c r="L287" s="152"/>
      <c r="M287" s="152"/>
      <c r="N287" s="152"/>
      <c r="O287" s="126"/>
      <c r="P287" s="126"/>
    </row>
    <row r="288" spans="1:16" ht="12.75">
      <c r="A288" s="14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1:16" ht="12.75">
      <c r="A289" s="14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1:16" ht="12.75">
      <c r="A290" s="140"/>
      <c r="B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126"/>
      <c r="O290" s="126"/>
      <c r="P290" s="126"/>
    </row>
    <row r="291" spans="1:16" ht="12.75">
      <c r="A291" s="140"/>
      <c r="B291" s="263"/>
      <c r="C291" s="263"/>
      <c r="D291" s="286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126"/>
      <c r="P291" s="126"/>
    </row>
    <row r="292" spans="1:16" ht="12.75">
      <c r="A292" s="140"/>
      <c r="B292" s="125"/>
      <c r="C292" s="125"/>
      <c r="D292" s="125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126"/>
      <c r="P292" s="126"/>
    </row>
    <row r="293" spans="1:16" ht="12.75">
      <c r="A293" s="142"/>
      <c r="B293" s="44"/>
      <c r="C293" s="44"/>
      <c r="D293" s="1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126"/>
      <c r="P293" s="126"/>
    </row>
    <row r="294" spans="1:16" ht="12.75">
      <c r="A294" s="142"/>
      <c r="B294" s="44"/>
      <c r="C294" s="44"/>
      <c r="D294" s="1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126"/>
      <c r="P294" s="126"/>
    </row>
    <row r="295" spans="1:16" ht="12.75">
      <c r="A295" s="142"/>
      <c r="B295" s="44"/>
      <c r="C295" s="44"/>
      <c r="D295" s="1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126"/>
      <c r="P295" s="126"/>
    </row>
    <row r="296" spans="1:16" ht="12.75">
      <c r="A296" s="142"/>
      <c r="B296" s="44"/>
      <c r="C296" s="44"/>
      <c r="D296" s="1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126"/>
      <c r="P296" s="126"/>
    </row>
    <row r="297" spans="1:16" ht="12.75">
      <c r="A297" s="142"/>
      <c r="B297" s="44"/>
      <c r="C297" s="44"/>
      <c r="D297" s="1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126"/>
      <c r="P297" s="126"/>
    </row>
    <row r="298" spans="1:16" ht="12.75">
      <c r="A298" s="142"/>
      <c r="B298" s="44"/>
      <c r="C298" s="44"/>
      <c r="D298" s="1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126"/>
      <c r="P298" s="126"/>
    </row>
    <row r="299" spans="1:16" ht="12.75">
      <c r="A299" s="142"/>
      <c r="B299" s="44"/>
      <c r="C299" s="44"/>
      <c r="D299" s="1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126"/>
      <c r="P299" s="126"/>
    </row>
    <row r="300" spans="1:16" ht="12.75">
      <c r="A300" s="142"/>
      <c r="B300" s="44"/>
      <c r="C300" s="44"/>
      <c r="D300" s="1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126"/>
      <c r="P300" s="126"/>
    </row>
    <row r="301" spans="1:16" ht="12.75">
      <c r="A301" s="142"/>
      <c r="B301" s="44"/>
      <c r="C301" s="44"/>
      <c r="D301" s="1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126"/>
      <c r="P301" s="126"/>
    </row>
    <row r="302" spans="1:16" ht="12.75">
      <c r="A302" s="142"/>
      <c r="B302" s="44"/>
      <c r="C302" s="44"/>
      <c r="D302" s="1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126"/>
      <c r="P302" s="126"/>
    </row>
    <row r="303" spans="1:16" ht="12.75">
      <c r="A303" s="142"/>
      <c r="B303" s="44"/>
      <c r="C303" s="44"/>
      <c r="D303" s="1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126"/>
      <c r="P303" s="126"/>
    </row>
    <row r="304" spans="1:16" ht="12.75">
      <c r="A304" s="142"/>
      <c r="B304" s="44"/>
      <c r="C304" s="44"/>
      <c r="D304" s="1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126"/>
      <c r="P304" s="126"/>
    </row>
    <row r="305" spans="1:16" ht="12.75">
      <c r="A305" s="142"/>
      <c r="B305" s="44"/>
      <c r="C305" s="44"/>
      <c r="D305" s="1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126"/>
      <c r="P305" s="126"/>
    </row>
    <row r="306" spans="1:16" ht="12.75">
      <c r="A306" s="142"/>
      <c r="B306" s="44"/>
      <c r="C306" s="44"/>
      <c r="D306" s="1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126"/>
      <c r="P306" s="126"/>
    </row>
    <row r="307" spans="1:16" ht="12.75">
      <c r="A307" s="142"/>
      <c r="B307" s="44"/>
      <c r="C307" s="44"/>
      <c r="D307" s="1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126"/>
      <c r="P307" s="126"/>
    </row>
    <row r="308" spans="1:16" ht="12.75">
      <c r="A308" s="142"/>
      <c r="B308" s="44"/>
      <c r="C308" s="44"/>
      <c r="D308" s="14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126"/>
      <c r="P308" s="126"/>
    </row>
    <row r="309" spans="1:16" ht="12.75">
      <c r="A309" s="142"/>
      <c r="B309" s="44"/>
      <c r="C309" s="44"/>
      <c r="D309" s="1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126"/>
      <c r="P309" s="126"/>
    </row>
    <row r="310" spans="1:16" ht="12.75">
      <c r="A310" s="142"/>
      <c r="B310" s="44"/>
      <c r="C310" s="44"/>
      <c r="D310" s="1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126"/>
      <c r="P310" s="126"/>
    </row>
    <row r="311" spans="1:16" ht="12.75">
      <c r="A311" s="142"/>
      <c r="B311" s="44"/>
      <c r="C311" s="44"/>
      <c r="D311" s="14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126"/>
      <c r="P311" s="126"/>
    </row>
    <row r="312" spans="1:16" ht="12.75">
      <c r="A312" s="142"/>
      <c r="B312" s="44"/>
      <c r="C312" s="44"/>
      <c r="D312" s="1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126"/>
      <c r="P312" s="126"/>
    </row>
    <row r="313" spans="1:16" ht="12.75">
      <c r="A313" s="142"/>
      <c r="B313" s="44"/>
      <c r="C313" s="44"/>
      <c r="D313" s="1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126"/>
      <c r="P313" s="126"/>
    </row>
    <row r="314" spans="1:16" ht="12.75">
      <c r="A314" s="43"/>
      <c r="B314" s="44"/>
      <c r="C314" s="44"/>
      <c r="D314" s="14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126"/>
      <c r="P314" s="126"/>
    </row>
    <row r="315" spans="1:16" ht="12.75">
      <c r="A315" s="43"/>
      <c r="B315" s="44"/>
      <c r="C315" s="44"/>
      <c r="D315" s="1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126"/>
      <c r="P315" s="126"/>
    </row>
    <row r="316" spans="1:16" ht="12.75">
      <c r="A316" s="140"/>
      <c r="B316" s="126"/>
      <c r="C316" s="126"/>
      <c r="D316" s="126"/>
      <c r="E316" s="126"/>
      <c r="F316" s="45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1:16" ht="12.75">
      <c r="A317" s="140"/>
      <c r="B317" s="268"/>
      <c r="C317" s="269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126"/>
      <c r="O317" s="126"/>
      <c r="P317" s="126"/>
    </row>
    <row r="318" spans="1:16" ht="12.75">
      <c r="A318" s="140"/>
      <c r="B318" s="269"/>
      <c r="C318" s="269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126"/>
      <c r="O318" s="126"/>
      <c r="P318" s="126"/>
    </row>
    <row r="319" spans="1:16" ht="12.75">
      <c r="A319" s="140"/>
      <c r="B319" s="267"/>
      <c r="C319" s="267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26"/>
      <c r="O319" s="126"/>
      <c r="P319" s="126"/>
    </row>
    <row r="320" spans="1:16" ht="12.75">
      <c r="A320" s="140"/>
      <c r="B320" s="267"/>
      <c r="C320" s="267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26"/>
      <c r="O320" s="126"/>
      <c r="P320" s="126"/>
    </row>
    <row r="321" spans="1:16" ht="12.75">
      <c r="A321" s="140"/>
      <c r="B321" s="267"/>
      <c r="C321" s="267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26"/>
      <c r="O321" s="126"/>
      <c r="P321" s="126"/>
    </row>
    <row r="322" spans="1:16" ht="12.75">
      <c r="A322" s="14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1:16" ht="12.75">
      <c r="A323" s="14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1:16" ht="12.75">
      <c r="A324" s="14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1:16" ht="12.75">
      <c r="A325" s="14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1:16" ht="12.75">
      <c r="A326" s="14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1:16" ht="12.75">
      <c r="A327" s="14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1:16" ht="12.75">
      <c r="A328" s="14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1:16" ht="12.75">
      <c r="A329" s="14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1:16" ht="12.75">
      <c r="A330" s="14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1:16" ht="12.75">
      <c r="A331" s="14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1:16" ht="12.75">
      <c r="A332" s="14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1:16" ht="12.75">
      <c r="A333" s="14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1:16" ht="12.75">
      <c r="A334" s="14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1:16" ht="12.75">
      <c r="A335" s="14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1:16" ht="12.75">
      <c r="A336" s="14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1:16" ht="12.75">
      <c r="A337" s="14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1:16" ht="12.75">
      <c r="A338" s="14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1:16" ht="12.75">
      <c r="A339" s="14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1:16" ht="12.75">
      <c r="A340" s="14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1:16" ht="12.75">
      <c r="A341" s="14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1:16" ht="12.75">
      <c r="A342" s="14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1:16" ht="12.75">
      <c r="A343" s="14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1:16" ht="12.75">
      <c r="A344" s="14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1:16" ht="12.75">
      <c r="A345" s="14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1:16" ht="12.75">
      <c r="A346" s="14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1:16" ht="12.75">
      <c r="A347" s="14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1:16" ht="12.75">
      <c r="A348" s="14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1:16" ht="12.75">
      <c r="A349" s="14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1:16" ht="12.75">
      <c r="A350" s="140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1:16" ht="12.75">
      <c r="A351" s="14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1:16" ht="12.75">
      <c r="A352" s="140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1:16" ht="12.75">
      <c r="A353" s="140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1:16" ht="12.75">
      <c r="A354" s="140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1:16" ht="12.75">
      <c r="A355" s="140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1:16" ht="12.75">
      <c r="A356" s="140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1:16" ht="12.75">
      <c r="A357" s="140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1:16" ht="12.75">
      <c r="A358" s="140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1:16" ht="12.75">
      <c r="A359" s="140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1:16" ht="12.75">
      <c r="A360" s="14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1:16" ht="12.75">
      <c r="A361" s="140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1:16" ht="12.75">
      <c r="A362" s="14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1:16" ht="12.75">
      <c r="A363" s="14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1:16" ht="12.75">
      <c r="A364" s="14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1:16" ht="12.75">
      <c r="A365" s="14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1:16" ht="12.75">
      <c r="A366" s="14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1:16" ht="12.75">
      <c r="A367" s="14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1:16" ht="12.75">
      <c r="A368" s="14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1:16" ht="12.75">
      <c r="A369" s="14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1:16" ht="12.75">
      <c r="A370" s="14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1:16" ht="12.75">
      <c r="A371" s="14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1:16" ht="12.75">
      <c r="A372" s="14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1:16" ht="12.75">
      <c r="A373" s="14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1:16" ht="12.75">
      <c r="A374" s="14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1:16" ht="12.75">
      <c r="A375" s="14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1:16" ht="12.75">
      <c r="A376" s="14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1:16" ht="12.75">
      <c r="A377" s="14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1:16" ht="12.75">
      <c r="A378" s="14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1:16" ht="12.75">
      <c r="A379" s="14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1:16" ht="12.75">
      <c r="A380" s="14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1:16" ht="12.75">
      <c r="A381" s="14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1:16" ht="12.75">
      <c r="A382" s="14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1:16" ht="12.75">
      <c r="A383" s="14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1:16" ht="12.75">
      <c r="A384" s="14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1:16" ht="12.75">
      <c r="A385" s="14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1:16" ht="12.75">
      <c r="A386" s="14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1:16" ht="12.75">
      <c r="A387" s="14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1:16" ht="12.75">
      <c r="A388" s="14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1:16" ht="12.75">
      <c r="A389" s="14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1:16" ht="12.75">
      <c r="A390" s="14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1:16" ht="12.75">
      <c r="A391" s="14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1:16" ht="12.75">
      <c r="A392" s="14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1:16" ht="12.75">
      <c r="A393" s="14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1:16" ht="12.75">
      <c r="A394" s="14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1:16" ht="12.75">
      <c r="A395" s="14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1:16" ht="12.75">
      <c r="A396" s="140"/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1:16" ht="12.75">
      <c r="A397" s="14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1:16" ht="12.75">
      <c r="A398" s="14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1:16" ht="12.75">
      <c r="A399" s="140"/>
      <c r="B399" s="268"/>
      <c r="C399" s="269"/>
      <c r="D399" s="263"/>
      <c r="E399" s="263"/>
      <c r="F399" s="263"/>
      <c r="G399" s="263"/>
      <c r="H399" s="263"/>
      <c r="I399" s="263"/>
      <c r="J399" s="263"/>
      <c r="K399" s="263"/>
      <c r="L399" s="263"/>
      <c r="M399" s="263"/>
      <c r="N399" s="126"/>
      <c r="O399" s="126"/>
      <c r="P399" s="126"/>
    </row>
    <row r="400" spans="1:16" ht="12.75">
      <c r="A400" s="140"/>
      <c r="B400" s="269"/>
      <c r="C400" s="269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126"/>
      <c r="O400" s="126"/>
      <c r="P400" s="126"/>
    </row>
    <row r="401" spans="1:16" ht="12.75">
      <c r="A401" s="140"/>
      <c r="B401" s="267"/>
      <c r="C401" s="267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26"/>
      <c r="O401" s="126"/>
      <c r="P401" s="126"/>
    </row>
    <row r="402" spans="1:16" ht="12.75">
      <c r="A402" s="140"/>
      <c r="B402" s="267"/>
      <c r="C402" s="267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26"/>
      <c r="O402" s="126"/>
      <c r="P402" s="126"/>
    </row>
    <row r="403" spans="1:16" ht="12.75">
      <c r="A403" s="140"/>
      <c r="B403" s="267"/>
      <c r="C403" s="267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26"/>
      <c r="O403" s="126"/>
      <c r="P403" s="126"/>
    </row>
    <row r="404" spans="1:16" ht="12.75">
      <c r="A404" s="140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1:16" ht="12.75">
      <c r="A405" s="140"/>
      <c r="B405" s="262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126"/>
      <c r="O405" s="126"/>
      <c r="P405" s="126"/>
    </row>
    <row r="406" spans="1:16" ht="12.75">
      <c r="A406" s="140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1:16" ht="12.75">
      <c r="A407" s="140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1:16" ht="12.75">
      <c r="A408" s="140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1:16" ht="12.75">
      <c r="A409" s="140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1:16" ht="12.75">
      <c r="A410" s="140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1:16" ht="12.75">
      <c r="A411" s="140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1:16" ht="12.75">
      <c r="A412" s="140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1:16" ht="12.75">
      <c r="A413" s="140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1:16" ht="12.75">
      <c r="A414" s="140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1:16" ht="12.75">
      <c r="A415" s="140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1:16" ht="12.75">
      <c r="A416" s="140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1:16" ht="12.75">
      <c r="A417" s="140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1:16" ht="12.75">
      <c r="A418" s="140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1:16" ht="12.75">
      <c r="A419" s="140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1:16" ht="12.75">
      <c r="A420" s="140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1:16" ht="12.75">
      <c r="A421" s="140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1:16" ht="12.75">
      <c r="A422" s="140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1:16" ht="12.75">
      <c r="A423" s="140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1:16" ht="12.75">
      <c r="A424" s="140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1:16" ht="12.75">
      <c r="A425" s="140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1:16" ht="12.75">
      <c r="A426" s="140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1:16" ht="12.75">
      <c r="A427" s="140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1:16" ht="12.75">
      <c r="A428" s="140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1:16" ht="12.75">
      <c r="A429" s="140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1:16" ht="12.75">
      <c r="A430" s="140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1:16" ht="12.75">
      <c r="A431" s="140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1:16" ht="12.75">
      <c r="A432" s="140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1:16" ht="12.75">
      <c r="A433" s="140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1:16" ht="12.75">
      <c r="A434" s="140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1:16" ht="12.75">
      <c r="A435" s="140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1:16" ht="12.75">
      <c r="A436" s="140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1:16" ht="12.75">
      <c r="A437" s="140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1:16" ht="12.75">
      <c r="A438" s="140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1:16" ht="12.75">
      <c r="A439" s="140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1:16" ht="12.75">
      <c r="A440" s="140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1:16" ht="12.75">
      <c r="A441" s="140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1:16" ht="12.75">
      <c r="A442" s="140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1:16" ht="12.75">
      <c r="A443" s="140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1:16" ht="12.75">
      <c r="A444" s="140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1:16" ht="12.75">
      <c r="A445" s="140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1:16" ht="12.75">
      <c r="A446" s="140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1:16" ht="12.75">
      <c r="A447" s="140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1:16" ht="12.75">
      <c r="A448" s="140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1:16" ht="12.75">
      <c r="A449" s="140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1:16" ht="12.75">
      <c r="A450" s="140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</sheetData>
  <mergeCells count="97">
    <mergeCell ref="B46:C46"/>
    <mergeCell ref="B34:B45"/>
    <mergeCell ref="B58:B60"/>
    <mergeCell ref="B29:B32"/>
    <mergeCell ref="B33:C33"/>
    <mergeCell ref="B50:M50"/>
    <mergeCell ref="H53:I53"/>
    <mergeCell ref="D52:E52"/>
    <mergeCell ref="F52:I52"/>
    <mergeCell ref="J52:K53"/>
    <mergeCell ref="F10:L11"/>
    <mergeCell ref="D26:E26"/>
    <mergeCell ref="F26:I26"/>
    <mergeCell ref="J26:K27"/>
    <mergeCell ref="F13:L14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J317:K317"/>
    <mergeCell ref="K291:L291"/>
    <mergeCell ref="B317:C318"/>
    <mergeCell ref="G291:H291"/>
    <mergeCell ref="L166:M166"/>
    <mergeCell ref="H166:I166"/>
    <mergeCell ref="J166:K166"/>
    <mergeCell ref="B195:M195"/>
    <mergeCell ref="B196:M196"/>
    <mergeCell ref="B193:C193"/>
    <mergeCell ref="M291:N291"/>
    <mergeCell ref="B290:M290"/>
    <mergeCell ref="B230:B232"/>
    <mergeCell ref="B233:B235"/>
    <mergeCell ref="B228:C229"/>
    <mergeCell ref="B197:M197"/>
    <mergeCell ref="L228:M228"/>
    <mergeCell ref="D228:E228"/>
    <mergeCell ref="D53:E53"/>
    <mergeCell ref="F53:G53"/>
    <mergeCell ref="B47:M47"/>
    <mergeCell ref="B48:M48"/>
    <mergeCell ref="B49:M49"/>
    <mergeCell ref="B55:B57"/>
    <mergeCell ref="G68:J68"/>
    <mergeCell ref="B99:C99"/>
    <mergeCell ref="B65:M65"/>
    <mergeCell ref="H96:I96"/>
    <mergeCell ref="I69:J69"/>
    <mergeCell ref="D95:E95"/>
    <mergeCell ref="F95:I95"/>
    <mergeCell ref="E68:F68"/>
    <mergeCell ref="B97:C97"/>
    <mergeCell ref="J95:K96"/>
    <mergeCell ref="B100:C100"/>
    <mergeCell ref="K68:L69"/>
    <mergeCell ref="D96:E96"/>
    <mergeCell ref="F96:G96"/>
    <mergeCell ref="G69:H69"/>
    <mergeCell ref="B68:D68"/>
    <mergeCell ref="E69:F69"/>
    <mergeCell ref="B98:C98"/>
    <mergeCell ref="F228:G228"/>
    <mergeCell ref="H228:I228"/>
    <mergeCell ref="D399:E399"/>
    <mergeCell ref="H399:I399"/>
    <mergeCell ref="F317:G317"/>
    <mergeCell ref="I291:J291"/>
    <mergeCell ref="J228:K228"/>
    <mergeCell ref="B291:D291"/>
    <mergeCell ref="E291:F291"/>
    <mergeCell ref="H317:I317"/>
    <mergeCell ref="B319:C319"/>
    <mergeCell ref="F399:G399"/>
    <mergeCell ref="B399:C400"/>
    <mergeCell ref="K2:L2"/>
    <mergeCell ref="B53:C54"/>
    <mergeCell ref="D27:E27"/>
    <mergeCell ref="F27:G27"/>
    <mergeCell ref="H27:I27"/>
    <mergeCell ref="B2:J2"/>
    <mergeCell ref="F15:L16"/>
    <mergeCell ref="B6:L8"/>
    <mergeCell ref="B27:C27"/>
    <mergeCell ref="B194:M194"/>
    <mergeCell ref="B180:C180"/>
    <mergeCell ref="B181:B192"/>
    <mergeCell ref="H108:I108"/>
    <mergeCell ref="B168:B179"/>
    <mergeCell ref="B166:C166"/>
    <mergeCell ref="D166:E166"/>
    <mergeCell ref="F166:G166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2" manualBreakCount="2">
    <brk id="102" min="1" max="11" man="1"/>
    <brk id="1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2:Z448"/>
  <sheetViews>
    <sheetView showGridLines="0" zoomScale="85" zoomScaleNormal="85" workbookViewId="0" topLeftCell="A46">
      <selection activeCell="D17" sqref="D17"/>
    </sheetView>
  </sheetViews>
  <sheetFormatPr defaultColWidth="11.421875" defaultRowHeight="12.75"/>
  <cols>
    <col min="1" max="1" width="3.421875" style="41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43" t="s">
        <v>85</v>
      </c>
      <c r="C2" s="272"/>
      <c r="D2" s="272"/>
      <c r="E2" s="272"/>
      <c r="F2" s="272"/>
      <c r="G2" s="272"/>
      <c r="H2" s="272"/>
      <c r="I2" s="272"/>
      <c r="J2" s="272"/>
      <c r="K2" s="270" t="s">
        <v>96</v>
      </c>
      <c r="L2" s="271"/>
      <c r="O2" s="30"/>
      <c r="P2" s="30"/>
      <c r="Q2" s="30"/>
      <c r="R2" s="30"/>
      <c r="S2" s="30"/>
      <c r="T2" s="30"/>
      <c r="U2" s="30"/>
      <c r="V2" s="30"/>
      <c r="W2" s="30"/>
      <c r="X2" s="31"/>
      <c r="Y2" s="31"/>
      <c r="Z2" s="31"/>
    </row>
    <row r="3" spans="2:26" ht="15" customHeight="1"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</row>
    <row r="4" spans="2:26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</row>
    <row r="5" spans="2:26" ht="1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0"/>
      <c r="Q5" s="30"/>
      <c r="R5" s="30"/>
      <c r="S5" s="30"/>
      <c r="T5" s="30"/>
      <c r="U5" s="30"/>
      <c r="V5" s="30"/>
      <c r="W5" s="30"/>
      <c r="X5" s="31"/>
      <c r="Y5" s="31"/>
      <c r="Z5" s="31"/>
    </row>
    <row r="6" spans="2:26" ht="15" customHeight="1">
      <c r="B6" s="251" t="s">
        <v>86</v>
      </c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144"/>
      <c r="N6" s="144"/>
      <c r="O6" s="60"/>
      <c r="P6" s="30"/>
      <c r="Q6" s="30"/>
      <c r="R6" s="30"/>
      <c r="S6" s="30"/>
      <c r="T6" s="30"/>
      <c r="U6" s="30"/>
      <c r="V6" s="30"/>
      <c r="W6" s="30"/>
      <c r="X6" s="31"/>
      <c r="Y6" s="31"/>
      <c r="Z6" s="31"/>
    </row>
    <row r="7" spans="2:26" ht="15" customHeight="1"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6"/>
      <c r="M7" s="144"/>
      <c r="N7" s="144"/>
      <c r="O7" s="6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</row>
    <row r="8" spans="2:26" ht="15" customHeight="1"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9"/>
      <c r="M8" s="144"/>
      <c r="N8" s="144"/>
      <c r="O8" s="6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</row>
    <row r="9" spans="2:26" ht="15" customHeight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4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</row>
    <row r="10" spans="2:26" ht="15" customHeight="1">
      <c r="B10" s="51" t="s">
        <v>31</v>
      </c>
      <c r="C10" s="52"/>
      <c r="D10" s="52"/>
      <c r="E10" s="146"/>
      <c r="F10" s="251" t="s">
        <v>93</v>
      </c>
      <c r="G10" s="252"/>
      <c r="H10" s="252"/>
      <c r="I10" s="252"/>
      <c r="J10" s="252"/>
      <c r="K10" s="252"/>
      <c r="L10" s="253"/>
      <c r="M10" s="60"/>
      <c r="N10" s="60"/>
      <c r="O10" s="60"/>
      <c r="P10" s="30"/>
      <c r="Q10" s="30"/>
      <c r="R10" s="30"/>
      <c r="S10" s="30"/>
      <c r="T10" s="30"/>
      <c r="U10" s="30"/>
      <c r="V10" s="30"/>
      <c r="W10" s="30"/>
      <c r="X10" s="31"/>
      <c r="Y10" s="31"/>
      <c r="Z10" s="31"/>
    </row>
    <row r="11" spans="2:26" ht="15" customHeight="1">
      <c r="B11" s="53"/>
      <c r="C11" s="54"/>
      <c r="D11" s="54"/>
      <c r="E11" s="54"/>
      <c r="F11" s="257"/>
      <c r="G11" s="258"/>
      <c r="H11" s="258"/>
      <c r="I11" s="258"/>
      <c r="J11" s="258"/>
      <c r="K11" s="258"/>
      <c r="L11" s="259"/>
      <c r="M11" s="60"/>
      <c r="N11" s="60"/>
      <c r="O11" s="60"/>
      <c r="P11" s="30"/>
      <c r="Q11" s="30"/>
      <c r="R11" s="30"/>
      <c r="S11" s="30"/>
      <c r="T11" s="30"/>
      <c r="U11" s="30"/>
      <c r="V11" s="30"/>
      <c r="W11" s="30"/>
      <c r="X11" s="31"/>
      <c r="Y11" s="31"/>
      <c r="Z11" s="31"/>
    </row>
    <row r="12" spans="2:26" ht="15" customHeight="1">
      <c r="B12" s="53"/>
      <c r="C12" s="54"/>
      <c r="D12" s="54"/>
      <c r="E12" s="54"/>
      <c r="F12" s="54"/>
      <c r="G12" s="55"/>
      <c r="H12" s="55"/>
      <c r="I12" s="53"/>
      <c r="J12" s="54"/>
      <c r="K12" s="54"/>
      <c r="L12" s="54"/>
      <c r="M12" s="54"/>
      <c r="N12" s="144"/>
      <c r="O12" s="144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</row>
    <row r="13" spans="2:26" ht="15" customHeight="1">
      <c r="B13" s="51" t="s">
        <v>32</v>
      </c>
      <c r="C13" s="52"/>
      <c r="D13" s="52"/>
      <c r="E13" s="52"/>
      <c r="F13" s="251" t="s">
        <v>33</v>
      </c>
      <c r="G13" s="252"/>
      <c r="H13" s="252"/>
      <c r="I13" s="252"/>
      <c r="J13" s="252"/>
      <c r="K13" s="252"/>
      <c r="L13" s="253"/>
      <c r="M13" s="60"/>
      <c r="N13" s="60"/>
      <c r="O13" s="6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</row>
    <row r="14" spans="2:26" ht="15" customHeight="1">
      <c r="B14" s="53"/>
      <c r="C14" s="54"/>
      <c r="D14" s="54"/>
      <c r="E14" s="54"/>
      <c r="F14" s="254"/>
      <c r="G14" s="255"/>
      <c r="H14" s="255"/>
      <c r="I14" s="255"/>
      <c r="J14" s="255"/>
      <c r="K14" s="255"/>
      <c r="L14" s="256"/>
      <c r="M14" s="60"/>
      <c r="N14" s="60"/>
      <c r="O14" s="6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</row>
    <row r="15" spans="2:26" ht="15" customHeight="1">
      <c r="B15" s="53"/>
      <c r="C15" s="54"/>
      <c r="D15" s="54"/>
      <c r="E15" s="54"/>
      <c r="F15" s="273" t="s">
        <v>34</v>
      </c>
      <c r="G15" s="255"/>
      <c r="H15" s="255"/>
      <c r="I15" s="255"/>
      <c r="J15" s="255"/>
      <c r="K15" s="255"/>
      <c r="L15" s="256"/>
      <c r="M15" s="60"/>
      <c r="N15" s="60"/>
      <c r="O15" s="6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</row>
    <row r="16" spans="2:26" ht="15" customHeight="1">
      <c r="B16" s="53"/>
      <c r="C16" s="54"/>
      <c r="D16" s="54"/>
      <c r="E16" s="54"/>
      <c r="F16" s="254"/>
      <c r="G16" s="255"/>
      <c r="H16" s="255"/>
      <c r="I16" s="255"/>
      <c r="J16" s="255"/>
      <c r="K16" s="255"/>
      <c r="L16" s="256"/>
      <c r="M16" s="60"/>
      <c r="N16" s="60"/>
      <c r="O16" s="6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</row>
    <row r="17" spans="2:26" ht="15" customHeight="1">
      <c r="B17" s="53"/>
      <c r="C17" s="54"/>
      <c r="D17" s="54"/>
      <c r="E17" s="54"/>
      <c r="F17" s="56" t="s">
        <v>35</v>
      </c>
      <c r="G17" s="57"/>
      <c r="H17" s="57"/>
      <c r="I17" s="58"/>
      <c r="J17" s="59"/>
      <c r="K17" s="59"/>
      <c r="L17" s="147"/>
      <c r="M17" s="54"/>
      <c r="N17" s="144"/>
      <c r="O17" s="144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</row>
    <row r="18" spans="2:12" ht="12.75">
      <c r="B18" s="13"/>
      <c r="L18" s="3"/>
    </row>
    <row r="19" ht="12.75">
      <c r="H19" s="3"/>
    </row>
    <row r="20" s="2" customFormat="1" ht="13.5" thickBot="1">
      <c r="A20" s="41"/>
    </row>
    <row r="21" spans="1:4" s="2" customFormat="1" ht="13.5" thickBot="1">
      <c r="A21" s="41"/>
      <c r="B21" s="4" t="s">
        <v>79</v>
      </c>
      <c r="C21" s="5"/>
      <c r="D21" s="6"/>
    </row>
    <row r="22" s="2" customFormat="1" ht="12.75">
      <c r="A22" s="41"/>
    </row>
    <row r="23" spans="1:15" s="2" customFormat="1" ht="12.75">
      <c r="A23" s="41"/>
      <c r="B23" s="122" t="s">
        <v>72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6"/>
      <c r="N23" s="126"/>
      <c r="O23" s="126"/>
    </row>
    <row r="24" spans="1:2" s="2" customFormat="1" ht="12.75">
      <c r="A24" s="41"/>
      <c r="B24" s="7"/>
    </row>
    <row r="25" spans="1:2" s="2" customFormat="1" ht="13.5" thickBot="1">
      <c r="A25" s="41"/>
      <c r="B25" s="7"/>
    </row>
    <row r="26" spans="1:11" s="2" customFormat="1" ht="13.5" thickBot="1">
      <c r="A26" s="41"/>
      <c r="D26" s="296" t="s">
        <v>36</v>
      </c>
      <c r="E26" s="297"/>
      <c r="F26" s="292" t="s">
        <v>37</v>
      </c>
      <c r="G26" s="292"/>
      <c r="H26" s="292"/>
      <c r="I26" s="292"/>
      <c r="J26" s="274" t="s">
        <v>27</v>
      </c>
      <c r="K26" s="275"/>
    </row>
    <row r="27" spans="2:11" ht="13.5" thickBot="1">
      <c r="B27" s="260"/>
      <c r="C27" s="260"/>
      <c r="D27" s="244" t="s">
        <v>6</v>
      </c>
      <c r="E27" s="245"/>
      <c r="F27" s="246" t="s">
        <v>7</v>
      </c>
      <c r="G27" s="247"/>
      <c r="H27" s="247" t="s">
        <v>8</v>
      </c>
      <c r="I27" s="248"/>
      <c r="J27" s="276"/>
      <c r="K27" s="277"/>
    </row>
    <row r="28" spans="2:11" ht="36.75" customHeight="1" thickBot="1">
      <c r="B28" s="75" t="s">
        <v>17</v>
      </c>
      <c r="C28" s="76" t="s">
        <v>9</v>
      </c>
      <c r="D28" s="70" t="s">
        <v>80</v>
      </c>
      <c r="E28" s="71" t="s">
        <v>29</v>
      </c>
      <c r="F28" s="174" t="s">
        <v>81</v>
      </c>
      <c r="G28" s="175" t="s">
        <v>29</v>
      </c>
      <c r="H28" s="175" t="s">
        <v>80</v>
      </c>
      <c r="I28" s="176" t="s">
        <v>29</v>
      </c>
      <c r="J28" s="177" t="s">
        <v>80</v>
      </c>
      <c r="K28" s="178" t="s">
        <v>29</v>
      </c>
    </row>
    <row r="29" spans="2:11" ht="12.75">
      <c r="B29" s="289">
        <v>2010</v>
      </c>
      <c r="C29" s="154" t="s">
        <v>20</v>
      </c>
      <c r="D29" s="65">
        <v>6983614.577240227</v>
      </c>
      <c r="E29" s="66">
        <v>624621.1798976941</v>
      </c>
      <c r="F29" s="162">
        <v>33136860.696368895</v>
      </c>
      <c r="G29" s="163">
        <v>5322016.346634432</v>
      </c>
      <c r="H29" s="163">
        <v>13133983.007415311</v>
      </c>
      <c r="I29" s="164">
        <v>1888861.3238222094</v>
      </c>
      <c r="J29" s="165">
        <v>53254458.28102443</v>
      </c>
      <c r="K29" s="166">
        <v>7835498.850354335</v>
      </c>
    </row>
    <row r="30" spans="2:11" ht="12.75">
      <c r="B30" s="290"/>
      <c r="C30" s="154" t="s">
        <v>21</v>
      </c>
      <c r="D30" s="65">
        <v>5946782.3896177495</v>
      </c>
      <c r="E30" s="66">
        <v>535351.5631507434</v>
      </c>
      <c r="F30" s="162">
        <v>33582009.28584409</v>
      </c>
      <c r="G30" s="163">
        <v>4742930.868205524</v>
      </c>
      <c r="H30" s="163">
        <v>13187221.367478747</v>
      </c>
      <c r="I30" s="164">
        <v>1991155.652252359</v>
      </c>
      <c r="J30" s="165">
        <v>52716013.04294058</v>
      </c>
      <c r="K30" s="166">
        <v>7269438.083608626</v>
      </c>
    </row>
    <row r="31" spans="2:11" ht="12.75">
      <c r="B31" s="290"/>
      <c r="C31" s="154" t="s">
        <v>22</v>
      </c>
      <c r="D31" s="65">
        <v>7201366.4694404565</v>
      </c>
      <c r="E31" s="66">
        <v>673412.0376815449</v>
      </c>
      <c r="F31" s="162">
        <v>32932366.03565458</v>
      </c>
      <c r="G31" s="163">
        <v>4287552.699786316</v>
      </c>
      <c r="H31" s="163">
        <v>14669902.009625198</v>
      </c>
      <c r="I31" s="164">
        <v>2047849.2702536776</v>
      </c>
      <c r="J31" s="165">
        <v>54803634.51472023</v>
      </c>
      <c r="K31" s="166">
        <v>7008814.007721539</v>
      </c>
    </row>
    <row r="32" spans="2:11" ht="13.5" thickBot="1">
      <c r="B32" s="291"/>
      <c r="C32" s="155" t="s">
        <v>23</v>
      </c>
      <c r="D32" s="67">
        <v>7087120.0375391</v>
      </c>
      <c r="E32" s="68">
        <v>569689.9949364647</v>
      </c>
      <c r="F32" s="179">
        <v>36698953.696924075</v>
      </c>
      <c r="G32" s="180">
        <v>4811371.40518846</v>
      </c>
      <c r="H32" s="180">
        <v>11581915.321957715</v>
      </c>
      <c r="I32" s="181">
        <v>1832357.2886181215</v>
      </c>
      <c r="J32" s="182">
        <v>55367989.05642089</v>
      </c>
      <c r="K32" s="183">
        <v>7213418.688743046</v>
      </c>
    </row>
    <row r="33" spans="2:11" ht="13.5" thickBot="1">
      <c r="B33" s="303">
        <v>2010</v>
      </c>
      <c r="C33" s="248"/>
      <c r="D33" s="69">
        <v>27218883.473837532</v>
      </c>
      <c r="E33" s="35">
        <v>2403074.775666447</v>
      </c>
      <c r="F33" s="184">
        <v>136350189.71479166</v>
      </c>
      <c r="G33" s="185">
        <v>19163871.31981473</v>
      </c>
      <c r="H33" s="186">
        <v>52573021.70647697</v>
      </c>
      <c r="I33" s="187">
        <v>7760223.534946367</v>
      </c>
      <c r="J33" s="188">
        <v>216142094.89510614</v>
      </c>
      <c r="K33" s="189">
        <v>29327169.630427547</v>
      </c>
    </row>
    <row r="34" spans="2:11" ht="12.75">
      <c r="B34" s="304">
        <v>2011</v>
      </c>
      <c r="C34" s="212" t="s">
        <v>10</v>
      </c>
      <c r="D34" s="218">
        <v>6487825.326313753</v>
      </c>
      <c r="E34" s="208">
        <v>546670.2123222336</v>
      </c>
      <c r="F34" s="218">
        <v>35303723.11392394</v>
      </c>
      <c r="G34" s="207">
        <v>5240387.216699531</v>
      </c>
      <c r="H34" s="207">
        <v>10794736.97173417</v>
      </c>
      <c r="I34" s="208">
        <v>1770507.2506987923</v>
      </c>
      <c r="J34" s="215">
        <v>52586285.41197185</v>
      </c>
      <c r="K34" s="208">
        <v>7557564.679720556</v>
      </c>
    </row>
    <row r="35" spans="2:11" ht="12.75">
      <c r="B35" s="305"/>
      <c r="C35" s="213" t="s">
        <v>11</v>
      </c>
      <c r="D35" s="80">
        <v>6110566.314203973</v>
      </c>
      <c r="E35" s="32">
        <v>715536.3577768061</v>
      </c>
      <c r="F35" s="80">
        <v>31543033.61633288</v>
      </c>
      <c r="G35" s="221">
        <v>4593171.506428233</v>
      </c>
      <c r="H35" s="221">
        <v>8949589.41045612</v>
      </c>
      <c r="I35" s="32">
        <v>1181312.523340369</v>
      </c>
      <c r="J35" s="222">
        <v>46603189.34099297</v>
      </c>
      <c r="K35" s="32">
        <v>6490020.387545409</v>
      </c>
    </row>
    <row r="36" spans="2:11" ht="12.75">
      <c r="B36" s="305"/>
      <c r="C36" s="213" t="s">
        <v>12</v>
      </c>
      <c r="D36" s="80">
        <v>6685827.93678943</v>
      </c>
      <c r="E36" s="32">
        <v>568564.5341442372</v>
      </c>
      <c r="F36" s="80">
        <v>38254583.05328244</v>
      </c>
      <c r="G36" s="221">
        <v>5710312.032577866</v>
      </c>
      <c r="H36" s="221">
        <v>19173226.74651164</v>
      </c>
      <c r="I36" s="32">
        <v>2762033.878388494</v>
      </c>
      <c r="J36" s="222">
        <v>64113637.73658351</v>
      </c>
      <c r="K36" s="32">
        <v>9040910.445110597</v>
      </c>
    </row>
    <row r="37" spans="2:11" ht="12.75">
      <c r="B37" s="305"/>
      <c r="C37" s="213" t="s">
        <v>13</v>
      </c>
      <c r="D37" s="219" t="s">
        <v>0</v>
      </c>
      <c r="E37" s="209" t="s">
        <v>0</v>
      </c>
      <c r="F37" s="219" t="s">
        <v>0</v>
      </c>
      <c r="G37" s="206" t="s">
        <v>0</v>
      </c>
      <c r="H37" s="206" t="s">
        <v>0</v>
      </c>
      <c r="I37" s="209" t="s">
        <v>0</v>
      </c>
      <c r="J37" s="216" t="s">
        <v>0</v>
      </c>
      <c r="K37" s="209" t="s">
        <v>0</v>
      </c>
    </row>
    <row r="38" spans="2:11" ht="12.75">
      <c r="B38" s="305"/>
      <c r="C38" s="213" t="s">
        <v>14</v>
      </c>
      <c r="D38" s="219" t="s">
        <v>0</v>
      </c>
      <c r="E38" s="209" t="s">
        <v>0</v>
      </c>
      <c r="F38" s="219" t="s">
        <v>0</v>
      </c>
      <c r="G38" s="206" t="s">
        <v>0</v>
      </c>
      <c r="H38" s="206" t="s">
        <v>0</v>
      </c>
      <c r="I38" s="209" t="s">
        <v>0</v>
      </c>
      <c r="J38" s="216" t="s">
        <v>0</v>
      </c>
      <c r="K38" s="209" t="s">
        <v>0</v>
      </c>
    </row>
    <row r="39" spans="2:11" ht="12.75">
      <c r="B39" s="305"/>
      <c r="C39" s="213" t="s">
        <v>15</v>
      </c>
      <c r="D39" s="219" t="s">
        <v>0</v>
      </c>
      <c r="E39" s="209" t="s">
        <v>0</v>
      </c>
      <c r="F39" s="219" t="s">
        <v>0</v>
      </c>
      <c r="G39" s="206" t="s">
        <v>0</v>
      </c>
      <c r="H39" s="206" t="s">
        <v>0</v>
      </c>
      <c r="I39" s="209" t="s">
        <v>0</v>
      </c>
      <c r="J39" s="216" t="s">
        <v>0</v>
      </c>
      <c r="K39" s="209" t="s">
        <v>0</v>
      </c>
    </row>
    <row r="40" spans="2:11" ht="12.75">
      <c r="B40" s="305"/>
      <c r="C40" s="213" t="s">
        <v>18</v>
      </c>
      <c r="D40" s="219" t="s">
        <v>0</v>
      </c>
      <c r="E40" s="209" t="s">
        <v>0</v>
      </c>
      <c r="F40" s="219" t="s">
        <v>0</v>
      </c>
      <c r="G40" s="206" t="s">
        <v>0</v>
      </c>
      <c r="H40" s="206" t="s">
        <v>0</v>
      </c>
      <c r="I40" s="209" t="s">
        <v>0</v>
      </c>
      <c r="J40" s="216" t="s">
        <v>0</v>
      </c>
      <c r="K40" s="209" t="s">
        <v>0</v>
      </c>
    </row>
    <row r="41" spans="2:11" ht="12.75">
      <c r="B41" s="305"/>
      <c r="C41" s="213" t="s">
        <v>19</v>
      </c>
      <c r="D41" s="219" t="s">
        <v>0</v>
      </c>
      <c r="E41" s="209" t="s">
        <v>0</v>
      </c>
      <c r="F41" s="219" t="s">
        <v>0</v>
      </c>
      <c r="G41" s="206" t="s">
        <v>0</v>
      </c>
      <c r="H41" s="206" t="s">
        <v>0</v>
      </c>
      <c r="I41" s="209" t="s">
        <v>0</v>
      </c>
      <c r="J41" s="216" t="s">
        <v>0</v>
      </c>
      <c r="K41" s="209" t="s">
        <v>0</v>
      </c>
    </row>
    <row r="42" spans="2:11" ht="12.75">
      <c r="B42" s="305"/>
      <c r="C42" s="213" t="s">
        <v>20</v>
      </c>
      <c r="D42" s="219" t="s">
        <v>0</v>
      </c>
      <c r="E42" s="209" t="s">
        <v>0</v>
      </c>
      <c r="F42" s="219" t="s">
        <v>0</v>
      </c>
      <c r="G42" s="206" t="s">
        <v>0</v>
      </c>
      <c r="H42" s="206" t="s">
        <v>0</v>
      </c>
      <c r="I42" s="209" t="s">
        <v>0</v>
      </c>
      <c r="J42" s="216" t="s">
        <v>0</v>
      </c>
      <c r="K42" s="209" t="s">
        <v>0</v>
      </c>
    </row>
    <row r="43" spans="2:11" ht="12.75">
      <c r="B43" s="305"/>
      <c r="C43" s="213" t="s">
        <v>21</v>
      </c>
      <c r="D43" s="219" t="s">
        <v>0</v>
      </c>
      <c r="E43" s="209" t="s">
        <v>0</v>
      </c>
      <c r="F43" s="219" t="s">
        <v>0</v>
      </c>
      <c r="G43" s="206" t="s">
        <v>0</v>
      </c>
      <c r="H43" s="206" t="s">
        <v>0</v>
      </c>
      <c r="I43" s="209" t="s">
        <v>0</v>
      </c>
      <c r="J43" s="216" t="s">
        <v>0</v>
      </c>
      <c r="K43" s="209" t="s">
        <v>0</v>
      </c>
    </row>
    <row r="44" spans="2:11" ht="12.75">
      <c r="B44" s="305"/>
      <c r="C44" s="213" t="s">
        <v>22</v>
      </c>
      <c r="D44" s="219" t="s">
        <v>0</v>
      </c>
      <c r="E44" s="209" t="s">
        <v>0</v>
      </c>
      <c r="F44" s="219" t="s">
        <v>0</v>
      </c>
      <c r="G44" s="206" t="s">
        <v>0</v>
      </c>
      <c r="H44" s="206" t="s">
        <v>0</v>
      </c>
      <c r="I44" s="209" t="s">
        <v>0</v>
      </c>
      <c r="J44" s="216" t="s">
        <v>0</v>
      </c>
      <c r="K44" s="209" t="s">
        <v>0</v>
      </c>
    </row>
    <row r="45" spans="2:11" ht="13.5" thickBot="1">
      <c r="B45" s="306"/>
      <c r="C45" s="214" t="s">
        <v>23</v>
      </c>
      <c r="D45" s="220" t="s">
        <v>0</v>
      </c>
      <c r="E45" s="211" t="s">
        <v>0</v>
      </c>
      <c r="F45" s="220" t="s">
        <v>0</v>
      </c>
      <c r="G45" s="210" t="s">
        <v>0</v>
      </c>
      <c r="H45" s="210" t="s">
        <v>0</v>
      </c>
      <c r="I45" s="211" t="s">
        <v>0</v>
      </c>
      <c r="J45" s="217" t="s">
        <v>0</v>
      </c>
      <c r="K45" s="211" t="s">
        <v>0</v>
      </c>
    </row>
    <row r="46" spans="2:11" ht="13.5" thickBot="1">
      <c r="B46" s="303">
        <v>2011</v>
      </c>
      <c r="C46" s="248"/>
      <c r="D46" s="69">
        <v>19284219.577307157</v>
      </c>
      <c r="E46" s="69">
        <v>1830771.1042432769</v>
      </c>
      <c r="F46" s="69">
        <v>105101339.78353927</v>
      </c>
      <c r="G46" s="69">
        <v>15543870.755705629</v>
      </c>
      <c r="H46" s="69">
        <v>38917553.128701925</v>
      </c>
      <c r="I46" s="69">
        <v>5713853.652427655</v>
      </c>
      <c r="J46" s="69">
        <v>163303112.48954833</v>
      </c>
      <c r="K46" s="62">
        <v>23088495.51237656</v>
      </c>
    </row>
    <row r="47" spans="2:13" ht="12.75" customHeight="1">
      <c r="B47" s="190" t="s">
        <v>87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</row>
    <row r="48" spans="2:13" ht="12.75" customHeight="1">
      <c r="B48" s="190" t="s">
        <v>95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spans="2:13" ht="12.75"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</row>
    <row r="50" spans="2:13" ht="12.75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2:13" ht="13.5" thickBot="1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3.5" thickBot="1">
      <c r="B52" s="9"/>
      <c r="C52" s="9"/>
      <c r="D52" s="296" t="s">
        <v>36</v>
      </c>
      <c r="E52" s="297"/>
      <c r="F52" s="292" t="s">
        <v>37</v>
      </c>
      <c r="G52" s="292"/>
      <c r="H52" s="292"/>
      <c r="I52" s="292"/>
      <c r="J52" s="274" t="s">
        <v>27</v>
      </c>
      <c r="K52" s="275"/>
      <c r="L52" s="10"/>
      <c r="M52" s="10"/>
    </row>
    <row r="53" spans="2:11" ht="13.5" thickBot="1">
      <c r="B53" s="249"/>
      <c r="C53" s="316"/>
      <c r="D53" s="244" t="s">
        <v>6</v>
      </c>
      <c r="E53" s="245"/>
      <c r="F53" s="246" t="s">
        <v>7</v>
      </c>
      <c r="G53" s="247"/>
      <c r="H53" s="247" t="s">
        <v>8</v>
      </c>
      <c r="I53" s="248"/>
      <c r="J53" s="276"/>
      <c r="K53" s="277"/>
    </row>
    <row r="54" spans="2:11" ht="39" thickBot="1">
      <c r="B54" s="316"/>
      <c r="C54" s="316"/>
      <c r="D54" s="36" t="s">
        <v>80</v>
      </c>
      <c r="E54" s="37" t="s">
        <v>29</v>
      </c>
      <c r="F54" s="15" t="s">
        <v>82</v>
      </c>
      <c r="G54" s="17" t="s">
        <v>29</v>
      </c>
      <c r="H54" s="15" t="s">
        <v>80</v>
      </c>
      <c r="I54" s="17" t="s">
        <v>29</v>
      </c>
      <c r="J54" s="15" t="s">
        <v>80</v>
      </c>
      <c r="K54" s="17" t="s">
        <v>29</v>
      </c>
    </row>
    <row r="55" spans="2:11" ht="12.75" customHeight="1">
      <c r="B55" s="289">
        <v>2010</v>
      </c>
      <c r="C55" s="38" t="s">
        <v>24</v>
      </c>
      <c r="D55" s="128">
        <v>6804720.868459383</v>
      </c>
      <c r="E55" s="129">
        <v>600768.6939166117</v>
      </c>
      <c r="F55" s="130">
        <v>34087547.428697914</v>
      </c>
      <c r="G55" s="131">
        <v>4790967.829953683</v>
      </c>
      <c r="H55" s="130">
        <v>13143255.426619243</v>
      </c>
      <c r="I55" s="131">
        <v>1940055.8837365918</v>
      </c>
      <c r="J55" s="130">
        <v>54035523.723776534</v>
      </c>
      <c r="K55" s="131">
        <v>7331792.407606887</v>
      </c>
    </row>
    <row r="56" spans="2:11" ht="12.75">
      <c r="B56" s="290"/>
      <c r="C56" s="39" t="s">
        <v>25</v>
      </c>
      <c r="D56" s="132">
        <v>7201366.4694404565</v>
      </c>
      <c r="E56" s="133">
        <v>673412.0376815449</v>
      </c>
      <c r="F56" s="134">
        <v>36698953.696924075</v>
      </c>
      <c r="G56" s="135">
        <v>5322016.346634432</v>
      </c>
      <c r="H56" s="134">
        <v>14669902.009625198</v>
      </c>
      <c r="I56" s="135">
        <v>2047849.2702536776</v>
      </c>
      <c r="J56" s="134">
        <v>55367989.05642089</v>
      </c>
      <c r="K56" s="135">
        <v>7835498.850354335</v>
      </c>
    </row>
    <row r="57" spans="2:11" ht="13.5" thickBot="1">
      <c r="B57" s="291"/>
      <c r="C57" s="40" t="s">
        <v>26</v>
      </c>
      <c r="D57" s="136">
        <v>5946782.3896177495</v>
      </c>
      <c r="E57" s="137">
        <v>535351.5631507434</v>
      </c>
      <c r="F57" s="138">
        <v>32932366.03565458</v>
      </c>
      <c r="G57" s="139">
        <v>4287552.699786316</v>
      </c>
      <c r="H57" s="138">
        <v>11581915.321957715</v>
      </c>
      <c r="I57" s="139">
        <v>1832357.2886181215</v>
      </c>
      <c r="J57" s="138">
        <v>52716013.04294058</v>
      </c>
      <c r="K57" s="139">
        <v>7008814.007721539</v>
      </c>
    </row>
    <row r="58" spans="2:13" ht="12.75">
      <c r="B58" s="289">
        <v>2011</v>
      </c>
      <c r="C58" s="38" t="s">
        <v>24</v>
      </c>
      <c r="D58" s="27">
        <v>6428073.192435719</v>
      </c>
      <c r="E58" s="19">
        <v>610257.034747759</v>
      </c>
      <c r="F58" s="18">
        <v>35033779.927846424</v>
      </c>
      <c r="G58" s="20">
        <v>5181290.251901876</v>
      </c>
      <c r="H58" s="18">
        <v>12972517.709567308</v>
      </c>
      <c r="I58" s="20">
        <v>1904617.8841425516</v>
      </c>
      <c r="J58" s="18">
        <v>54434370.829849444</v>
      </c>
      <c r="K58" s="20">
        <v>7696165.170792188</v>
      </c>
      <c r="L58" s="11"/>
      <c r="M58" s="11"/>
    </row>
    <row r="59" spans="2:14" ht="12.75">
      <c r="B59" s="290"/>
      <c r="C59" s="39" t="s">
        <v>25</v>
      </c>
      <c r="D59" s="28">
        <v>6685827.93678943</v>
      </c>
      <c r="E59" s="22">
        <v>715536.3577768061</v>
      </c>
      <c r="F59" s="21">
        <v>38254583.05328244</v>
      </c>
      <c r="G59" s="23">
        <v>5710312.032577866</v>
      </c>
      <c r="H59" s="21">
        <v>19173226.74651164</v>
      </c>
      <c r="I59" s="23">
        <v>2762033.878388494</v>
      </c>
      <c r="J59" s="21">
        <v>64113637.73658351</v>
      </c>
      <c r="K59" s="23">
        <v>9040910.445110597</v>
      </c>
      <c r="L59" s="11"/>
      <c r="M59" s="11"/>
      <c r="N59" s="11"/>
    </row>
    <row r="60" spans="2:14" ht="13.5" thickBot="1">
      <c r="B60" s="291"/>
      <c r="C60" s="40" t="s">
        <v>26</v>
      </c>
      <c r="D60" s="29">
        <v>6110566.314203973</v>
      </c>
      <c r="E60" s="25">
        <v>546670.2123222336</v>
      </c>
      <c r="F60" s="24">
        <v>31543033.61633288</v>
      </c>
      <c r="G60" s="26">
        <v>4593171.506428233</v>
      </c>
      <c r="H60" s="24">
        <v>8949589.41045612</v>
      </c>
      <c r="I60" s="26">
        <v>1181312.523340369</v>
      </c>
      <c r="J60" s="24">
        <v>46603189.34099297</v>
      </c>
      <c r="K60" s="26">
        <v>6490020.387545409</v>
      </c>
      <c r="L60" s="11"/>
      <c r="M60" s="11"/>
      <c r="N60" s="11"/>
    </row>
    <row r="61" spans="5:14" ht="12.75"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5:14" ht="12.75"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5" ht="12.75">
      <c r="B63" s="2"/>
      <c r="C63" s="2"/>
      <c r="D63" s="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</row>
    <row r="64" spans="2:15" ht="12.75">
      <c r="B64" s="122" t="s">
        <v>73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6"/>
      <c r="N64" s="126"/>
      <c r="O64" s="126"/>
    </row>
    <row r="65" spans="2:15" ht="12.75">
      <c r="B65" s="105" t="s">
        <v>89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"/>
      <c r="O65" s="2"/>
    </row>
    <row r="66" spans="2:16" ht="12.75">
      <c r="B66" s="2"/>
      <c r="C66" s="2"/>
      <c r="D66" s="2"/>
      <c r="E66" s="46"/>
      <c r="F66" s="46"/>
      <c r="G66" s="46"/>
      <c r="H66" s="46"/>
      <c r="I66" s="46"/>
      <c r="J66" s="46"/>
      <c r="K66" s="46"/>
      <c r="L66" s="46"/>
      <c r="M66" s="2"/>
      <c r="N66" s="2"/>
      <c r="O66" s="2"/>
      <c r="P66" s="2"/>
    </row>
    <row r="67" spans="14:16" ht="13.5" thickBot="1">
      <c r="N67" s="2"/>
      <c r="O67" s="2"/>
      <c r="P67" s="2"/>
    </row>
    <row r="68" spans="2:14" ht="13.5" customHeight="1" thickBot="1">
      <c r="B68" s="263"/>
      <c r="C68" s="263"/>
      <c r="D68" s="286"/>
      <c r="E68" s="296" t="s">
        <v>36</v>
      </c>
      <c r="F68" s="297"/>
      <c r="G68" s="292" t="s">
        <v>37</v>
      </c>
      <c r="H68" s="292"/>
      <c r="I68" s="292"/>
      <c r="J68" s="292"/>
      <c r="K68" s="280" t="s">
        <v>27</v>
      </c>
      <c r="L68" s="281"/>
      <c r="M68" s="2"/>
      <c r="N68" s="2"/>
    </row>
    <row r="69" spans="2:14" ht="13.5" thickBot="1">
      <c r="B69" s="82"/>
      <c r="C69" s="82"/>
      <c r="D69" s="83"/>
      <c r="E69" s="244" t="s">
        <v>6</v>
      </c>
      <c r="F69" s="245"/>
      <c r="G69" s="284" t="s">
        <v>7</v>
      </c>
      <c r="H69" s="285"/>
      <c r="I69" s="285" t="s">
        <v>8</v>
      </c>
      <c r="J69" s="295"/>
      <c r="K69" s="282"/>
      <c r="L69" s="283"/>
      <c r="M69" s="2"/>
      <c r="N69" s="2"/>
    </row>
    <row r="70" spans="2:13" ht="26.25" thickBot="1">
      <c r="B70" s="157" t="s">
        <v>16</v>
      </c>
      <c r="C70" s="158" t="s">
        <v>9</v>
      </c>
      <c r="D70" s="159" t="s">
        <v>17</v>
      </c>
      <c r="E70" s="160" t="s">
        <v>80</v>
      </c>
      <c r="F70" s="161" t="s">
        <v>29</v>
      </c>
      <c r="G70" s="160" t="s">
        <v>80</v>
      </c>
      <c r="H70" s="156" t="s">
        <v>29</v>
      </c>
      <c r="I70" s="156" t="s">
        <v>80</v>
      </c>
      <c r="J70" s="161" t="s">
        <v>29</v>
      </c>
      <c r="K70" s="160" t="s">
        <v>80</v>
      </c>
      <c r="L70" s="161" t="s">
        <v>29</v>
      </c>
      <c r="M70" s="2"/>
    </row>
    <row r="71" spans="2:14" ht="12.75">
      <c r="B71" s="196">
        <v>1</v>
      </c>
      <c r="C71" s="197">
        <v>3</v>
      </c>
      <c r="D71" s="195">
        <v>2011</v>
      </c>
      <c r="E71" s="168">
        <v>290917.3006839083</v>
      </c>
      <c r="F71" s="169">
        <v>25050.736217672187</v>
      </c>
      <c r="G71" s="168">
        <v>1848661.975985354</v>
      </c>
      <c r="H71" s="170">
        <v>215296.4038067381</v>
      </c>
      <c r="I71" s="170">
        <v>382237.31165589945</v>
      </c>
      <c r="J71" s="169">
        <v>43157.83005408136</v>
      </c>
      <c r="K71" s="168">
        <v>2521816.588325162</v>
      </c>
      <c r="L71" s="169">
        <v>283504.97007849166</v>
      </c>
      <c r="M71" s="46"/>
      <c r="N71" s="12"/>
    </row>
    <row r="72" spans="2:14" ht="12.75">
      <c r="B72" s="193">
        <v>2</v>
      </c>
      <c r="C72" s="194">
        <v>3</v>
      </c>
      <c r="D72" s="192">
        <v>2011</v>
      </c>
      <c r="E72" s="84">
        <v>228259.49950461803</v>
      </c>
      <c r="F72" s="85">
        <v>18045.68759235937</v>
      </c>
      <c r="G72" s="84">
        <v>1738698.6913056257</v>
      </c>
      <c r="H72" s="42">
        <v>305454.132638539</v>
      </c>
      <c r="I72" s="42">
        <v>1112060.2845759867</v>
      </c>
      <c r="J72" s="85">
        <v>158242.49859991603</v>
      </c>
      <c r="K72" s="84">
        <v>3079018.4753862303</v>
      </c>
      <c r="L72" s="85">
        <v>481742.31883081445</v>
      </c>
      <c r="M72" s="47"/>
      <c r="N72" s="12"/>
    </row>
    <row r="73" spans="2:14" ht="12.75">
      <c r="B73" s="193">
        <v>3</v>
      </c>
      <c r="C73" s="194">
        <v>3</v>
      </c>
      <c r="D73" s="192">
        <v>2011</v>
      </c>
      <c r="E73" s="84">
        <v>294467.3734959418</v>
      </c>
      <c r="F73" s="85">
        <v>21185.454499623458</v>
      </c>
      <c r="G73" s="84">
        <v>1895337.3648774158</v>
      </c>
      <c r="H73" s="42">
        <v>351870.3286063927</v>
      </c>
      <c r="I73" s="42">
        <v>738483.2276085682</v>
      </c>
      <c r="J73" s="85">
        <v>62389.99157183499</v>
      </c>
      <c r="K73" s="84">
        <v>2928287.965981926</v>
      </c>
      <c r="L73" s="85">
        <v>435445.7746778512</v>
      </c>
      <c r="M73" s="47"/>
      <c r="N73" s="12"/>
    </row>
    <row r="74" spans="2:14" ht="12.75">
      <c r="B74" s="193">
        <v>4</v>
      </c>
      <c r="C74" s="194">
        <v>3</v>
      </c>
      <c r="D74" s="192">
        <v>2011</v>
      </c>
      <c r="E74" s="84">
        <v>358549.7457345372</v>
      </c>
      <c r="F74" s="85">
        <v>30151.55488988271</v>
      </c>
      <c r="G74" s="84">
        <v>1544403.6589865838</v>
      </c>
      <c r="H74" s="42">
        <v>203107.45869968782</v>
      </c>
      <c r="I74" s="42">
        <v>1103227.8730571258</v>
      </c>
      <c r="J74" s="85">
        <v>158464.77119652348</v>
      </c>
      <c r="K74" s="84">
        <v>3006181.277778247</v>
      </c>
      <c r="L74" s="85">
        <v>391723.784786094</v>
      </c>
      <c r="M74" s="47"/>
      <c r="N74" s="12"/>
    </row>
    <row r="75" spans="2:14" ht="12.75">
      <c r="B75" s="193">
        <v>7</v>
      </c>
      <c r="C75" s="194">
        <v>3</v>
      </c>
      <c r="D75" s="192">
        <v>2011</v>
      </c>
      <c r="E75" s="84">
        <v>416872.2958539578</v>
      </c>
      <c r="F75" s="85">
        <v>29456.95703769513</v>
      </c>
      <c r="G75" s="84">
        <v>1639913.7731734144</v>
      </c>
      <c r="H75" s="42">
        <v>328612.28048610233</v>
      </c>
      <c r="I75" s="42">
        <v>710200.9355755806</v>
      </c>
      <c r="J75" s="85">
        <v>110980.93418581039</v>
      </c>
      <c r="K75" s="84">
        <v>2766987.004602953</v>
      </c>
      <c r="L75" s="85">
        <v>469050.1717096078</v>
      </c>
      <c r="M75" s="47"/>
      <c r="N75" s="12"/>
    </row>
    <row r="76" spans="2:14" ht="12.75">
      <c r="B76" s="193">
        <v>8</v>
      </c>
      <c r="C76" s="194">
        <v>3</v>
      </c>
      <c r="D76" s="192">
        <v>2011</v>
      </c>
      <c r="E76" s="84">
        <v>361957.37049526715</v>
      </c>
      <c r="F76" s="85">
        <v>30425.873100490193</v>
      </c>
      <c r="G76" s="84">
        <v>1515399.9756042934</v>
      </c>
      <c r="H76" s="42">
        <v>208751.4134825051</v>
      </c>
      <c r="I76" s="42">
        <v>594612.126305781</v>
      </c>
      <c r="J76" s="85">
        <v>97877.81501225493</v>
      </c>
      <c r="K76" s="84">
        <v>2471969.4724053415</v>
      </c>
      <c r="L76" s="85">
        <v>337055.1015952502</v>
      </c>
      <c r="M76" s="47"/>
      <c r="N76" s="12"/>
    </row>
    <row r="77" spans="2:14" ht="12.75">
      <c r="B77" s="193">
        <v>9</v>
      </c>
      <c r="C77" s="194">
        <v>3</v>
      </c>
      <c r="D77" s="192">
        <v>2011</v>
      </c>
      <c r="E77" s="84">
        <v>186503.30440468426</v>
      </c>
      <c r="F77" s="85">
        <v>18194.95886298173</v>
      </c>
      <c r="G77" s="84">
        <v>1220090.1637911825</v>
      </c>
      <c r="H77" s="42">
        <v>119479.27412064</v>
      </c>
      <c r="I77" s="42">
        <v>715600.7373420516</v>
      </c>
      <c r="J77" s="85">
        <v>124186.17632193094</v>
      </c>
      <c r="K77" s="84">
        <v>2122194.2055379185</v>
      </c>
      <c r="L77" s="85">
        <v>261860.40930555266</v>
      </c>
      <c r="M77" s="47"/>
      <c r="N77" s="12"/>
    </row>
    <row r="78" spans="2:14" ht="12.75">
      <c r="B78" s="193">
        <v>10</v>
      </c>
      <c r="C78" s="194">
        <v>3</v>
      </c>
      <c r="D78" s="192">
        <v>2011</v>
      </c>
      <c r="E78" s="84">
        <v>243395.23448130864</v>
      </c>
      <c r="F78" s="85">
        <v>23965.826420251462</v>
      </c>
      <c r="G78" s="84">
        <v>1565548.1213153359</v>
      </c>
      <c r="H78" s="42">
        <v>202272.11260460032</v>
      </c>
      <c r="I78" s="42">
        <v>1072500.4829275473</v>
      </c>
      <c r="J78" s="85">
        <v>175883.7692359447</v>
      </c>
      <c r="K78" s="84">
        <v>2881443.8387241918</v>
      </c>
      <c r="L78" s="85">
        <v>402121.70826079644</v>
      </c>
      <c r="M78" s="47"/>
      <c r="N78" s="12"/>
    </row>
    <row r="79" spans="2:14" ht="12.75">
      <c r="B79" s="193">
        <v>11</v>
      </c>
      <c r="C79" s="194">
        <v>3</v>
      </c>
      <c r="D79" s="192">
        <v>2011</v>
      </c>
      <c r="E79" s="84">
        <v>196310.7131757247</v>
      </c>
      <c r="F79" s="85">
        <v>12789.768547334395</v>
      </c>
      <c r="G79" s="84">
        <v>1190916.2281499286</v>
      </c>
      <c r="H79" s="42">
        <v>189656.25364979383</v>
      </c>
      <c r="I79" s="42">
        <v>956639.5841452043</v>
      </c>
      <c r="J79" s="85">
        <v>82237.7070198703</v>
      </c>
      <c r="K79" s="84">
        <v>2343866.5254708575</v>
      </c>
      <c r="L79" s="85">
        <v>284683.72921699856</v>
      </c>
      <c r="M79" s="47"/>
      <c r="N79" s="12"/>
    </row>
    <row r="80" spans="2:14" ht="12.75">
      <c r="B80" s="193">
        <v>14</v>
      </c>
      <c r="C80" s="194">
        <v>3</v>
      </c>
      <c r="D80" s="192">
        <v>2011</v>
      </c>
      <c r="E80" s="84">
        <v>261437.9767973449</v>
      </c>
      <c r="F80" s="85">
        <v>26608.022580377517</v>
      </c>
      <c r="G80" s="84">
        <v>1535399.7478116574</v>
      </c>
      <c r="H80" s="42">
        <v>234597.54478946276</v>
      </c>
      <c r="I80" s="42">
        <v>600130.733611284</v>
      </c>
      <c r="J80" s="85">
        <v>81338.14312590747</v>
      </c>
      <c r="K80" s="84">
        <v>2396968.4582202863</v>
      </c>
      <c r="L80" s="85">
        <v>342543.71049574774</v>
      </c>
      <c r="M80" s="47"/>
      <c r="N80" s="12"/>
    </row>
    <row r="81" spans="2:14" ht="12.75">
      <c r="B81" s="193">
        <v>15</v>
      </c>
      <c r="C81" s="194">
        <v>3</v>
      </c>
      <c r="D81" s="192">
        <v>2011</v>
      </c>
      <c r="E81" s="84">
        <v>258161.06419013126</v>
      </c>
      <c r="F81" s="85">
        <v>29410.181203304823</v>
      </c>
      <c r="G81" s="84">
        <v>1706147.1476139934</v>
      </c>
      <c r="H81" s="42">
        <v>174946.24067345113</v>
      </c>
      <c r="I81" s="42">
        <v>642396.1372791409</v>
      </c>
      <c r="J81" s="85">
        <v>73151.77222118167</v>
      </c>
      <c r="K81" s="84">
        <v>2606704.3490832653</v>
      </c>
      <c r="L81" s="85">
        <v>277508.19409793767</v>
      </c>
      <c r="M81" s="47"/>
      <c r="N81" s="12"/>
    </row>
    <row r="82" spans="2:14" ht="12.75">
      <c r="B82" s="193">
        <v>16</v>
      </c>
      <c r="C82" s="194">
        <v>3</v>
      </c>
      <c r="D82" s="192">
        <v>2011</v>
      </c>
      <c r="E82" s="84">
        <v>235285.46303450552</v>
      </c>
      <c r="F82" s="85">
        <v>25109.62005943537</v>
      </c>
      <c r="G82" s="84">
        <v>1749208.9361400034</v>
      </c>
      <c r="H82" s="42">
        <v>367964.7791934951</v>
      </c>
      <c r="I82" s="42">
        <v>969765.9272205713</v>
      </c>
      <c r="J82" s="85">
        <v>137283.93086098728</v>
      </c>
      <c r="K82" s="84">
        <v>2954260.3263950804</v>
      </c>
      <c r="L82" s="85">
        <v>530358.3301139177</v>
      </c>
      <c r="M82" s="47"/>
      <c r="N82" s="12"/>
    </row>
    <row r="83" spans="2:14" ht="12.75">
      <c r="B83" s="193">
        <v>17</v>
      </c>
      <c r="C83" s="194">
        <v>3</v>
      </c>
      <c r="D83" s="192">
        <v>2011</v>
      </c>
      <c r="E83" s="84">
        <v>323279.63732567505</v>
      </c>
      <c r="F83" s="85">
        <v>27201.723375550097</v>
      </c>
      <c r="G83" s="84">
        <v>1797450.757769467</v>
      </c>
      <c r="H83" s="42">
        <v>157827.83121216507</v>
      </c>
      <c r="I83" s="42">
        <v>805999.1742980515</v>
      </c>
      <c r="J83" s="85">
        <v>94850.17604801554</v>
      </c>
      <c r="K83" s="84">
        <v>2926729.5693931933</v>
      </c>
      <c r="L83" s="85">
        <v>279879.7306357307</v>
      </c>
      <c r="M83" s="47"/>
      <c r="N83" s="12"/>
    </row>
    <row r="84" spans="2:14" ht="12.75">
      <c r="B84" s="193">
        <v>18</v>
      </c>
      <c r="C84" s="194">
        <v>3</v>
      </c>
      <c r="D84" s="192">
        <v>2011</v>
      </c>
      <c r="E84" s="84">
        <v>256069.22114675408</v>
      </c>
      <c r="F84" s="85">
        <v>19854.404930259392</v>
      </c>
      <c r="G84" s="84">
        <v>2158866.8177266833</v>
      </c>
      <c r="H84" s="42">
        <v>284740.19478130084</v>
      </c>
      <c r="I84" s="42">
        <v>1291397.075872015</v>
      </c>
      <c r="J84" s="85">
        <v>155750.62737911282</v>
      </c>
      <c r="K84" s="84">
        <v>3706333.114745452</v>
      </c>
      <c r="L84" s="85">
        <v>460345.22709067306</v>
      </c>
      <c r="M84" s="47"/>
      <c r="N84" s="12"/>
    </row>
    <row r="85" spans="2:14" ht="12.75">
      <c r="B85" s="193">
        <v>21</v>
      </c>
      <c r="C85" s="194">
        <v>3</v>
      </c>
      <c r="D85" s="192">
        <v>2011</v>
      </c>
      <c r="E85" s="84">
        <v>316104.2384728645</v>
      </c>
      <c r="F85" s="85">
        <v>25387.30619024906</v>
      </c>
      <c r="G85" s="84">
        <v>1666953.8876174283</v>
      </c>
      <c r="H85" s="42">
        <v>239533.37303664378</v>
      </c>
      <c r="I85" s="42">
        <v>1023239.2920387384</v>
      </c>
      <c r="J85" s="85">
        <v>177992.98928475147</v>
      </c>
      <c r="K85" s="84">
        <v>3006297.418129031</v>
      </c>
      <c r="L85" s="85">
        <v>442913.6685116443</v>
      </c>
      <c r="M85" s="47"/>
      <c r="N85" s="12"/>
    </row>
    <row r="86" spans="2:14" ht="12.75">
      <c r="B86" s="193">
        <v>22</v>
      </c>
      <c r="C86" s="194">
        <v>3</v>
      </c>
      <c r="D86" s="192">
        <v>2011</v>
      </c>
      <c r="E86" s="84">
        <v>297799.196703777</v>
      </c>
      <c r="F86" s="85">
        <v>23287.217232337945</v>
      </c>
      <c r="G86" s="84">
        <v>1720719.982465924</v>
      </c>
      <c r="H86" s="42">
        <v>283423.781300593</v>
      </c>
      <c r="I86" s="42">
        <v>883987.9602705233</v>
      </c>
      <c r="J86" s="85">
        <v>113490.65214441784</v>
      </c>
      <c r="K86" s="84">
        <v>2902507.1394402245</v>
      </c>
      <c r="L86" s="85">
        <v>420201.6506773487</v>
      </c>
      <c r="M86" s="47"/>
      <c r="N86" s="12"/>
    </row>
    <row r="87" spans="2:14" ht="12.75">
      <c r="B87" s="193">
        <v>23</v>
      </c>
      <c r="C87" s="194">
        <v>3</v>
      </c>
      <c r="D87" s="192">
        <v>2011</v>
      </c>
      <c r="E87" s="84">
        <v>268790.45032172365</v>
      </c>
      <c r="F87" s="85">
        <v>28467.83838681556</v>
      </c>
      <c r="G87" s="84">
        <v>2276421.683585869</v>
      </c>
      <c r="H87" s="42">
        <v>469415.77069201716</v>
      </c>
      <c r="I87" s="42">
        <v>745364.6981153225</v>
      </c>
      <c r="J87" s="85">
        <v>119038.65747229024</v>
      </c>
      <c r="K87" s="84">
        <v>3290576.8320229156</v>
      </c>
      <c r="L87" s="85">
        <v>616922.2665511229</v>
      </c>
      <c r="M87" s="47"/>
      <c r="N87" s="12"/>
    </row>
    <row r="88" spans="2:14" ht="12.75">
      <c r="B88" s="193">
        <v>24</v>
      </c>
      <c r="C88" s="194">
        <v>3</v>
      </c>
      <c r="D88" s="192">
        <v>2011</v>
      </c>
      <c r="E88" s="84">
        <v>478888.75289316126</v>
      </c>
      <c r="F88" s="85">
        <v>37585.03647889951</v>
      </c>
      <c r="G88" s="84">
        <v>2068619.6838219143</v>
      </c>
      <c r="H88" s="42">
        <v>368508.2215687088</v>
      </c>
      <c r="I88" s="42">
        <v>1084704.7477925792</v>
      </c>
      <c r="J88" s="85">
        <v>185868.93831237438</v>
      </c>
      <c r="K88" s="84">
        <v>3632213.184507655</v>
      </c>
      <c r="L88" s="85">
        <v>591962.1963599827</v>
      </c>
      <c r="M88" s="47"/>
      <c r="N88" s="12"/>
    </row>
    <row r="89" spans="2:14" ht="12.75">
      <c r="B89" s="193">
        <v>25</v>
      </c>
      <c r="C89" s="194">
        <v>3</v>
      </c>
      <c r="D89" s="192">
        <v>2011</v>
      </c>
      <c r="E89" s="84">
        <v>396967.0703999001</v>
      </c>
      <c r="F89" s="85">
        <v>27873.52287819805</v>
      </c>
      <c r="G89" s="84">
        <v>1523453.4080979244</v>
      </c>
      <c r="H89" s="42">
        <v>135620.97695526364</v>
      </c>
      <c r="I89" s="42">
        <v>965628.2681433063</v>
      </c>
      <c r="J89" s="85">
        <v>137765.18260923872</v>
      </c>
      <c r="K89" s="84">
        <v>2886048.746641131</v>
      </c>
      <c r="L89" s="85">
        <v>301259.68244270043</v>
      </c>
      <c r="M89" s="47"/>
      <c r="N89" s="12"/>
    </row>
    <row r="90" spans="2:14" ht="12.75">
      <c r="B90" s="193">
        <v>28</v>
      </c>
      <c r="C90" s="194">
        <v>3</v>
      </c>
      <c r="D90" s="192">
        <v>2011</v>
      </c>
      <c r="E90" s="84">
        <v>298709.34100527444</v>
      </c>
      <c r="F90" s="85">
        <v>28851.70648362415</v>
      </c>
      <c r="G90" s="84">
        <v>1150931.3263076702</v>
      </c>
      <c r="H90" s="42">
        <v>170053.01945504197</v>
      </c>
      <c r="I90" s="42">
        <v>612806.4263306024</v>
      </c>
      <c r="J90" s="85">
        <v>66729.2183688786</v>
      </c>
      <c r="K90" s="84">
        <v>2062447.093643547</v>
      </c>
      <c r="L90" s="85">
        <v>265633.94430754473</v>
      </c>
      <c r="M90" s="47"/>
      <c r="N90" s="12"/>
    </row>
    <row r="91" spans="2:13" ht="12.75" customHeight="1">
      <c r="B91" s="193">
        <v>29</v>
      </c>
      <c r="C91" s="194">
        <v>3</v>
      </c>
      <c r="D91" s="192">
        <v>2011</v>
      </c>
      <c r="E91" s="84">
        <v>246752.4772240142</v>
      </c>
      <c r="F91" s="85">
        <v>18189.753238996982</v>
      </c>
      <c r="G91" s="84">
        <v>1282436.7246654872</v>
      </c>
      <c r="H91" s="42">
        <v>212485.2598897097</v>
      </c>
      <c r="I91" s="42">
        <v>666351.1017875351</v>
      </c>
      <c r="J91" s="85">
        <v>108145.50296119029</v>
      </c>
      <c r="K91" s="84">
        <v>2195540.3036770364</v>
      </c>
      <c r="L91" s="85">
        <v>338820.51608989696</v>
      </c>
      <c r="M91" s="2"/>
    </row>
    <row r="92" spans="2:13" ht="12.75" customHeight="1">
      <c r="B92" s="224">
        <v>30</v>
      </c>
      <c r="C92" s="223">
        <v>3</v>
      </c>
      <c r="D92" s="192">
        <v>2011</v>
      </c>
      <c r="E92" s="84">
        <v>202384.1244750602</v>
      </c>
      <c r="F92" s="85">
        <v>22040.65651713835</v>
      </c>
      <c r="G92" s="84">
        <v>1579560.7491576066</v>
      </c>
      <c r="H92" s="42">
        <v>197935.3262781144</v>
      </c>
      <c r="I92" s="42">
        <v>722826.7358867957</v>
      </c>
      <c r="J92" s="85">
        <v>133130.76089094533</v>
      </c>
      <c r="K92" s="84">
        <v>2504771.6095194626</v>
      </c>
      <c r="L92" s="85">
        <v>353106.7436861981</v>
      </c>
      <c r="M92" s="2"/>
    </row>
    <row r="93" spans="2:15" ht="13.5" thickBot="1">
      <c r="B93" s="225">
        <v>31</v>
      </c>
      <c r="C93" s="226">
        <v>3</v>
      </c>
      <c r="D93" s="231">
        <v>2011</v>
      </c>
      <c r="E93" s="86">
        <v>267966.0849692997</v>
      </c>
      <c r="F93" s="87">
        <v>19430.72742076004</v>
      </c>
      <c r="G93" s="86">
        <v>1879442.2473116496</v>
      </c>
      <c r="H93" s="88">
        <v>288760.05465690343</v>
      </c>
      <c r="I93" s="88">
        <v>773065.904671424</v>
      </c>
      <c r="J93" s="87">
        <v>164075.83351103554</v>
      </c>
      <c r="K93" s="86">
        <v>2920474.2369523733</v>
      </c>
      <c r="L93" s="87">
        <v>472266.615588699</v>
      </c>
      <c r="M93" s="45"/>
      <c r="N93" s="45"/>
      <c r="O93" s="2"/>
    </row>
    <row r="94" spans="2:15" ht="13.5" thickBot="1">
      <c r="B94" s="2"/>
      <c r="C94" s="2"/>
      <c r="D94" s="2"/>
      <c r="E94" s="47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3.5" thickBot="1">
      <c r="B95" s="2"/>
      <c r="C95" s="2"/>
      <c r="D95" s="296" t="s">
        <v>36</v>
      </c>
      <c r="E95" s="297"/>
      <c r="F95" s="292" t="s">
        <v>37</v>
      </c>
      <c r="G95" s="292"/>
      <c r="H95" s="292"/>
      <c r="I95" s="292"/>
      <c r="J95" s="274" t="s">
        <v>27</v>
      </c>
      <c r="K95" s="275"/>
      <c r="L95" s="2"/>
      <c r="M95" s="2"/>
      <c r="N95" s="2"/>
      <c r="O95" s="2"/>
    </row>
    <row r="96" spans="2:13" ht="13.5" thickBot="1">
      <c r="B96" s="48"/>
      <c r="C96" s="48"/>
      <c r="D96" s="244" t="s">
        <v>6</v>
      </c>
      <c r="E96" s="245"/>
      <c r="F96" s="246" t="s">
        <v>7</v>
      </c>
      <c r="G96" s="247"/>
      <c r="H96" s="247" t="s">
        <v>8</v>
      </c>
      <c r="I96" s="248"/>
      <c r="J96" s="276"/>
      <c r="K96" s="277"/>
      <c r="L96" s="2"/>
      <c r="M96" s="2"/>
    </row>
    <row r="97" spans="2:13" ht="26.25" thickBot="1">
      <c r="B97" s="298" t="s">
        <v>96</v>
      </c>
      <c r="C97" s="311"/>
      <c r="D97" s="15" t="s">
        <v>80</v>
      </c>
      <c r="E97" s="16" t="s">
        <v>29</v>
      </c>
      <c r="F97" s="15" t="s">
        <v>82</v>
      </c>
      <c r="G97" s="17" t="s">
        <v>29</v>
      </c>
      <c r="H97" s="15" t="s">
        <v>80</v>
      </c>
      <c r="I97" s="17" t="s">
        <v>29</v>
      </c>
      <c r="J97" s="15" t="s">
        <v>80</v>
      </c>
      <c r="K97" s="17" t="s">
        <v>29</v>
      </c>
      <c r="L97" s="2"/>
      <c r="M97" s="2"/>
    </row>
    <row r="98" spans="2:13" ht="12.75">
      <c r="B98" s="287" t="s">
        <v>24</v>
      </c>
      <c r="C98" s="312"/>
      <c r="D98" s="130">
        <v>290688.1711647579</v>
      </c>
      <c r="E98" s="131">
        <v>24720.197136705978</v>
      </c>
      <c r="F98" s="130">
        <v>1663242.7414470613</v>
      </c>
      <c r="G98" s="131">
        <v>248274.43619903788</v>
      </c>
      <c r="H98" s="130">
        <v>833618.5541961581</v>
      </c>
      <c r="I98" s="131">
        <v>120088.42949515193</v>
      </c>
      <c r="J98" s="130">
        <v>2787549.466807977</v>
      </c>
      <c r="K98" s="131">
        <v>393083.06283089565</v>
      </c>
      <c r="L98" s="2"/>
      <c r="M98" s="2"/>
    </row>
    <row r="99" spans="2:13" ht="12.75">
      <c r="B99" s="293" t="s">
        <v>25</v>
      </c>
      <c r="C99" s="315"/>
      <c r="D99" s="134">
        <v>478888.75289316126</v>
      </c>
      <c r="E99" s="135">
        <v>37585.03647889951</v>
      </c>
      <c r="F99" s="134">
        <v>2276421.683585869</v>
      </c>
      <c r="G99" s="135">
        <v>469415.77069201716</v>
      </c>
      <c r="H99" s="134">
        <v>1291397.075872015</v>
      </c>
      <c r="I99" s="135">
        <v>185868.93831237438</v>
      </c>
      <c r="J99" s="134">
        <v>3706333.114745452</v>
      </c>
      <c r="K99" s="135">
        <v>616922.2665511229</v>
      </c>
      <c r="L99" s="2"/>
      <c r="M99" s="2"/>
    </row>
    <row r="100" spans="2:13" ht="13.5" thickBot="1">
      <c r="B100" s="278" t="s">
        <v>26</v>
      </c>
      <c r="C100" s="313"/>
      <c r="D100" s="138">
        <v>186503.30440468426</v>
      </c>
      <c r="E100" s="139">
        <v>12789.768547334395</v>
      </c>
      <c r="F100" s="138">
        <v>1150931.3263076702</v>
      </c>
      <c r="G100" s="139">
        <v>119479.27412064</v>
      </c>
      <c r="H100" s="138">
        <v>382237.31165589945</v>
      </c>
      <c r="I100" s="139">
        <v>43157.83005408136</v>
      </c>
      <c r="J100" s="138">
        <v>2062447.093643547</v>
      </c>
      <c r="K100" s="139">
        <v>261860.40930555266</v>
      </c>
      <c r="L100" s="2"/>
      <c r="M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4" spans="2:15" ht="12.75">
      <c r="B104" s="122" t="s">
        <v>91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91"/>
      <c r="M104" s="94"/>
      <c r="N104" s="126"/>
      <c r="O104" s="94"/>
    </row>
    <row r="105" spans="1:14" ht="12.75">
      <c r="A105" s="228"/>
      <c r="B105" s="1" t="s">
        <v>84</v>
      </c>
      <c r="N105" s="2"/>
    </row>
    <row r="106" spans="1:14" ht="12" customHeight="1">
      <c r="A106" s="22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2"/>
    </row>
    <row r="107" spans="1:14" ht="16.5" customHeight="1" thickBot="1">
      <c r="A107" s="22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2"/>
    </row>
    <row r="108" spans="1:14" ht="28.5" customHeight="1" thickBot="1">
      <c r="A108" s="228"/>
      <c r="B108" s="49"/>
      <c r="C108" s="49"/>
      <c r="D108" s="49"/>
      <c r="E108" s="49"/>
      <c r="F108" s="72" t="s">
        <v>27</v>
      </c>
      <c r="G108" s="61" t="s">
        <v>83</v>
      </c>
      <c r="H108" s="265" t="s">
        <v>37</v>
      </c>
      <c r="I108" s="266"/>
      <c r="K108" s="92"/>
      <c r="L108" s="92"/>
      <c r="M108" s="92"/>
      <c r="N108" s="126"/>
    </row>
    <row r="109" spans="2:14" ht="16.5" customHeight="1" thickBot="1">
      <c r="B109" s="49"/>
      <c r="C109" s="49"/>
      <c r="D109" s="49"/>
      <c r="E109" s="49"/>
      <c r="F109" s="109"/>
      <c r="G109" s="110" t="s">
        <v>6</v>
      </c>
      <c r="H109" s="111" t="s">
        <v>7</v>
      </c>
      <c r="I109" s="111" t="s">
        <v>8</v>
      </c>
      <c r="K109" s="93"/>
      <c r="L109" s="94"/>
      <c r="M109" s="93"/>
      <c r="N109" s="126"/>
    </row>
    <row r="110" spans="1:17" ht="12.75">
      <c r="A110" s="229"/>
      <c r="B110" s="95">
        <v>1</v>
      </c>
      <c r="C110" s="96" t="s">
        <v>39</v>
      </c>
      <c r="D110" s="97"/>
      <c r="E110" s="98"/>
      <c r="F110" s="112">
        <v>12826257.773905851</v>
      </c>
      <c r="G110" s="112">
        <v>13479.377441355438</v>
      </c>
      <c r="H110" s="116">
        <v>9747046.484083377</v>
      </c>
      <c r="I110" s="117">
        <v>3065731.912381117</v>
      </c>
      <c r="L110" s="198"/>
      <c r="M110" s="49"/>
      <c r="N110" s="94"/>
      <c r="O110" s="107"/>
      <c r="P110" s="107"/>
      <c r="Q110" s="107"/>
    </row>
    <row r="111" spans="1:17" ht="12.75">
      <c r="A111" s="229"/>
      <c r="B111" s="99">
        <v>2</v>
      </c>
      <c r="C111" s="89" t="s">
        <v>40</v>
      </c>
      <c r="D111" s="90"/>
      <c r="E111" s="100"/>
      <c r="F111" s="113">
        <v>10529687.104779461</v>
      </c>
      <c r="G111" s="113">
        <v>91040.47238684009</v>
      </c>
      <c r="H111" s="118">
        <v>6357868.411245335</v>
      </c>
      <c r="I111" s="119">
        <v>4080778.2211472862</v>
      </c>
      <c r="J111" s="49"/>
      <c r="M111" s="49"/>
      <c r="N111" s="94"/>
      <c r="O111" s="107"/>
      <c r="P111" s="107"/>
      <c r="Q111" s="107"/>
    </row>
    <row r="112" spans="1:17" ht="12.75">
      <c r="A112" s="229"/>
      <c r="B112" s="99">
        <v>3</v>
      </c>
      <c r="C112" s="89" t="s">
        <v>64</v>
      </c>
      <c r="D112" s="90"/>
      <c r="E112" s="100"/>
      <c r="F112" s="113">
        <v>8299528.377539617</v>
      </c>
      <c r="G112" s="113">
        <v>570049.4333465832</v>
      </c>
      <c r="H112" s="118">
        <v>4965946.565706931</v>
      </c>
      <c r="I112" s="119">
        <v>2763532.3784861024</v>
      </c>
      <c r="J112" s="49"/>
      <c r="L112" s="198"/>
      <c r="M112" s="49"/>
      <c r="N112" s="94"/>
      <c r="O112" s="107"/>
      <c r="P112" s="107"/>
      <c r="Q112" s="107"/>
    </row>
    <row r="113" spans="1:17" ht="12.75">
      <c r="A113" s="229"/>
      <c r="B113" s="99">
        <v>4</v>
      </c>
      <c r="C113" s="89" t="s">
        <v>38</v>
      </c>
      <c r="D113" s="90"/>
      <c r="E113" s="100"/>
      <c r="F113" s="114">
        <v>5671990.524878833</v>
      </c>
      <c r="G113" s="113">
        <v>624099.7596905127</v>
      </c>
      <c r="H113" s="118">
        <v>4004654.5147936884</v>
      </c>
      <c r="I113" s="119">
        <v>1043236.2503946326</v>
      </c>
      <c r="J113" s="49"/>
      <c r="K113" s="93"/>
      <c r="L113" s="198"/>
      <c r="M113" s="49"/>
      <c r="N113" s="94"/>
      <c r="O113" s="107"/>
      <c r="P113" s="107"/>
      <c r="Q113" s="107"/>
    </row>
    <row r="114" spans="1:17" ht="12.75">
      <c r="A114" s="229"/>
      <c r="B114" s="99">
        <v>5</v>
      </c>
      <c r="C114" s="89" t="s">
        <v>42</v>
      </c>
      <c r="D114" s="90"/>
      <c r="E114" s="100"/>
      <c r="F114" s="113">
        <v>4247728.304784781</v>
      </c>
      <c r="G114" s="113">
        <v>396136.1571884393</v>
      </c>
      <c r="H114" s="118">
        <v>2274108.485133452</v>
      </c>
      <c r="I114" s="119">
        <v>1577483.6624628901</v>
      </c>
      <c r="J114" s="49"/>
      <c r="L114" s="198"/>
      <c r="M114" s="49"/>
      <c r="N114" s="94"/>
      <c r="O114" s="107"/>
      <c r="P114" s="107"/>
      <c r="Q114" s="107"/>
    </row>
    <row r="115" spans="1:17" ht="12.75">
      <c r="A115" s="229"/>
      <c r="B115" s="99">
        <v>6</v>
      </c>
      <c r="C115" s="89" t="s">
        <v>41</v>
      </c>
      <c r="D115" s="90"/>
      <c r="E115" s="100"/>
      <c r="F115" s="113">
        <v>3840846.5431972984</v>
      </c>
      <c r="G115" s="113">
        <v>483915.0654256079</v>
      </c>
      <c r="H115" s="118">
        <v>2592205.640938796</v>
      </c>
      <c r="I115" s="119">
        <v>764725.8368328945</v>
      </c>
      <c r="J115" s="49"/>
      <c r="L115" s="198"/>
      <c r="M115" s="49"/>
      <c r="N115" s="94"/>
      <c r="O115" s="107"/>
      <c r="P115" s="107"/>
      <c r="Q115" s="107"/>
    </row>
    <row r="116" spans="1:17" ht="12.75">
      <c r="A116" s="229"/>
      <c r="B116" s="99">
        <v>7</v>
      </c>
      <c r="C116" s="89" t="s">
        <v>47</v>
      </c>
      <c r="D116" s="90"/>
      <c r="E116" s="100"/>
      <c r="F116" s="113">
        <v>3139251.619298743</v>
      </c>
      <c r="G116" s="113">
        <v>219894.91545023624</v>
      </c>
      <c r="H116" s="118">
        <v>1609239.8255947493</v>
      </c>
      <c r="I116" s="119">
        <v>1310116.8782537573</v>
      </c>
      <c r="J116" s="49"/>
      <c r="L116" s="198"/>
      <c r="M116" s="49"/>
      <c r="N116" s="94"/>
      <c r="O116" s="107"/>
      <c r="P116" s="107"/>
      <c r="Q116" s="107"/>
    </row>
    <row r="117" spans="1:17" ht="12.75">
      <c r="A117" s="229"/>
      <c r="B117" s="99">
        <v>8</v>
      </c>
      <c r="C117" s="89" t="s">
        <v>55</v>
      </c>
      <c r="D117" s="90"/>
      <c r="E117" s="100"/>
      <c r="F117" s="113">
        <v>2721337.419297798</v>
      </c>
      <c r="G117" s="113">
        <v>851472.0867316008</v>
      </c>
      <c r="H117" s="118">
        <v>1117661.3660194105</v>
      </c>
      <c r="I117" s="119">
        <v>752203.9665467868</v>
      </c>
      <c r="J117" s="49"/>
      <c r="L117" s="198"/>
      <c r="M117" s="49"/>
      <c r="N117" s="94"/>
      <c r="O117" s="107"/>
      <c r="P117" s="107"/>
      <c r="Q117" s="107"/>
    </row>
    <row r="118" spans="1:17" ht="12.75">
      <c r="A118" s="229"/>
      <c r="B118" s="99">
        <v>9</v>
      </c>
      <c r="C118" s="89" t="s">
        <v>65</v>
      </c>
      <c r="D118" s="90"/>
      <c r="E118" s="100"/>
      <c r="F118" s="113">
        <v>1926727.739565312</v>
      </c>
      <c r="G118" s="113">
        <v>23326.03686991167</v>
      </c>
      <c r="H118" s="118">
        <v>1610785.4285395856</v>
      </c>
      <c r="I118" s="119">
        <v>292616.2741558146</v>
      </c>
      <c r="J118" s="49"/>
      <c r="L118" s="198"/>
      <c r="M118" s="49"/>
      <c r="N118" s="94"/>
      <c r="O118" s="107"/>
      <c r="P118" s="107"/>
      <c r="Q118" s="107"/>
    </row>
    <row r="119" spans="1:17" ht="12.75">
      <c r="A119" s="229"/>
      <c r="B119" s="99">
        <v>10</v>
      </c>
      <c r="C119" s="89" t="s">
        <v>43</v>
      </c>
      <c r="D119" s="90"/>
      <c r="E119" s="100"/>
      <c r="F119" s="113">
        <v>1864477.308770859</v>
      </c>
      <c r="G119" s="113">
        <v>809660.9152246237</v>
      </c>
      <c r="H119" s="118">
        <v>818841.3042510995</v>
      </c>
      <c r="I119" s="119">
        <v>235975.08929513564</v>
      </c>
      <c r="J119" s="49"/>
      <c r="L119" s="198"/>
      <c r="M119" s="49"/>
      <c r="N119" s="94"/>
      <c r="O119" s="107"/>
      <c r="P119" s="107"/>
      <c r="Q119" s="107"/>
    </row>
    <row r="120" spans="1:17" ht="12.75">
      <c r="A120" s="229"/>
      <c r="B120" s="99">
        <v>11</v>
      </c>
      <c r="C120" s="89" t="s">
        <v>54</v>
      </c>
      <c r="D120" s="90"/>
      <c r="E120" s="100"/>
      <c r="F120" s="113">
        <v>1665504.169347803</v>
      </c>
      <c r="G120" s="113">
        <v>253129.5817943456</v>
      </c>
      <c r="H120" s="118">
        <v>335118.05337128585</v>
      </c>
      <c r="I120" s="119">
        <v>1077256.5341821718</v>
      </c>
      <c r="J120" s="49"/>
      <c r="L120" s="198"/>
      <c r="M120" s="49"/>
      <c r="N120" s="94"/>
      <c r="O120" s="107"/>
      <c r="P120" s="107"/>
      <c r="Q120" s="107"/>
    </row>
    <row r="121" spans="1:17" ht="12.75">
      <c r="A121" s="229"/>
      <c r="B121" s="99">
        <v>12</v>
      </c>
      <c r="C121" s="89" t="s">
        <v>49</v>
      </c>
      <c r="D121" s="90"/>
      <c r="E121" s="100"/>
      <c r="F121" s="113">
        <v>1360140.482186601</v>
      </c>
      <c r="G121" s="113">
        <v>249462.2285752476</v>
      </c>
      <c r="H121" s="118">
        <v>864734.9998865847</v>
      </c>
      <c r="I121" s="119">
        <v>245943.25372476887</v>
      </c>
      <c r="J121" s="49"/>
      <c r="L121" s="198"/>
      <c r="M121" s="49"/>
      <c r="N121" s="94"/>
      <c r="O121" s="107"/>
      <c r="P121" s="107"/>
      <c r="Q121" s="107"/>
    </row>
    <row r="122" spans="1:17" ht="12.75">
      <c r="A122" s="229"/>
      <c r="B122" s="99">
        <v>13</v>
      </c>
      <c r="C122" s="89" t="s">
        <v>51</v>
      </c>
      <c r="D122" s="90"/>
      <c r="E122" s="100"/>
      <c r="F122" s="113">
        <v>1116408.7950626551</v>
      </c>
      <c r="G122" s="113">
        <v>233535.3197095608</v>
      </c>
      <c r="H122" s="118">
        <v>276280.172434125</v>
      </c>
      <c r="I122" s="119">
        <v>606593.3029189692</v>
      </c>
      <c r="J122" s="49"/>
      <c r="L122" s="198"/>
      <c r="M122" s="49"/>
      <c r="N122" s="94"/>
      <c r="O122" s="107"/>
      <c r="P122" s="107"/>
      <c r="Q122" s="107"/>
    </row>
    <row r="123" spans="1:17" ht="12.75">
      <c r="A123" s="229"/>
      <c r="B123" s="99">
        <v>14</v>
      </c>
      <c r="C123" s="89" t="s">
        <v>66</v>
      </c>
      <c r="D123" s="90"/>
      <c r="E123" s="100"/>
      <c r="F123" s="113">
        <v>1057835.0221859906</v>
      </c>
      <c r="G123" s="113">
        <v>581027.7986355206</v>
      </c>
      <c r="H123" s="118">
        <v>274912.85977207683</v>
      </c>
      <c r="I123" s="119">
        <v>201894.36377839316</v>
      </c>
      <c r="J123" s="49"/>
      <c r="L123" s="198"/>
      <c r="M123" s="49"/>
      <c r="N123" s="94"/>
      <c r="O123" s="107"/>
      <c r="P123" s="107"/>
      <c r="Q123" s="107"/>
    </row>
    <row r="124" spans="1:17" ht="12.75">
      <c r="A124" s="229"/>
      <c r="B124" s="99">
        <v>15</v>
      </c>
      <c r="C124" s="89" t="s">
        <v>46</v>
      </c>
      <c r="D124" s="90"/>
      <c r="E124" s="100"/>
      <c r="F124" s="113">
        <v>624933.8546711879</v>
      </c>
      <c r="G124" s="113">
        <v>136967.36951943906</v>
      </c>
      <c r="H124" s="118">
        <v>187463.39752812494</v>
      </c>
      <c r="I124" s="119">
        <v>300503.0876236239</v>
      </c>
      <c r="J124" s="49"/>
      <c r="L124" s="198"/>
      <c r="M124" s="49"/>
      <c r="N124" s="94"/>
      <c r="O124" s="107"/>
      <c r="P124" s="107"/>
      <c r="Q124" s="107"/>
    </row>
    <row r="125" spans="1:17" ht="12.75">
      <c r="A125" s="229"/>
      <c r="B125" s="99">
        <v>16</v>
      </c>
      <c r="C125" s="89" t="s">
        <v>63</v>
      </c>
      <c r="D125" s="90"/>
      <c r="E125" s="100"/>
      <c r="F125" s="113">
        <v>614605.7389354917</v>
      </c>
      <c r="G125" s="113">
        <v>136680.05957646354</v>
      </c>
      <c r="H125" s="118">
        <v>385879.9438493666</v>
      </c>
      <c r="I125" s="119">
        <v>92045.7355096615</v>
      </c>
      <c r="J125" s="49"/>
      <c r="L125" s="198"/>
      <c r="M125" s="49"/>
      <c r="N125" s="94"/>
      <c r="O125" s="107"/>
      <c r="P125" s="107"/>
      <c r="Q125" s="107"/>
    </row>
    <row r="126" spans="1:17" ht="12.75">
      <c r="A126" s="229"/>
      <c r="B126" s="99">
        <v>17</v>
      </c>
      <c r="C126" s="89" t="s">
        <v>61</v>
      </c>
      <c r="D126" s="90"/>
      <c r="E126" s="100"/>
      <c r="F126" s="113">
        <v>476125.2842059457</v>
      </c>
      <c r="G126" s="113">
        <v>6079.617698848288</v>
      </c>
      <c r="H126" s="118">
        <v>30171.986936097503</v>
      </c>
      <c r="I126" s="119">
        <v>439873.67957099987</v>
      </c>
      <c r="J126" s="49"/>
      <c r="L126" s="198"/>
      <c r="M126" s="49"/>
      <c r="N126" s="94"/>
      <c r="O126" s="107"/>
      <c r="P126" s="107"/>
      <c r="Q126" s="107"/>
    </row>
    <row r="127" spans="1:17" ht="12.75">
      <c r="A127" s="229"/>
      <c r="B127" s="99">
        <v>18</v>
      </c>
      <c r="C127" s="89" t="s">
        <v>57</v>
      </c>
      <c r="D127" s="90"/>
      <c r="E127" s="100"/>
      <c r="F127" s="113">
        <v>388754.1976260607</v>
      </c>
      <c r="G127" s="113">
        <v>81493.15203015979</v>
      </c>
      <c r="H127" s="118">
        <v>236754.6101003251</v>
      </c>
      <c r="I127" s="119">
        <v>70506.43549557577</v>
      </c>
      <c r="J127" s="49"/>
      <c r="L127" s="198"/>
      <c r="M127" s="49"/>
      <c r="N127" s="94"/>
      <c r="O127" s="107"/>
      <c r="P127" s="107"/>
      <c r="Q127" s="107"/>
    </row>
    <row r="128" spans="1:17" ht="12.75">
      <c r="A128" s="229"/>
      <c r="B128" s="99">
        <v>19</v>
      </c>
      <c r="C128" s="89" t="s">
        <v>44</v>
      </c>
      <c r="D128" s="90"/>
      <c r="E128" s="100"/>
      <c r="F128" s="113">
        <v>349614.03306557366</v>
      </c>
      <c r="G128" s="113">
        <v>71417.46067985693</v>
      </c>
      <c r="H128" s="118">
        <v>164697.59461316417</v>
      </c>
      <c r="I128" s="119">
        <v>113498.9777725526</v>
      </c>
      <c r="J128" s="49"/>
      <c r="L128" s="198"/>
      <c r="M128" s="49"/>
      <c r="N128" s="94"/>
      <c r="O128" s="107"/>
      <c r="P128" s="107"/>
      <c r="Q128" s="107"/>
    </row>
    <row r="129" spans="1:17" ht="12.75">
      <c r="A129" s="229"/>
      <c r="B129" s="99">
        <v>20</v>
      </c>
      <c r="C129" s="89" t="s">
        <v>62</v>
      </c>
      <c r="D129" s="90"/>
      <c r="E129" s="100"/>
      <c r="F129" s="113">
        <v>305150.5580425375</v>
      </c>
      <c r="G129" s="113">
        <v>146877.6851603232</v>
      </c>
      <c r="H129" s="118">
        <v>148412.69770997076</v>
      </c>
      <c r="I129" s="119">
        <v>9860.175172243564</v>
      </c>
      <c r="J129" s="49"/>
      <c r="L129" s="198"/>
      <c r="M129" s="49"/>
      <c r="N129" s="94"/>
      <c r="O129" s="107"/>
      <c r="P129" s="107"/>
      <c r="Q129" s="107"/>
    </row>
    <row r="130" spans="1:17" ht="12.75">
      <c r="A130" s="229"/>
      <c r="B130" s="99">
        <v>21</v>
      </c>
      <c r="C130" s="89" t="s">
        <v>58</v>
      </c>
      <c r="D130" s="90"/>
      <c r="E130" s="100"/>
      <c r="F130" s="113">
        <v>293152.30822543934</v>
      </c>
      <c r="G130" s="113">
        <v>290567.35465554387</v>
      </c>
      <c r="H130" s="118">
        <v>2584.953569895466</v>
      </c>
      <c r="I130" s="119">
        <v>0</v>
      </c>
      <c r="J130" s="49"/>
      <c r="L130" s="198"/>
      <c r="M130" s="49"/>
      <c r="N130" s="94"/>
      <c r="O130" s="107"/>
      <c r="P130" s="107"/>
      <c r="Q130" s="107"/>
    </row>
    <row r="131" spans="1:17" ht="12.75">
      <c r="A131" s="229"/>
      <c r="B131" s="99">
        <v>22</v>
      </c>
      <c r="C131" s="89" t="s">
        <v>48</v>
      </c>
      <c r="D131" s="90"/>
      <c r="E131" s="100"/>
      <c r="F131" s="113">
        <v>179233.25550678314</v>
      </c>
      <c r="G131" s="113">
        <v>113877.68776154234</v>
      </c>
      <c r="H131" s="118">
        <v>11342.280810597296</v>
      </c>
      <c r="I131" s="119">
        <v>54013.28693464349</v>
      </c>
      <c r="J131" s="49"/>
      <c r="L131" s="198"/>
      <c r="M131" s="49"/>
      <c r="N131" s="94"/>
      <c r="O131" s="107"/>
      <c r="P131" s="107"/>
      <c r="Q131" s="107"/>
    </row>
    <row r="132" spans="1:17" ht="12.75">
      <c r="A132" s="229"/>
      <c r="B132" s="99">
        <v>23</v>
      </c>
      <c r="C132" s="89" t="s">
        <v>67</v>
      </c>
      <c r="D132" s="90"/>
      <c r="E132" s="100"/>
      <c r="F132" s="113">
        <v>178610.16206307372</v>
      </c>
      <c r="G132" s="113">
        <v>35206.41685332457</v>
      </c>
      <c r="H132" s="118">
        <v>112178.7729465682</v>
      </c>
      <c r="I132" s="119">
        <v>31224.972263180935</v>
      </c>
      <c r="J132" s="49"/>
      <c r="L132" s="198"/>
      <c r="M132" s="49"/>
      <c r="N132" s="94"/>
      <c r="O132" s="107"/>
      <c r="P132" s="107"/>
      <c r="Q132" s="107"/>
    </row>
    <row r="133" spans="1:17" ht="12.75">
      <c r="A133" s="229"/>
      <c r="B133" s="99">
        <v>24</v>
      </c>
      <c r="C133" s="89" t="s">
        <v>53</v>
      </c>
      <c r="D133" s="90"/>
      <c r="E133" s="100"/>
      <c r="F133" s="113">
        <v>154546.72386337997</v>
      </c>
      <c r="G133" s="113">
        <v>129250.06692548413</v>
      </c>
      <c r="H133" s="118">
        <v>25296.65693789585</v>
      </c>
      <c r="I133" s="119">
        <v>0</v>
      </c>
      <c r="J133" s="49"/>
      <c r="L133" s="198"/>
      <c r="M133" s="49"/>
      <c r="N133" s="94"/>
      <c r="O133" s="107"/>
      <c r="P133" s="107"/>
      <c r="Q133" s="107"/>
    </row>
    <row r="134" spans="1:17" ht="12.75">
      <c r="A134" s="229"/>
      <c r="B134" s="99">
        <v>25</v>
      </c>
      <c r="C134" s="89" t="s">
        <v>59</v>
      </c>
      <c r="D134" s="90"/>
      <c r="E134" s="100"/>
      <c r="F134" s="113">
        <v>54780.113485490976</v>
      </c>
      <c r="G134" s="113">
        <v>4290.88671490465</v>
      </c>
      <c r="H134" s="118">
        <v>12586.313040339126</v>
      </c>
      <c r="I134" s="119">
        <v>37902.9137302472</v>
      </c>
      <c r="J134" s="49"/>
      <c r="L134" s="198"/>
      <c r="M134" s="49"/>
      <c r="N134" s="94"/>
      <c r="O134" s="107"/>
      <c r="P134" s="107"/>
      <c r="Q134" s="107"/>
    </row>
    <row r="135" spans="1:17" ht="12.75">
      <c r="A135" s="229"/>
      <c r="B135" s="99">
        <v>26</v>
      </c>
      <c r="C135" s="89" t="s">
        <v>52</v>
      </c>
      <c r="D135" s="90"/>
      <c r="E135" s="100"/>
      <c r="F135" s="113">
        <v>53742.29991932579</v>
      </c>
      <c r="G135" s="113">
        <v>19973.10409172079</v>
      </c>
      <c r="H135" s="118">
        <v>29189.479493762068</v>
      </c>
      <c r="I135" s="119">
        <v>4579.71633384293</v>
      </c>
      <c r="J135" s="49"/>
      <c r="L135" s="198"/>
      <c r="M135" s="49"/>
      <c r="N135" s="94"/>
      <c r="O135" s="107"/>
      <c r="P135" s="107"/>
      <c r="Q135" s="107"/>
    </row>
    <row r="136" spans="1:17" ht="12.75">
      <c r="A136" s="229"/>
      <c r="B136" s="99">
        <v>27</v>
      </c>
      <c r="C136" s="89" t="s">
        <v>68</v>
      </c>
      <c r="D136" s="90"/>
      <c r="E136" s="100"/>
      <c r="F136" s="113">
        <v>43634.15684843223</v>
      </c>
      <c r="G136" s="113">
        <v>16860.451244444164</v>
      </c>
      <c r="H136" s="118">
        <v>26773.705603988063</v>
      </c>
      <c r="I136" s="119">
        <v>0</v>
      </c>
      <c r="J136" s="49"/>
      <c r="L136" s="198"/>
      <c r="M136" s="49"/>
      <c r="N136" s="94"/>
      <c r="O136" s="107"/>
      <c r="P136" s="107"/>
      <c r="Q136" s="107"/>
    </row>
    <row r="137" spans="1:17" ht="12.75">
      <c r="A137" s="229"/>
      <c r="B137" s="99">
        <v>28</v>
      </c>
      <c r="C137" s="89" t="s">
        <v>60</v>
      </c>
      <c r="D137" s="90"/>
      <c r="E137" s="100"/>
      <c r="F137" s="113">
        <v>34284.71066781029</v>
      </c>
      <c r="G137" s="113">
        <v>33154.86912346879</v>
      </c>
      <c r="H137" s="118">
        <v>0</v>
      </c>
      <c r="I137" s="119">
        <v>1129.8415443415024</v>
      </c>
      <c r="J137" s="49"/>
      <c r="L137" s="198"/>
      <c r="M137" s="49"/>
      <c r="N137" s="94"/>
      <c r="O137" s="107"/>
      <c r="P137" s="107"/>
      <c r="Q137" s="107"/>
    </row>
    <row r="138" spans="1:17" ht="12.75">
      <c r="A138" s="229"/>
      <c r="B138" s="99">
        <v>29</v>
      </c>
      <c r="C138" s="89" t="s">
        <v>74</v>
      </c>
      <c r="D138" s="90"/>
      <c r="E138" s="100"/>
      <c r="F138" s="113">
        <v>23049.290908423074</v>
      </c>
      <c r="G138" s="113">
        <v>1779.4757457277803</v>
      </c>
      <c r="H138" s="118">
        <v>21269.815162695293</v>
      </c>
      <c r="I138" s="119">
        <v>0</v>
      </c>
      <c r="J138" s="49"/>
      <c r="L138" s="198"/>
      <c r="M138" s="49"/>
      <c r="N138" s="94"/>
      <c r="O138" s="107"/>
      <c r="P138" s="107"/>
      <c r="Q138" s="107"/>
    </row>
    <row r="139" spans="1:17" ht="12.75">
      <c r="A139" s="229"/>
      <c r="B139" s="99">
        <v>30</v>
      </c>
      <c r="C139" s="89" t="s">
        <v>56</v>
      </c>
      <c r="D139" s="90"/>
      <c r="E139" s="100"/>
      <c r="F139" s="113">
        <v>22493.594560199326</v>
      </c>
      <c r="G139" s="113">
        <v>21841.78337991892</v>
      </c>
      <c r="H139" s="118">
        <v>651.8111802804066</v>
      </c>
      <c r="I139" s="119">
        <v>0</v>
      </c>
      <c r="J139" s="49"/>
      <c r="L139" s="198"/>
      <c r="M139" s="49"/>
      <c r="N139" s="94"/>
      <c r="O139" s="107"/>
      <c r="P139" s="107"/>
      <c r="Q139" s="107"/>
    </row>
    <row r="140" spans="1:17" ht="12.75">
      <c r="A140" s="229"/>
      <c r="B140" s="99">
        <v>31</v>
      </c>
      <c r="C140" s="89" t="s">
        <v>75</v>
      </c>
      <c r="D140" s="90"/>
      <c r="E140" s="100"/>
      <c r="F140" s="113">
        <v>20835.253308278614</v>
      </c>
      <c r="G140" s="113">
        <v>20835.253308278614</v>
      </c>
      <c r="H140" s="118">
        <v>0</v>
      </c>
      <c r="I140" s="119">
        <v>0</v>
      </c>
      <c r="J140" s="49"/>
      <c r="L140" s="198"/>
      <c r="M140" s="49"/>
      <c r="N140" s="94"/>
      <c r="O140" s="107"/>
      <c r="P140" s="107"/>
      <c r="Q140" s="107"/>
    </row>
    <row r="141" spans="1:17" ht="12.75">
      <c r="A141" s="229"/>
      <c r="B141" s="99">
        <v>32</v>
      </c>
      <c r="C141" s="89" t="s">
        <v>71</v>
      </c>
      <c r="D141" s="90"/>
      <c r="E141" s="100"/>
      <c r="F141" s="113">
        <v>12100.962637533494</v>
      </c>
      <c r="G141" s="113">
        <v>9635.88518122774</v>
      </c>
      <c r="H141" s="118">
        <v>2465.077456305753</v>
      </c>
      <c r="I141" s="119">
        <v>0</v>
      </c>
      <c r="J141" s="49"/>
      <c r="L141" s="198"/>
      <c r="M141" s="49"/>
      <c r="N141" s="94"/>
      <c r="O141" s="107"/>
      <c r="P141" s="107"/>
      <c r="Q141" s="107"/>
    </row>
    <row r="142" spans="1:17" ht="12.75">
      <c r="A142" s="229"/>
      <c r="B142" s="99">
        <v>33</v>
      </c>
      <c r="C142" s="89" t="s">
        <v>76</v>
      </c>
      <c r="D142" s="90"/>
      <c r="E142" s="100"/>
      <c r="F142" s="113">
        <v>7350.4438453318835</v>
      </c>
      <c r="G142" s="113">
        <v>275.50215784254874</v>
      </c>
      <c r="H142" s="118">
        <v>7074.941687489335</v>
      </c>
      <c r="I142" s="119">
        <v>0</v>
      </c>
      <c r="J142" s="49"/>
      <c r="L142" s="198"/>
      <c r="M142" s="49"/>
      <c r="N142" s="94"/>
      <c r="O142" s="107"/>
      <c r="P142" s="107"/>
      <c r="Q142" s="107"/>
    </row>
    <row r="143" spans="1:17" ht="12.75">
      <c r="A143" s="229"/>
      <c r="B143" s="99">
        <v>34</v>
      </c>
      <c r="C143" s="89" t="s">
        <v>45</v>
      </c>
      <c r="D143" s="90"/>
      <c r="E143" s="100"/>
      <c r="F143" s="113">
        <v>3217.197053061552</v>
      </c>
      <c r="G143" s="113">
        <v>3217.197053061552</v>
      </c>
      <c r="H143" s="118">
        <v>0</v>
      </c>
      <c r="I143" s="119">
        <v>0</v>
      </c>
      <c r="J143" s="49"/>
      <c r="L143" s="198"/>
      <c r="M143" s="49"/>
      <c r="N143" s="94"/>
      <c r="O143" s="107"/>
      <c r="P143" s="107"/>
      <c r="Q143" s="107"/>
    </row>
    <row r="144" spans="1:17" ht="12.75">
      <c r="A144" s="229"/>
      <c r="B144" s="99">
        <v>35</v>
      </c>
      <c r="C144" s="89" t="s">
        <v>50</v>
      </c>
      <c r="D144" s="90"/>
      <c r="E144" s="100"/>
      <c r="F144" s="113">
        <v>3048.1650102016797</v>
      </c>
      <c r="G144" s="113">
        <v>3048.1650102016797</v>
      </c>
      <c r="H144" s="118">
        <v>0</v>
      </c>
      <c r="I144" s="119">
        <v>0</v>
      </c>
      <c r="J144" s="49"/>
      <c r="L144" s="198"/>
      <c r="M144" s="49"/>
      <c r="N144" s="94"/>
      <c r="O144" s="107"/>
      <c r="P144" s="107"/>
      <c r="Q144" s="107"/>
    </row>
    <row r="145" spans="1:17" ht="12.75">
      <c r="A145" s="229"/>
      <c r="B145" s="99">
        <v>36</v>
      </c>
      <c r="C145" s="89" t="s">
        <v>69</v>
      </c>
      <c r="D145" s="90"/>
      <c r="E145" s="100"/>
      <c r="F145" s="113">
        <v>1880.251421336547</v>
      </c>
      <c r="G145" s="113">
        <v>1495.3485362835645</v>
      </c>
      <c r="H145" s="118">
        <v>384.90288505298264</v>
      </c>
      <c r="I145" s="119">
        <v>0</v>
      </c>
      <c r="J145" s="49"/>
      <c r="L145" s="198"/>
      <c r="M145" s="49"/>
      <c r="N145" s="94"/>
      <c r="O145" s="107"/>
      <c r="P145" s="107"/>
      <c r="Q145" s="107"/>
    </row>
    <row r="146" spans="1:17" ht="13.5" thickBot="1">
      <c r="A146" s="229"/>
      <c r="B146" s="101">
        <v>37</v>
      </c>
      <c r="C146" s="102" t="s">
        <v>70</v>
      </c>
      <c r="D146" s="103"/>
      <c r="E146" s="104"/>
      <c r="F146" s="115">
        <v>773.9959109808029</v>
      </c>
      <c r="G146" s="115">
        <v>773.9959109808029</v>
      </c>
      <c r="H146" s="120">
        <v>0</v>
      </c>
      <c r="I146" s="121">
        <v>0</v>
      </c>
      <c r="J146" s="49"/>
      <c r="L146" s="198"/>
      <c r="M146" s="49"/>
      <c r="N146" s="94"/>
      <c r="O146" s="107"/>
      <c r="P146" s="107"/>
      <c r="Q146" s="107"/>
    </row>
    <row r="147" spans="2:14" ht="12.75">
      <c r="B147" s="105" t="s">
        <v>78</v>
      </c>
      <c r="C147" s="49"/>
      <c r="D147" s="49"/>
      <c r="E147" s="49"/>
      <c r="F147" s="199"/>
      <c r="G147" s="199"/>
      <c r="H147" s="199"/>
      <c r="I147" s="199"/>
      <c r="J147" s="49"/>
      <c r="K147" s="49"/>
      <c r="L147" s="49"/>
      <c r="M147" s="49"/>
      <c r="N147" s="2"/>
    </row>
    <row r="148" spans="2:14" ht="12.75">
      <c r="B148" s="105" t="s">
        <v>77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2"/>
    </row>
    <row r="149" spans="3:14" ht="12.75">
      <c r="C149" s="2"/>
      <c r="D149" s="2"/>
      <c r="E149" s="2"/>
      <c r="F149" s="46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9"/>
      <c r="C150" s="105"/>
      <c r="D150" s="105"/>
      <c r="E150" s="105"/>
      <c r="F150" s="167"/>
      <c r="G150" s="105"/>
      <c r="H150" s="105"/>
      <c r="I150" s="105"/>
      <c r="J150" s="105"/>
      <c r="K150" s="105"/>
      <c r="L150" s="105"/>
      <c r="M150" s="105"/>
      <c r="N150" s="105"/>
    </row>
    <row r="151" spans="2:14" ht="12.75">
      <c r="B151" s="49"/>
      <c r="C151" s="105"/>
      <c r="D151" s="105"/>
      <c r="E151" s="105"/>
      <c r="F151" s="127"/>
      <c r="G151" s="105"/>
      <c r="H151" s="105"/>
      <c r="I151" s="105"/>
      <c r="J151" s="105"/>
      <c r="K151" s="105"/>
      <c r="L151" s="105"/>
      <c r="M151" s="105"/>
      <c r="N151" s="106"/>
    </row>
    <row r="152" spans="2:14" ht="12.75">
      <c r="B152" s="49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</row>
    <row r="153" spans="2:14" ht="12.75"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2"/>
    </row>
    <row r="154" spans="2:14" ht="12.75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="2" customFormat="1" ht="12.75">
      <c r="A157" s="41"/>
    </row>
    <row r="158" spans="1:17" ht="12.75">
      <c r="A158" s="140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</row>
    <row r="159" spans="1:17" ht="12.75">
      <c r="A159" s="140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</row>
    <row r="160" spans="1:17" ht="12.75">
      <c r="A160" s="140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</row>
    <row r="161" spans="1:17" ht="12.75">
      <c r="A161" s="140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</row>
    <row r="162" spans="1:17" ht="12.75">
      <c r="A162" s="140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</row>
    <row r="163" spans="1:17" ht="12.75">
      <c r="A163" s="140"/>
      <c r="B163" s="125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</row>
    <row r="164" spans="1:17" ht="12.75">
      <c r="A164" s="140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</row>
    <row r="165" spans="1:17" ht="12.75">
      <c r="A165" s="140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</row>
    <row r="166" spans="1:17" ht="12.75" customHeight="1">
      <c r="A166" s="140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126"/>
      <c r="O166" s="126"/>
      <c r="P166" s="126"/>
      <c r="Q166" s="126"/>
    </row>
    <row r="167" spans="1:17" ht="12.75">
      <c r="A167" s="140"/>
      <c r="B167" s="92"/>
      <c r="C167" s="9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126"/>
      <c r="O167" s="126"/>
      <c r="P167" s="126"/>
      <c r="Q167" s="126"/>
    </row>
    <row r="168" spans="1:17" ht="12.75" customHeight="1">
      <c r="A168" s="140"/>
      <c r="B168" s="264"/>
      <c r="C168" s="125"/>
      <c r="D168" s="148"/>
      <c r="E168" s="148"/>
      <c r="F168" s="148"/>
      <c r="G168" s="148"/>
      <c r="H168" s="148"/>
      <c r="I168" s="148"/>
      <c r="J168" s="148"/>
      <c r="K168" s="148"/>
      <c r="L168" s="149"/>
      <c r="M168" s="149"/>
      <c r="N168" s="126"/>
      <c r="O168" s="126"/>
      <c r="P168" s="126"/>
      <c r="Q168" s="126"/>
    </row>
    <row r="169" spans="1:17" ht="12.75">
      <c r="A169" s="140"/>
      <c r="B169" s="264"/>
      <c r="C169" s="125"/>
      <c r="D169" s="148"/>
      <c r="E169" s="148"/>
      <c r="F169" s="148"/>
      <c r="G169" s="148"/>
      <c r="H169" s="148"/>
      <c r="I169" s="148"/>
      <c r="J169" s="148"/>
      <c r="K169" s="148"/>
      <c r="L169" s="149"/>
      <c r="M169" s="149"/>
      <c r="N169" s="126"/>
      <c r="O169" s="126"/>
      <c r="P169" s="126"/>
      <c r="Q169" s="126"/>
    </row>
    <row r="170" spans="1:17" ht="12.75">
      <c r="A170" s="140"/>
      <c r="B170" s="264"/>
      <c r="C170" s="125"/>
      <c r="D170" s="148"/>
      <c r="E170" s="148"/>
      <c r="F170" s="148"/>
      <c r="G170" s="148"/>
      <c r="H170" s="148"/>
      <c r="I170" s="148"/>
      <c r="J170" s="148"/>
      <c r="K170" s="148"/>
      <c r="L170" s="149"/>
      <c r="M170" s="149"/>
      <c r="N170" s="126"/>
      <c r="O170" s="126"/>
      <c r="P170" s="126"/>
      <c r="Q170" s="126"/>
    </row>
    <row r="171" spans="1:17" ht="12.75">
      <c r="A171" s="140"/>
      <c r="B171" s="264"/>
      <c r="C171" s="125"/>
      <c r="D171" s="148"/>
      <c r="E171" s="148"/>
      <c r="F171" s="148"/>
      <c r="G171" s="148"/>
      <c r="H171" s="148"/>
      <c r="I171" s="148"/>
      <c r="J171" s="148"/>
      <c r="K171" s="148"/>
      <c r="L171" s="149"/>
      <c r="M171" s="149"/>
      <c r="N171" s="126"/>
      <c r="O171" s="126"/>
      <c r="P171" s="126"/>
      <c r="Q171" s="126"/>
    </row>
    <row r="172" spans="1:17" ht="12.75">
      <c r="A172" s="140"/>
      <c r="B172" s="264"/>
      <c r="C172" s="125"/>
      <c r="D172" s="148"/>
      <c r="E172" s="148"/>
      <c r="F172" s="148"/>
      <c r="G172" s="148"/>
      <c r="H172" s="148"/>
      <c r="I172" s="148"/>
      <c r="J172" s="148"/>
      <c r="K172" s="148"/>
      <c r="L172" s="149"/>
      <c r="M172" s="149"/>
      <c r="N172" s="126"/>
      <c r="O172" s="126"/>
      <c r="P172" s="126"/>
      <c r="Q172" s="126"/>
    </row>
    <row r="173" spans="1:17" ht="12.75">
      <c r="A173" s="140"/>
      <c r="B173" s="264"/>
      <c r="C173" s="125"/>
      <c r="D173" s="148"/>
      <c r="E173" s="148"/>
      <c r="F173" s="148"/>
      <c r="G173" s="148"/>
      <c r="H173" s="148"/>
      <c r="I173" s="148"/>
      <c r="J173" s="148"/>
      <c r="K173" s="148"/>
      <c r="L173" s="149"/>
      <c r="M173" s="149"/>
      <c r="N173" s="126"/>
      <c r="O173" s="126"/>
      <c r="P173" s="126"/>
      <c r="Q173" s="126"/>
    </row>
    <row r="174" spans="1:17" ht="12.75">
      <c r="A174" s="140"/>
      <c r="B174" s="264"/>
      <c r="C174" s="125"/>
      <c r="D174" s="148"/>
      <c r="E174" s="148"/>
      <c r="F174" s="148"/>
      <c r="G174" s="148"/>
      <c r="H174" s="148"/>
      <c r="I174" s="148"/>
      <c r="J174" s="148"/>
      <c r="K174" s="148"/>
      <c r="L174" s="149"/>
      <c r="M174" s="149"/>
      <c r="N174" s="126"/>
      <c r="O174" s="126"/>
      <c r="P174" s="126"/>
      <c r="Q174" s="126"/>
    </row>
    <row r="175" spans="1:17" ht="12.75">
      <c r="A175" s="140"/>
      <c r="B175" s="264"/>
      <c r="C175" s="125"/>
      <c r="D175" s="148"/>
      <c r="E175" s="148"/>
      <c r="F175" s="148"/>
      <c r="G175" s="148"/>
      <c r="H175" s="148"/>
      <c r="I175" s="148"/>
      <c r="J175" s="148"/>
      <c r="K175" s="148"/>
      <c r="L175" s="149"/>
      <c r="M175" s="149"/>
      <c r="N175" s="126"/>
      <c r="O175" s="126"/>
      <c r="P175" s="126"/>
      <c r="Q175" s="126"/>
    </row>
    <row r="176" spans="1:17" ht="12.75">
      <c r="A176" s="140"/>
      <c r="B176" s="264"/>
      <c r="C176" s="125"/>
      <c r="D176" s="148"/>
      <c r="E176" s="148"/>
      <c r="F176" s="148"/>
      <c r="G176" s="148"/>
      <c r="H176" s="148"/>
      <c r="I176" s="148"/>
      <c r="J176" s="148"/>
      <c r="K176" s="148"/>
      <c r="L176" s="149"/>
      <c r="M176" s="149"/>
      <c r="N176" s="126"/>
      <c r="O176" s="126"/>
      <c r="P176" s="126"/>
      <c r="Q176" s="126"/>
    </row>
    <row r="177" spans="1:17" ht="12.75">
      <c r="A177" s="140"/>
      <c r="B177" s="264"/>
      <c r="C177" s="125"/>
      <c r="D177" s="148"/>
      <c r="E177" s="148"/>
      <c r="F177" s="148"/>
      <c r="G177" s="148"/>
      <c r="H177" s="148"/>
      <c r="I177" s="148"/>
      <c r="J177" s="148"/>
      <c r="K177" s="148"/>
      <c r="L177" s="149"/>
      <c r="M177" s="149"/>
      <c r="N177" s="126"/>
      <c r="O177" s="126"/>
      <c r="P177" s="126"/>
      <c r="Q177" s="126"/>
    </row>
    <row r="178" spans="1:17" ht="12.75">
      <c r="A178" s="140"/>
      <c r="B178" s="264"/>
      <c r="C178" s="125"/>
      <c r="D178" s="148"/>
      <c r="E178" s="148"/>
      <c r="F178" s="148"/>
      <c r="G178" s="148"/>
      <c r="H178" s="148"/>
      <c r="I178" s="148"/>
      <c r="J178" s="148"/>
      <c r="K178" s="148"/>
      <c r="L178" s="149"/>
      <c r="M178" s="149"/>
      <c r="N178" s="126"/>
      <c r="O178" s="126"/>
      <c r="P178" s="126"/>
      <c r="Q178" s="126"/>
    </row>
    <row r="179" spans="1:17" ht="12.75">
      <c r="A179" s="140"/>
      <c r="B179" s="264"/>
      <c r="C179" s="125"/>
      <c r="D179" s="148"/>
      <c r="E179" s="148"/>
      <c r="F179" s="148"/>
      <c r="G179" s="148"/>
      <c r="H179" s="148"/>
      <c r="I179" s="148"/>
      <c r="J179" s="148"/>
      <c r="K179" s="148"/>
      <c r="L179" s="149"/>
      <c r="M179" s="149"/>
      <c r="N179" s="126"/>
      <c r="O179" s="126"/>
      <c r="P179" s="126"/>
      <c r="Q179" s="126"/>
    </row>
    <row r="180" spans="1:17" ht="12.75">
      <c r="A180" s="140"/>
      <c r="B180" s="263"/>
      <c r="C180" s="263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26"/>
      <c r="O180" s="126"/>
      <c r="P180" s="126"/>
      <c r="Q180" s="126"/>
    </row>
    <row r="181" spans="1:17" ht="12.75">
      <c r="A181" s="140"/>
      <c r="B181" s="264"/>
      <c r="C181" s="125"/>
      <c r="D181" s="148"/>
      <c r="E181" s="148"/>
      <c r="F181" s="148"/>
      <c r="G181" s="148"/>
      <c r="H181" s="148"/>
      <c r="I181" s="148"/>
      <c r="J181" s="148"/>
      <c r="K181" s="148"/>
      <c r="L181" s="149"/>
      <c r="M181" s="149"/>
      <c r="N181" s="126"/>
      <c r="O181" s="126"/>
      <c r="P181" s="126"/>
      <c r="Q181" s="126"/>
    </row>
    <row r="182" spans="1:17" ht="12.75">
      <c r="A182" s="140"/>
      <c r="B182" s="264"/>
      <c r="C182" s="125"/>
      <c r="D182" s="148"/>
      <c r="E182" s="148"/>
      <c r="F182" s="148"/>
      <c r="G182" s="148"/>
      <c r="H182" s="148"/>
      <c r="I182" s="148"/>
      <c r="J182" s="148"/>
      <c r="K182" s="148"/>
      <c r="L182" s="149"/>
      <c r="M182" s="149"/>
      <c r="N182" s="126"/>
      <c r="O182" s="126"/>
      <c r="P182" s="126"/>
      <c r="Q182" s="126"/>
    </row>
    <row r="183" spans="1:17" ht="12.75">
      <c r="A183" s="140"/>
      <c r="B183" s="264"/>
      <c r="C183" s="125"/>
      <c r="D183" s="148"/>
      <c r="E183" s="148"/>
      <c r="F183" s="148"/>
      <c r="G183" s="148"/>
      <c r="H183" s="148"/>
      <c r="I183" s="148"/>
      <c r="J183" s="148"/>
      <c r="K183" s="148"/>
      <c r="L183" s="149"/>
      <c r="M183" s="149"/>
      <c r="N183" s="126"/>
      <c r="O183" s="126"/>
      <c r="P183" s="126"/>
      <c r="Q183" s="126"/>
    </row>
    <row r="184" spans="1:17" ht="12.75">
      <c r="A184" s="140"/>
      <c r="B184" s="264"/>
      <c r="C184" s="125"/>
      <c r="D184" s="148"/>
      <c r="E184" s="148"/>
      <c r="F184" s="148"/>
      <c r="G184" s="148"/>
      <c r="H184" s="148"/>
      <c r="I184" s="148"/>
      <c r="J184" s="148"/>
      <c r="K184" s="148"/>
      <c r="L184" s="149"/>
      <c r="M184" s="149"/>
      <c r="N184" s="126"/>
      <c r="O184" s="126"/>
      <c r="P184" s="126"/>
      <c r="Q184" s="126"/>
    </row>
    <row r="185" spans="1:17" ht="12.75">
      <c r="A185" s="140"/>
      <c r="B185" s="264"/>
      <c r="C185" s="125"/>
      <c r="D185" s="148"/>
      <c r="E185" s="148"/>
      <c r="F185" s="148"/>
      <c r="G185" s="148"/>
      <c r="H185" s="148"/>
      <c r="I185" s="148"/>
      <c r="J185" s="148"/>
      <c r="K185" s="148"/>
      <c r="L185" s="149"/>
      <c r="M185" s="149"/>
      <c r="N185" s="126"/>
      <c r="O185" s="126"/>
      <c r="P185" s="126"/>
      <c r="Q185" s="126"/>
    </row>
    <row r="186" spans="1:17" ht="12.75">
      <c r="A186" s="140"/>
      <c r="B186" s="264"/>
      <c r="C186" s="125"/>
      <c r="D186" s="148"/>
      <c r="E186" s="148"/>
      <c r="F186" s="148"/>
      <c r="G186" s="148"/>
      <c r="H186" s="148"/>
      <c r="I186" s="148"/>
      <c r="J186" s="148"/>
      <c r="K186" s="148"/>
      <c r="L186" s="149"/>
      <c r="M186" s="149"/>
      <c r="N186" s="126"/>
      <c r="O186" s="126"/>
      <c r="P186" s="126"/>
      <c r="Q186" s="126"/>
    </row>
    <row r="187" spans="1:17" ht="12.75">
      <c r="A187" s="140"/>
      <c r="B187" s="264"/>
      <c r="C187" s="125"/>
      <c r="D187" s="148"/>
      <c r="E187" s="148"/>
      <c r="F187" s="148"/>
      <c r="G187" s="148"/>
      <c r="H187" s="148"/>
      <c r="I187" s="148"/>
      <c r="J187" s="148"/>
      <c r="K187" s="148"/>
      <c r="L187" s="149"/>
      <c r="M187" s="149"/>
      <c r="N187" s="126"/>
      <c r="O187" s="126"/>
      <c r="P187" s="126"/>
      <c r="Q187" s="126"/>
    </row>
    <row r="188" spans="1:17" ht="12.75">
      <c r="A188" s="140"/>
      <c r="B188" s="264"/>
      <c r="C188" s="125"/>
      <c r="D188" s="148"/>
      <c r="E188" s="148"/>
      <c r="F188" s="148"/>
      <c r="G188" s="148"/>
      <c r="H188" s="148"/>
      <c r="I188" s="148"/>
      <c r="J188" s="148"/>
      <c r="K188" s="148"/>
      <c r="L188" s="149"/>
      <c r="M188" s="149"/>
      <c r="N188" s="126"/>
      <c r="O188" s="126"/>
      <c r="P188" s="126"/>
      <c r="Q188" s="126"/>
    </row>
    <row r="189" spans="1:17" ht="12.75">
      <c r="A189" s="140"/>
      <c r="B189" s="264"/>
      <c r="C189" s="125"/>
      <c r="D189" s="148"/>
      <c r="E189" s="148"/>
      <c r="F189" s="148"/>
      <c r="G189" s="148"/>
      <c r="H189" s="148"/>
      <c r="I189" s="148"/>
      <c r="J189" s="148"/>
      <c r="K189" s="148"/>
      <c r="L189" s="149"/>
      <c r="M189" s="149"/>
      <c r="N189" s="126"/>
      <c r="O189" s="126"/>
      <c r="P189" s="126"/>
      <c r="Q189" s="126"/>
    </row>
    <row r="190" spans="1:17" ht="12.75">
      <c r="A190" s="140"/>
      <c r="B190" s="264"/>
      <c r="C190" s="125"/>
      <c r="D190" s="148"/>
      <c r="E190" s="148"/>
      <c r="F190" s="148"/>
      <c r="G190" s="148"/>
      <c r="H190" s="148"/>
      <c r="I190" s="148"/>
      <c r="J190" s="148"/>
      <c r="K190" s="148"/>
      <c r="L190" s="149"/>
      <c r="M190" s="149"/>
      <c r="N190" s="126"/>
      <c r="O190" s="126"/>
      <c r="P190" s="126"/>
      <c r="Q190" s="126"/>
    </row>
    <row r="191" spans="1:17" ht="12.75">
      <c r="A191" s="140"/>
      <c r="B191" s="264"/>
      <c r="C191" s="125"/>
      <c r="D191" s="148"/>
      <c r="E191" s="148"/>
      <c r="F191" s="148"/>
      <c r="G191" s="148"/>
      <c r="H191" s="148"/>
      <c r="I191" s="148"/>
      <c r="J191" s="148"/>
      <c r="K191" s="148"/>
      <c r="L191" s="149"/>
      <c r="M191" s="149"/>
      <c r="N191" s="126"/>
      <c r="O191" s="126"/>
      <c r="P191" s="126"/>
      <c r="Q191" s="126"/>
    </row>
    <row r="192" spans="1:17" ht="12.75">
      <c r="A192" s="140"/>
      <c r="B192" s="264"/>
      <c r="C192" s="125"/>
      <c r="D192" s="148"/>
      <c r="E192" s="148"/>
      <c r="F192" s="148"/>
      <c r="G192" s="148"/>
      <c r="H192" s="148"/>
      <c r="I192" s="148"/>
      <c r="J192" s="148"/>
      <c r="K192" s="148"/>
      <c r="L192" s="149"/>
      <c r="M192" s="149"/>
      <c r="N192" s="126"/>
      <c r="O192" s="126"/>
      <c r="P192" s="126"/>
      <c r="Q192" s="126"/>
    </row>
    <row r="193" spans="1:17" ht="12.75">
      <c r="A193" s="140"/>
      <c r="B193" s="263"/>
      <c r="C193" s="263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26"/>
      <c r="O193" s="126"/>
      <c r="P193" s="126"/>
      <c r="Q193" s="126"/>
    </row>
    <row r="194" spans="1:17" ht="12.75">
      <c r="A194" s="140"/>
      <c r="B194" s="261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126"/>
      <c r="O194" s="126"/>
      <c r="P194" s="126"/>
      <c r="Q194" s="126"/>
    </row>
    <row r="195" spans="1:17" ht="12.75">
      <c r="A195" s="140"/>
      <c r="B195" s="261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126"/>
      <c r="O195" s="126"/>
      <c r="P195" s="126"/>
      <c r="Q195" s="126"/>
    </row>
    <row r="196" spans="1:17" ht="12.75">
      <c r="A196" s="140"/>
      <c r="B196" s="261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126"/>
      <c r="O196" s="126"/>
      <c r="P196" s="126"/>
      <c r="Q196" s="126"/>
    </row>
    <row r="197" spans="1:17" ht="12.75">
      <c r="A197" s="140"/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126"/>
      <c r="O197" s="126"/>
      <c r="P197" s="126"/>
      <c r="Q197" s="126"/>
    </row>
    <row r="198" spans="1:17" ht="12.75">
      <c r="A198" s="140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126"/>
      <c r="O198" s="126"/>
      <c r="P198" s="126"/>
      <c r="Q198" s="126"/>
    </row>
    <row r="199" spans="1:17" ht="12.75">
      <c r="A199" s="140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126"/>
      <c r="O199" s="126"/>
      <c r="P199" s="126"/>
      <c r="Q199" s="126"/>
    </row>
    <row r="200" spans="1:17" ht="12.75">
      <c r="A200" s="314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126"/>
      <c r="O200" s="126"/>
      <c r="P200" s="126"/>
      <c r="Q200" s="126"/>
    </row>
    <row r="201" spans="1:17" ht="12.75">
      <c r="A201" s="314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126"/>
      <c r="O201" s="126"/>
      <c r="P201" s="126"/>
      <c r="Q201" s="126"/>
    </row>
    <row r="202" spans="1:17" ht="12.75">
      <c r="A202" s="314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126"/>
      <c r="O202" s="126"/>
      <c r="P202" s="126"/>
      <c r="Q202" s="126"/>
    </row>
    <row r="203" spans="1:17" ht="12.75">
      <c r="A203" s="314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126"/>
      <c r="O203" s="126"/>
      <c r="P203" s="126"/>
      <c r="Q203" s="126"/>
    </row>
    <row r="204" spans="1:17" ht="12.75">
      <c r="A204" s="314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126"/>
      <c r="O204" s="126"/>
      <c r="P204" s="126"/>
      <c r="Q204" s="126"/>
    </row>
    <row r="205" spans="1:17" ht="12.75">
      <c r="A205" s="314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126"/>
      <c r="O205" s="126"/>
      <c r="P205" s="126"/>
      <c r="Q205" s="126"/>
    </row>
    <row r="206" spans="1:17" ht="12.75">
      <c r="A206" s="314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126"/>
      <c r="O206" s="126"/>
      <c r="P206" s="126"/>
      <c r="Q206" s="126"/>
    </row>
    <row r="207" spans="1:17" ht="12.75">
      <c r="A207" s="314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126"/>
      <c r="O207" s="126"/>
      <c r="P207" s="126"/>
      <c r="Q207" s="126"/>
    </row>
    <row r="208" spans="1:17" ht="12.75">
      <c r="A208" s="314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126"/>
      <c r="O208" s="126"/>
      <c r="P208" s="126"/>
      <c r="Q208" s="126"/>
    </row>
    <row r="209" spans="1:17" ht="12.75">
      <c r="A209" s="314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126"/>
      <c r="O209" s="126"/>
      <c r="P209" s="126"/>
      <c r="Q209" s="126"/>
    </row>
    <row r="210" spans="1:17" ht="12.75">
      <c r="A210" s="314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126"/>
      <c r="O210" s="126"/>
      <c r="P210" s="126"/>
      <c r="Q210" s="126"/>
    </row>
    <row r="211" spans="1:17" ht="12.75">
      <c r="A211" s="314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126"/>
      <c r="O211" s="126"/>
      <c r="P211" s="126"/>
      <c r="Q211" s="126"/>
    </row>
    <row r="212" spans="1:17" ht="12.75">
      <c r="A212" s="314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126"/>
      <c r="O212" s="126"/>
      <c r="P212" s="126"/>
      <c r="Q212" s="126"/>
    </row>
    <row r="213" spans="1:17" ht="12.75">
      <c r="A213" s="314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126"/>
      <c r="O213" s="126"/>
      <c r="P213" s="126"/>
      <c r="Q213" s="126"/>
    </row>
    <row r="214" spans="1:17" ht="12.75">
      <c r="A214" s="314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126"/>
      <c r="O214" s="126"/>
      <c r="P214" s="126"/>
      <c r="Q214" s="126"/>
    </row>
    <row r="215" spans="1:17" ht="12.75">
      <c r="A215" s="314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126"/>
      <c r="O215" s="126"/>
      <c r="P215" s="126"/>
      <c r="Q215" s="126"/>
    </row>
    <row r="216" spans="1:17" ht="12.75">
      <c r="A216" s="314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126"/>
      <c r="O216" s="126"/>
      <c r="P216" s="126"/>
      <c r="Q216" s="126"/>
    </row>
    <row r="217" spans="1:17" ht="12.75">
      <c r="A217" s="314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126"/>
      <c r="O217" s="126"/>
      <c r="P217" s="126"/>
      <c r="Q217" s="126"/>
    </row>
    <row r="218" spans="1:17" ht="12.75">
      <c r="A218" s="314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126"/>
      <c r="O218" s="126"/>
      <c r="P218" s="126"/>
      <c r="Q218" s="126"/>
    </row>
    <row r="219" spans="1:17" ht="12.75">
      <c r="A219" s="314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126"/>
      <c r="O219" s="126"/>
      <c r="P219" s="126"/>
      <c r="Q219" s="126"/>
    </row>
    <row r="220" spans="1:17" ht="12.75">
      <c r="A220" s="314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126"/>
      <c r="O220" s="126"/>
      <c r="P220" s="126"/>
      <c r="Q220" s="126"/>
    </row>
    <row r="221" spans="1:17" ht="12.75">
      <c r="A221" s="314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126"/>
      <c r="O221" s="126"/>
      <c r="P221" s="126"/>
      <c r="Q221" s="126"/>
    </row>
    <row r="222" spans="1:17" ht="12.75">
      <c r="A222" s="314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126"/>
      <c r="O222" s="126"/>
      <c r="P222" s="126"/>
      <c r="Q222" s="126"/>
    </row>
    <row r="223" spans="1:17" ht="12.75">
      <c r="A223" s="314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126"/>
      <c r="O223" s="126"/>
      <c r="P223" s="126"/>
      <c r="Q223" s="126"/>
    </row>
    <row r="224" spans="1:17" ht="12.75">
      <c r="A224" s="14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126"/>
      <c r="O224" s="126"/>
      <c r="P224" s="126"/>
      <c r="Q224" s="126"/>
    </row>
    <row r="225" spans="1:17" ht="12.75">
      <c r="A225" s="140"/>
      <c r="B225" s="151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26"/>
      <c r="O225" s="126"/>
      <c r="P225" s="126"/>
      <c r="Q225" s="126"/>
    </row>
    <row r="226" spans="1:17" ht="12.75">
      <c r="A226" s="140"/>
      <c r="B226" s="151"/>
      <c r="C226" s="151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26"/>
      <c r="O226" s="126"/>
      <c r="P226" s="126"/>
      <c r="Q226" s="126"/>
    </row>
    <row r="227" spans="1:17" ht="12.75">
      <c r="A227" s="140"/>
      <c r="B227" s="151"/>
      <c r="C227" s="151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26"/>
      <c r="O227" s="126"/>
      <c r="P227" s="126"/>
      <c r="Q227" s="126"/>
    </row>
    <row r="228" spans="1:17" ht="12.75">
      <c r="A228" s="140"/>
      <c r="B228" s="249"/>
      <c r="C228" s="250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126"/>
      <c r="O228" s="126"/>
      <c r="P228" s="126"/>
      <c r="Q228" s="126"/>
    </row>
    <row r="229" spans="1:17" ht="12.75">
      <c r="A229" s="140"/>
      <c r="B229" s="250"/>
      <c r="C229" s="25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126"/>
      <c r="O229" s="126"/>
      <c r="P229" s="126"/>
      <c r="Q229" s="126"/>
    </row>
    <row r="230" spans="1:17" ht="12.75" customHeight="1">
      <c r="A230" s="140"/>
      <c r="B230" s="264"/>
      <c r="C230" s="143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26"/>
      <c r="O230" s="126"/>
      <c r="P230" s="126"/>
      <c r="Q230" s="126"/>
    </row>
    <row r="231" spans="1:17" ht="12.75" customHeight="1">
      <c r="A231" s="140"/>
      <c r="B231" s="302"/>
      <c r="C231" s="143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26"/>
      <c r="O231" s="126"/>
      <c r="P231" s="126"/>
      <c r="Q231" s="126"/>
    </row>
    <row r="232" spans="1:17" ht="13.5" customHeight="1">
      <c r="A232" s="140"/>
      <c r="B232" s="302"/>
      <c r="C232" s="143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26"/>
      <c r="O232" s="126"/>
      <c r="P232" s="126"/>
      <c r="Q232" s="126"/>
    </row>
    <row r="233" spans="1:17" ht="12.75" customHeight="1">
      <c r="A233" s="140"/>
      <c r="B233" s="264"/>
      <c r="C233" s="143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26"/>
      <c r="O233" s="126"/>
      <c r="P233" s="126"/>
      <c r="Q233" s="126"/>
    </row>
    <row r="234" spans="1:17" ht="12.75" customHeight="1">
      <c r="A234" s="140"/>
      <c r="B234" s="302"/>
      <c r="C234" s="143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26"/>
      <c r="O234" s="126"/>
      <c r="P234" s="126"/>
      <c r="Q234" s="126"/>
    </row>
    <row r="235" spans="1:17" ht="13.5" customHeight="1">
      <c r="A235" s="140"/>
      <c r="B235" s="302"/>
      <c r="C235" s="143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26"/>
      <c r="O235" s="126"/>
      <c r="P235" s="126"/>
      <c r="Q235" s="126"/>
    </row>
    <row r="236" spans="1:17" ht="12.75">
      <c r="A236" s="140"/>
      <c r="B236" s="126"/>
      <c r="C236" s="126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26"/>
      <c r="O236" s="126"/>
      <c r="P236" s="126"/>
      <c r="Q236" s="126"/>
    </row>
    <row r="237" spans="1:17" ht="12.75">
      <c r="A237" s="140"/>
      <c r="B237" s="126"/>
      <c r="C237" s="126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26"/>
      <c r="O237" s="126"/>
      <c r="P237" s="126"/>
      <c r="Q237" s="126"/>
    </row>
    <row r="238" spans="1:17" ht="12.75">
      <c r="A238" s="140"/>
      <c r="B238" s="126"/>
      <c r="C238" s="126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26"/>
      <c r="O238" s="126"/>
      <c r="P238" s="126"/>
      <c r="Q238" s="126"/>
    </row>
    <row r="239" spans="1:17" ht="12.75">
      <c r="A239" s="140"/>
      <c r="B239" s="126"/>
      <c r="C239" s="126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26"/>
      <c r="O239" s="126"/>
      <c r="P239" s="126"/>
      <c r="Q239" s="126"/>
    </row>
    <row r="240" spans="1:17" ht="12.75">
      <c r="A240" s="140"/>
      <c r="B240" s="126"/>
      <c r="C240" s="126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26"/>
      <c r="O240" s="126"/>
      <c r="P240" s="126"/>
      <c r="Q240" s="126"/>
    </row>
    <row r="241" spans="1:17" ht="12.75">
      <c r="A241" s="140"/>
      <c r="B241" s="126"/>
      <c r="C241" s="126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26"/>
      <c r="O241" s="126"/>
      <c r="P241" s="126"/>
      <c r="Q241" s="126"/>
    </row>
    <row r="242" spans="1:17" ht="12.75">
      <c r="A242" s="140"/>
      <c r="B242" s="126"/>
      <c r="C242" s="126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26"/>
      <c r="O242" s="126"/>
      <c r="P242" s="126"/>
      <c r="Q242" s="126"/>
    </row>
    <row r="243" spans="1:17" ht="12.75">
      <c r="A243" s="140"/>
      <c r="B243" s="126"/>
      <c r="C243" s="126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26"/>
      <c r="O243" s="126"/>
      <c r="P243" s="126"/>
      <c r="Q243" s="126"/>
    </row>
    <row r="244" spans="1:17" ht="12.75">
      <c r="A244" s="140"/>
      <c r="B244" s="126"/>
      <c r="C244" s="126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26"/>
      <c r="O244" s="126"/>
      <c r="P244" s="126"/>
      <c r="Q244" s="126"/>
    </row>
    <row r="245" spans="1:17" ht="12.75">
      <c r="A245" s="140"/>
      <c r="B245" s="126"/>
      <c r="C245" s="126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26"/>
      <c r="O245" s="126"/>
      <c r="P245" s="126"/>
      <c r="Q245" s="126"/>
    </row>
    <row r="246" spans="1:17" ht="12.75">
      <c r="A246" s="140"/>
      <c r="B246" s="126"/>
      <c r="C246" s="126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26"/>
      <c r="O246" s="126"/>
      <c r="P246" s="126"/>
      <c r="Q246" s="126"/>
    </row>
    <row r="247" spans="1:17" ht="12.75">
      <c r="A247" s="140"/>
      <c r="B247" s="126"/>
      <c r="C247" s="126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26"/>
      <c r="O247" s="126"/>
      <c r="P247" s="126"/>
      <c r="Q247" s="126"/>
    </row>
    <row r="248" spans="1:17" ht="12.75">
      <c r="A248" s="140"/>
      <c r="B248" s="126"/>
      <c r="C248" s="126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26"/>
      <c r="O248" s="126"/>
      <c r="P248" s="126"/>
      <c r="Q248" s="126"/>
    </row>
    <row r="249" spans="1:17" ht="12.75">
      <c r="A249" s="140"/>
      <c r="B249" s="126"/>
      <c r="C249" s="126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26"/>
      <c r="O249" s="126"/>
      <c r="P249" s="126"/>
      <c r="Q249" s="126"/>
    </row>
    <row r="250" spans="1:17" ht="12.75">
      <c r="A250" s="140"/>
      <c r="B250" s="126"/>
      <c r="C250" s="126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26"/>
      <c r="O250" s="126"/>
      <c r="P250" s="126"/>
      <c r="Q250" s="126"/>
    </row>
    <row r="251" spans="1:17" ht="12.75">
      <c r="A251" s="140"/>
      <c r="B251" s="126"/>
      <c r="C251" s="126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26"/>
      <c r="O251" s="126"/>
      <c r="P251" s="126"/>
      <c r="Q251" s="126"/>
    </row>
    <row r="252" spans="1:17" ht="12.75">
      <c r="A252" s="140"/>
      <c r="B252" s="126"/>
      <c r="C252" s="126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26"/>
      <c r="O252" s="126"/>
      <c r="P252" s="126"/>
      <c r="Q252" s="126"/>
    </row>
    <row r="253" spans="1:17" ht="12.75">
      <c r="A253" s="140"/>
      <c r="B253" s="126"/>
      <c r="C253" s="126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26"/>
      <c r="O253" s="126"/>
      <c r="P253" s="126"/>
      <c r="Q253" s="126"/>
    </row>
    <row r="254" spans="1:17" ht="12.75">
      <c r="A254" s="140"/>
      <c r="B254" s="126"/>
      <c r="C254" s="126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26"/>
      <c r="O254" s="126"/>
      <c r="P254" s="126"/>
      <c r="Q254" s="126"/>
    </row>
    <row r="255" spans="1:17" ht="12.75">
      <c r="A255" s="140"/>
      <c r="B255" s="126"/>
      <c r="C255" s="126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26"/>
      <c r="O255" s="126"/>
      <c r="P255" s="126"/>
      <c r="Q255" s="126"/>
    </row>
    <row r="256" spans="1:17" ht="12.75">
      <c r="A256" s="140"/>
      <c r="B256" s="126"/>
      <c r="C256" s="126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26"/>
      <c r="O256" s="126"/>
      <c r="P256" s="126"/>
      <c r="Q256" s="126"/>
    </row>
    <row r="257" spans="1:17" ht="12.75">
      <c r="A257" s="140"/>
      <c r="B257" s="126"/>
      <c r="C257" s="126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26"/>
      <c r="O257" s="126"/>
      <c r="P257" s="126"/>
      <c r="Q257" s="126"/>
    </row>
    <row r="258" spans="1:17" ht="12.75">
      <c r="A258" s="140"/>
      <c r="B258" s="126"/>
      <c r="C258" s="126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26"/>
      <c r="O258" s="126"/>
      <c r="P258" s="126"/>
      <c r="Q258" s="126"/>
    </row>
    <row r="259" spans="1:17" ht="12.75">
      <c r="A259" s="140"/>
      <c r="B259" s="126"/>
      <c r="C259" s="126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26"/>
      <c r="O259" s="126"/>
      <c r="P259" s="126"/>
      <c r="Q259" s="126"/>
    </row>
    <row r="260" spans="1:17" ht="12.75">
      <c r="A260" s="140"/>
      <c r="B260" s="126"/>
      <c r="C260" s="126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26"/>
      <c r="O260" s="126"/>
      <c r="P260" s="126"/>
      <c r="Q260" s="126"/>
    </row>
    <row r="261" spans="1:17" ht="12.75">
      <c r="A261" s="140"/>
      <c r="B261" s="126"/>
      <c r="C261" s="126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26"/>
      <c r="O261" s="126"/>
      <c r="P261" s="126"/>
      <c r="Q261" s="126"/>
    </row>
    <row r="262" spans="1:17" ht="12.75">
      <c r="A262" s="140"/>
      <c r="B262" s="126"/>
      <c r="C262" s="126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26"/>
      <c r="O262" s="126"/>
      <c r="P262" s="126"/>
      <c r="Q262" s="126"/>
    </row>
    <row r="263" spans="1:17" ht="12.75">
      <c r="A263" s="140"/>
      <c r="B263" s="126"/>
      <c r="C263" s="126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26"/>
      <c r="O263" s="126"/>
      <c r="P263" s="126"/>
      <c r="Q263" s="126"/>
    </row>
    <row r="264" spans="1:17" ht="12.75">
      <c r="A264" s="140"/>
      <c r="B264" s="126"/>
      <c r="C264" s="126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26"/>
      <c r="O264" s="126"/>
      <c r="P264" s="126"/>
      <c r="Q264" s="126"/>
    </row>
    <row r="265" spans="1:17" ht="12.75">
      <c r="A265" s="140"/>
      <c r="B265" s="126"/>
      <c r="C265" s="126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26"/>
      <c r="O265" s="126"/>
      <c r="P265" s="126"/>
      <c r="Q265" s="126"/>
    </row>
    <row r="266" spans="1:17" ht="12.75">
      <c r="A266" s="140"/>
      <c r="B266" s="126"/>
      <c r="C266" s="126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26"/>
      <c r="O266" s="126"/>
      <c r="P266" s="126"/>
      <c r="Q266" s="126"/>
    </row>
    <row r="267" spans="1:17" ht="12.75">
      <c r="A267" s="140"/>
      <c r="B267" s="126"/>
      <c r="C267" s="126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26"/>
      <c r="O267" s="126"/>
      <c r="P267" s="126"/>
      <c r="Q267" s="126"/>
    </row>
    <row r="268" spans="1:17" ht="12.75">
      <c r="A268" s="140"/>
      <c r="B268" s="126"/>
      <c r="C268" s="126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26"/>
      <c r="O268" s="126"/>
      <c r="P268" s="126"/>
      <c r="Q268" s="126"/>
    </row>
    <row r="269" spans="1:17" ht="12.75">
      <c r="A269" s="140"/>
      <c r="B269" s="126"/>
      <c r="C269" s="126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26"/>
      <c r="O269" s="126"/>
      <c r="P269" s="126"/>
      <c r="Q269" s="126"/>
    </row>
    <row r="270" spans="1:17" ht="12.75">
      <c r="A270" s="140"/>
      <c r="B270" s="126"/>
      <c r="C270" s="126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26"/>
      <c r="O270" s="126"/>
      <c r="P270" s="126"/>
      <c r="Q270" s="126"/>
    </row>
    <row r="271" spans="1:17" ht="12.75">
      <c r="A271" s="140"/>
      <c r="B271" s="126"/>
      <c r="C271" s="126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26"/>
      <c r="O271" s="126"/>
      <c r="P271" s="126"/>
      <c r="Q271" s="126"/>
    </row>
    <row r="272" spans="1:17" ht="12.75">
      <c r="A272" s="140"/>
      <c r="B272" s="126"/>
      <c r="C272" s="126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26"/>
      <c r="O272" s="126"/>
      <c r="P272" s="126"/>
      <c r="Q272" s="126"/>
    </row>
    <row r="273" spans="1:17" ht="12.75">
      <c r="A273" s="140"/>
      <c r="B273" s="126"/>
      <c r="C273" s="126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26"/>
      <c r="O273" s="126"/>
      <c r="P273" s="126"/>
      <c r="Q273" s="126"/>
    </row>
    <row r="274" spans="1:17" ht="12.75">
      <c r="A274" s="140"/>
      <c r="B274" s="126"/>
      <c r="C274" s="126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26"/>
      <c r="O274" s="126"/>
      <c r="P274" s="126"/>
      <c r="Q274" s="126"/>
    </row>
    <row r="275" spans="1:17" ht="12.75">
      <c r="A275" s="140"/>
      <c r="B275" s="126"/>
      <c r="C275" s="126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26"/>
      <c r="O275" s="126"/>
      <c r="P275" s="126"/>
      <c r="Q275" s="126"/>
    </row>
    <row r="276" spans="1:17" ht="12.75">
      <c r="A276" s="140"/>
      <c r="B276" s="126"/>
      <c r="C276" s="126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26"/>
      <c r="O276" s="126"/>
      <c r="P276" s="126"/>
      <c r="Q276" s="126"/>
    </row>
    <row r="277" spans="1:17" ht="12.75">
      <c r="A277" s="140"/>
      <c r="B277" s="126"/>
      <c r="C277" s="126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26"/>
      <c r="O277" s="126"/>
      <c r="P277" s="126"/>
      <c r="Q277" s="126"/>
    </row>
    <row r="278" spans="1:17" ht="12.75">
      <c r="A278" s="140"/>
      <c r="B278" s="126"/>
      <c r="C278" s="126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26"/>
      <c r="O278" s="126"/>
      <c r="P278" s="126"/>
      <c r="Q278" s="126"/>
    </row>
    <row r="279" spans="1:17" ht="12.75">
      <c r="A279" s="140"/>
      <c r="B279" s="126"/>
      <c r="C279" s="126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26"/>
      <c r="O279" s="126"/>
      <c r="P279" s="126"/>
      <c r="Q279" s="126"/>
    </row>
    <row r="280" spans="1:17" ht="12.75">
      <c r="A280" s="140"/>
      <c r="B280" s="126"/>
      <c r="C280" s="126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26"/>
      <c r="O280" s="126"/>
      <c r="P280" s="126"/>
      <c r="Q280" s="126"/>
    </row>
    <row r="281" spans="1:17" ht="12.75">
      <c r="A281" s="140"/>
      <c r="B281" s="126"/>
      <c r="C281" s="126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26"/>
      <c r="O281" s="126"/>
      <c r="P281" s="126"/>
      <c r="Q281" s="126"/>
    </row>
    <row r="282" spans="1:17" ht="12.75">
      <c r="A282" s="140"/>
      <c r="B282" s="126"/>
      <c r="C282" s="126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26"/>
      <c r="O282" s="126"/>
      <c r="P282" s="126"/>
      <c r="Q282" s="126"/>
    </row>
    <row r="283" spans="1:17" ht="12.75">
      <c r="A283" s="140"/>
      <c r="B283" s="126"/>
      <c r="C283" s="126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26"/>
      <c r="O283" s="126"/>
      <c r="P283" s="126"/>
      <c r="Q283" s="126"/>
    </row>
    <row r="284" spans="1:17" ht="12.75">
      <c r="A284" s="140"/>
      <c r="B284" s="126"/>
      <c r="C284" s="126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26"/>
      <c r="O284" s="126"/>
      <c r="P284" s="126"/>
      <c r="Q284" s="126"/>
    </row>
    <row r="285" spans="1:17" ht="12.75">
      <c r="A285" s="140"/>
      <c r="B285" s="126"/>
      <c r="C285" s="126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26"/>
      <c r="O285" s="126"/>
      <c r="P285" s="126"/>
      <c r="Q285" s="126"/>
    </row>
    <row r="286" spans="1:17" ht="12.75">
      <c r="A286" s="140"/>
      <c r="B286" s="126"/>
      <c r="C286" s="126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26"/>
      <c r="O286" s="126"/>
      <c r="P286" s="126"/>
      <c r="Q286" s="126"/>
    </row>
    <row r="287" spans="1:17" ht="12.75">
      <c r="A287" s="140"/>
      <c r="B287" s="125"/>
      <c r="C287" s="126"/>
      <c r="D287" s="126"/>
      <c r="E287" s="126"/>
      <c r="F287" s="126"/>
      <c r="G287" s="126"/>
      <c r="H287" s="152"/>
      <c r="I287" s="152"/>
      <c r="J287" s="152"/>
      <c r="K287" s="152"/>
      <c r="L287" s="152"/>
      <c r="M287" s="152"/>
      <c r="N287" s="152"/>
      <c r="O287" s="126"/>
      <c r="P287" s="126"/>
      <c r="Q287" s="126"/>
    </row>
    <row r="288" spans="1:17" ht="12.75">
      <c r="A288" s="14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1:17" ht="12.75">
      <c r="A289" s="14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1:17" ht="12.75">
      <c r="A290" s="140"/>
      <c r="B290" s="26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126"/>
      <c r="O290" s="126"/>
      <c r="P290" s="126"/>
      <c r="Q290" s="126"/>
    </row>
    <row r="291" spans="1:17" ht="12.75">
      <c r="A291" s="140"/>
      <c r="B291" s="263"/>
      <c r="C291" s="263"/>
      <c r="D291" s="286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126"/>
      <c r="P291" s="126"/>
      <c r="Q291" s="126"/>
    </row>
    <row r="292" spans="1:17" ht="12.75">
      <c r="A292" s="140"/>
      <c r="B292" s="125"/>
      <c r="C292" s="125"/>
      <c r="D292" s="125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126"/>
      <c r="P292" s="126"/>
      <c r="Q292" s="126"/>
    </row>
    <row r="293" spans="1:17" ht="12.75">
      <c r="A293" s="140"/>
      <c r="B293" s="44"/>
      <c r="C293" s="44"/>
      <c r="D293" s="1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126"/>
      <c r="P293" s="126"/>
      <c r="Q293" s="126"/>
    </row>
    <row r="294" spans="1:17" ht="12.75">
      <c r="A294" s="140"/>
      <c r="B294" s="44"/>
      <c r="C294" s="44"/>
      <c r="D294" s="1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126"/>
      <c r="P294" s="126"/>
      <c r="Q294" s="126"/>
    </row>
    <row r="295" spans="1:17" ht="12.75">
      <c r="A295" s="140"/>
      <c r="B295" s="44"/>
      <c r="C295" s="44"/>
      <c r="D295" s="1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126"/>
      <c r="P295" s="126"/>
      <c r="Q295" s="126"/>
    </row>
    <row r="296" spans="1:17" ht="12.75">
      <c r="A296" s="140"/>
      <c r="B296" s="44"/>
      <c r="C296" s="44"/>
      <c r="D296" s="1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126"/>
      <c r="P296" s="126"/>
      <c r="Q296" s="126"/>
    </row>
    <row r="297" spans="1:17" ht="12.75">
      <c r="A297" s="140"/>
      <c r="B297" s="44"/>
      <c r="C297" s="44"/>
      <c r="D297" s="1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126"/>
      <c r="P297" s="126"/>
      <c r="Q297" s="126"/>
    </row>
    <row r="298" spans="1:17" ht="12.75">
      <c r="A298" s="140"/>
      <c r="B298" s="44"/>
      <c r="C298" s="44"/>
      <c r="D298" s="1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126"/>
      <c r="P298" s="126"/>
      <c r="Q298" s="126"/>
    </row>
    <row r="299" spans="1:17" ht="12.75">
      <c r="A299" s="140"/>
      <c r="B299" s="44"/>
      <c r="C299" s="44"/>
      <c r="D299" s="1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126"/>
      <c r="P299" s="126"/>
      <c r="Q299" s="126"/>
    </row>
    <row r="300" spans="1:17" ht="12.75">
      <c r="A300" s="140"/>
      <c r="B300" s="44"/>
      <c r="C300" s="44"/>
      <c r="D300" s="1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126"/>
      <c r="P300" s="126"/>
      <c r="Q300" s="126"/>
    </row>
    <row r="301" spans="1:17" ht="12.75">
      <c r="A301" s="140"/>
      <c r="B301" s="44"/>
      <c r="C301" s="44"/>
      <c r="D301" s="1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126"/>
      <c r="P301" s="126"/>
      <c r="Q301" s="126"/>
    </row>
    <row r="302" spans="1:17" ht="12.75">
      <c r="A302" s="140"/>
      <c r="B302" s="44"/>
      <c r="C302" s="44"/>
      <c r="D302" s="1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126"/>
      <c r="P302" s="126"/>
      <c r="Q302" s="126"/>
    </row>
    <row r="303" spans="1:17" ht="12.75">
      <c r="A303" s="140"/>
      <c r="B303" s="44"/>
      <c r="C303" s="44"/>
      <c r="D303" s="1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126"/>
      <c r="P303" s="126"/>
      <c r="Q303" s="126"/>
    </row>
    <row r="304" spans="1:17" ht="12.75">
      <c r="A304" s="140"/>
      <c r="B304" s="44"/>
      <c r="C304" s="44"/>
      <c r="D304" s="1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126"/>
      <c r="P304" s="126"/>
      <c r="Q304" s="126"/>
    </row>
    <row r="305" spans="1:17" ht="12.75">
      <c r="A305" s="140"/>
      <c r="B305" s="44"/>
      <c r="C305" s="44"/>
      <c r="D305" s="1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126"/>
      <c r="P305" s="126"/>
      <c r="Q305" s="126"/>
    </row>
    <row r="306" spans="1:17" ht="12.75">
      <c r="A306" s="140"/>
      <c r="B306" s="44"/>
      <c r="C306" s="44"/>
      <c r="D306" s="1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126"/>
      <c r="P306" s="126"/>
      <c r="Q306" s="126"/>
    </row>
    <row r="307" spans="1:17" ht="12.75">
      <c r="A307" s="140"/>
      <c r="B307" s="44"/>
      <c r="C307" s="44"/>
      <c r="D307" s="1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126"/>
      <c r="P307" s="126"/>
      <c r="Q307" s="126"/>
    </row>
    <row r="308" spans="1:17" ht="12.75">
      <c r="A308" s="140"/>
      <c r="B308" s="44"/>
      <c r="C308" s="44"/>
      <c r="D308" s="14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126"/>
      <c r="P308" s="126"/>
      <c r="Q308" s="126"/>
    </row>
    <row r="309" spans="1:17" ht="12.75">
      <c r="A309" s="140"/>
      <c r="B309" s="44"/>
      <c r="C309" s="44"/>
      <c r="D309" s="1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126"/>
      <c r="P309" s="126"/>
      <c r="Q309" s="126"/>
    </row>
    <row r="310" spans="1:17" ht="12.75">
      <c r="A310" s="140"/>
      <c r="B310" s="44"/>
      <c r="C310" s="44"/>
      <c r="D310" s="1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126"/>
      <c r="P310" s="126"/>
      <c r="Q310" s="126"/>
    </row>
    <row r="311" spans="1:17" ht="12.75">
      <c r="A311" s="140"/>
      <c r="B311" s="44"/>
      <c r="C311" s="44"/>
      <c r="D311" s="14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126"/>
      <c r="P311" s="126"/>
      <c r="Q311" s="126"/>
    </row>
    <row r="312" spans="1:17" ht="12.75">
      <c r="A312" s="140"/>
      <c r="B312" s="44"/>
      <c r="C312" s="44"/>
      <c r="D312" s="1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126"/>
      <c r="P312" s="126"/>
      <c r="Q312" s="126"/>
    </row>
    <row r="313" spans="1:17" ht="12.75">
      <c r="A313" s="140"/>
      <c r="B313" s="44"/>
      <c r="C313" s="44"/>
      <c r="D313" s="1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126"/>
      <c r="P313" s="126"/>
      <c r="Q313" s="126"/>
    </row>
    <row r="314" spans="1:17" ht="12.75">
      <c r="A314" s="140"/>
      <c r="B314" s="44"/>
      <c r="C314" s="44"/>
      <c r="D314" s="14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126"/>
      <c r="P314" s="126"/>
      <c r="Q314" s="126"/>
    </row>
    <row r="315" spans="1:17" ht="12.75">
      <c r="A315" s="140"/>
      <c r="B315" s="44"/>
      <c r="C315" s="44"/>
      <c r="D315" s="1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126"/>
      <c r="P315" s="126"/>
      <c r="Q315" s="126"/>
    </row>
    <row r="316" spans="1:17" ht="12.75">
      <c r="A316" s="140"/>
      <c r="B316" s="126"/>
      <c r="C316" s="126"/>
      <c r="D316" s="126"/>
      <c r="E316" s="126"/>
      <c r="F316" s="45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1:17" ht="12.75">
      <c r="A317" s="140"/>
      <c r="B317" s="268"/>
      <c r="C317" s="269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126"/>
      <c r="O317" s="126"/>
      <c r="P317" s="126"/>
      <c r="Q317" s="126"/>
    </row>
    <row r="318" spans="1:17" ht="12.75">
      <c r="A318" s="140"/>
      <c r="B318" s="269"/>
      <c r="C318" s="269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126"/>
      <c r="O318" s="126"/>
      <c r="P318" s="126"/>
      <c r="Q318" s="126"/>
    </row>
    <row r="319" spans="1:17" ht="12.75">
      <c r="A319" s="140"/>
      <c r="B319" s="267"/>
      <c r="C319" s="267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26"/>
      <c r="O319" s="126"/>
      <c r="P319" s="126"/>
      <c r="Q319" s="126"/>
    </row>
    <row r="320" spans="1:17" ht="12.75">
      <c r="A320" s="140"/>
      <c r="B320" s="267"/>
      <c r="C320" s="267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26"/>
      <c r="O320" s="126"/>
      <c r="P320" s="126"/>
      <c r="Q320" s="126"/>
    </row>
    <row r="321" spans="1:17" ht="12.75">
      <c r="A321" s="140"/>
      <c r="B321" s="267"/>
      <c r="C321" s="267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26"/>
      <c r="O321" s="126"/>
      <c r="P321" s="126"/>
      <c r="Q321" s="126"/>
    </row>
    <row r="322" spans="1:17" ht="12.75">
      <c r="A322" s="14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1:17" ht="12.75">
      <c r="A323" s="14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1:17" ht="12.75">
      <c r="A324" s="14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1:17" ht="12.75">
      <c r="A325" s="14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1:17" ht="12.75">
      <c r="A326" s="14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1:17" ht="12.75">
      <c r="A327" s="14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1:17" ht="12.75">
      <c r="A328" s="14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1:17" ht="12.75">
      <c r="A329" s="14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1:17" ht="12.75">
      <c r="A330" s="14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1:17" ht="12.75">
      <c r="A331" s="14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1:17" ht="12.75">
      <c r="A332" s="14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1:17" ht="12.75">
      <c r="A333" s="14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1:17" ht="12.75">
      <c r="A334" s="14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1:17" ht="12.75">
      <c r="A335" s="14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1:17" ht="12.75">
      <c r="A336" s="14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1:17" ht="12.75">
      <c r="A337" s="14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1:17" ht="12.75">
      <c r="A338" s="14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1:17" ht="12.75">
      <c r="A339" s="14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1:17" ht="12.75">
      <c r="A340" s="14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1:17" ht="12.75">
      <c r="A341" s="14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1:17" ht="12.75">
      <c r="A342" s="14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1:17" ht="12.75">
      <c r="A343" s="14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1:17" ht="12.75">
      <c r="A344" s="14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1:17" ht="12.75">
      <c r="A345" s="14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1:17" ht="12.75">
      <c r="A346" s="14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1:17" ht="12.75">
      <c r="A347" s="14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1:17" ht="12.75">
      <c r="A348" s="14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1:17" ht="12.75">
      <c r="A349" s="14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1:17" ht="12.75">
      <c r="A350" s="140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1:17" ht="12.75">
      <c r="A351" s="14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1:17" ht="12.75">
      <c r="A352" s="140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1:17" ht="12.75">
      <c r="A353" s="140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1:17" ht="12.75">
      <c r="A354" s="140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1:17" ht="12.75">
      <c r="A355" s="140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</row>
    <row r="356" spans="1:17" ht="12.75">
      <c r="A356" s="140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</row>
    <row r="357" spans="1:17" ht="12.75">
      <c r="A357" s="140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</row>
    <row r="358" spans="1:17" ht="12.75">
      <c r="A358" s="140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</row>
    <row r="359" spans="1:17" ht="12.75">
      <c r="A359" s="140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</row>
    <row r="360" spans="1:17" ht="12.75">
      <c r="A360" s="14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1:17" ht="12.75">
      <c r="A361" s="140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</row>
    <row r="362" spans="1:17" ht="12.75">
      <c r="A362" s="14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1:17" ht="12.75">
      <c r="A363" s="14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1:17" ht="12.75">
      <c r="A364" s="14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1:17" ht="12.75">
      <c r="A365" s="14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1:17" ht="12.75">
      <c r="A366" s="14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1:17" ht="12.75">
      <c r="A367" s="14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1:17" ht="12.75">
      <c r="A368" s="14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1:17" ht="12.75">
      <c r="A369" s="14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1:17" ht="12.75">
      <c r="A370" s="14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1:17" ht="12.75">
      <c r="A371" s="14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1:17" ht="12.75">
      <c r="A372" s="14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1:17" ht="12.75">
      <c r="A373" s="14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1:17" ht="12.75">
      <c r="A374" s="14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1:17" ht="12.75">
      <c r="A375" s="14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1:17" ht="12.75">
      <c r="A376" s="14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1:17" ht="12.75">
      <c r="A377" s="14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1:17" ht="12.75">
      <c r="A378" s="14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1:17" ht="12.75">
      <c r="A379" s="14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1:17" ht="12.75">
      <c r="A380" s="14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1:17" ht="12.75">
      <c r="A381" s="14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1:17" ht="12.75">
      <c r="A382" s="14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1:17" ht="12.75">
      <c r="A383" s="14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1:17" ht="12.75">
      <c r="A384" s="14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1:17" ht="12.75">
      <c r="A385" s="14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1:17" ht="12.75">
      <c r="A386" s="14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1:17" ht="12.75">
      <c r="A387" s="14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1:17" ht="12.75">
      <c r="A388" s="14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1:17" ht="12.75">
      <c r="A389" s="14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1:17" ht="12.75">
      <c r="A390" s="14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1:17" ht="12.75">
      <c r="A391" s="14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1:17" ht="12.75">
      <c r="A392" s="14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1:17" ht="12.75">
      <c r="A393" s="14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1:17" ht="12.75">
      <c r="A394" s="14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1:17" ht="12.75">
      <c r="A395" s="14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1:17" ht="12.75">
      <c r="A396" s="140"/>
      <c r="B396" s="125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1:17" ht="12.75">
      <c r="A397" s="14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1:17" ht="12.75">
      <c r="A398" s="14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1:17" ht="12.75">
      <c r="A399" s="140"/>
      <c r="B399" s="268"/>
      <c r="C399" s="269"/>
      <c r="D399" s="263"/>
      <c r="E399" s="263"/>
      <c r="F399" s="263"/>
      <c r="G399" s="263"/>
      <c r="H399" s="263"/>
      <c r="I399" s="263"/>
      <c r="J399" s="263"/>
      <c r="K399" s="263"/>
      <c r="L399" s="263"/>
      <c r="M399" s="263"/>
      <c r="N399" s="126"/>
      <c r="O399" s="126"/>
      <c r="P399" s="126"/>
      <c r="Q399" s="126"/>
    </row>
    <row r="400" spans="1:17" ht="12.75">
      <c r="A400" s="140"/>
      <c r="B400" s="269"/>
      <c r="C400" s="269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126"/>
      <c r="O400" s="126"/>
      <c r="P400" s="126"/>
      <c r="Q400" s="126"/>
    </row>
    <row r="401" spans="1:17" ht="12.75">
      <c r="A401" s="140"/>
      <c r="B401" s="267"/>
      <c r="C401" s="267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26"/>
      <c r="O401" s="126"/>
      <c r="P401" s="126"/>
      <c r="Q401" s="126"/>
    </row>
    <row r="402" spans="1:17" ht="12.75">
      <c r="A402" s="140"/>
      <c r="B402" s="267"/>
      <c r="C402" s="267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26"/>
      <c r="O402" s="126"/>
      <c r="P402" s="126"/>
      <c r="Q402" s="126"/>
    </row>
    <row r="403" spans="1:17" ht="12.75">
      <c r="A403" s="140"/>
      <c r="B403" s="267"/>
      <c r="C403" s="267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26"/>
      <c r="O403" s="126"/>
      <c r="P403" s="126"/>
      <c r="Q403" s="126"/>
    </row>
    <row r="404" spans="1:17" ht="12.75">
      <c r="A404" s="140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  <row r="405" spans="1:17" ht="12.75">
      <c r="A405" s="140"/>
      <c r="B405" s="262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126"/>
      <c r="O405" s="126"/>
      <c r="P405" s="126"/>
      <c r="Q405" s="126"/>
    </row>
    <row r="406" spans="1:17" ht="12.75">
      <c r="A406" s="140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</row>
    <row r="407" spans="1:17" ht="12.75">
      <c r="A407" s="140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</row>
    <row r="408" spans="1:17" ht="12.75">
      <c r="A408" s="140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</row>
    <row r="409" spans="1:17" ht="12.75">
      <c r="A409" s="140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</row>
    <row r="410" spans="1:17" ht="12.75">
      <c r="A410" s="140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</row>
    <row r="411" spans="1:17" ht="12.75">
      <c r="A411" s="140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</row>
    <row r="412" spans="1:17" ht="12.75">
      <c r="A412" s="140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</row>
    <row r="413" spans="1:17" ht="12.75">
      <c r="A413" s="140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</row>
    <row r="414" spans="1:17" ht="12.75">
      <c r="A414" s="140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</row>
    <row r="415" spans="1:17" ht="12.75">
      <c r="A415" s="140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</row>
    <row r="416" spans="1:17" ht="12.75">
      <c r="A416" s="140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</row>
    <row r="417" spans="1:17" ht="12.75">
      <c r="A417" s="140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</row>
    <row r="418" spans="1:17" ht="12.75">
      <c r="A418" s="140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</row>
    <row r="419" spans="1:17" ht="12.75">
      <c r="A419" s="140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</row>
    <row r="420" spans="1:17" ht="12.75">
      <c r="A420" s="140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</row>
    <row r="421" spans="1:17" ht="12.75">
      <c r="A421" s="140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</row>
    <row r="422" spans="1:17" ht="12.75">
      <c r="A422" s="140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</row>
    <row r="423" spans="1:17" ht="12.75">
      <c r="A423" s="140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</row>
    <row r="424" spans="1:17" ht="12.75">
      <c r="A424" s="140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</row>
    <row r="425" spans="1:17" ht="12.75">
      <c r="A425" s="140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</row>
    <row r="426" spans="1:17" ht="12.75">
      <c r="A426" s="140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</row>
    <row r="427" spans="1:17" ht="12.75">
      <c r="A427" s="140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</row>
    <row r="428" spans="1:17" ht="12.75">
      <c r="A428" s="140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</row>
    <row r="429" spans="1:17" ht="12.75">
      <c r="A429" s="140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</row>
    <row r="430" spans="1:17" ht="12.75">
      <c r="A430" s="140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</row>
    <row r="431" spans="1:17" ht="12.75">
      <c r="A431" s="140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</row>
    <row r="432" spans="1:17" ht="12.75">
      <c r="A432" s="140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</row>
    <row r="433" spans="1:17" ht="12.75">
      <c r="A433" s="140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</row>
    <row r="434" spans="1:17" ht="12.75">
      <c r="A434" s="140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</row>
    <row r="435" spans="1:17" ht="12.75">
      <c r="A435" s="140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</row>
    <row r="436" spans="1:17" ht="12.75">
      <c r="A436" s="140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</row>
    <row r="437" spans="1:17" ht="12.75">
      <c r="A437" s="140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</row>
    <row r="438" spans="1:17" ht="12.75">
      <c r="A438" s="140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</row>
    <row r="439" spans="1:17" ht="12.75">
      <c r="A439" s="140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</row>
    <row r="440" spans="1:17" ht="12.75">
      <c r="A440" s="140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</row>
    <row r="441" spans="1:17" ht="12.75">
      <c r="A441" s="140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</row>
    <row r="442" spans="1:17" ht="12.75">
      <c r="A442" s="140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</row>
    <row r="443" spans="1:17" ht="12.75">
      <c r="A443" s="140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</row>
    <row r="444" spans="1:17" ht="12.75">
      <c r="A444" s="140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</row>
    <row r="445" spans="1:17" ht="12.75">
      <c r="A445" s="140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</row>
    <row r="446" spans="1:17" ht="12.75">
      <c r="A446" s="140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</row>
    <row r="447" spans="1:17" ht="12.75">
      <c r="A447" s="140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</row>
    <row r="448" spans="1:17" ht="12.75">
      <c r="A448" s="140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</row>
  </sheetData>
  <mergeCells count="94">
    <mergeCell ref="B34:B45"/>
    <mergeCell ref="B46:C46"/>
    <mergeCell ref="B58:B60"/>
    <mergeCell ref="D95:E95"/>
    <mergeCell ref="B53:C54"/>
    <mergeCell ref="K2:L2"/>
    <mergeCell ref="D27:E27"/>
    <mergeCell ref="F27:G27"/>
    <mergeCell ref="H27:I27"/>
    <mergeCell ref="B2:J2"/>
    <mergeCell ref="F15:L16"/>
    <mergeCell ref="F13:L14"/>
    <mergeCell ref="B230:B232"/>
    <mergeCell ref="B233:B235"/>
    <mergeCell ref="D228:E228"/>
    <mergeCell ref="F228:G228"/>
    <mergeCell ref="B228:C229"/>
    <mergeCell ref="D399:E399"/>
    <mergeCell ref="H399:I399"/>
    <mergeCell ref="B319:C319"/>
    <mergeCell ref="F399:G399"/>
    <mergeCell ref="B399:C400"/>
    <mergeCell ref="B197:M197"/>
    <mergeCell ref="B180:C180"/>
    <mergeCell ref="B181:B192"/>
    <mergeCell ref="B194:M194"/>
    <mergeCell ref="H228:I228"/>
    <mergeCell ref="L228:M228"/>
    <mergeCell ref="D166:E166"/>
    <mergeCell ref="B55:B57"/>
    <mergeCell ref="G68:J68"/>
    <mergeCell ref="B99:C99"/>
    <mergeCell ref="F166:G166"/>
    <mergeCell ref="F95:I95"/>
    <mergeCell ref="J95:K96"/>
    <mergeCell ref="H96:I96"/>
    <mergeCell ref="H108:I108"/>
    <mergeCell ref="K68:L69"/>
    <mergeCell ref="D96:E96"/>
    <mergeCell ref="F96:G96"/>
    <mergeCell ref="E68:F68"/>
    <mergeCell ref="B68:D68"/>
    <mergeCell ref="E69:F69"/>
    <mergeCell ref="G69:H69"/>
    <mergeCell ref="I69:J69"/>
    <mergeCell ref="H53:I53"/>
    <mergeCell ref="D52:E52"/>
    <mergeCell ref="F52:I52"/>
    <mergeCell ref="J52:K53"/>
    <mergeCell ref="D53:E53"/>
    <mergeCell ref="F53:G53"/>
    <mergeCell ref="B317:C318"/>
    <mergeCell ref="G291:H291"/>
    <mergeCell ref="L166:M166"/>
    <mergeCell ref="H166:I166"/>
    <mergeCell ref="J166:K166"/>
    <mergeCell ref="B195:M195"/>
    <mergeCell ref="B196:M196"/>
    <mergeCell ref="B193:C193"/>
    <mergeCell ref="M291:N291"/>
    <mergeCell ref="B290:M290"/>
    <mergeCell ref="A200:A211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A212:A223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B168:B179"/>
    <mergeCell ref="B97:C97"/>
    <mergeCell ref="B98:C98"/>
    <mergeCell ref="B166:C166"/>
    <mergeCell ref="B100:C100"/>
    <mergeCell ref="B29:B32"/>
    <mergeCell ref="B33:C33"/>
    <mergeCell ref="B6:L8"/>
    <mergeCell ref="D26:E26"/>
    <mergeCell ref="F26:I26"/>
    <mergeCell ref="J26:K27"/>
    <mergeCell ref="B27:C27"/>
    <mergeCell ref="F10:L11"/>
  </mergeCells>
  <printOptions/>
  <pageMargins left="0.75" right="0.75" top="1" bottom="0.48" header="0" footer="0"/>
  <pageSetup horizontalDpi="300" verticalDpi="300" orientation="portrait" paperSize="9" scale="54" r:id="rId3"/>
  <rowBreaks count="4" manualBreakCount="4">
    <brk id="101" min="1" max="11" man="1"/>
    <brk id="155" max="255" man="1"/>
    <brk id="285" max="15" man="1"/>
    <brk id="34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Z404"/>
  <sheetViews>
    <sheetView showGridLines="0" zoomScale="75" zoomScaleNormal="75" workbookViewId="0" topLeftCell="A1">
      <selection activeCell="N31" sqref="N31"/>
    </sheetView>
  </sheetViews>
  <sheetFormatPr defaultColWidth="11.421875" defaultRowHeight="12.75"/>
  <cols>
    <col min="1" max="1" width="5.140625" style="41" customWidth="1"/>
    <col min="2" max="2" width="6.7109375" style="1" customWidth="1"/>
    <col min="3" max="4" width="13.57421875" style="1" customWidth="1"/>
    <col min="5" max="5" width="15.00390625" style="1" customWidth="1"/>
    <col min="6" max="6" width="17.140625" style="1" customWidth="1"/>
    <col min="7" max="7" width="16.140625" style="1" customWidth="1"/>
    <col min="8" max="9" width="14.8515625" style="1" customWidth="1"/>
    <col min="10" max="10" width="15.00390625" style="1" customWidth="1"/>
    <col min="11" max="11" width="14.2812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thickBot="1">
      <c r="B2" s="243" t="s">
        <v>1</v>
      </c>
      <c r="C2" s="272"/>
      <c r="D2" s="272"/>
      <c r="E2" s="272"/>
      <c r="F2" s="272"/>
      <c r="G2" s="272"/>
      <c r="H2" s="272"/>
      <c r="I2" s="272"/>
      <c r="J2" s="272"/>
      <c r="K2" s="270" t="s">
        <v>96</v>
      </c>
      <c r="L2" s="271"/>
      <c r="O2" s="30"/>
      <c r="P2" s="30"/>
      <c r="Q2" s="30"/>
      <c r="R2" s="30"/>
      <c r="S2" s="30"/>
      <c r="T2" s="30"/>
      <c r="U2" s="30"/>
      <c r="V2" s="30"/>
      <c r="W2" s="30"/>
      <c r="X2" s="31"/>
      <c r="Y2" s="31"/>
      <c r="Z2" s="31"/>
    </row>
    <row r="3" spans="2:26" ht="15" customHeight="1"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</row>
    <row r="4" spans="2:26" ht="1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0"/>
      <c r="Q4" s="30"/>
      <c r="R4" s="30"/>
      <c r="S4" s="30"/>
      <c r="T4" s="30"/>
      <c r="U4" s="30"/>
      <c r="V4" s="30"/>
      <c r="W4" s="30"/>
      <c r="X4" s="31"/>
      <c r="Y4" s="31"/>
      <c r="Z4" s="31"/>
    </row>
    <row r="5" spans="2:26" ht="1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30"/>
      <c r="Q5" s="30"/>
      <c r="R5" s="30"/>
      <c r="S5" s="30"/>
      <c r="T5" s="30"/>
      <c r="U5" s="30"/>
      <c r="V5" s="30"/>
      <c r="W5" s="30"/>
      <c r="X5" s="31"/>
      <c r="Y5" s="31"/>
      <c r="Z5" s="31"/>
    </row>
    <row r="6" spans="2:26" ht="15" customHeight="1">
      <c r="B6" s="251" t="s">
        <v>86</v>
      </c>
      <c r="C6" s="252"/>
      <c r="D6" s="252"/>
      <c r="E6" s="252"/>
      <c r="F6" s="252"/>
      <c r="G6" s="252"/>
      <c r="H6" s="252"/>
      <c r="I6" s="252"/>
      <c r="J6" s="252"/>
      <c r="K6" s="252"/>
      <c r="L6" s="253"/>
      <c r="M6" s="144"/>
      <c r="N6" s="144"/>
      <c r="O6" s="60"/>
      <c r="P6" s="30"/>
      <c r="Q6" s="30"/>
      <c r="R6" s="30"/>
      <c r="S6" s="30"/>
      <c r="T6" s="30"/>
      <c r="U6" s="30"/>
      <c r="V6" s="30"/>
      <c r="W6" s="30"/>
      <c r="X6" s="31"/>
      <c r="Y6" s="31"/>
      <c r="Z6" s="31"/>
    </row>
    <row r="7" spans="2:26" ht="15" customHeight="1"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6"/>
      <c r="M7" s="144"/>
      <c r="N7" s="144"/>
      <c r="O7" s="60"/>
      <c r="P7" s="30"/>
      <c r="Q7" s="30"/>
      <c r="R7" s="30"/>
      <c r="S7" s="30"/>
      <c r="T7" s="30"/>
      <c r="U7" s="30"/>
      <c r="V7" s="30"/>
      <c r="W7" s="30"/>
      <c r="X7" s="31"/>
      <c r="Y7" s="31"/>
      <c r="Z7" s="31"/>
    </row>
    <row r="8" spans="2:26" ht="15" customHeight="1"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9"/>
      <c r="M8" s="144"/>
      <c r="N8" s="144"/>
      <c r="O8" s="60"/>
      <c r="P8" s="30"/>
      <c r="Q8" s="30"/>
      <c r="R8" s="30"/>
      <c r="S8" s="30"/>
      <c r="T8" s="30"/>
      <c r="U8" s="30"/>
      <c r="V8" s="30"/>
      <c r="W8" s="30"/>
      <c r="X8" s="31"/>
      <c r="Y8" s="31"/>
      <c r="Z8" s="31"/>
    </row>
    <row r="9" spans="2:26" ht="15" customHeight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4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</row>
    <row r="10" spans="2:26" ht="15" customHeight="1">
      <c r="B10" s="51" t="s">
        <v>31</v>
      </c>
      <c r="C10" s="52"/>
      <c r="D10" s="52"/>
      <c r="E10" s="146"/>
      <c r="F10" s="251" t="s">
        <v>93</v>
      </c>
      <c r="G10" s="252"/>
      <c r="H10" s="252"/>
      <c r="I10" s="252"/>
      <c r="J10" s="252"/>
      <c r="K10" s="252"/>
      <c r="L10" s="253"/>
      <c r="M10" s="60"/>
      <c r="N10" s="60"/>
      <c r="O10" s="60"/>
      <c r="P10" s="30"/>
      <c r="Q10" s="30"/>
      <c r="R10" s="30"/>
      <c r="S10" s="30"/>
      <c r="T10" s="30"/>
      <c r="U10" s="30"/>
      <c r="V10" s="30"/>
      <c r="W10" s="30"/>
      <c r="X10" s="31"/>
      <c r="Y10" s="31"/>
      <c r="Z10" s="31"/>
    </row>
    <row r="11" spans="2:26" ht="15" customHeight="1">
      <c r="B11" s="53"/>
      <c r="C11" s="54"/>
      <c r="D11" s="54"/>
      <c r="E11" s="54"/>
      <c r="F11" s="257"/>
      <c r="G11" s="258"/>
      <c r="H11" s="258"/>
      <c r="I11" s="258"/>
      <c r="J11" s="258"/>
      <c r="K11" s="258"/>
      <c r="L11" s="259"/>
      <c r="M11" s="60"/>
      <c r="N11" s="60"/>
      <c r="O11" s="60"/>
      <c r="P11" s="30"/>
      <c r="Q11" s="30"/>
      <c r="R11" s="30"/>
      <c r="S11" s="30"/>
      <c r="T11" s="30"/>
      <c r="U11" s="30"/>
      <c r="V11" s="30"/>
      <c r="W11" s="30"/>
      <c r="X11" s="31"/>
      <c r="Y11" s="31"/>
      <c r="Z11" s="31"/>
    </row>
    <row r="12" spans="2:26" ht="15" customHeight="1">
      <c r="B12" s="53"/>
      <c r="C12" s="54"/>
      <c r="D12" s="54"/>
      <c r="E12" s="54"/>
      <c r="F12" s="54"/>
      <c r="G12" s="55"/>
      <c r="H12" s="55"/>
      <c r="I12" s="53"/>
      <c r="J12" s="54"/>
      <c r="K12" s="54"/>
      <c r="L12" s="54"/>
      <c r="M12" s="54"/>
      <c r="N12" s="144"/>
      <c r="O12" s="144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</row>
    <row r="13" spans="2:26" ht="15" customHeight="1">
      <c r="B13" s="51" t="s">
        <v>32</v>
      </c>
      <c r="C13" s="52"/>
      <c r="D13" s="52"/>
      <c r="E13" s="52"/>
      <c r="F13" s="251" t="s">
        <v>33</v>
      </c>
      <c r="G13" s="252"/>
      <c r="H13" s="252"/>
      <c r="I13" s="252"/>
      <c r="J13" s="252"/>
      <c r="K13" s="252"/>
      <c r="L13" s="253"/>
      <c r="M13" s="60"/>
      <c r="N13" s="60"/>
      <c r="O13" s="6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</row>
    <row r="14" spans="2:26" ht="15" customHeight="1">
      <c r="B14" s="53"/>
      <c r="C14" s="54"/>
      <c r="D14" s="54"/>
      <c r="E14" s="54"/>
      <c r="F14" s="254"/>
      <c r="G14" s="255"/>
      <c r="H14" s="255"/>
      <c r="I14" s="255"/>
      <c r="J14" s="255"/>
      <c r="K14" s="255"/>
      <c r="L14" s="256"/>
      <c r="M14" s="60"/>
      <c r="N14" s="60"/>
      <c r="O14" s="6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</row>
    <row r="15" spans="2:26" ht="15" customHeight="1">
      <c r="B15" s="53"/>
      <c r="C15" s="54"/>
      <c r="D15" s="54"/>
      <c r="E15" s="54"/>
      <c r="F15" s="273" t="s">
        <v>34</v>
      </c>
      <c r="G15" s="255"/>
      <c r="H15" s="255"/>
      <c r="I15" s="255"/>
      <c r="J15" s="255"/>
      <c r="K15" s="255"/>
      <c r="L15" s="256"/>
      <c r="M15" s="60"/>
      <c r="N15" s="60"/>
      <c r="O15" s="6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</row>
    <row r="16" spans="2:26" ht="15" customHeight="1">
      <c r="B16" s="53"/>
      <c r="C16" s="54"/>
      <c r="D16" s="54"/>
      <c r="E16" s="54"/>
      <c r="F16" s="254"/>
      <c r="G16" s="255"/>
      <c r="H16" s="255"/>
      <c r="I16" s="255"/>
      <c r="J16" s="255"/>
      <c r="K16" s="255"/>
      <c r="L16" s="256"/>
      <c r="M16" s="60"/>
      <c r="N16" s="60"/>
      <c r="O16" s="6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</row>
    <row r="17" spans="2:26" ht="15" customHeight="1">
      <c r="B17" s="53"/>
      <c r="C17" s="54"/>
      <c r="D17" s="54"/>
      <c r="E17" s="54"/>
      <c r="F17" s="56" t="s">
        <v>35</v>
      </c>
      <c r="G17" s="57"/>
      <c r="H17" s="57"/>
      <c r="I17" s="58"/>
      <c r="J17" s="59"/>
      <c r="K17" s="59"/>
      <c r="L17" s="147"/>
      <c r="M17" s="54"/>
      <c r="N17" s="144"/>
      <c r="O17" s="144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</row>
    <row r="18" spans="2:12" ht="12.75">
      <c r="B18" s="13"/>
      <c r="L18" s="3"/>
    </row>
    <row r="19" ht="12.75">
      <c r="H19" s="3"/>
    </row>
    <row r="20" s="2" customFormat="1" ht="12.75">
      <c r="A20" s="41"/>
    </row>
    <row r="21" spans="1:4" s="2" customFormat="1" ht="12.75">
      <c r="A21" s="41"/>
      <c r="B21" s="126"/>
      <c r="C21" s="126"/>
      <c r="D21" s="126"/>
    </row>
    <row r="22" s="2" customFormat="1" ht="12.75">
      <c r="A22" s="41"/>
    </row>
    <row r="23" spans="1:15" s="2" customFormat="1" ht="12.75">
      <c r="A23" s="41"/>
      <c r="B23" s="122" t="s">
        <v>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  <c r="M23" s="126"/>
      <c r="N23" s="126"/>
      <c r="O23" s="126"/>
    </row>
    <row r="24" spans="1:2" s="2" customFormat="1" ht="12.75">
      <c r="A24" s="41"/>
      <c r="B24" s="7"/>
    </row>
    <row r="25" spans="1:2" s="2" customFormat="1" ht="13.5" thickBot="1">
      <c r="A25" s="41"/>
      <c r="B25" s="7"/>
    </row>
    <row r="26" spans="1:11" s="2" customFormat="1" ht="13.5" thickBot="1">
      <c r="A26" s="41"/>
      <c r="D26" s="296" t="s">
        <v>36</v>
      </c>
      <c r="E26" s="297"/>
      <c r="F26" s="292" t="s">
        <v>37</v>
      </c>
      <c r="G26" s="292"/>
      <c r="H26" s="292"/>
      <c r="I26" s="292"/>
      <c r="J26" s="274" t="s">
        <v>27</v>
      </c>
      <c r="K26" s="275"/>
    </row>
    <row r="27" spans="2:11" ht="13.5" thickBot="1">
      <c r="B27" s="260"/>
      <c r="C27" s="260"/>
      <c r="D27" s="244" t="s">
        <v>6</v>
      </c>
      <c r="E27" s="245"/>
      <c r="F27" s="246" t="s">
        <v>7</v>
      </c>
      <c r="G27" s="247"/>
      <c r="H27" s="247" t="s">
        <v>8</v>
      </c>
      <c r="I27" s="248"/>
      <c r="J27" s="276"/>
      <c r="K27" s="277"/>
    </row>
    <row r="28" spans="2:11" ht="36.75" customHeight="1" thickBot="1">
      <c r="B28" s="75" t="s">
        <v>17</v>
      </c>
      <c r="C28" s="76" t="s">
        <v>9</v>
      </c>
      <c r="D28" s="70" t="s">
        <v>3</v>
      </c>
      <c r="E28" s="71" t="s">
        <v>4</v>
      </c>
      <c r="F28" s="174" t="str">
        <f>+D28</f>
        <v>Operaciones Ingresadas</v>
      </c>
      <c r="G28" s="175" t="str">
        <f>+E28</f>
        <v>Operaciones Aceptadas</v>
      </c>
      <c r="H28" s="175" t="str">
        <f>+D28</f>
        <v>Operaciones Ingresadas</v>
      </c>
      <c r="I28" s="176" t="str">
        <f>+E28</f>
        <v>Operaciones Aceptadas</v>
      </c>
      <c r="J28" s="177" t="str">
        <f>+D28</f>
        <v>Operaciones Ingresadas</v>
      </c>
      <c r="K28" s="178" t="str">
        <f>+E28</f>
        <v>Operaciones Aceptadas</v>
      </c>
    </row>
    <row r="29" spans="2:11" ht="12.75">
      <c r="B29" s="289">
        <v>2010</v>
      </c>
      <c r="C29" s="154" t="s">
        <v>20</v>
      </c>
      <c r="D29" s="65">
        <v>184068</v>
      </c>
      <c r="E29" s="66">
        <v>183662</v>
      </c>
      <c r="F29" s="162">
        <v>45959</v>
      </c>
      <c r="G29" s="163">
        <v>45442</v>
      </c>
      <c r="H29" s="163">
        <v>11688</v>
      </c>
      <c r="I29" s="164">
        <v>11461</v>
      </c>
      <c r="J29" s="165">
        <f aca="true" t="shared" si="0" ref="J29:K32">+D29+F29+H29</f>
        <v>241715</v>
      </c>
      <c r="K29" s="166">
        <f t="shared" si="0"/>
        <v>240565</v>
      </c>
    </row>
    <row r="30" spans="2:11" ht="12.75">
      <c r="B30" s="290"/>
      <c r="C30" s="154" t="s">
        <v>21</v>
      </c>
      <c r="D30" s="65">
        <v>172474</v>
      </c>
      <c r="E30" s="66">
        <v>172103</v>
      </c>
      <c r="F30" s="162">
        <v>49823</v>
      </c>
      <c r="G30" s="163">
        <v>49290</v>
      </c>
      <c r="H30" s="163">
        <v>13105</v>
      </c>
      <c r="I30" s="164">
        <v>12987</v>
      </c>
      <c r="J30" s="165">
        <f t="shared" si="0"/>
        <v>235402</v>
      </c>
      <c r="K30" s="166">
        <f t="shared" si="0"/>
        <v>234380</v>
      </c>
    </row>
    <row r="31" spans="2:11" ht="12.75">
      <c r="B31" s="290"/>
      <c r="C31" s="154" t="s">
        <v>22</v>
      </c>
      <c r="D31" s="65">
        <v>204677</v>
      </c>
      <c r="E31" s="66">
        <v>204457</v>
      </c>
      <c r="F31" s="162">
        <v>50197</v>
      </c>
      <c r="G31" s="163">
        <v>49659</v>
      </c>
      <c r="H31" s="163">
        <v>14863</v>
      </c>
      <c r="I31" s="164">
        <v>14738</v>
      </c>
      <c r="J31" s="165">
        <f t="shared" si="0"/>
        <v>269737</v>
      </c>
      <c r="K31" s="166">
        <f t="shared" si="0"/>
        <v>268854</v>
      </c>
    </row>
    <row r="32" spans="2:11" ht="13.5" thickBot="1">
      <c r="B32" s="291"/>
      <c r="C32" s="155" t="s">
        <v>23</v>
      </c>
      <c r="D32" s="67">
        <v>185320</v>
      </c>
      <c r="E32" s="68">
        <v>185086</v>
      </c>
      <c r="F32" s="179">
        <v>53405</v>
      </c>
      <c r="G32" s="180">
        <v>52934</v>
      </c>
      <c r="H32" s="180">
        <v>11400</v>
      </c>
      <c r="I32" s="181">
        <v>11258</v>
      </c>
      <c r="J32" s="182">
        <f t="shared" si="0"/>
        <v>250125</v>
      </c>
      <c r="K32" s="183">
        <f t="shared" si="0"/>
        <v>249278</v>
      </c>
    </row>
    <row r="33" spans="2:11" ht="13.5" thickBot="1">
      <c r="B33" s="303">
        <f>+B29</f>
        <v>2010</v>
      </c>
      <c r="C33" s="248"/>
      <c r="D33" s="69">
        <f aca="true" t="shared" si="1" ref="D33:K33">SUM(D29:D32)</f>
        <v>746539</v>
      </c>
      <c r="E33" s="35">
        <f t="shared" si="1"/>
        <v>745308</v>
      </c>
      <c r="F33" s="188">
        <f t="shared" si="1"/>
        <v>199384</v>
      </c>
      <c r="G33" s="232">
        <f t="shared" si="1"/>
        <v>197325</v>
      </c>
      <c r="H33" s="232">
        <f t="shared" si="1"/>
        <v>51056</v>
      </c>
      <c r="I33" s="189">
        <f t="shared" si="1"/>
        <v>50444</v>
      </c>
      <c r="J33" s="188">
        <f t="shared" si="1"/>
        <v>996979</v>
      </c>
      <c r="K33" s="189">
        <f t="shared" si="1"/>
        <v>993077</v>
      </c>
    </row>
    <row r="34" spans="2:11" ht="12.75">
      <c r="B34" s="304">
        <v>2011</v>
      </c>
      <c r="C34" s="212" t="s">
        <v>10</v>
      </c>
      <c r="D34" s="218">
        <v>184616</v>
      </c>
      <c r="E34" s="208">
        <v>184379</v>
      </c>
      <c r="F34" s="218">
        <v>56378</v>
      </c>
      <c r="G34" s="207">
        <v>55923</v>
      </c>
      <c r="H34" s="207">
        <v>10752</v>
      </c>
      <c r="I34" s="208">
        <v>10577</v>
      </c>
      <c r="J34" s="165">
        <f aca="true" t="shared" si="2" ref="J34:K36">+D34+F34+H34</f>
        <v>251746</v>
      </c>
      <c r="K34" s="166">
        <f t="shared" si="2"/>
        <v>250879</v>
      </c>
    </row>
    <row r="35" spans="2:11" ht="12.75">
      <c r="B35" s="305"/>
      <c r="C35" s="213" t="s">
        <v>11</v>
      </c>
      <c r="D35" s="80">
        <v>160301</v>
      </c>
      <c r="E35" s="32">
        <v>160114</v>
      </c>
      <c r="F35" s="80">
        <v>47812</v>
      </c>
      <c r="G35" s="221">
        <v>47302</v>
      </c>
      <c r="H35" s="221">
        <v>8922</v>
      </c>
      <c r="I35" s="32">
        <v>8830</v>
      </c>
      <c r="J35" s="165">
        <f t="shared" si="2"/>
        <v>217035</v>
      </c>
      <c r="K35" s="166">
        <f t="shared" si="2"/>
        <v>216246</v>
      </c>
    </row>
    <row r="36" spans="2:11" ht="12.75">
      <c r="B36" s="305"/>
      <c r="C36" s="213" t="s">
        <v>12</v>
      </c>
      <c r="D36" s="80">
        <v>204131</v>
      </c>
      <c r="E36" s="32">
        <v>203899</v>
      </c>
      <c r="F36" s="80">
        <v>59861</v>
      </c>
      <c r="G36" s="221">
        <v>59181</v>
      </c>
      <c r="H36" s="221">
        <v>17281</v>
      </c>
      <c r="I36" s="32">
        <v>17112</v>
      </c>
      <c r="J36" s="165">
        <f t="shared" si="2"/>
        <v>281273</v>
      </c>
      <c r="K36" s="166">
        <f t="shared" si="2"/>
        <v>280192</v>
      </c>
    </row>
    <row r="37" spans="2:11" ht="12.75">
      <c r="B37" s="305"/>
      <c r="C37" s="213" t="s">
        <v>13</v>
      </c>
      <c r="D37" s="219"/>
      <c r="E37" s="209"/>
      <c r="F37" s="219"/>
      <c r="G37" s="206"/>
      <c r="H37" s="206"/>
      <c r="I37" s="209"/>
      <c r="J37" s="216"/>
      <c r="K37" s="209"/>
    </row>
    <row r="38" spans="2:11" ht="12.75">
      <c r="B38" s="305"/>
      <c r="C38" s="213" t="s">
        <v>14</v>
      </c>
      <c r="D38" s="219"/>
      <c r="E38" s="209"/>
      <c r="F38" s="219"/>
      <c r="G38" s="206"/>
      <c r="H38" s="206"/>
      <c r="I38" s="209"/>
      <c r="J38" s="216"/>
      <c r="K38" s="209"/>
    </row>
    <row r="39" spans="2:11" ht="12.75">
      <c r="B39" s="305"/>
      <c r="C39" s="213" t="s">
        <v>15</v>
      </c>
      <c r="D39" s="219"/>
      <c r="E39" s="209"/>
      <c r="F39" s="219"/>
      <c r="G39" s="206"/>
      <c r="H39" s="206"/>
      <c r="I39" s="209"/>
      <c r="J39" s="216"/>
      <c r="K39" s="209"/>
    </row>
    <row r="40" spans="2:11" ht="12.75">
      <c r="B40" s="305"/>
      <c r="C40" s="213" t="s">
        <v>18</v>
      </c>
      <c r="D40" s="219"/>
      <c r="E40" s="209"/>
      <c r="F40" s="219"/>
      <c r="G40" s="206"/>
      <c r="H40" s="206"/>
      <c r="I40" s="209"/>
      <c r="J40" s="216"/>
      <c r="K40" s="209"/>
    </row>
    <row r="41" spans="2:11" ht="12.75">
      <c r="B41" s="305"/>
      <c r="C41" s="213" t="s">
        <v>19</v>
      </c>
      <c r="D41" s="219"/>
      <c r="E41" s="209"/>
      <c r="F41" s="219"/>
      <c r="G41" s="206"/>
      <c r="H41" s="206"/>
      <c r="I41" s="209"/>
      <c r="J41" s="216"/>
      <c r="K41" s="209"/>
    </row>
    <row r="42" spans="2:11" ht="12.75">
      <c r="B42" s="305"/>
      <c r="C42" s="213" t="s">
        <v>20</v>
      </c>
      <c r="D42" s="219"/>
      <c r="E42" s="209"/>
      <c r="F42" s="219"/>
      <c r="G42" s="206"/>
      <c r="H42" s="206"/>
      <c r="I42" s="209"/>
      <c r="J42" s="216"/>
      <c r="K42" s="209"/>
    </row>
    <row r="43" spans="2:11" ht="12.75">
      <c r="B43" s="305"/>
      <c r="C43" s="213" t="s">
        <v>21</v>
      </c>
      <c r="D43" s="219"/>
      <c r="E43" s="209"/>
      <c r="F43" s="219"/>
      <c r="G43" s="206"/>
      <c r="H43" s="206"/>
      <c r="I43" s="209"/>
      <c r="J43" s="216"/>
      <c r="K43" s="209"/>
    </row>
    <row r="44" spans="2:11" ht="12.75">
      <c r="B44" s="305"/>
      <c r="C44" s="213" t="s">
        <v>22</v>
      </c>
      <c r="D44" s="219"/>
      <c r="E44" s="209"/>
      <c r="F44" s="219"/>
      <c r="G44" s="206"/>
      <c r="H44" s="206"/>
      <c r="I44" s="209"/>
      <c r="J44" s="216"/>
      <c r="K44" s="209"/>
    </row>
    <row r="45" spans="2:11" ht="13.5" thickBot="1">
      <c r="B45" s="306"/>
      <c r="C45" s="214" t="s">
        <v>23</v>
      </c>
      <c r="D45" s="220"/>
      <c r="E45" s="211"/>
      <c r="F45" s="220"/>
      <c r="G45" s="210"/>
      <c r="H45" s="210"/>
      <c r="I45" s="211"/>
      <c r="J45" s="217"/>
      <c r="K45" s="211"/>
    </row>
    <row r="46" spans="2:11" ht="13.5" thickBot="1">
      <c r="B46" s="303">
        <v>2011</v>
      </c>
      <c r="C46" s="248"/>
      <c r="D46" s="69">
        <f aca="true" t="shared" si="3" ref="D46:K46">SUM(D34:D45)</f>
        <v>549048</v>
      </c>
      <c r="E46" s="69">
        <f t="shared" si="3"/>
        <v>548392</v>
      </c>
      <c r="F46" s="69">
        <f t="shared" si="3"/>
        <v>164051</v>
      </c>
      <c r="G46" s="69">
        <f t="shared" si="3"/>
        <v>162406</v>
      </c>
      <c r="H46" s="69">
        <f t="shared" si="3"/>
        <v>36955</v>
      </c>
      <c r="I46" s="69">
        <f t="shared" si="3"/>
        <v>36519</v>
      </c>
      <c r="J46" s="69">
        <f t="shared" si="3"/>
        <v>750054</v>
      </c>
      <c r="K46" s="62">
        <f t="shared" si="3"/>
        <v>747317</v>
      </c>
    </row>
    <row r="47" spans="2:13" ht="12.75" customHeight="1"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</row>
    <row r="48" spans="2:13" ht="12.75" customHeight="1"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spans="2:13" ht="12.75"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</row>
    <row r="50" spans="2:13" ht="12.75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2:13" ht="13.5" thickBot="1"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3.5" thickBot="1">
      <c r="B52" s="9"/>
      <c r="C52" s="9"/>
      <c r="D52" s="296" t="s">
        <v>36</v>
      </c>
      <c r="E52" s="297"/>
      <c r="F52" s="292" t="s">
        <v>37</v>
      </c>
      <c r="G52" s="292"/>
      <c r="H52" s="292"/>
      <c r="I52" s="292"/>
      <c r="J52" s="274" t="s">
        <v>27</v>
      </c>
      <c r="K52" s="275"/>
      <c r="L52" s="10"/>
      <c r="M52" s="10"/>
    </row>
    <row r="53" spans="2:11" ht="13.5" thickBot="1">
      <c r="B53" s="249"/>
      <c r="C53" s="316"/>
      <c r="D53" s="244" t="s">
        <v>6</v>
      </c>
      <c r="E53" s="245"/>
      <c r="F53" s="246" t="s">
        <v>7</v>
      </c>
      <c r="G53" s="247"/>
      <c r="H53" s="247" t="s">
        <v>8</v>
      </c>
      <c r="I53" s="248"/>
      <c r="J53" s="276"/>
      <c r="K53" s="277"/>
    </row>
    <row r="54" spans="2:11" ht="26.25" thickBot="1">
      <c r="B54" s="316"/>
      <c r="C54" s="316"/>
      <c r="D54" s="36" t="s">
        <v>3</v>
      </c>
      <c r="E54" s="37" t="s">
        <v>4</v>
      </c>
      <c r="F54" s="15" t="s">
        <v>3</v>
      </c>
      <c r="G54" s="17" t="s">
        <v>4</v>
      </c>
      <c r="H54" s="15" t="s">
        <v>3</v>
      </c>
      <c r="I54" s="17" t="s">
        <v>4</v>
      </c>
      <c r="J54" s="15" t="s">
        <v>3</v>
      </c>
      <c r="K54" s="17" t="s">
        <v>4</v>
      </c>
    </row>
    <row r="55" spans="2:11" ht="12.75" customHeight="1">
      <c r="B55" s="289">
        <f>+B33</f>
        <v>2010</v>
      </c>
      <c r="C55" s="38" t="s">
        <v>24</v>
      </c>
      <c r="D55" s="128">
        <f aca="true" t="shared" si="4" ref="D55:K55">AVERAGE(D29:D32)</f>
        <v>186634.75</v>
      </c>
      <c r="E55" s="129">
        <f t="shared" si="4"/>
        <v>186327</v>
      </c>
      <c r="F55" s="130">
        <f t="shared" si="4"/>
        <v>49846</v>
      </c>
      <c r="G55" s="131">
        <f t="shared" si="4"/>
        <v>49331.25</v>
      </c>
      <c r="H55" s="130">
        <f t="shared" si="4"/>
        <v>12764</v>
      </c>
      <c r="I55" s="131">
        <f t="shared" si="4"/>
        <v>12611</v>
      </c>
      <c r="J55" s="130">
        <f t="shared" si="4"/>
        <v>249244.75</v>
      </c>
      <c r="K55" s="131">
        <f t="shared" si="4"/>
        <v>248269.25</v>
      </c>
    </row>
    <row r="56" spans="2:11" ht="12.75">
      <c r="B56" s="290"/>
      <c r="C56" s="39" t="s">
        <v>25</v>
      </c>
      <c r="D56" s="132">
        <f aca="true" t="shared" si="5" ref="D56:K56">MAX(D29:D32)</f>
        <v>204677</v>
      </c>
      <c r="E56" s="133">
        <f t="shared" si="5"/>
        <v>204457</v>
      </c>
      <c r="F56" s="134">
        <f t="shared" si="5"/>
        <v>53405</v>
      </c>
      <c r="G56" s="135">
        <f t="shared" si="5"/>
        <v>52934</v>
      </c>
      <c r="H56" s="134">
        <f t="shared" si="5"/>
        <v>14863</v>
      </c>
      <c r="I56" s="135">
        <f t="shared" si="5"/>
        <v>14738</v>
      </c>
      <c r="J56" s="134">
        <f t="shared" si="5"/>
        <v>269737</v>
      </c>
      <c r="K56" s="135">
        <f t="shared" si="5"/>
        <v>268854</v>
      </c>
    </row>
    <row r="57" spans="2:11" ht="13.5" thickBot="1">
      <c r="B57" s="291"/>
      <c r="C57" s="40" t="s">
        <v>26</v>
      </c>
      <c r="D57" s="136">
        <f aca="true" t="shared" si="6" ref="D57:K57">MIN(D29:D32)</f>
        <v>172474</v>
      </c>
      <c r="E57" s="137">
        <f t="shared" si="6"/>
        <v>172103</v>
      </c>
      <c r="F57" s="138">
        <f t="shared" si="6"/>
        <v>45959</v>
      </c>
      <c r="G57" s="139">
        <f t="shared" si="6"/>
        <v>45442</v>
      </c>
      <c r="H57" s="138">
        <f t="shared" si="6"/>
        <v>11400</v>
      </c>
      <c r="I57" s="139">
        <f t="shared" si="6"/>
        <v>11258</v>
      </c>
      <c r="J57" s="138">
        <f t="shared" si="6"/>
        <v>235402</v>
      </c>
      <c r="K57" s="139">
        <f t="shared" si="6"/>
        <v>234380</v>
      </c>
    </row>
    <row r="58" spans="2:13" ht="12.75">
      <c r="B58" s="289">
        <v>2011</v>
      </c>
      <c r="C58" s="38" t="s">
        <v>24</v>
      </c>
      <c r="D58" s="128">
        <f aca="true" t="shared" si="7" ref="D58:K58">AVERAGE(D34:D45)</f>
        <v>183016</v>
      </c>
      <c r="E58" s="129">
        <f t="shared" si="7"/>
        <v>182797.33333333334</v>
      </c>
      <c r="F58" s="130">
        <f t="shared" si="7"/>
        <v>54683.666666666664</v>
      </c>
      <c r="G58" s="131">
        <f t="shared" si="7"/>
        <v>54135.333333333336</v>
      </c>
      <c r="H58" s="130">
        <f t="shared" si="7"/>
        <v>12318.333333333334</v>
      </c>
      <c r="I58" s="131">
        <f t="shared" si="7"/>
        <v>12173</v>
      </c>
      <c r="J58" s="130">
        <f t="shared" si="7"/>
        <v>250018</v>
      </c>
      <c r="K58" s="131">
        <f t="shared" si="7"/>
        <v>249105.66666666666</v>
      </c>
      <c r="L58" s="11"/>
      <c r="M58" s="11"/>
    </row>
    <row r="59" spans="2:14" ht="12.75">
      <c r="B59" s="290"/>
      <c r="C59" s="39" t="s">
        <v>25</v>
      </c>
      <c r="D59" s="132">
        <f aca="true" t="shared" si="8" ref="D59:K59">MAX(D34:D45)</f>
        <v>204131</v>
      </c>
      <c r="E59" s="133">
        <f t="shared" si="8"/>
        <v>203899</v>
      </c>
      <c r="F59" s="134">
        <f t="shared" si="8"/>
        <v>59861</v>
      </c>
      <c r="G59" s="135">
        <f t="shared" si="8"/>
        <v>59181</v>
      </c>
      <c r="H59" s="134">
        <f t="shared" si="8"/>
        <v>17281</v>
      </c>
      <c r="I59" s="135">
        <f t="shared" si="8"/>
        <v>17112</v>
      </c>
      <c r="J59" s="134">
        <f t="shared" si="8"/>
        <v>281273</v>
      </c>
      <c r="K59" s="135">
        <f t="shared" si="8"/>
        <v>280192</v>
      </c>
      <c r="L59" s="11"/>
      <c r="M59" s="11"/>
      <c r="N59" s="11"/>
    </row>
    <row r="60" spans="2:14" ht="13.5" thickBot="1">
      <c r="B60" s="291"/>
      <c r="C60" s="40" t="s">
        <v>26</v>
      </c>
      <c r="D60" s="136">
        <f aca="true" t="shared" si="9" ref="D60:K60">MIN(D34:D45)</f>
        <v>160301</v>
      </c>
      <c r="E60" s="137">
        <f t="shared" si="9"/>
        <v>160114</v>
      </c>
      <c r="F60" s="138">
        <f t="shared" si="9"/>
        <v>47812</v>
      </c>
      <c r="G60" s="139">
        <f t="shared" si="9"/>
        <v>47302</v>
      </c>
      <c r="H60" s="138">
        <f t="shared" si="9"/>
        <v>8922</v>
      </c>
      <c r="I60" s="139">
        <f t="shared" si="9"/>
        <v>8830</v>
      </c>
      <c r="J60" s="138">
        <f t="shared" si="9"/>
        <v>217035</v>
      </c>
      <c r="K60" s="139">
        <f t="shared" si="9"/>
        <v>216246</v>
      </c>
      <c r="L60" s="11"/>
      <c r="M60" s="11"/>
      <c r="N60" s="11"/>
    </row>
    <row r="61" spans="5:14" ht="12.75"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5:14" ht="12.75"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5" ht="12.75">
      <c r="B63" s="2"/>
      <c r="C63" s="2"/>
      <c r="D63" s="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"/>
    </row>
    <row r="64" spans="2:15" ht="12.75">
      <c r="B64" s="122" t="s">
        <v>5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6"/>
      <c r="N64" s="126"/>
      <c r="O64" s="126"/>
    </row>
    <row r="65" spans="2:15" ht="12.7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2"/>
      <c r="O65" s="2"/>
    </row>
    <row r="66" spans="2:16" ht="12.75">
      <c r="B66" s="2"/>
      <c r="C66" s="2"/>
      <c r="D66" s="2"/>
      <c r="E66" s="46"/>
      <c r="F66" s="46"/>
      <c r="G66" s="46"/>
      <c r="H66" s="46"/>
      <c r="I66" s="46"/>
      <c r="J66" s="46"/>
      <c r="K66" s="46"/>
      <c r="L66" s="46"/>
      <c r="M66" s="2"/>
      <c r="N66" s="2"/>
      <c r="O66" s="2"/>
      <c r="P66" s="2"/>
    </row>
    <row r="67" spans="14:16" ht="13.5" thickBot="1">
      <c r="N67" s="2"/>
      <c r="O67" s="2"/>
      <c r="P67" s="2"/>
    </row>
    <row r="68" spans="2:14" ht="13.5" thickBot="1">
      <c r="B68" s="263"/>
      <c r="C68" s="263"/>
      <c r="D68" s="286"/>
      <c r="E68" s="296" t="s">
        <v>36</v>
      </c>
      <c r="F68" s="297"/>
      <c r="G68" s="292" t="s">
        <v>37</v>
      </c>
      <c r="H68" s="292"/>
      <c r="I68" s="292"/>
      <c r="J68" s="292"/>
      <c r="K68" s="274" t="s">
        <v>27</v>
      </c>
      <c r="L68" s="275"/>
      <c r="M68" s="2"/>
      <c r="N68" s="2"/>
    </row>
    <row r="69" spans="2:14" ht="13.5" thickBot="1">
      <c r="B69" s="82"/>
      <c r="C69" s="82"/>
      <c r="D69" s="83"/>
      <c r="E69" s="244" t="s">
        <v>6</v>
      </c>
      <c r="F69" s="245"/>
      <c r="G69" s="246" t="s">
        <v>7</v>
      </c>
      <c r="H69" s="247"/>
      <c r="I69" s="247" t="s">
        <v>8</v>
      </c>
      <c r="J69" s="248"/>
      <c r="K69" s="276"/>
      <c r="L69" s="277"/>
      <c r="M69" s="2"/>
      <c r="N69" s="2"/>
    </row>
    <row r="70" spans="2:13" ht="26.25" thickBot="1">
      <c r="B70" s="233" t="s">
        <v>16</v>
      </c>
      <c r="C70" s="234" t="s">
        <v>9</v>
      </c>
      <c r="D70" s="235" t="s">
        <v>17</v>
      </c>
      <c r="E70" s="236" t="s">
        <v>3</v>
      </c>
      <c r="F70" s="237" t="s">
        <v>4</v>
      </c>
      <c r="G70" s="236" t="s">
        <v>3</v>
      </c>
      <c r="H70" s="238" t="s">
        <v>4</v>
      </c>
      <c r="I70" s="238" t="s">
        <v>3</v>
      </c>
      <c r="J70" s="237" t="s">
        <v>4</v>
      </c>
      <c r="K70" s="236" t="s">
        <v>3</v>
      </c>
      <c r="L70" s="237" t="s">
        <v>4</v>
      </c>
      <c r="M70" s="2"/>
    </row>
    <row r="71" spans="2:14" ht="12.75">
      <c r="B71" s="239">
        <v>1</v>
      </c>
      <c r="C71" s="197">
        <v>3</v>
      </c>
      <c r="D71" s="195">
        <v>2011</v>
      </c>
      <c r="E71" s="168">
        <v>8887</v>
      </c>
      <c r="F71" s="169">
        <v>8884</v>
      </c>
      <c r="G71" s="168">
        <v>2713</v>
      </c>
      <c r="H71" s="170">
        <v>2704</v>
      </c>
      <c r="I71" s="170">
        <v>395</v>
      </c>
      <c r="J71" s="169">
        <v>392</v>
      </c>
      <c r="K71" s="168">
        <f>+E71+G71+I71</f>
        <v>11995</v>
      </c>
      <c r="L71" s="169">
        <f aca="true" t="shared" si="10" ref="L71:L90">+F71+H71+J71</f>
        <v>11980</v>
      </c>
      <c r="M71" s="46"/>
      <c r="N71" s="12"/>
    </row>
    <row r="72" spans="2:14" ht="12.75">
      <c r="B72" s="240">
        <v>2</v>
      </c>
      <c r="C72" s="194">
        <v>3</v>
      </c>
      <c r="D72" s="192">
        <v>2011</v>
      </c>
      <c r="E72" s="84">
        <v>8039</v>
      </c>
      <c r="F72" s="85">
        <v>8035</v>
      </c>
      <c r="G72" s="84">
        <v>2369</v>
      </c>
      <c r="H72" s="42">
        <v>2367</v>
      </c>
      <c r="I72" s="42">
        <v>1047</v>
      </c>
      <c r="J72" s="85">
        <v>1025</v>
      </c>
      <c r="K72" s="84">
        <f aca="true" t="shared" si="11" ref="K72:L91">+E72+G72+I72</f>
        <v>11455</v>
      </c>
      <c r="L72" s="85">
        <f t="shared" si="10"/>
        <v>11427</v>
      </c>
      <c r="M72" s="47"/>
      <c r="N72" s="12"/>
    </row>
    <row r="73" spans="2:14" ht="12.75">
      <c r="B73" s="240">
        <v>3</v>
      </c>
      <c r="C73" s="194">
        <v>3</v>
      </c>
      <c r="D73" s="192">
        <v>2011</v>
      </c>
      <c r="E73" s="84">
        <v>9167</v>
      </c>
      <c r="F73" s="85">
        <v>9159</v>
      </c>
      <c r="G73" s="84">
        <v>3111</v>
      </c>
      <c r="H73" s="42">
        <v>3071</v>
      </c>
      <c r="I73" s="42">
        <v>873</v>
      </c>
      <c r="J73" s="85">
        <v>868</v>
      </c>
      <c r="K73" s="84">
        <f t="shared" si="11"/>
        <v>13151</v>
      </c>
      <c r="L73" s="85">
        <f t="shared" si="10"/>
        <v>13098</v>
      </c>
      <c r="M73" s="47"/>
      <c r="N73" s="12"/>
    </row>
    <row r="74" spans="2:14" ht="12.75">
      <c r="B74" s="240">
        <v>4</v>
      </c>
      <c r="C74" s="194">
        <v>3</v>
      </c>
      <c r="D74" s="192">
        <v>2011</v>
      </c>
      <c r="E74" s="84">
        <v>8999</v>
      </c>
      <c r="F74" s="85">
        <v>8994</v>
      </c>
      <c r="G74" s="84">
        <v>2366</v>
      </c>
      <c r="H74" s="42">
        <v>2359</v>
      </c>
      <c r="I74" s="42">
        <v>862</v>
      </c>
      <c r="J74" s="85">
        <v>848</v>
      </c>
      <c r="K74" s="84">
        <f t="shared" si="11"/>
        <v>12227</v>
      </c>
      <c r="L74" s="85">
        <f t="shared" si="10"/>
        <v>12201</v>
      </c>
      <c r="M74" s="47"/>
      <c r="N74" s="12"/>
    </row>
    <row r="75" spans="2:14" ht="12.75">
      <c r="B75" s="240">
        <v>7</v>
      </c>
      <c r="C75" s="194">
        <v>3</v>
      </c>
      <c r="D75" s="192">
        <v>2011</v>
      </c>
      <c r="E75" s="84">
        <v>10894</v>
      </c>
      <c r="F75" s="85">
        <v>10888</v>
      </c>
      <c r="G75" s="84">
        <v>2617</v>
      </c>
      <c r="H75" s="42">
        <v>2611</v>
      </c>
      <c r="I75" s="42">
        <v>741</v>
      </c>
      <c r="J75" s="85">
        <v>734</v>
      </c>
      <c r="K75" s="84">
        <f t="shared" si="11"/>
        <v>14252</v>
      </c>
      <c r="L75" s="85">
        <f t="shared" si="10"/>
        <v>14233</v>
      </c>
      <c r="M75" s="47"/>
      <c r="N75" s="12"/>
    </row>
    <row r="76" spans="2:14" ht="12.75">
      <c r="B76" s="240">
        <v>8</v>
      </c>
      <c r="C76" s="194">
        <v>3</v>
      </c>
      <c r="D76" s="192">
        <v>2011</v>
      </c>
      <c r="E76" s="84">
        <v>10047</v>
      </c>
      <c r="F76" s="85">
        <v>10038</v>
      </c>
      <c r="G76" s="84">
        <v>2427</v>
      </c>
      <c r="H76" s="42">
        <v>2395</v>
      </c>
      <c r="I76" s="42">
        <v>695</v>
      </c>
      <c r="J76" s="85">
        <v>694</v>
      </c>
      <c r="K76" s="84">
        <f t="shared" si="11"/>
        <v>13169</v>
      </c>
      <c r="L76" s="85">
        <f t="shared" si="10"/>
        <v>13127</v>
      </c>
      <c r="M76" s="47"/>
      <c r="N76" s="12"/>
    </row>
    <row r="77" spans="2:14" ht="12.75">
      <c r="B77" s="240">
        <v>9</v>
      </c>
      <c r="C77" s="194">
        <v>3</v>
      </c>
      <c r="D77" s="192">
        <v>2011</v>
      </c>
      <c r="E77" s="84">
        <v>6553</v>
      </c>
      <c r="F77" s="85">
        <v>6550</v>
      </c>
      <c r="G77" s="84">
        <v>2105</v>
      </c>
      <c r="H77" s="42">
        <v>1938</v>
      </c>
      <c r="I77" s="42">
        <v>741</v>
      </c>
      <c r="J77" s="85">
        <v>741</v>
      </c>
      <c r="K77" s="84">
        <f t="shared" si="11"/>
        <v>9399</v>
      </c>
      <c r="L77" s="85">
        <f t="shared" si="10"/>
        <v>9229</v>
      </c>
      <c r="M77" s="47"/>
      <c r="N77" s="12"/>
    </row>
    <row r="78" spans="2:14" ht="12.75">
      <c r="B78" s="240">
        <v>10</v>
      </c>
      <c r="C78" s="194">
        <v>3</v>
      </c>
      <c r="D78" s="192">
        <v>2011</v>
      </c>
      <c r="E78" s="84">
        <v>7064</v>
      </c>
      <c r="F78" s="85">
        <v>7048</v>
      </c>
      <c r="G78" s="84">
        <v>2885</v>
      </c>
      <c r="H78" s="42">
        <v>2797</v>
      </c>
      <c r="I78" s="42">
        <v>930</v>
      </c>
      <c r="J78" s="85">
        <v>925</v>
      </c>
      <c r="K78" s="84">
        <f t="shared" si="11"/>
        <v>10879</v>
      </c>
      <c r="L78" s="85">
        <f t="shared" si="10"/>
        <v>10770</v>
      </c>
      <c r="M78" s="47"/>
      <c r="N78" s="12"/>
    </row>
    <row r="79" spans="2:14" ht="12.75">
      <c r="B79" s="240">
        <v>11</v>
      </c>
      <c r="C79" s="194">
        <v>3</v>
      </c>
      <c r="D79" s="192">
        <v>2011</v>
      </c>
      <c r="E79" s="84">
        <v>5954</v>
      </c>
      <c r="F79" s="85">
        <v>5945</v>
      </c>
      <c r="G79" s="84">
        <v>2038</v>
      </c>
      <c r="H79" s="42">
        <v>2025</v>
      </c>
      <c r="I79" s="42">
        <v>747</v>
      </c>
      <c r="J79" s="85">
        <v>744</v>
      </c>
      <c r="K79" s="84">
        <f t="shared" si="11"/>
        <v>8739</v>
      </c>
      <c r="L79" s="85">
        <f t="shared" si="10"/>
        <v>8714</v>
      </c>
      <c r="M79" s="47"/>
      <c r="N79" s="12"/>
    </row>
    <row r="80" spans="2:14" ht="12.75">
      <c r="B80" s="240">
        <v>14</v>
      </c>
      <c r="C80" s="194">
        <v>3</v>
      </c>
      <c r="D80" s="192">
        <v>2011</v>
      </c>
      <c r="E80" s="84">
        <v>7333</v>
      </c>
      <c r="F80" s="85">
        <v>7330</v>
      </c>
      <c r="G80" s="84">
        <v>2379</v>
      </c>
      <c r="H80" s="42">
        <v>2361</v>
      </c>
      <c r="I80" s="42">
        <v>515</v>
      </c>
      <c r="J80" s="85">
        <v>510</v>
      </c>
      <c r="K80" s="84">
        <f t="shared" si="11"/>
        <v>10227</v>
      </c>
      <c r="L80" s="85">
        <f t="shared" si="10"/>
        <v>10201</v>
      </c>
      <c r="M80" s="47"/>
      <c r="N80" s="12"/>
    </row>
    <row r="81" spans="2:14" ht="12.75">
      <c r="B81" s="240">
        <v>15</v>
      </c>
      <c r="C81" s="194">
        <v>3</v>
      </c>
      <c r="D81" s="192">
        <v>2011</v>
      </c>
      <c r="E81" s="84">
        <v>8826</v>
      </c>
      <c r="F81" s="85">
        <v>8820</v>
      </c>
      <c r="G81" s="84">
        <v>2644</v>
      </c>
      <c r="H81" s="42">
        <v>2624</v>
      </c>
      <c r="I81" s="42">
        <v>457</v>
      </c>
      <c r="J81" s="85">
        <v>457</v>
      </c>
      <c r="K81" s="84">
        <f t="shared" si="11"/>
        <v>11927</v>
      </c>
      <c r="L81" s="85">
        <f t="shared" si="10"/>
        <v>11901</v>
      </c>
      <c r="M81" s="47"/>
      <c r="N81" s="12"/>
    </row>
    <row r="82" spans="2:14" ht="12.75">
      <c r="B82" s="240">
        <v>16</v>
      </c>
      <c r="C82" s="194">
        <v>3</v>
      </c>
      <c r="D82" s="192">
        <v>2011</v>
      </c>
      <c r="E82" s="84">
        <v>7886</v>
      </c>
      <c r="F82" s="85">
        <v>7880</v>
      </c>
      <c r="G82" s="84">
        <v>2814</v>
      </c>
      <c r="H82" s="42">
        <v>2810</v>
      </c>
      <c r="I82" s="42">
        <v>1008</v>
      </c>
      <c r="J82" s="85">
        <v>987</v>
      </c>
      <c r="K82" s="84">
        <f t="shared" si="11"/>
        <v>11708</v>
      </c>
      <c r="L82" s="85">
        <f t="shared" si="10"/>
        <v>11677</v>
      </c>
      <c r="M82" s="47"/>
      <c r="N82" s="12"/>
    </row>
    <row r="83" spans="2:14" ht="12.75">
      <c r="B83" s="240">
        <v>17</v>
      </c>
      <c r="C83" s="194">
        <v>3</v>
      </c>
      <c r="D83" s="192">
        <v>2011</v>
      </c>
      <c r="E83" s="84">
        <v>10103</v>
      </c>
      <c r="F83" s="85">
        <v>10096</v>
      </c>
      <c r="G83" s="84">
        <v>3090</v>
      </c>
      <c r="H83" s="42">
        <v>3045</v>
      </c>
      <c r="I83" s="42">
        <v>789</v>
      </c>
      <c r="J83" s="85">
        <v>787</v>
      </c>
      <c r="K83" s="84">
        <f t="shared" si="11"/>
        <v>13982</v>
      </c>
      <c r="L83" s="85">
        <f t="shared" si="10"/>
        <v>13928</v>
      </c>
      <c r="M83" s="47"/>
      <c r="N83" s="12"/>
    </row>
    <row r="84" spans="2:14" ht="12.75">
      <c r="B84" s="240">
        <v>18</v>
      </c>
      <c r="C84" s="194">
        <v>3</v>
      </c>
      <c r="D84" s="192">
        <v>2011</v>
      </c>
      <c r="E84" s="84">
        <v>9238</v>
      </c>
      <c r="F84" s="85">
        <v>9234</v>
      </c>
      <c r="G84" s="84">
        <v>3159</v>
      </c>
      <c r="H84" s="42">
        <v>3125</v>
      </c>
      <c r="I84" s="42">
        <v>1231</v>
      </c>
      <c r="J84" s="85">
        <v>1204</v>
      </c>
      <c r="K84" s="84">
        <f t="shared" si="11"/>
        <v>13628</v>
      </c>
      <c r="L84" s="85">
        <f t="shared" si="10"/>
        <v>13563</v>
      </c>
      <c r="M84" s="47"/>
      <c r="N84" s="12"/>
    </row>
    <row r="85" spans="2:14" ht="12.75">
      <c r="B85" s="240">
        <v>21</v>
      </c>
      <c r="C85" s="194">
        <v>3</v>
      </c>
      <c r="D85" s="192">
        <v>2011</v>
      </c>
      <c r="E85" s="84">
        <v>10236</v>
      </c>
      <c r="F85" s="85">
        <v>10225</v>
      </c>
      <c r="G85" s="84">
        <v>2671</v>
      </c>
      <c r="H85" s="42">
        <v>2626</v>
      </c>
      <c r="I85" s="42">
        <v>835</v>
      </c>
      <c r="J85" s="85">
        <v>835</v>
      </c>
      <c r="K85" s="84">
        <f t="shared" si="11"/>
        <v>13742</v>
      </c>
      <c r="L85" s="85">
        <f t="shared" si="10"/>
        <v>13686</v>
      </c>
      <c r="M85" s="47"/>
      <c r="N85" s="12"/>
    </row>
    <row r="86" spans="2:14" ht="12.75">
      <c r="B86" s="240">
        <v>22</v>
      </c>
      <c r="C86" s="194">
        <v>3</v>
      </c>
      <c r="D86" s="192">
        <v>2011</v>
      </c>
      <c r="E86" s="84">
        <v>8476</v>
      </c>
      <c r="F86" s="85">
        <v>8471</v>
      </c>
      <c r="G86" s="84">
        <v>2918</v>
      </c>
      <c r="H86" s="42">
        <v>2889</v>
      </c>
      <c r="I86" s="42">
        <v>835</v>
      </c>
      <c r="J86" s="85">
        <v>829</v>
      </c>
      <c r="K86" s="84">
        <f t="shared" si="11"/>
        <v>12229</v>
      </c>
      <c r="L86" s="85">
        <f t="shared" si="10"/>
        <v>12189</v>
      </c>
      <c r="M86" s="47"/>
      <c r="N86" s="12"/>
    </row>
    <row r="87" spans="2:14" ht="12.75">
      <c r="B87" s="240">
        <v>23</v>
      </c>
      <c r="C87" s="194">
        <v>3</v>
      </c>
      <c r="D87" s="192">
        <v>2011</v>
      </c>
      <c r="E87" s="84">
        <v>8510</v>
      </c>
      <c r="F87" s="85">
        <v>8508</v>
      </c>
      <c r="G87" s="84">
        <v>2933</v>
      </c>
      <c r="H87" s="42">
        <v>2928</v>
      </c>
      <c r="I87" s="42">
        <v>750</v>
      </c>
      <c r="J87" s="85">
        <v>747</v>
      </c>
      <c r="K87" s="84">
        <f t="shared" si="11"/>
        <v>12193</v>
      </c>
      <c r="L87" s="85">
        <f t="shared" si="10"/>
        <v>12183</v>
      </c>
      <c r="M87" s="47"/>
      <c r="N87" s="12"/>
    </row>
    <row r="88" spans="2:14" ht="12.75">
      <c r="B88" s="240">
        <v>24</v>
      </c>
      <c r="C88" s="194">
        <v>3</v>
      </c>
      <c r="D88" s="192">
        <v>2011</v>
      </c>
      <c r="E88" s="84">
        <v>12536</v>
      </c>
      <c r="F88" s="85">
        <v>12529</v>
      </c>
      <c r="G88" s="84">
        <v>2827</v>
      </c>
      <c r="H88" s="42">
        <v>2821</v>
      </c>
      <c r="I88" s="42">
        <v>698</v>
      </c>
      <c r="J88" s="85">
        <v>697</v>
      </c>
      <c r="K88" s="84">
        <f t="shared" si="11"/>
        <v>16061</v>
      </c>
      <c r="L88" s="85">
        <f t="shared" si="10"/>
        <v>16047</v>
      </c>
      <c r="M88" s="47"/>
      <c r="N88" s="12"/>
    </row>
    <row r="89" spans="2:14" ht="12.75">
      <c r="B89" s="240">
        <v>25</v>
      </c>
      <c r="C89" s="194">
        <v>3</v>
      </c>
      <c r="D89" s="192">
        <v>2011</v>
      </c>
      <c r="E89" s="84">
        <v>11934</v>
      </c>
      <c r="F89" s="85">
        <v>11922</v>
      </c>
      <c r="G89" s="84">
        <v>2290</v>
      </c>
      <c r="H89" s="42">
        <v>2256</v>
      </c>
      <c r="I89" s="42">
        <v>647</v>
      </c>
      <c r="J89" s="85">
        <v>628</v>
      </c>
      <c r="K89" s="84">
        <f t="shared" si="11"/>
        <v>14871</v>
      </c>
      <c r="L89" s="85">
        <f t="shared" si="10"/>
        <v>14806</v>
      </c>
      <c r="M89" s="47"/>
      <c r="N89" s="12"/>
    </row>
    <row r="90" spans="2:14" ht="12.75">
      <c r="B90" s="240">
        <v>28</v>
      </c>
      <c r="C90" s="194">
        <v>3</v>
      </c>
      <c r="D90" s="192">
        <v>2011</v>
      </c>
      <c r="E90" s="84">
        <v>9828</v>
      </c>
      <c r="F90" s="85">
        <v>9822</v>
      </c>
      <c r="G90" s="84">
        <v>2143</v>
      </c>
      <c r="H90" s="42">
        <v>2138</v>
      </c>
      <c r="I90" s="42">
        <v>601</v>
      </c>
      <c r="J90" s="85">
        <v>601</v>
      </c>
      <c r="K90" s="84">
        <f t="shared" si="11"/>
        <v>12572</v>
      </c>
      <c r="L90" s="85">
        <f t="shared" si="10"/>
        <v>12561</v>
      </c>
      <c r="M90" s="47"/>
      <c r="N90" s="12"/>
    </row>
    <row r="91" spans="2:13" ht="12.75" customHeight="1">
      <c r="B91" s="240">
        <v>29</v>
      </c>
      <c r="C91" s="194">
        <v>3</v>
      </c>
      <c r="D91" s="192">
        <v>2011</v>
      </c>
      <c r="E91" s="84">
        <v>7874</v>
      </c>
      <c r="F91" s="85">
        <v>7799</v>
      </c>
      <c r="G91" s="84">
        <v>2105</v>
      </c>
      <c r="H91" s="42">
        <v>2074</v>
      </c>
      <c r="I91" s="42">
        <v>563</v>
      </c>
      <c r="J91" s="85">
        <v>552</v>
      </c>
      <c r="K91" s="84">
        <f t="shared" si="11"/>
        <v>10542</v>
      </c>
      <c r="L91" s="85">
        <f t="shared" si="11"/>
        <v>10425</v>
      </c>
      <c r="M91" s="2"/>
    </row>
    <row r="92" spans="2:13" ht="12.75" customHeight="1">
      <c r="B92" s="240">
        <v>30</v>
      </c>
      <c r="C92" s="194">
        <v>3</v>
      </c>
      <c r="D92" s="192">
        <v>2011</v>
      </c>
      <c r="E92" s="84">
        <v>7381</v>
      </c>
      <c r="F92" s="85">
        <v>7363</v>
      </c>
      <c r="G92" s="84">
        <v>2433</v>
      </c>
      <c r="H92" s="42">
        <v>2404</v>
      </c>
      <c r="I92" s="42">
        <v>739</v>
      </c>
      <c r="J92" s="85">
        <v>726</v>
      </c>
      <c r="K92" s="84">
        <f>+E92+G92+I92</f>
        <v>10553</v>
      </c>
      <c r="L92" s="85">
        <f>+F92+H92+J92</f>
        <v>10493</v>
      </c>
      <c r="M92" s="2"/>
    </row>
    <row r="93" spans="2:13" ht="12.75" customHeight="1" thickBot="1">
      <c r="B93" s="241">
        <v>31</v>
      </c>
      <c r="C93" s="242">
        <v>3</v>
      </c>
      <c r="D93" s="231">
        <v>2011</v>
      </c>
      <c r="E93" s="86">
        <v>8366</v>
      </c>
      <c r="F93" s="87">
        <v>8359</v>
      </c>
      <c r="G93" s="86">
        <v>2814</v>
      </c>
      <c r="H93" s="88">
        <v>2813</v>
      </c>
      <c r="I93" s="88">
        <v>582</v>
      </c>
      <c r="J93" s="87">
        <v>581</v>
      </c>
      <c r="K93" s="86">
        <f>+E93+G93+I93</f>
        <v>11762</v>
      </c>
      <c r="L93" s="87">
        <f>+F93+H93+J93</f>
        <v>11753</v>
      </c>
      <c r="M93" s="2"/>
    </row>
    <row r="94" spans="2:13" ht="12.75" customHeight="1">
      <c r="B94" s="44"/>
      <c r="C94" s="44"/>
      <c r="D94" s="14"/>
      <c r="E94" s="45"/>
      <c r="F94" s="45"/>
      <c r="G94" s="45"/>
      <c r="H94" s="45"/>
      <c r="I94" s="45"/>
      <c r="J94" s="45"/>
      <c r="K94" s="45"/>
      <c r="L94" s="45"/>
      <c r="M94" s="2"/>
    </row>
    <row r="95" spans="2:15" ht="13.5" thickBot="1">
      <c r="B95" s="2"/>
      <c r="C95" s="2"/>
      <c r="D95" s="2"/>
      <c r="E95" s="47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3.5" thickBot="1">
      <c r="B96" s="2"/>
      <c r="C96" s="2"/>
      <c r="D96" s="296" t="s">
        <v>36</v>
      </c>
      <c r="E96" s="297"/>
      <c r="F96" s="292" t="s">
        <v>37</v>
      </c>
      <c r="G96" s="292"/>
      <c r="H96" s="292"/>
      <c r="I96" s="292"/>
      <c r="J96" s="274" t="s">
        <v>27</v>
      </c>
      <c r="K96" s="275"/>
      <c r="L96" s="2"/>
      <c r="M96" s="2"/>
      <c r="N96" s="2"/>
      <c r="O96" s="2"/>
    </row>
    <row r="97" spans="2:13" ht="13.5" thickBot="1">
      <c r="B97" s="48"/>
      <c r="C97" s="48"/>
      <c r="D97" s="244" t="s">
        <v>6</v>
      </c>
      <c r="E97" s="245"/>
      <c r="F97" s="246" t="s">
        <v>7</v>
      </c>
      <c r="G97" s="247"/>
      <c r="H97" s="247" t="s">
        <v>8</v>
      </c>
      <c r="I97" s="248"/>
      <c r="J97" s="276"/>
      <c r="K97" s="277"/>
      <c r="L97" s="2"/>
      <c r="M97" s="2"/>
    </row>
    <row r="98" spans="2:13" ht="26.25" thickBot="1">
      <c r="B98" s="298" t="str">
        <f>+K2</f>
        <v>MARZO 2011</v>
      </c>
      <c r="C98" s="311"/>
      <c r="D98" s="15" t="s">
        <v>3</v>
      </c>
      <c r="E98" s="16" t="s">
        <v>4</v>
      </c>
      <c r="F98" s="15" t="s">
        <v>3</v>
      </c>
      <c r="G98" s="17" t="s">
        <v>4</v>
      </c>
      <c r="H98" s="15" t="s">
        <v>3</v>
      </c>
      <c r="I98" s="17" t="s">
        <v>4</v>
      </c>
      <c r="J98" s="15" t="s">
        <v>3</v>
      </c>
      <c r="K98" s="17" t="s">
        <v>4</v>
      </c>
      <c r="L98" s="2"/>
      <c r="M98" s="2"/>
    </row>
    <row r="99" spans="2:13" ht="12.75">
      <c r="B99" s="287" t="s">
        <v>24</v>
      </c>
      <c r="C99" s="312"/>
      <c r="D99" s="130">
        <f aca="true" t="shared" si="12" ref="D99:K99">AVERAGE(E71:E93)</f>
        <v>8875.260869565218</v>
      </c>
      <c r="E99" s="131">
        <f t="shared" si="12"/>
        <v>8865.173913043478</v>
      </c>
      <c r="F99" s="130">
        <f t="shared" si="12"/>
        <v>2602.217391304348</v>
      </c>
      <c r="G99" s="131">
        <f t="shared" si="12"/>
        <v>2573.086956521739</v>
      </c>
      <c r="H99" s="130">
        <f t="shared" si="12"/>
        <v>751.3478260869565</v>
      </c>
      <c r="I99" s="131">
        <f t="shared" si="12"/>
        <v>744</v>
      </c>
      <c r="J99" s="130">
        <f t="shared" si="12"/>
        <v>12228.826086956522</v>
      </c>
      <c r="K99" s="131">
        <f t="shared" si="12"/>
        <v>12182.260869565218</v>
      </c>
      <c r="L99" s="2"/>
      <c r="M99" s="2"/>
    </row>
    <row r="100" spans="2:13" ht="12.75">
      <c r="B100" s="293" t="s">
        <v>25</v>
      </c>
      <c r="C100" s="315"/>
      <c r="D100" s="134">
        <f aca="true" t="shared" si="13" ref="D100:K100">MAX(E71:E93)</f>
        <v>12536</v>
      </c>
      <c r="E100" s="135">
        <f t="shared" si="13"/>
        <v>12529</v>
      </c>
      <c r="F100" s="134">
        <f t="shared" si="13"/>
        <v>3159</v>
      </c>
      <c r="G100" s="135">
        <f t="shared" si="13"/>
        <v>3125</v>
      </c>
      <c r="H100" s="134">
        <f t="shared" si="13"/>
        <v>1231</v>
      </c>
      <c r="I100" s="135">
        <f t="shared" si="13"/>
        <v>1204</v>
      </c>
      <c r="J100" s="134">
        <f t="shared" si="13"/>
        <v>16061</v>
      </c>
      <c r="K100" s="135">
        <f t="shared" si="13"/>
        <v>16047</v>
      </c>
      <c r="L100" s="2"/>
      <c r="M100" s="2"/>
    </row>
    <row r="101" spans="2:13" ht="13.5" thickBot="1">
      <c r="B101" s="278" t="s">
        <v>26</v>
      </c>
      <c r="C101" s="313"/>
      <c r="D101" s="138">
        <f aca="true" t="shared" si="14" ref="D101:K101">MIN(E71:E93)</f>
        <v>5954</v>
      </c>
      <c r="E101" s="139">
        <f t="shared" si="14"/>
        <v>5945</v>
      </c>
      <c r="F101" s="138">
        <f t="shared" si="14"/>
        <v>2038</v>
      </c>
      <c r="G101" s="139">
        <f t="shared" si="14"/>
        <v>1938</v>
      </c>
      <c r="H101" s="138">
        <f t="shared" si="14"/>
        <v>395</v>
      </c>
      <c r="I101" s="139">
        <f t="shared" si="14"/>
        <v>392</v>
      </c>
      <c r="J101" s="138">
        <f t="shared" si="14"/>
        <v>8739</v>
      </c>
      <c r="K101" s="139">
        <f t="shared" si="14"/>
        <v>8714</v>
      </c>
      <c r="L101" s="2"/>
      <c r="M101" s="2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5" spans="3:14" ht="12.75">
      <c r="C105" s="2"/>
      <c r="D105" s="2"/>
      <c r="E105" s="2"/>
      <c r="F105" s="46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49"/>
      <c r="C106" s="105"/>
      <c r="D106" s="105"/>
      <c r="E106" s="105"/>
      <c r="F106" s="167"/>
      <c r="G106" s="105"/>
      <c r="H106" s="105"/>
      <c r="I106" s="105"/>
      <c r="J106" s="105"/>
      <c r="K106" s="105"/>
      <c r="L106" s="105"/>
      <c r="M106" s="105"/>
      <c r="N106" s="105"/>
    </row>
    <row r="107" spans="2:14" ht="12.75">
      <c r="B107" s="49"/>
      <c r="C107" s="105"/>
      <c r="D107" s="105"/>
      <c r="E107" s="105"/>
      <c r="F107" s="127"/>
      <c r="G107" s="105"/>
      <c r="H107" s="105"/>
      <c r="I107" s="105"/>
      <c r="J107" s="105"/>
      <c r="K107" s="105"/>
      <c r="L107" s="105"/>
      <c r="M107" s="105"/>
      <c r="N107" s="106"/>
    </row>
    <row r="108" spans="2:14" ht="12.75">
      <c r="B108" s="49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6"/>
    </row>
    <row r="109" spans="2:14" ht="12.7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2"/>
    </row>
    <row r="110" spans="2:14" ht="12.7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2"/>
    </row>
    <row r="111" spans="2:1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="2" customFormat="1" ht="12.75">
      <c r="A113" s="41"/>
    </row>
    <row r="114" spans="1:17" ht="12.75">
      <c r="A114" s="140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</row>
    <row r="115" spans="1:17" ht="12.75">
      <c r="A115" s="140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</row>
    <row r="116" spans="1:17" ht="12.75">
      <c r="A116" s="140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</row>
    <row r="117" spans="1:17" ht="12.75">
      <c r="A117" s="140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ht="12.75">
      <c r="A118" s="140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1:17" ht="12.75">
      <c r="A119" s="140"/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  <row r="120" spans="1:17" ht="12.75">
      <c r="A120" s="140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1:17" ht="12.75">
      <c r="A121" s="140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</row>
    <row r="122" spans="1:17" ht="12.75" customHeight="1">
      <c r="A122" s="140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126"/>
      <c r="O122" s="126"/>
      <c r="P122" s="126"/>
      <c r="Q122" s="126"/>
    </row>
    <row r="123" spans="1:17" ht="12.75">
      <c r="A123" s="140"/>
      <c r="B123" s="92"/>
      <c r="C123" s="9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126"/>
      <c r="O123" s="126"/>
      <c r="P123" s="126"/>
      <c r="Q123" s="126"/>
    </row>
    <row r="124" spans="1:17" ht="12.75" customHeight="1">
      <c r="A124" s="140"/>
      <c r="B124" s="264"/>
      <c r="C124" s="125"/>
      <c r="D124" s="148"/>
      <c r="E124" s="148"/>
      <c r="F124" s="148"/>
      <c r="G124" s="148"/>
      <c r="H124" s="148"/>
      <c r="I124" s="148"/>
      <c r="J124" s="148"/>
      <c r="K124" s="148"/>
      <c r="L124" s="149"/>
      <c r="M124" s="149"/>
      <c r="N124" s="126"/>
      <c r="O124" s="126"/>
      <c r="P124" s="126"/>
      <c r="Q124" s="126"/>
    </row>
    <row r="125" spans="1:17" ht="12.75">
      <c r="A125" s="140"/>
      <c r="B125" s="264"/>
      <c r="C125" s="125"/>
      <c r="D125" s="148"/>
      <c r="E125" s="148"/>
      <c r="F125" s="148"/>
      <c r="G125" s="148"/>
      <c r="H125" s="148"/>
      <c r="I125" s="148"/>
      <c r="J125" s="148"/>
      <c r="K125" s="148"/>
      <c r="L125" s="149"/>
      <c r="M125" s="149"/>
      <c r="N125" s="126"/>
      <c r="O125" s="126"/>
      <c r="P125" s="126"/>
      <c r="Q125" s="126"/>
    </row>
    <row r="126" spans="1:17" ht="12.75">
      <c r="A126" s="140"/>
      <c r="B126" s="264"/>
      <c r="C126" s="125"/>
      <c r="D126" s="148"/>
      <c r="E126" s="148"/>
      <c r="F126" s="148"/>
      <c r="G126" s="148"/>
      <c r="H126" s="148"/>
      <c r="I126" s="148"/>
      <c r="J126" s="148"/>
      <c r="K126" s="148"/>
      <c r="L126" s="149"/>
      <c r="M126" s="149"/>
      <c r="N126" s="126"/>
      <c r="O126" s="126"/>
      <c r="P126" s="126"/>
      <c r="Q126" s="126"/>
    </row>
    <row r="127" spans="1:17" ht="12.75">
      <c r="A127" s="140"/>
      <c r="B127" s="264"/>
      <c r="C127" s="125"/>
      <c r="D127" s="148"/>
      <c r="E127" s="148"/>
      <c r="F127" s="148"/>
      <c r="G127" s="148"/>
      <c r="H127" s="148"/>
      <c r="I127" s="148"/>
      <c r="J127" s="148"/>
      <c r="K127" s="148"/>
      <c r="L127" s="149"/>
      <c r="M127" s="149"/>
      <c r="N127" s="126"/>
      <c r="O127" s="126"/>
      <c r="P127" s="126"/>
      <c r="Q127" s="126"/>
    </row>
    <row r="128" spans="1:17" ht="12.75">
      <c r="A128" s="140"/>
      <c r="B128" s="264"/>
      <c r="C128" s="125"/>
      <c r="D128" s="148"/>
      <c r="E128" s="148"/>
      <c r="F128" s="148"/>
      <c r="G128" s="148"/>
      <c r="H128" s="148"/>
      <c r="I128" s="148"/>
      <c r="J128" s="148"/>
      <c r="K128" s="148"/>
      <c r="L128" s="149"/>
      <c r="M128" s="149"/>
      <c r="N128" s="126"/>
      <c r="O128" s="126"/>
      <c r="P128" s="126"/>
      <c r="Q128" s="126"/>
    </row>
    <row r="129" spans="1:17" ht="12.75">
      <c r="A129" s="140"/>
      <c r="B129" s="264"/>
      <c r="C129" s="125"/>
      <c r="D129" s="148"/>
      <c r="E129" s="148"/>
      <c r="F129" s="148"/>
      <c r="G129" s="148"/>
      <c r="H129" s="148"/>
      <c r="I129" s="148"/>
      <c r="J129" s="148"/>
      <c r="K129" s="148"/>
      <c r="L129" s="149"/>
      <c r="M129" s="149"/>
      <c r="N129" s="126"/>
      <c r="O129" s="126"/>
      <c r="P129" s="126"/>
      <c r="Q129" s="126"/>
    </row>
    <row r="130" spans="1:17" ht="12.75">
      <c r="A130" s="140"/>
      <c r="B130" s="264"/>
      <c r="C130" s="125"/>
      <c r="D130" s="148"/>
      <c r="E130" s="148"/>
      <c r="F130" s="148"/>
      <c r="G130" s="148"/>
      <c r="H130" s="148"/>
      <c r="I130" s="148"/>
      <c r="J130" s="148"/>
      <c r="K130" s="148"/>
      <c r="L130" s="149"/>
      <c r="M130" s="149"/>
      <c r="N130" s="126"/>
      <c r="O130" s="126"/>
      <c r="P130" s="126"/>
      <c r="Q130" s="126"/>
    </row>
    <row r="131" spans="1:17" ht="12.75">
      <c r="A131" s="140"/>
      <c r="B131" s="264"/>
      <c r="C131" s="125"/>
      <c r="D131" s="148"/>
      <c r="E131" s="148"/>
      <c r="F131" s="148"/>
      <c r="G131" s="148"/>
      <c r="H131" s="148"/>
      <c r="I131" s="148"/>
      <c r="J131" s="148"/>
      <c r="K131" s="148"/>
      <c r="L131" s="149"/>
      <c r="M131" s="149"/>
      <c r="N131" s="126"/>
      <c r="O131" s="126"/>
      <c r="P131" s="126"/>
      <c r="Q131" s="126"/>
    </row>
    <row r="132" spans="1:17" ht="12.75">
      <c r="A132" s="140"/>
      <c r="B132" s="264"/>
      <c r="C132" s="125"/>
      <c r="D132" s="148"/>
      <c r="E132" s="148"/>
      <c r="F132" s="148"/>
      <c r="G132" s="148"/>
      <c r="H132" s="148"/>
      <c r="I132" s="148"/>
      <c r="J132" s="148"/>
      <c r="K132" s="148"/>
      <c r="L132" s="149"/>
      <c r="M132" s="149"/>
      <c r="N132" s="126"/>
      <c r="O132" s="126"/>
      <c r="P132" s="126"/>
      <c r="Q132" s="126"/>
    </row>
    <row r="133" spans="1:17" ht="12.75">
      <c r="A133" s="140"/>
      <c r="B133" s="264"/>
      <c r="C133" s="125"/>
      <c r="D133" s="148"/>
      <c r="E133" s="148"/>
      <c r="F133" s="148"/>
      <c r="G133" s="148"/>
      <c r="H133" s="148"/>
      <c r="I133" s="148"/>
      <c r="J133" s="148"/>
      <c r="K133" s="148"/>
      <c r="L133" s="149"/>
      <c r="M133" s="149"/>
      <c r="N133" s="126"/>
      <c r="O133" s="126"/>
      <c r="P133" s="126"/>
      <c r="Q133" s="126"/>
    </row>
    <row r="134" spans="1:17" ht="12.75">
      <c r="A134" s="140"/>
      <c r="B134" s="264"/>
      <c r="C134" s="125"/>
      <c r="D134" s="148"/>
      <c r="E134" s="148"/>
      <c r="F134" s="148"/>
      <c r="G134" s="148"/>
      <c r="H134" s="148"/>
      <c r="I134" s="148"/>
      <c r="J134" s="148"/>
      <c r="K134" s="148"/>
      <c r="L134" s="149"/>
      <c r="M134" s="149"/>
      <c r="N134" s="126"/>
      <c r="O134" s="126"/>
      <c r="P134" s="126"/>
      <c r="Q134" s="126"/>
    </row>
    <row r="135" spans="1:17" ht="12.75">
      <c r="A135" s="140"/>
      <c r="B135" s="264"/>
      <c r="C135" s="125"/>
      <c r="D135" s="148"/>
      <c r="E135" s="148"/>
      <c r="F135" s="148"/>
      <c r="G135" s="148"/>
      <c r="H135" s="148"/>
      <c r="I135" s="148"/>
      <c r="J135" s="148"/>
      <c r="K135" s="148"/>
      <c r="L135" s="149"/>
      <c r="M135" s="149"/>
      <c r="N135" s="126"/>
      <c r="O135" s="126"/>
      <c r="P135" s="126"/>
      <c r="Q135" s="126"/>
    </row>
    <row r="136" spans="1:17" ht="12.75">
      <c r="A136" s="140"/>
      <c r="B136" s="263"/>
      <c r="C136" s="263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26"/>
      <c r="O136" s="126"/>
      <c r="P136" s="126"/>
      <c r="Q136" s="126"/>
    </row>
    <row r="137" spans="1:17" ht="12.75">
      <c r="A137" s="140"/>
      <c r="B137" s="264"/>
      <c r="C137" s="125"/>
      <c r="D137" s="148"/>
      <c r="E137" s="148"/>
      <c r="F137" s="148"/>
      <c r="G137" s="148"/>
      <c r="H137" s="148"/>
      <c r="I137" s="148"/>
      <c r="J137" s="148"/>
      <c r="K137" s="148"/>
      <c r="L137" s="149"/>
      <c r="M137" s="149"/>
      <c r="N137" s="126"/>
      <c r="O137" s="126"/>
      <c r="P137" s="126"/>
      <c r="Q137" s="126"/>
    </row>
    <row r="138" spans="1:17" ht="12.75">
      <c r="A138" s="140"/>
      <c r="B138" s="264"/>
      <c r="C138" s="125"/>
      <c r="D138" s="148"/>
      <c r="E138" s="148"/>
      <c r="F138" s="148"/>
      <c r="G138" s="148"/>
      <c r="H138" s="148"/>
      <c r="I138" s="148"/>
      <c r="J138" s="148"/>
      <c r="K138" s="148"/>
      <c r="L138" s="149"/>
      <c r="M138" s="149"/>
      <c r="N138" s="126"/>
      <c r="O138" s="126"/>
      <c r="P138" s="126"/>
      <c r="Q138" s="126"/>
    </row>
    <row r="139" spans="1:17" ht="12.75">
      <c r="A139" s="140"/>
      <c r="B139" s="264"/>
      <c r="C139" s="125"/>
      <c r="D139" s="148"/>
      <c r="E139" s="148"/>
      <c r="F139" s="148"/>
      <c r="G139" s="148"/>
      <c r="H139" s="148"/>
      <c r="I139" s="148"/>
      <c r="J139" s="148"/>
      <c r="K139" s="148"/>
      <c r="L139" s="149"/>
      <c r="M139" s="149"/>
      <c r="N139" s="126"/>
      <c r="O139" s="126"/>
      <c r="P139" s="126"/>
      <c r="Q139" s="126"/>
    </row>
    <row r="140" spans="1:17" ht="12.75">
      <c r="A140" s="140"/>
      <c r="B140" s="264"/>
      <c r="C140" s="125"/>
      <c r="D140" s="148"/>
      <c r="E140" s="148"/>
      <c r="F140" s="148"/>
      <c r="G140" s="148"/>
      <c r="H140" s="148"/>
      <c r="I140" s="148"/>
      <c r="J140" s="148"/>
      <c r="K140" s="148"/>
      <c r="L140" s="149"/>
      <c r="M140" s="149"/>
      <c r="N140" s="126"/>
      <c r="O140" s="126"/>
      <c r="P140" s="126"/>
      <c r="Q140" s="126"/>
    </row>
    <row r="141" spans="1:17" ht="12.75">
      <c r="A141" s="140"/>
      <c r="B141" s="264"/>
      <c r="C141" s="125"/>
      <c r="D141" s="148"/>
      <c r="E141" s="148"/>
      <c r="F141" s="148"/>
      <c r="G141" s="148"/>
      <c r="H141" s="148"/>
      <c r="I141" s="148"/>
      <c r="J141" s="148"/>
      <c r="K141" s="148"/>
      <c r="L141" s="149"/>
      <c r="M141" s="149"/>
      <c r="N141" s="126"/>
      <c r="O141" s="126"/>
      <c r="P141" s="126"/>
      <c r="Q141" s="126"/>
    </row>
    <row r="142" spans="1:17" ht="12.75">
      <c r="A142" s="140"/>
      <c r="B142" s="264"/>
      <c r="C142" s="125"/>
      <c r="D142" s="148"/>
      <c r="E142" s="148"/>
      <c r="F142" s="148"/>
      <c r="G142" s="148"/>
      <c r="H142" s="148"/>
      <c r="I142" s="148"/>
      <c r="J142" s="148"/>
      <c r="K142" s="148"/>
      <c r="L142" s="149"/>
      <c r="M142" s="149"/>
      <c r="N142" s="126"/>
      <c r="O142" s="126"/>
      <c r="P142" s="126"/>
      <c r="Q142" s="126"/>
    </row>
    <row r="143" spans="1:17" ht="12.75">
      <c r="A143" s="140"/>
      <c r="B143" s="264"/>
      <c r="C143" s="125"/>
      <c r="D143" s="148"/>
      <c r="E143" s="148"/>
      <c r="F143" s="148"/>
      <c r="G143" s="148"/>
      <c r="H143" s="148"/>
      <c r="I143" s="148"/>
      <c r="J143" s="148"/>
      <c r="K143" s="148"/>
      <c r="L143" s="149"/>
      <c r="M143" s="149"/>
      <c r="N143" s="126"/>
      <c r="O143" s="126"/>
      <c r="P143" s="126"/>
      <c r="Q143" s="126"/>
    </row>
    <row r="144" spans="1:17" ht="12.75">
      <c r="A144" s="140"/>
      <c r="B144" s="264"/>
      <c r="C144" s="125"/>
      <c r="D144" s="148"/>
      <c r="E144" s="148"/>
      <c r="F144" s="148"/>
      <c r="G144" s="148"/>
      <c r="H144" s="148"/>
      <c r="I144" s="148"/>
      <c r="J144" s="148"/>
      <c r="K144" s="148"/>
      <c r="L144" s="149"/>
      <c r="M144" s="149"/>
      <c r="N144" s="126"/>
      <c r="O144" s="126"/>
      <c r="P144" s="126"/>
      <c r="Q144" s="126"/>
    </row>
    <row r="145" spans="1:17" ht="12.75">
      <c r="A145" s="140"/>
      <c r="B145" s="264"/>
      <c r="C145" s="125"/>
      <c r="D145" s="148"/>
      <c r="E145" s="148"/>
      <c r="F145" s="148"/>
      <c r="G145" s="148"/>
      <c r="H145" s="148"/>
      <c r="I145" s="148"/>
      <c r="J145" s="148"/>
      <c r="K145" s="148"/>
      <c r="L145" s="149"/>
      <c r="M145" s="149"/>
      <c r="N145" s="126"/>
      <c r="O145" s="126"/>
      <c r="P145" s="126"/>
      <c r="Q145" s="126"/>
    </row>
    <row r="146" spans="1:17" ht="12.75">
      <c r="A146" s="140"/>
      <c r="B146" s="264"/>
      <c r="C146" s="125"/>
      <c r="D146" s="148"/>
      <c r="E146" s="148"/>
      <c r="F146" s="148"/>
      <c r="G146" s="148"/>
      <c r="H146" s="148"/>
      <c r="I146" s="148"/>
      <c r="J146" s="148"/>
      <c r="K146" s="148"/>
      <c r="L146" s="149"/>
      <c r="M146" s="149"/>
      <c r="N146" s="126"/>
      <c r="O146" s="126"/>
      <c r="P146" s="126"/>
      <c r="Q146" s="126"/>
    </row>
    <row r="147" spans="1:17" ht="12.75">
      <c r="A147" s="140"/>
      <c r="B147" s="264"/>
      <c r="C147" s="125"/>
      <c r="D147" s="148"/>
      <c r="E147" s="148"/>
      <c r="F147" s="148"/>
      <c r="G147" s="148"/>
      <c r="H147" s="148"/>
      <c r="I147" s="148"/>
      <c r="J147" s="148"/>
      <c r="K147" s="148"/>
      <c r="L147" s="149"/>
      <c r="M147" s="149"/>
      <c r="N147" s="126"/>
      <c r="O147" s="126"/>
      <c r="P147" s="126"/>
      <c r="Q147" s="126"/>
    </row>
    <row r="148" spans="1:17" ht="12.75">
      <c r="A148" s="140"/>
      <c r="B148" s="264"/>
      <c r="C148" s="125"/>
      <c r="D148" s="148"/>
      <c r="E148" s="148"/>
      <c r="F148" s="148"/>
      <c r="G148" s="148"/>
      <c r="H148" s="148"/>
      <c r="I148" s="148"/>
      <c r="J148" s="148"/>
      <c r="K148" s="148"/>
      <c r="L148" s="149"/>
      <c r="M148" s="149"/>
      <c r="N148" s="126"/>
      <c r="O148" s="126"/>
      <c r="P148" s="126"/>
      <c r="Q148" s="126"/>
    </row>
    <row r="149" spans="1:17" ht="12.75">
      <c r="A149" s="140"/>
      <c r="B149" s="263"/>
      <c r="C149" s="263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26"/>
      <c r="O149" s="126"/>
      <c r="P149" s="126"/>
      <c r="Q149" s="126"/>
    </row>
    <row r="150" spans="1:17" ht="12.75">
      <c r="A150" s="140"/>
      <c r="B150" s="261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126"/>
      <c r="O150" s="126"/>
      <c r="P150" s="126"/>
      <c r="Q150" s="126"/>
    </row>
    <row r="151" spans="1:17" ht="12.75">
      <c r="A151" s="140"/>
      <c r="B151" s="261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126"/>
      <c r="O151" s="126"/>
      <c r="P151" s="126"/>
      <c r="Q151" s="126"/>
    </row>
    <row r="152" spans="1:17" ht="12.75">
      <c r="A152" s="140"/>
      <c r="B152" s="261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126"/>
      <c r="O152" s="126"/>
      <c r="P152" s="126"/>
      <c r="Q152" s="126"/>
    </row>
    <row r="153" spans="1:17" ht="12.75">
      <c r="A153" s="140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126"/>
      <c r="O153" s="126"/>
      <c r="P153" s="126"/>
      <c r="Q153" s="126"/>
    </row>
    <row r="154" spans="1:17" ht="12.75">
      <c r="A154" s="140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126"/>
      <c r="O154" s="126"/>
      <c r="P154" s="126"/>
      <c r="Q154" s="126"/>
    </row>
    <row r="155" spans="1:17" ht="12.75">
      <c r="A155" s="140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126"/>
      <c r="O155" s="126"/>
      <c r="P155" s="126"/>
      <c r="Q155" s="126"/>
    </row>
    <row r="156" spans="1:17" ht="12.75">
      <c r="A156" s="314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126"/>
      <c r="O156" s="126"/>
      <c r="P156" s="126"/>
      <c r="Q156" s="126"/>
    </row>
    <row r="157" spans="1:17" ht="12.75">
      <c r="A157" s="314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126"/>
      <c r="O157" s="126"/>
      <c r="P157" s="126"/>
      <c r="Q157" s="126"/>
    </row>
    <row r="158" spans="1:17" ht="12.75">
      <c r="A158" s="314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126"/>
      <c r="O158" s="126"/>
      <c r="P158" s="126"/>
      <c r="Q158" s="126"/>
    </row>
    <row r="159" spans="1:17" ht="12.75">
      <c r="A159" s="314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126"/>
      <c r="O159" s="126"/>
      <c r="P159" s="126"/>
      <c r="Q159" s="126"/>
    </row>
    <row r="160" spans="1:17" ht="12.75">
      <c r="A160" s="314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126"/>
      <c r="O160" s="126"/>
      <c r="P160" s="126"/>
      <c r="Q160" s="126"/>
    </row>
    <row r="161" spans="1:17" ht="12.75">
      <c r="A161" s="314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126"/>
      <c r="O161" s="126"/>
      <c r="P161" s="126"/>
      <c r="Q161" s="126"/>
    </row>
    <row r="162" spans="1:17" ht="12.75">
      <c r="A162" s="314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126"/>
      <c r="O162" s="126"/>
      <c r="P162" s="126"/>
      <c r="Q162" s="126"/>
    </row>
    <row r="163" spans="1:17" ht="12.75">
      <c r="A163" s="314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126"/>
      <c r="O163" s="126"/>
      <c r="P163" s="126"/>
      <c r="Q163" s="126"/>
    </row>
    <row r="164" spans="1:17" ht="12.75">
      <c r="A164" s="314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126"/>
      <c r="O164" s="126"/>
      <c r="P164" s="126"/>
      <c r="Q164" s="126"/>
    </row>
    <row r="165" spans="1:17" ht="12.75">
      <c r="A165" s="314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126"/>
      <c r="O165" s="126"/>
      <c r="P165" s="126"/>
      <c r="Q165" s="126"/>
    </row>
    <row r="166" spans="1:17" ht="12.75">
      <c r="A166" s="314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126"/>
      <c r="O166" s="126"/>
      <c r="P166" s="126"/>
      <c r="Q166" s="126"/>
    </row>
    <row r="167" spans="1:17" ht="12.75">
      <c r="A167" s="314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126"/>
      <c r="O167" s="126"/>
      <c r="P167" s="126"/>
      <c r="Q167" s="126"/>
    </row>
    <row r="168" spans="1:17" ht="12.75">
      <c r="A168" s="314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126"/>
      <c r="O168" s="126"/>
      <c r="P168" s="126"/>
      <c r="Q168" s="126"/>
    </row>
    <row r="169" spans="1:17" ht="12.75">
      <c r="A169" s="314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126"/>
      <c r="O169" s="126"/>
      <c r="P169" s="126"/>
      <c r="Q169" s="126"/>
    </row>
    <row r="170" spans="1:17" ht="12.75">
      <c r="A170" s="314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126"/>
      <c r="O170" s="126"/>
      <c r="P170" s="126"/>
      <c r="Q170" s="126"/>
    </row>
    <row r="171" spans="1:17" ht="12.75">
      <c r="A171" s="314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126"/>
      <c r="O171" s="126"/>
      <c r="P171" s="126"/>
      <c r="Q171" s="126"/>
    </row>
    <row r="172" spans="1:17" ht="12.75">
      <c r="A172" s="314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126"/>
      <c r="O172" s="126"/>
      <c r="P172" s="126"/>
      <c r="Q172" s="126"/>
    </row>
    <row r="173" spans="1:17" ht="12.75">
      <c r="A173" s="314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126"/>
      <c r="O173" s="126"/>
      <c r="P173" s="126"/>
      <c r="Q173" s="126"/>
    </row>
    <row r="174" spans="1:17" ht="12.75">
      <c r="A174" s="314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126"/>
      <c r="O174" s="126"/>
      <c r="P174" s="126"/>
      <c r="Q174" s="126"/>
    </row>
    <row r="175" spans="1:17" ht="12.75">
      <c r="A175" s="314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126"/>
      <c r="O175" s="126"/>
      <c r="P175" s="126"/>
      <c r="Q175" s="126"/>
    </row>
    <row r="176" spans="1:17" ht="12.75">
      <c r="A176" s="314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126"/>
      <c r="O176" s="126"/>
      <c r="P176" s="126"/>
      <c r="Q176" s="126"/>
    </row>
    <row r="177" spans="1:17" ht="12.75">
      <c r="A177" s="314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126"/>
      <c r="O177" s="126"/>
      <c r="P177" s="126"/>
      <c r="Q177" s="126"/>
    </row>
    <row r="178" spans="1:17" ht="12.75">
      <c r="A178" s="314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126"/>
      <c r="O178" s="126"/>
      <c r="P178" s="126"/>
      <c r="Q178" s="126"/>
    </row>
    <row r="179" spans="1:17" ht="12.75">
      <c r="A179" s="314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126"/>
      <c r="O179" s="126"/>
      <c r="P179" s="126"/>
      <c r="Q179" s="126"/>
    </row>
    <row r="180" spans="1:17" ht="12.75">
      <c r="A180" s="140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126"/>
      <c r="O180" s="126"/>
      <c r="P180" s="126"/>
      <c r="Q180" s="126"/>
    </row>
    <row r="181" spans="1:17" ht="12.75">
      <c r="A181" s="140"/>
      <c r="B181" s="151"/>
      <c r="C181" s="151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26"/>
      <c r="O181" s="126"/>
      <c r="P181" s="126"/>
      <c r="Q181" s="126"/>
    </row>
    <row r="182" spans="1:17" ht="12.75">
      <c r="A182" s="140"/>
      <c r="B182" s="151"/>
      <c r="C182" s="151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26"/>
      <c r="O182" s="126"/>
      <c r="P182" s="126"/>
      <c r="Q182" s="126"/>
    </row>
    <row r="183" spans="1:17" ht="12.75">
      <c r="A183" s="140"/>
      <c r="B183" s="151"/>
      <c r="C183" s="151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26"/>
      <c r="O183" s="126"/>
      <c r="P183" s="126"/>
      <c r="Q183" s="126"/>
    </row>
    <row r="184" spans="1:17" ht="12.75">
      <c r="A184" s="140"/>
      <c r="B184" s="249"/>
      <c r="C184" s="250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126"/>
      <c r="O184" s="126"/>
      <c r="P184" s="126"/>
      <c r="Q184" s="126"/>
    </row>
    <row r="185" spans="1:17" ht="12.75">
      <c r="A185" s="140"/>
      <c r="B185" s="250"/>
      <c r="C185" s="25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126"/>
      <c r="O185" s="126"/>
      <c r="P185" s="126"/>
      <c r="Q185" s="126"/>
    </row>
    <row r="186" spans="1:17" ht="12.75" customHeight="1">
      <c r="A186" s="140"/>
      <c r="B186" s="264"/>
      <c r="C186" s="143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26"/>
      <c r="O186" s="126"/>
      <c r="P186" s="126"/>
      <c r="Q186" s="126"/>
    </row>
    <row r="187" spans="1:17" ht="12.75" customHeight="1">
      <c r="A187" s="140"/>
      <c r="B187" s="302"/>
      <c r="C187" s="143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26"/>
      <c r="O187" s="126"/>
      <c r="P187" s="126"/>
      <c r="Q187" s="126"/>
    </row>
    <row r="188" spans="1:17" ht="13.5" customHeight="1">
      <c r="A188" s="140"/>
      <c r="B188" s="302"/>
      <c r="C188" s="143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26"/>
      <c r="O188" s="126"/>
      <c r="P188" s="126"/>
      <c r="Q188" s="126"/>
    </row>
    <row r="189" spans="1:17" ht="12.75" customHeight="1">
      <c r="A189" s="140"/>
      <c r="B189" s="264"/>
      <c r="C189" s="143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26"/>
      <c r="O189" s="126"/>
      <c r="P189" s="126"/>
      <c r="Q189" s="126"/>
    </row>
    <row r="190" spans="1:17" ht="12.75" customHeight="1">
      <c r="A190" s="140"/>
      <c r="B190" s="302"/>
      <c r="C190" s="143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26"/>
      <c r="O190" s="126"/>
      <c r="P190" s="126"/>
      <c r="Q190" s="126"/>
    </row>
    <row r="191" spans="1:17" ht="13.5" customHeight="1">
      <c r="A191" s="140"/>
      <c r="B191" s="302"/>
      <c r="C191" s="143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26"/>
      <c r="O191" s="126"/>
      <c r="P191" s="126"/>
      <c r="Q191" s="126"/>
    </row>
    <row r="192" spans="1:17" ht="12.75">
      <c r="A192" s="140"/>
      <c r="B192" s="126"/>
      <c r="C192" s="126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26"/>
      <c r="O192" s="126"/>
      <c r="P192" s="126"/>
      <c r="Q192" s="126"/>
    </row>
    <row r="193" spans="1:17" ht="12.75">
      <c r="A193" s="140"/>
      <c r="B193" s="126"/>
      <c r="C193" s="126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26"/>
      <c r="O193" s="126"/>
      <c r="P193" s="126"/>
      <c r="Q193" s="126"/>
    </row>
    <row r="194" spans="1:17" ht="12.75">
      <c r="A194" s="140"/>
      <c r="B194" s="126"/>
      <c r="C194" s="126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26"/>
      <c r="O194" s="126"/>
      <c r="P194" s="126"/>
      <c r="Q194" s="126"/>
    </row>
    <row r="195" spans="1:17" ht="12.75">
      <c r="A195" s="140"/>
      <c r="B195" s="126"/>
      <c r="C195" s="126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26"/>
      <c r="O195" s="126"/>
      <c r="P195" s="126"/>
      <c r="Q195" s="126"/>
    </row>
    <row r="196" spans="1:17" ht="12.75">
      <c r="A196" s="140"/>
      <c r="B196" s="126"/>
      <c r="C196" s="126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26"/>
      <c r="O196" s="126"/>
      <c r="P196" s="126"/>
      <c r="Q196" s="126"/>
    </row>
    <row r="197" spans="1:17" ht="12.75">
      <c r="A197" s="140"/>
      <c r="B197" s="126"/>
      <c r="C197" s="126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26"/>
      <c r="O197" s="126"/>
      <c r="P197" s="126"/>
      <c r="Q197" s="126"/>
    </row>
    <row r="198" spans="1:17" ht="12.75">
      <c r="A198" s="140"/>
      <c r="B198" s="126"/>
      <c r="C198" s="126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26"/>
      <c r="O198" s="126"/>
      <c r="P198" s="126"/>
      <c r="Q198" s="126"/>
    </row>
    <row r="199" spans="1:17" ht="12.75">
      <c r="A199" s="140"/>
      <c r="B199" s="126"/>
      <c r="C199" s="126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26"/>
      <c r="O199" s="126"/>
      <c r="P199" s="126"/>
      <c r="Q199" s="126"/>
    </row>
    <row r="200" spans="1:17" ht="12.75">
      <c r="A200" s="140"/>
      <c r="B200" s="126"/>
      <c r="C200" s="126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26"/>
      <c r="O200" s="126"/>
      <c r="P200" s="126"/>
      <c r="Q200" s="126"/>
    </row>
    <row r="201" spans="1:17" ht="12.75">
      <c r="A201" s="140"/>
      <c r="B201" s="126"/>
      <c r="C201" s="126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26"/>
      <c r="O201" s="126"/>
      <c r="P201" s="126"/>
      <c r="Q201" s="126"/>
    </row>
    <row r="202" spans="1:17" ht="12.75">
      <c r="A202" s="140"/>
      <c r="B202" s="126"/>
      <c r="C202" s="126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26"/>
      <c r="O202" s="126"/>
      <c r="P202" s="126"/>
      <c r="Q202" s="126"/>
    </row>
    <row r="203" spans="1:17" ht="12.75">
      <c r="A203" s="140"/>
      <c r="B203" s="126"/>
      <c r="C203" s="126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26"/>
      <c r="O203" s="126"/>
      <c r="P203" s="126"/>
      <c r="Q203" s="126"/>
    </row>
    <row r="204" spans="1:17" ht="12.75">
      <c r="A204" s="140"/>
      <c r="B204" s="126"/>
      <c r="C204" s="126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26"/>
      <c r="O204" s="126"/>
      <c r="P204" s="126"/>
      <c r="Q204" s="126"/>
    </row>
    <row r="205" spans="1:17" ht="12.75">
      <c r="A205" s="140"/>
      <c r="B205" s="126"/>
      <c r="C205" s="126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26"/>
      <c r="O205" s="126"/>
      <c r="P205" s="126"/>
      <c r="Q205" s="126"/>
    </row>
    <row r="206" spans="1:17" ht="12.75">
      <c r="A206" s="140"/>
      <c r="B206" s="126"/>
      <c r="C206" s="126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26"/>
      <c r="O206" s="126"/>
      <c r="P206" s="126"/>
      <c r="Q206" s="126"/>
    </row>
    <row r="207" spans="1:17" ht="12.75">
      <c r="A207" s="140"/>
      <c r="B207" s="126"/>
      <c r="C207" s="126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26"/>
      <c r="O207" s="126"/>
      <c r="P207" s="126"/>
      <c r="Q207" s="126"/>
    </row>
    <row r="208" spans="1:17" ht="12.75">
      <c r="A208" s="140"/>
      <c r="B208" s="126"/>
      <c r="C208" s="126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26"/>
      <c r="O208" s="126"/>
      <c r="P208" s="126"/>
      <c r="Q208" s="126"/>
    </row>
    <row r="209" spans="1:17" ht="12.75">
      <c r="A209" s="140"/>
      <c r="B209" s="126"/>
      <c r="C209" s="126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26"/>
      <c r="O209" s="126"/>
      <c r="P209" s="126"/>
      <c r="Q209" s="126"/>
    </row>
    <row r="210" spans="1:17" ht="12.75">
      <c r="A210" s="140"/>
      <c r="B210" s="126"/>
      <c r="C210" s="126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26"/>
      <c r="O210" s="126"/>
      <c r="P210" s="126"/>
      <c r="Q210" s="126"/>
    </row>
    <row r="211" spans="1:17" ht="12.75">
      <c r="A211" s="140"/>
      <c r="B211" s="126"/>
      <c r="C211" s="126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26"/>
      <c r="O211" s="126"/>
      <c r="P211" s="126"/>
      <c r="Q211" s="126"/>
    </row>
    <row r="212" spans="1:17" ht="12.75">
      <c r="A212" s="140"/>
      <c r="B212" s="126"/>
      <c r="C212" s="126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26"/>
      <c r="O212" s="126"/>
      <c r="P212" s="126"/>
      <c r="Q212" s="126"/>
    </row>
    <row r="213" spans="1:17" ht="12.75">
      <c r="A213" s="140"/>
      <c r="B213" s="126"/>
      <c r="C213" s="126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26"/>
      <c r="O213" s="126"/>
      <c r="P213" s="126"/>
      <c r="Q213" s="126"/>
    </row>
    <row r="214" spans="1:17" ht="12.75">
      <c r="A214" s="140"/>
      <c r="B214" s="126"/>
      <c r="C214" s="126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26"/>
      <c r="O214" s="126"/>
      <c r="P214" s="126"/>
      <c r="Q214" s="126"/>
    </row>
    <row r="215" spans="1:17" ht="12.75">
      <c r="A215" s="140"/>
      <c r="B215" s="126"/>
      <c r="C215" s="126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26"/>
      <c r="O215" s="126"/>
      <c r="P215" s="126"/>
      <c r="Q215" s="126"/>
    </row>
    <row r="216" spans="1:17" ht="12.75">
      <c r="A216" s="140"/>
      <c r="B216" s="126"/>
      <c r="C216" s="126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26"/>
      <c r="O216" s="126"/>
      <c r="P216" s="126"/>
      <c r="Q216" s="126"/>
    </row>
    <row r="217" spans="1:17" ht="12.75">
      <c r="A217" s="140"/>
      <c r="B217" s="126"/>
      <c r="C217" s="126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26"/>
      <c r="O217" s="126"/>
      <c r="P217" s="126"/>
      <c r="Q217" s="126"/>
    </row>
    <row r="218" spans="1:17" ht="12.75">
      <c r="A218" s="140"/>
      <c r="B218" s="126"/>
      <c r="C218" s="126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26"/>
      <c r="O218" s="126"/>
      <c r="P218" s="126"/>
      <c r="Q218" s="126"/>
    </row>
    <row r="219" spans="1:17" ht="12.75">
      <c r="A219" s="140"/>
      <c r="B219" s="126"/>
      <c r="C219" s="126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26"/>
      <c r="O219" s="126"/>
      <c r="P219" s="126"/>
      <c r="Q219" s="126"/>
    </row>
    <row r="220" spans="1:17" ht="12.75">
      <c r="A220" s="140"/>
      <c r="B220" s="126"/>
      <c r="C220" s="126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26"/>
      <c r="O220" s="126"/>
      <c r="P220" s="126"/>
      <c r="Q220" s="126"/>
    </row>
    <row r="221" spans="1:17" ht="12.75">
      <c r="A221" s="140"/>
      <c r="B221" s="126"/>
      <c r="C221" s="126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26"/>
      <c r="O221" s="126"/>
      <c r="P221" s="126"/>
      <c r="Q221" s="126"/>
    </row>
    <row r="222" spans="1:17" ht="12.75">
      <c r="A222" s="140"/>
      <c r="B222" s="126"/>
      <c r="C222" s="126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26"/>
      <c r="O222" s="126"/>
      <c r="P222" s="126"/>
      <c r="Q222" s="126"/>
    </row>
    <row r="223" spans="1:17" ht="12.75">
      <c r="A223" s="140"/>
      <c r="B223" s="126"/>
      <c r="C223" s="126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26"/>
      <c r="O223" s="126"/>
      <c r="P223" s="126"/>
      <c r="Q223" s="126"/>
    </row>
    <row r="224" spans="1:17" ht="12.75">
      <c r="A224" s="140"/>
      <c r="B224" s="126"/>
      <c r="C224" s="126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26"/>
      <c r="O224" s="126"/>
      <c r="P224" s="126"/>
      <c r="Q224" s="126"/>
    </row>
    <row r="225" spans="1:17" ht="12.75">
      <c r="A225" s="140"/>
      <c r="B225" s="126"/>
      <c r="C225" s="126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26"/>
      <c r="O225" s="126"/>
      <c r="P225" s="126"/>
      <c r="Q225" s="126"/>
    </row>
    <row r="226" spans="1:17" ht="12.75">
      <c r="A226" s="140"/>
      <c r="B226" s="126"/>
      <c r="C226" s="126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26"/>
      <c r="O226" s="126"/>
      <c r="P226" s="126"/>
      <c r="Q226" s="126"/>
    </row>
    <row r="227" spans="1:17" ht="12.75">
      <c r="A227" s="140"/>
      <c r="B227" s="126"/>
      <c r="C227" s="126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26"/>
      <c r="O227" s="126"/>
      <c r="P227" s="126"/>
      <c r="Q227" s="126"/>
    </row>
    <row r="228" spans="1:17" ht="12.75">
      <c r="A228" s="140"/>
      <c r="B228" s="126"/>
      <c r="C228" s="126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26"/>
      <c r="O228" s="126"/>
      <c r="P228" s="126"/>
      <c r="Q228" s="126"/>
    </row>
    <row r="229" spans="1:17" ht="12.75">
      <c r="A229" s="140"/>
      <c r="B229" s="126"/>
      <c r="C229" s="126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26"/>
      <c r="O229" s="126"/>
      <c r="P229" s="126"/>
      <c r="Q229" s="126"/>
    </row>
    <row r="230" spans="1:17" ht="12.75">
      <c r="A230" s="140"/>
      <c r="B230" s="126"/>
      <c r="C230" s="126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26"/>
      <c r="O230" s="126"/>
      <c r="P230" s="126"/>
      <c r="Q230" s="126"/>
    </row>
    <row r="231" spans="1:17" ht="12.75">
      <c r="A231" s="140"/>
      <c r="B231" s="126"/>
      <c r="C231" s="126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26"/>
      <c r="O231" s="126"/>
      <c r="P231" s="126"/>
      <c r="Q231" s="126"/>
    </row>
    <row r="232" spans="1:17" ht="12.75">
      <c r="A232" s="140"/>
      <c r="B232" s="126"/>
      <c r="C232" s="126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26"/>
      <c r="O232" s="126"/>
      <c r="P232" s="126"/>
      <c r="Q232" s="126"/>
    </row>
    <row r="233" spans="1:17" ht="12.75">
      <c r="A233" s="140"/>
      <c r="B233" s="126"/>
      <c r="C233" s="126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26"/>
      <c r="O233" s="126"/>
      <c r="P233" s="126"/>
      <c r="Q233" s="126"/>
    </row>
    <row r="234" spans="1:17" ht="12.75">
      <c r="A234" s="140"/>
      <c r="B234" s="126"/>
      <c r="C234" s="126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26"/>
      <c r="O234" s="126"/>
      <c r="P234" s="126"/>
      <c r="Q234" s="126"/>
    </row>
    <row r="235" spans="1:17" ht="12.75">
      <c r="A235" s="140"/>
      <c r="B235" s="126"/>
      <c r="C235" s="126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26"/>
      <c r="O235" s="126"/>
      <c r="P235" s="126"/>
      <c r="Q235" s="126"/>
    </row>
    <row r="236" spans="1:17" ht="12.75">
      <c r="A236" s="140"/>
      <c r="B236" s="126"/>
      <c r="C236" s="126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26"/>
      <c r="O236" s="126"/>
      <c r="P236" s="126"/>
      <c r="Q236" s="126"/>
    </row>
    <row r="237" spans="1:17" ht="12.75">
      <c r="A237" s="140"/>
      <c r="B237" s="126"/>
      <c r="C237" s="126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26"/>
      <c r="O237" s="126"/>
      <c r="P237" s="126"/>
      <c r="Q237" s="126"/>
    </row>
    <row r="238" spans="1:17" ht="12.75">
      <c r="A238" s="140"/>
      <c r="B238" s="126"/>
      <c r="C238" s="126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26"/>
      <c r="O238" s="126"/>
      <c r="P238" s="126"/>
      <c r="Q238" s="126"/>
    </row>
    <row r="239" spans="1:17" ht="12.75">
      <c r="A239" s="140"/>
      <c r="B239" s="126"/>
      <c r="C239" s="126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26"/>
      <c r="O239" s="126"/>
      <c r="P239" s="126"/>
      <c r="Q239" s="126"/>
    </row>
    <row r="240" spans="1:17" ht="12.75">
      <c r="A240" s="140"/>
      <c r="B240" s="126"/>
      <c r="C240" s="126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26"/>
      <c r="O240" s="126"/>
      <c r="P240" s="126"/>
      <c r="Q240" s="126"/>
    </row>
    <row r="241" spans="1:17" ht="12.75">
      <c r="A241" s="140"/>
      <c r="B241" s="126"/>
      <c r="C241" s="126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26"/>
      <c r="O241" s="126"/>
      <c r="P241" s="126"/>
      <c r="Q241" s="126"/>
    </row>
    <row r="242" spans="1:17" ht="12.75">
      <c r="A242" s="140"/>
      <c r="B242" s="126"/>
      <c r="C242" s="126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26"/>
      <c r="O242" s="126"/>
      <c r="P242" s="126"/>
      <c r="Q242" s="126"/>
    </row>
    <row r="243" spans="1:17" ht="12.75">
      <c r="A243" s="140"/>
      <c r="B243" s="125"/>
      <c r="C243" s="126"/>
      <c r="D243" s="126"/>
      <c r="E243" s="126"/>
      <c r="F243" s="126"/>
      <c r="G243" s="126"/>
      <c r="H243" s="152"/>
      <c r="I243" s="152"/>
      <c r="J243" s="152"/>
      <c r="K243" s="152"/>
      <c r="L243" s="152"/>
      <c r="M243" s="152"/>
      <c r="N243" s="152"/>
      <c r="O243" s="126"/>
      <c r="P243" s="126"/>
      <c r="Q243" s="126"/>
    </row>
    <row r="244" spans="1:17" ht="12.75">
      <c r="A244" s="140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</row>
    <row r="245" spans="1:17" ht="12.75">
      <c r="A245" s="140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</row>
    <row r="246" spans="1:17" ht="12.75">
      <c r="A246" s="140"/>
      <c r="B246" s="26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126"/>
      <c r="O246" s="126"/>
      <c r="P246" s="126"/>
      <c r="Q246" s="126"/>
    </row>
    <row r="247" spans="1:17" ht="12.75">
      <c r="A247" s="140"/>
      <c r="B247" s="263"/>
      <c r="C247" s="263"/>
      <c r="D247" s="286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126"/>
      <c r="P247" s="126"/>
      <c r="Q247" s="126"/>
    </row>
    <row r="248" spans="1:17" ht="12.75">
      <c r="A248" s="140"/>
      <c r="B248" s="125"/>
      <c r="C248" s="125"/>
      <c r="D248" s="125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126"/>
      <c r="P248" s="126"/>
      <c r="Q248" s="126"/>
    </row>
    <row r="249" spans="1:17" ht="12.75">
      <c r="A249" s="140"/>
      <c r="B249" s="44"/>
      <c r="C249" s="44"/>
      <c r="D249" s="14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126"/>
      <c r="P249" s="126"/>
      <c r="Q249" s="126"/>
    </row>
    <row r="250" spans="1:17" ht="12.75">
      <c r="A250" s="140"/>
      <c r="B250" s="44"/>
      <c r="C250" s="44"/>
      <c r="D250" s="14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126"/>
      <c r="P250" s="126"/>
      <c r="Q250" s="126"/>
    </row>
    <row r="251" spans="1:17" ht="12.75">
      <c r="A251" s="140"/>
      <c r="B251" s="44"/>
      <c r="C251" s="44"/>
      <c r="D251" s="1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126"/>
      <c r="P251" s="126"/>
      <c r="Q251" s="126"/>
    </row>
    <row r="252" spans="1:17" ht="12.75">
      <c r="A252" s="140"/>
      <c r="B252" s="44"/>
      <c r="C252" s="44"/>
      <c r="D252" s="1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126"/>
      <c r="P252" s="126"/>
      <c r="Q252" s="126"/>
    </row>
    <row r="253" spans="1:17" ht="12.75">
      <c r="A253" s="140"/>
      <c r="B253" s="44"/>
      <c r="C253" s="44"/>
      <c r="D253" s="1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126"/>
      <c r="P253" s="126"/>
      <c r="Q253" s="126"/>
    </row>
    <row r="254" spans="1:17" ht="12.75">
      <c r="A254" s="140"/>
      <c r="B254" s="44"/>
      <c r="C254" s="44"/>
      <c r="D254" s="14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126"/>
      <c r="P254" s="126"/>
      <c r="Q254" s="126"/>
    </row>
    <row r="255" spans="1:17" ht="12.75">
      <c r="A255" s="140"/>
      <c r="B255" s="44"/>
      <c r="C255" s="44"/>
      <c r="D255" s="14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126"/>
      <c r="P255" s="126"/>
      <c r="Q255" s="126"/>
    </row>
    <row r="256" spans="1:17" ht="12.75">
      <c r="A256" s="140"/>
      <c r="B256" s="44"/>
      <c r="C256" s="44"/>
      <c r="D256" s="14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126"/>
      <c r="P256" s="126"/>
      <c r="Q256" s="126"/>
    </row>
    <row r="257" spans="1:17" ht="12.75">
      <c r="A257" s="140"/>
      <c r="B257" s="44"/>
      <c r="C257" s="44"/>
      <c r="D257" s="1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126"/>
      <c r="P257" s="126"/>
      <c r="Q257" s="126"/>
    </row>
    <row r="258" spans="1:17" ht="12.75">
      <c r="A258" s="140"/>
      <c r="B258" s="44"/>
      <c r="C258" s="44"/>
      <c r="D258" s="14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126"/>
      <c r="P258" s="126"/>
      <c r="Q258" s="126"/>
    </row>
    <row r="259" spans="1:17" ht="12.75">
      <c r="A259" s="140"/>
      <c r="B259" s="44"/>
      <c r="C259" s="44"/>
      <c r="D259" s="14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126"/>
      <c r="P259" s="126"/>
      <c r="Q259" s="126"/>
    </row>
    <row r="260" spans="1:17" ht="12.75">
      <c r="A260" s="140"/>
      <c r="B260" s="44"/>
      <c r="C260" s="44"/>
      <c r="D260" s="1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126"/>
      <c r="P260" s="126"/>
      <c r="Q260" s="126"/>
    </row>
    <row r="261" spans="1:17" ht="12.75">
      <c r="A261" s="140"/>
      <c r="B261" s="44"/>
      <c r="C261" s="44"/>
      <c r="D261" s="14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126"/>
      <c r="P261" s="126"/>
      <c r="Q261" s="126"/>
    </row>
    <row r="262" spans="1:17" ht="12.75">
      <c r="A262" s="140"/>
      <c r="B262" s="44"/>
      <c r="C262" s="44"/>
      <c r="D262" s="14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126"/>
      <c r="P262" s="126"/>
      <c r="Q262" s="126"/>
    </row>
    <row r="263" spans="1:17" ht="12.75">
      <c r="A263" s="140"/>
      <c r="B263" s="44"/>
      <c r="C263" s="44"/>
      <c r="D263" s="14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126"/>
      <c r="P263" s="126"/>
      <c r="Q263" s="126"/>
    </row>
    <row r="264" spans="1:17" ht="12.75">
      <c r="A264" s="140"/>
      <c r="B264" s="44"/>
      <c r="C264" s="44"/>
      <c r="D264" s="1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126"/>
      <c r="P264" s="126"/>
      <c r="Q264" s="126"/>
    </row>
    <row r="265" spans="1:17" ht="12.75">
      <c r="A265" s="140"/>
      <c r="B265" s="44"/>
      <c r="C265" s="44"/>
      <c r="D265" s="14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126"/>
      <c r="P265" s="126"/>
      <c r="Q265" s="126"/>
    </row>
    <row r="266" spans="1:17" ht="12.75">
      <c r="A266" s="140"/>
      <c r="B266" s="44"/>
      <c r="C266" s="44"/>
      <c r="D266" s="1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126"/>
      <c r="P266" s="126"/>
      <c r="Q266" s="126"/>
    </row>
    <row r="267" spans="1:17" ht="12.75">
      <c r="A267" s="140"/>
      <c r="B267" s="44"/>
      <c r="C267" s="44"/>
      <c r="D267" s="14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126"/>
      <c r="P267" s="126"/>
      <c r="Q267" s="126"/>
    </row>
    <row r="268" spans="1:17" ht="12.75">
      <c r="A268" s="140"/>
      <c r="B268" s="44"/>
      <c r="C268" s="44"/>
      <c r="D268" s="14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126"/>
      <c r="P268" s="126"/>
      <c r="Q268" s="126"/>
    </row>
    <row r="269" spans="1:17" ht="12.75">
      <c r="A269" s="140"/>
      <c r="B269" s="44"/>
      <c r="C269" s="44"/>
      <c r="D269" s="14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126"/>
      <c r="P269" s="126"/>
      <c r="Q269" s="126"/>
    </row>
    <row r="270" spans="1:17" ht="12.75">
      <c r="A270" s="140"/>
      <c r="B270" s="44"/>
      <c r="C270" s="44"/>
      <c r="D270" s="14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126"/>
      <c r="P270" s="126"/>
      <c r="Q270" s="126"/>
    </row>
    <row r="271" spans="1:17" ht="12.75">
      <c r="A271" s="140"/>
      <c r="B271" s="44"/>
      <c r="C271" s="44"/>
      <c r="D271" s="14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126"/>
      <c r="P271" s="126"/>
      <c r="Q271" s="126"/>
    </row>
    <row r="272" spans="1:17" ht="12.75">
      <c r="A272" s="140"/>
      <c r="B272" s="126"/>
      <c r="C272" s="126"/>
      <c r="D272" s="126"/>
      <c r="E272" s="126"/>
      <c r="F272" s="4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</row>
    <row r="273" spans="1:17" ht="12.75">
      <c r="A273" s="140"/>
      <c r="B273" s="268"/>
      <c r="C273" s="269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126"/>
      <c r="O273" s="126"/>
      <c r="P273" s="126"/>
      <c r="Q273" s="126"/>
    </row>
    <row r="274" spans="1:17" ht="12.75">
      <c r="A274" s="140"/>
      <c r="B274" s="269"/>
      <c r="C274" s="269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126"/>
      <c r="O274" s="126"/>
      <c r="P274" s="126"/>
      <c r="Q274" s="126"/>
    </row>
    <row r="275" spans="1:17" ht="12.75">
      <c r="A275" s="140"/>
      <c r="B275" s="267"/>
      <c r="C275" s="267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26"/>
      <c r="O275" s="126"/>
      <c r="P275" s="126"/>
      <c r="Q275" s="126"/>
    </row>
    <row r="276" spans="1:17" ht="12.75">
      <c r="A276" s="140"/>
      <c r="B276" s="267"/>
      <c r="C276" s="267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26"/>
      <c r="O276" s="126"/>
      <c r="P276" s="126"/>
      <c r="Q276" s="126"/>
    </row>
    <row r="277" spans="1:17" ht="12.75">
      <c r="A277" s="140"/>
      <c r="B277" s="267"/>
      <c r="C277" s="267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26"/>
      <c r="O277" s="126"/>
      <c r="P277" s="126"/>
      <c r="Q277" s="126"/>
    </row>
    <row r="278" spans="1:17" ht="12.75">
      <c r="A278" s="140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</row>
    <row r="279" spans="1:17" ht="12.75">
      <c r="A279" s="140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</row>
    <row r="280" spans="1:17" ht="12.75">
      <c r="A280" s="140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</row>
    <row r="281" spans="1:17" ht="12.75">
      <c r="A281" s="140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</row>
    <row r="282" spans="1:17" ht="12.75">
      <c r="A282" s="140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</row>
    <row r="283" spans="1:17" ht="12.75">
      <c r="A283" s="140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</row>
    <row r="284" spans="1:17" ht="12.75">
      <c r="A284" s="140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</row>
    <row r="285" spans="1:17" ht="12.75">
      <c r="A285" s="140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</row>
    <row r="286" spans="1:17" ht="12.75">
      <c r="A286" s="140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</row>
    <row r="287" spans="1:17" ht="12.75">
      <c r="A287" s="140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</row>
    <row r="288" spans="1:17" ht="12.75">
      <c r="A288" s="140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</row>
    <row r="289" spans="1:17" ht="12.75">
      <c r="A289" s="140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</row>
    <row r="290" spans="1:17" ht="12.75">
      <c r="A290" s="140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</row>
    <row r="291" spans="1:17" ht="12.75">
      <c r="A291" s="140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</row>
    <row r="292" spans="1:17" ht="12.75">
      <c r="A292" s="140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</row>
    <row r="293" spans="1:17" ht="12.75">
      <c r="A293" s="140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</row>
    <row r="294" spans="1:17" ht="12.75">
      <c r="A294" s="140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</row>
    <row r="295" spans="1:17" ht="12.75">
      <c r="A295" s="140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</row>
    <row r="296" spans="1:17" ht="12.75">
      <c r="A296" s="140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</row>
    <row r="297" spans="1:17" ht="12.75">
      <c r="A297" s="140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</row>
    <row r="298" spans="1:17" ht="12.75">
      <c r="A298" s="140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</row>
    <row r="299" spans="1:17" ht="12.75">
      <c r="A299" s="140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</row>
    <row r="300" spans="1:17" ht="12.75">
      <c r="A300" s="140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</row>
    <row r="301" spans="1:17" ht="12.75">
      <c r="A301" s="140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</row>
    <row r="302" spans="1:17" ht="12.75">
      <c r="A302" s="140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</row>
    <row r="303" spans="1:17" ht="12.75">
      <c r="A303" s="140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</row>
    <row r="304" spans="1:17" ht="12.75">
      <c r="A304" s="140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</row>
    <row r="305" spans="1:17" ht="12.75">
      <c r="A305" s="140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</row>
    <row r="306" spans="1:17" ht="12.75">
      <c r="A306" s="140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</row>
    <row r="307" spans="1:17" ht="12.75">
      <c r="A307" s="140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</row>
    <row r="308" spans="1:17" ht="12.75">
      <c r="A308" s="140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</row>
    <row r="309" spans="1:17" ht="12.75">
      <c r="A309" s="140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</row>
    <row r="310" spans="1:17" ht="12.75">
      <c r="A310" s="140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</row>
    <row r="311" spans="1:17" ht="12.75">
      <c r="A311" s="140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</row>
    <row r="312" spans="1:17" ht="12.75">
      <c r="A312" s="140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</row>
    <row r="313" spans="1:17" ht="12.75">
      <c r="A313" s="140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</row>
    <row r="314" spans="1:17" ht="12.75">
      <c r="A314" s="140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</row>
    <row r="315" spans="1:17" ht="12.75">
      <c r="A315" s="140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</row>
    <row r="316" spans="1:17" ht="12.75">
      <c r="A316" s="140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</row>
    <row r="317" spans="1:17" ht="12.75">
      <c r="A317" s="140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</row>
    <row r="318" spans="1:17" ht="12.75">
      <c r="A318" s="140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</row>
    <row r="319" spans="1:17" ht="12.75">
      <c r="A319" s="140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</row>
    <row r="320" spans="1:17" ht="12.75">
      <c r="A320" s="140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</row>
    <row r="321" spans="1:17" ht="12.75">
      <c r="A321" s="140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</row>
    <row r="322" spans="1:17" ht="12.75">
      <c r="A322" s="140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</row>
    <row r="323" spans="1:17" ht="12.75">
      <c r="A323" s="140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</row>
    <row r="324" spans="1:17" ht="12.75">
      <c r="A324" s="140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</row>
    <row r="325" spans="1:17" ht="12.75">
      <c r="A325" s="140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</row>
    <row r="326" spans="1:17" ht="12.75">
      <c r="A326" s="140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</row>
    <row r="327" spans="1:17" ht="12.75">
      <c r="A327" s="140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</row>
    <row r="328" spans="1:17" ht="12.75">
      <c r="A328" s="140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</row>
    <row r="329" spans="1:17" ht="12.75">
      <c r="A329" s="140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</row>
    <row r="330" spans="1:17" ht="12.75">
      <c r="A330" s="140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</row>
    <row r="331" spans="1:17" ht="12.75">
      <c r="A331" s="140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</row>
    <row r="332" spans="1:17" ht="12.75">
      <c r="A332" s="140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</row>
    <row r="333" spans="1:17" ht="12.75">
      <c r="A333" s="140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</row>
    <row r="334" spans="1:17" ht="12.75">
      <c r="A334" s="140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</row>
    <row r="335" spans="1:17" ht="12.75">
      <c r="A335" s="140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</row>
    <row r="336" spans="1:17" ht="12.75">
      <c r="A336" s="140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</row>
    <row r="337" spans="1:17" ht="12.75">
      <c r="A337" s="140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</row>
    <row r="338" spans="1:17" ht="12.75">
      <c r="A338" s="140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</row>
    <row r="339" spans="1:17" ht="12.75">
      <c r="A339" s="140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</row>
    <row r="340" spans="1:17" ht="12.75">
      <c r="A340" s="140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</row>
    <row r="341" spans="1:17" ht="12.75">
      <c r="A341" s="140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</row>
    <row r="342" spans="1:17" ht="12.75">
      <c r="A342" s="140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</row>
    <row r="343" spans="1:17" ht="12.75">
      <c r="A343" s="140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</row>
    <row r="344" spans="1:17" ht="12.75">
      <c r="A344" s="140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</row>
    <row r="345" spans="1:17" ht="12.75">
      <c r="A345" s="140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</row>
    <row r="346" spans="1:17" ht="12.75">
      <c r="A346" s="140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</row>
    <row r="347" spans="1:17" ht="12.75">
      <c r="A347" s="140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</row>
    <row r="348" spans="1:17" ht="12.75">
      <c r="A348" s="140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</row>
    <row r="349" spans="1:17" ht="12.75">
      <c r="A349" s="140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</row>
    <row r="350" spans="1:17" ht="12.75">
      <c r="A350" s="140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</row>
    <row r="351" spans="1:17" ht="12.75">
      <c r="A351" s="140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</row>
    <row r="352" spans="1:17" ht="12.75">
      <c r="A352" s="140"/>
      <c r="B352" s="125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</row>
    <row r="353" spans="1:17" ht="12.75">
      <c r="A353" s="140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</row>
    <row r="354" spans="1:17" ht="12.75">
      <c r="A354" s="140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</row>
    <row r="355" spans="1:17" ht="12.75">
      <c r="A355" s="140"/>
      <c r="B355" s="268"/>
      <c r="C355" s="269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126"/>
      <c r="O355" s="126"/>
      <c r="P355" s="126"/>
      <c r="Q355" s="126"/>
    </row>
    <row r="356" spans="1:17" ht="12.75">
      <c r="A356" s="140"/>
      <c r="B356" s="269"/>
      <c r="C356" s="269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126"/>
      <c r="O356" s="126"/>
      <c r="P356" s="126"/>
      <c r="Q356" s="126"/>
    </row>
    <row r="357" spans="1:17" ht="12.75">
      <c r="A357" s="140"/>
      <c r="B357" s="267"/>
      <c r="C357" s="267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26"/>
      <c r="O357" s="126"/>
      <c r="P357" s="126"/>
      <c r="Q357" s="126"/>
    </row>
    <row r="358" spans="1:17" ht="12.75">
      <c r="A358" s="140"/>
      <c r="B358" s="267"/>
      <c r="C358" s="267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26"/>
      <c r="O358" s="126"/>
      <c r="P358" s="126"/>
      <c r="Q358" s="126"/>
    </row>
    <row r="359" spans="1:17" ht="12.75">
      <c r="A359" s="140"/>
      <c r="B359" s="267"/>
      <c r="C359" s="267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26"/>
      <c r="O359" s="126"/>
      <c r="P359" s="126"/>
      <c r="Q359" s="126"/>
    </row>
    <row r="360" spans="1:17" ht="12.75">
      <c r="A360" s="140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</row>
    <row r="361" spans="1:17" ht="12.75">
      <c r="A361" s="140"/>
      <c r="B361" s="262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126"/>
      <c r="O361" s="126"/>
      <c r="P361" s="126"/>
      <c r="Q361" s="126"/>
    </row>
    <row r="362" spans="1:17" ht="12.75">
      <c r="A362" s="140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</row>
    <row r="363" spans="1:17" ht="12.75">
      <c r="A363" s="140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</row>
    <row r="364" spans="1:17" ht="12.75">
      <c r="A364" s="140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</row>
    <row r="365" spans="1:17" ht="12.75">
      <c r="A365" s="140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</row>
    <row r="366" spans="1:17" ht="12.75">
      <c r="A366" s="140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</row>
    <row r="367" spans="1:17" ht="12.75">
      <c r="A367" s="140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</row>
    <row r="368" spans="1:17" ht="12.75">
      <c r="A368" s="140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</row>
    <row r="369" spans="1:17" ht="12.75">
      <c r="A369" s="140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</row>
    <row r="370" spans="1:17" ht="12.75">
      <c r="A370" s="140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</row>
    <row r="371" spans="1:17" ht="12.75">
      <c r="A371" s="140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</row>
    <row r="372" spans="1:17" ht="12.75">
      <c r="A372" s="140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</row>
    <row r="373" spans="1:17" ht="12.75">
      <c r="A373" s="140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</row>
    <row r="374" spans="1:17" ht="12.75">
      <c r="A374" s="140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</row>
    <row r="375" spans="1:17" ht="12.75">
      <c r="A375" s="140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</row>
    <row r="376" spans="1:17" ht="12.75">
      <c r="A376" s="140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</row>
    <row r="377" spans="1:17" ht="12.75">
      <c r="A377" s="140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</row>
    <row r="378" spans="1:17" ht="12.75">
      <c r="A378" s="140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</row>
    <row r="379" spans="1:17" ht="12.75">
      <c r="A379" s="140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</row>
    <row r="380" spans="1:17" ht="12.75">
      <c r="A380" s="140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</row>
    <row r="381" spans="1:17" ht="12.75">
      <c r="A381" s="140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</row>
    <row r="382" spans="1:17" ht="12.75">
      <c r="A382" s="140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</row>
    <row r="383" spans="1:17" ht="12.75">
      <c r="A383" s="140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</row>
    <row r="384" spans="1:17" ht="12.75">
      <c r="A384" s="140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</row>
    <row r="385" spans="1:17" ht="12.75">
      <c r="A385" s="140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</row>
    <row r="386" spans="1:17" ht="12.75">
      <c r="A386" s="140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</row>
    <row r="387" spans="1:17" ht="12.75">
      <c r="A387" s="140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</row>
    <row r="388" spans="1:17" ht="12.75">
      <c r="A388" s="140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</row>
    <row r="389" spans="1:17" ht="12.75">
      <c r="A389" s="140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</row>
    <row r="390" spans="1:17" ht="12.75">
      <c r="A390" s="140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</row>
    <row r="391" spans="1:17" ht="12.75">
      <c r="A391" s="140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</row>
    <row r="392" spans="1:17" ht="12.75">
      <c r="A392" s="140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</row>
    <row r="393" spans="1:17" ht="12.75">
      <c r="A393" s="140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</row>
    <row r="394" spans="1:17" ht="12.75">
      <c r="A394" s="140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</row>
    <row r="395" spans="1:17" ht="12.75">
      <c r="A395" s="140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</row>
    <row r="396" spans="1:17" ht="12.75">
      <c r="A396" s="140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</row>
    <row r="397" spans="1:17" ht="12.75">
      <c r="A397" s="140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</row>
    <row r="398" spans="1:17" ht="12.75">
      <c r="A398" s="140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</row>
    <row r="399" spans="1:17" ht="12.75">
      <c r="A399" s="140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</row>
    <row r="400" spans="1:17" ht="12.75">
      <c r="A400" s="140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</row>
    <row r="401" spans="1:17" ht="12.75">
      <c r="A401" s="140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</row>
    <row r="402" spans="1:17" ht="12.75">
      <c r="A402" s="140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</row>
    <row r="403" spans="1:17" ht="12.75">
      <c r="A403" s="140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</row>
    <row r="404" spans="1:17" ht="12.75">
      <c r="A404" s="140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</row>
  </sheetData>
  <mergeCells count="93">
    <mergeCell ref="B2:J2"/>
    <mergeCell ref="K2:L2"/>
    <mergeCell ref="B6:L8"/>
    <mergeCell ref="F10:L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32"/>
    <mergeCell ref="B33:C33"/>
    <mergeCell ref="B34:B45"/>
    <mergeCell ref="B46:C46"/>
    <mergeCell ref="D52:E52"/>
    <mergeCell ref="F52:I52"/>
    <mergeCell ref="J52:K53"/>
    <mergeCell ref="B53:C54"/>
    <mergeCell ref="D53:E53"/>
    <mergeCell ref="F53:G53"/>
    <mergeCell ref="H53:I53"/>
    <mergeCell ref="B55:B57"/>
    <mergeCell ref="B58:B60"/>
    <mergeCell ref="B68:D68"/>
    <mergeCell ref="E68:F68"/>
    <mergeCell ref="G68:J68"/>
    <mergeCell ref="K68:L69"/>
    <mergeCell ref="E69:F69"/>
    <mergeCell ref="G69:H69"/>
    <mergeCell ref="I69:J69"/>
    <mergeCell ref="D96:E96"/>
    <mergeCell ref="F96:I96"/>
    <mergeCell ref="J96:K97"/>
    <mergeCell ref="D97:E97"/>
    <mergeCell ref="F97:G97"/>
    <mergeCell ref="H97:I97"/>
    <mergeCell ref="B98:C98"/>
    <mergeCell ref="B99:C99"/>
    <mergeCell ref="B100:C100"/>
    <mergeCell ref="B101:C101"/>
    <mergeCell ref="J122:K122"/>
    <mergeCell ref="L122:M122"/>
    <mergeCell ref="B124:B135"/>
    <mergeCell ref="B136:C136"/>
    <mergeCell ref="B122:C122"/>
    <mergeCell ref="D122:E122"/>
    <mergeCell ref="F122:G122"/>
    <mergeCell ref="H122:I122"/>
    <mergeCell ref="B137:B148"/>
    <mergeCell ref="B149:C149"/>
    <mergeCell ref="B150:M150"/>
    <mergeCell ref="B151:M151"/>
    <mergeCell ref="B152:M152"/>
    <mergeCell ref="B153:M153"/>
    <mergeCell ref="A156:A167"/>
    <mergeCell ref="A168:A179"/>
    <mergeCell ref="J184:K184"/>
    <mergeCell ref="L184:M184"/>
    <mergeCell ref="B186:B188"/>
    <mergeCell ref="B189:B191"/>
    <mergeCell ref="B184:C185"/>
    <mergeCell ref="D184:E184"/>
    <mergeCell ref="F184:G184"/>
    <mergeCell ref="H184:I184"/>
    <mergeCell ref="B246:M246"/>
    <mergeCell ref="B247:D247"/>
    <mergeCell ref="E247:F247"/>
    <mergeCell ref="G247:H247"/>
    <mergeCell ref="I247:J247"/>
    <mergeCell ref="K247:L247"/>
    <mergeCell ref="M247:N247"/>
    <mergeCell ref="J273:K273"/>
    <mergeCell ref="L273:M273"/>
    <mergeCell ref="B275:C275"/>
    <mergeCell ref="B276:C276"/>
    <mergeCell ref="B273:C274"/>
    <mergeCell ref="D273:E273"/>
    <mergeCell ref="F273:G273"/>
    <mergeCell ref="H273:I273"/>
    <mergeCell ref="B277:C277"/>
    <mergeCell ref="B355:C356"/>
    <mergeCell ref="D355:E355"/>
    <mergeCell ref="F355:G355"/>
    <mergeCell ref="B358:C358"/>
    <mergeCell ref="B359:C359"/>
    <mergeCell ref="B361:M361"/>
    <mergeCell ref="H355:I355"/>
    <mergeCell ref="J355:K355"/>
    <mergeCell ref="L355:M355"/>
    <mergeCell ref="B357:C357"/>
  </mergeCells>
  <printOptions/>
  <pageMargins left="0.75" right="0.75" top="1" bottom="1" header="0" footer="0"/>
  <pageSetup horizontalDpi="600" verticalDpi="600" orientation="portrait" paperSize="9" scale="44" r:id="rId3"/>
  <rowBreaks count="1" manualBreakCount="1">
    <brk id="10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cp:lastPrinted>2011-04-15T16:08:33Z</cp:lastPrinted>
  <dcterms:created xsi:type="dcterms:W3CDTF">2009-07-22T13:31:22Z</dcterms:created>
  <dcterms:modified xsi:type="dcterms:W3CDTF">2011-04-18T14:24:10Z</dcterms:modified>
  <cp:category/>
  <cp:version/>
  <cp:contentType/>
  <cp:contentStatus/>
</cp:coreProperties>
</file>