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" yWindow="216" windowWidth="16800" windowHeight="8136" activeTab="0"/>
  </bookViews>
  <sheets>
    <sheet name="Indice" sheetId="1" r:id="rId1"/>
    <sheet name="Resumen principales indicadores" sheetId="2" r:id="rId2"/>
    <sheet name="Estados financieros" sheetId="3" r:id="rId3"/>
    <sheet name="Indicadores por cooperativa" sheetId="4" r:id="rId4"/>
    <sheet name="Antecedentes generales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ctivos" localSheetId="0">#REF!</definedName>
    <definedName name="Activos">#REF!</definedName>
    <definedName name="Activos2" localSheetId="0">#REF!</definedName>
    <definedName name="Activos2">#REF!</definedName>
    <definedName name="Activos3" localSheetId="0">#REF!</definedName>
    <definedName name="Activos3">#REF!</definedName>
    <definedName name="Activos4" localSheetId="0">#REF!</definedName>
    <definedName name="Activos4">#REF!</definedName>
    <definedName name="Activos5" localSheetId="0">#REF!</definedName>
    <definedName name="Activos5">#REF!</definedName>
    <definedName name="Activos6" localSheetId="0">#REF!</definedName>
    <definedName name="Activos6">#REF!</definedName>
    <definedName name="_xlnm.Print_Area" localSheetId="4">'Antecedentes generales'!$B$3:$F$82</definedName>
    <definedName name="_xlnm.Print_Area" localSheetId="2">'Estados financieros'!$C$4:$J$79</definedName>
    <definedName name="_xlnm.Print_Area" localSheetId="3">'Indicadores por cooperativa'!$B$4:$I$75</definedName>
    <definedName name="_xlnm.Print_Area" localSheetId="0">'Indice'!$B$3:$B$21</definedName>
    <definedName name="_xlnm.Print_Area" localSheetId="1">'Resumen principales indicadores'!$A$4:$F$56</definedName>
    <definedName name="based">'[8]indicadores_c04'!$A$53:$M$90</definedName>
    <definedName name="BASILEA2">'[7]Tabla C04'!#REF!</definedName>
    <definedName name="ChartRow">3</definedName>
    <definedName name="Clase" localSheetId="0">#REF!</definedName>
    <definedName name="Clase">#REF!</definedName>
    <definedName name="Dic_97" localSheetId="0">#REF!</definedName>
    <definedName name="Dic_97">#REF!</definedName>
    <definedName name="dolar" localSheetId="0">#REF!</definedName>
    <definedName name="dolar">#REF!</definedName>
    <definedName name="dolar_mes">'[6]Parámetros'!$B$2</definedName>
    <definedName name="DOLLAR">'[7]0'!$L$4</definedName>
    <definedName name="Graf3">'[6]Gráf 3'!$A$15:$D$95</definedName>
    <definedName name="Graf4">'[6]Gráf 4'!$A$26:$C$106</definedName>
    <definedName name="Graf5">'[6]Gráf 5'!$A$3:$C$83</definedName>
    <definedName name="Graf6">'[6]Gráf 6'!$A$4:$E$23</definedName>
    <definedName name="Graf8">'[6]Gráf 8'!$A$4:$E$84</definedName>
    <definedName name="IFIS" localSheetId="0">#REF!</definedName>
    <definedName name="IFIS">#REF!</definedName>
    <definedName name="IMACEC" localSheetId="0">#REF!</definedName>
    <definedName name="IMACEC">#REF!</definedName>
    <definedName name="INSTIT1" localSheetId="0">#REF!</definedName>
    <definedName name="INSTIT1">#REF!</definedName>
    <definedName name="INSTIT2" localSheetId="0">#REF!</definedName>
    <definedName name="INSTIT2">#REF!</definedName>
    <definedName name="instit3" localSheetId="0">#REF!</definedName>
    <definedName name="instit3">#REF!</definedName>
    <definedName name="InstitClase" localSheetId="0">#REF!</definedName>
    <definedName name="InstitClase">#REF!</definedName>
    <definedName name="MES">'[5]PARAMETROS'!$E$4:$F$15</definedName>
    <definedName name="Meses">'[1]Parámetros'!#REF!</definedName>
    <definedName name="OLE_LINK1" localSheetId="1">'Resumen principales indicadores'!$A$72</definedName>
    <definedName name="OLE_LINK3" localSheetId="1">'Resumen principales indicadores'!$A$108</definedName>
    <definedName name="rk_1">'[3]RANKING6'!$A$4:$C$30</definedName>
    <definedName name="rk_10">'[3]RANKING6'!$AK$4:$AM$32</definedName>
    <definedName name="rk_11">'[3]RANKING6'!$AO$4:$AQ$32</definedName>
    <definedName name="rk_12">'[3]RANKING6'!$AS$4:$AU$32</definedName>
    <definedName name="rk_13">'[3]RANKING6'!$AW$4:$AY$32</definedName>
    <definedName name="rk_14">'[3]RANKING6'!$BA$4:$BC$32</definedName>
    <definedName name="rk_15">'[3]RANKING6'!$BE$4:$BG$32</definedName>
    <definedName name="rk_16">'[3]RANKING6'!$BI$4:$BK$32</definedName>
    <definedName name="rk_17">'[3]RANKING6'!$BM$4:$BO$32</definedName>
    <definedName name="rk_18">'[3]RANKING6'!$BQ$4:$BS$32</definedName>
    <definedName name="rk_2">'[3]RANKING6'!$E$4:$G$30</definedName>
    <definedName name="rk_3">'[3]RANKING6'!$I$4:$K$30</definedName>
    <definedName name="rk_4">'[3]RANKING6'!$M$4:$O$32</definedName>
    <definedName name="rk_5">'[3]RANKING6'!$Q$4:$S$32</definedName>
    <definedName name="rk_6">'[3]RANKING6'!$U$4:$W$32</definedName>
    <definedName name="rk_7">'[3]RANKING6'!$Y$4:$AA$32</definedName>
    <definedName name="rk_8">'[3]RANKING6'!$AC$4:$AE$32</definedName>
    <definedName name="rk_9">'[3]RANKING6'!$AG$4:$AI$32</definedName>
    <definedName name="rkg6">'[3]RANKING6'!$A$4:$BS$30</definedName>
    <definedName name="UF">'[2]PARAM'!$J$2:$L$321</definedName>
    <definedName name="UFANT" localSheetId="0">#REF!</definedName>
    <definedName name="UFANT">#REF!</definedName>
  </definedNames>
  <calcPr fullCalcOnLoad="1"/>
</workbook>
</file>

<file path=xl/sharedStrings.xml><?xml version="1.0" encoding="utf-8"?>
<sst xmlns="http://schemas.openxmlformats.org/spreadsheetml/2006/main" count="241" uniqueCount="160">
  <si>
    <t>Para Imprimir: Control+P</t>
  </si>
  <si>
    <t>Para Guardar: F12</t>
  </si>
  <si>
    <t>REPORTE FINANCIERO</t>
  </si>
  <si>
    <t>COOPERATIVAS DE AHORRO Y CRÉDITO SUPERVISADAS</t>
  </si>
  <si>
    <t>Resumen Principales Indicadores</t>
  </si>
  <si>
    <t>Estados Financieros por cooperativas</t>
  </si>
  <si>
    <t>Indicadores por cooperativas</t>
  </si>
  <si>
    <t>Antecedentes Generales por cooperativas</t>
  </si>
  <si>
    <t>Actividad: variación real (%) en 12 meses</t>
  </si>
  <si>
    <t>Colocaciones totales</t>
  </si>
  <si>
    <t xml:space="preserve">     Empresas </t>
  </si>
  <si>
    <t xml:space="preserve">     Personas</t>
  </si>
  <si>
    <t xml:space="preserve">       Consumo</t>
  </si>
  <si>
    <t xml:space="preserve">       Vivienda</t>
  </si>
  <si>
    <t>Inversiones</t>
  </si>
  <si>
    <t>Activos totales</t>
  </si>
  <si>
    <t>Depósitos totales</t>
  </si>
  <si>
    <t>Indicadores de Riesgo (%)</t>
  </si>
  <si>
    <t>Provisiones / Colocaciones totales</t>
  </si>
  <si>
    <t>Provisiones / Colocaciones totales (no incluye Prov. Adicionales)</t>
  </si>
  <si>
    <t>Provisiones sobre cartera comercial / Coloc. comerciales</t>
  </si>
  <si>
    <t>Provisiones sobre cartera consumo / Coloc. Consumo</t>
  </si>
  <si>
    <t>Provisiones sobre cartera vivienda / Coloc. Vivienda</t>
  </si>
  <si>
    <t>Colocaciones vencidas/ Colocaciones totales</t>
  </si>
  <si>
    <t>Indicadores de Solvencia (%)</t>
  </si>
  <si>
    <t xml:space="preserve">Patrimonio efectivo / Activos ponderados por riesgo </t>
  </si>
  <si>
    <t xml:space="preserve">Patrimonio efectivo / Total activos </t>
  </si>
  <si>
    <t>Margen de intereses / Activos totales</t>
  </si>
  <si>
    <t>Resultado operacional bruto / Activos totales</t>
  </si>
  <si>
    <t>Gastos de apoyo operacional / Activos totales</t>
  </si>
  <si>
    <t>Gasto en provisiones / Activos totales</t>
  </si>
  <si>
    <t>Resultado del ejercicio / Activos totales (ROA)</t>
  </si>
  <si>
    <t>Resultado del ejercicio / Capital y reservas (ROE)</t>
  </si>
  <si>
    <t>Gastos de apoyo operc. / Resultado operacional bruto</t>
  </si>
  <si>
    <t>Gasto en provisiones / Resultado operacional bruto</t>
  </si>
  <si>
    <t>Cifras relevantes (MM$) precios constantes</t>
  </si>
  <si>
    <t>Capital y reservas</t>
  </si>
  <si>
    <t>Estados de situación  (saldos a fin de mes en millones de pesos)</t>
  </si>
  <si>
    <t>Coopeuch</t>
  </si>
  <si>
    <t>Coocretal</t>
  </si>
  <si>
    <t>Oriencoop</t>
  </si>
  <si>
    <t>Capual</t>
  </si>
  <si>
    <t>Detacoop</t>
  </si>
  <si>
    <t>Total</t>
  </si>
  <si>
    <t>Notas:</t>
  </si>
  <si>
    <t xml:space="preserve">(1) Los límites de Adecuación de Capital mínimos de las cooperativas son: </t>
  </si>
  <si>
    <t xml:space="preserve">   a) 10% de Patrimonio Efectivo a Activos Ponderados</t>
  </si>
  <si>
    <t xml:space="preserve">   b) 5% de Patrimonio Efectivo a Total Activo.</t>
  </si>
  <si>
    <t>(2)  Indicadores referidos al mes de diciembre de 2009.</t>
  </si>
  <si>
    <t>n.a. No aplica la comparación dado que las cifras del año anterior fueron negativas.</t>
  </si>
  <si>
    <t>Cooperativa del Personal de la Universidad de Chile Limitada (Coopeuch)</t>
  </si>
  <si>
    <t>Consejo de Administración</t>
  </si>
  <si>
    <t>Presidente</t>
  </si>
  <si>
    <t>Edith Sánchez Meza</t>
  </si>
  <si>
    <t>Vicepresidente</t>
  </si>
  <si>
    <t>Erik Haindl Rondanelli</t>
  </si>
  <si>
    <t>Secretario</t>
  </si>
  <si>
    <t>Sergio Zuñiga Astudillo</t>
  </si>
  <si>
    <t>Gerente General</t>
  </si>
  <si>
    <t>Siria Jeldes Chang</t>
  </si>
  <si>
    <t xml:space="preserve">Bajo fiscalización de este organismo según Artículo n°2 del D.L. n°1097 del año 1975. </t>
  </si>
  <si>
    <t>Cooperativa de Ahorro y Crédito Talagante Limitada  (Coocretal)</t>
  </si>
  <si>
    <t>Erick Valenzuela Silva</t>
  </si>
  <si>
    <t>José Huerta Moraga</t>
  </si>
  <si>
    <t>Hilda Acuña Vivero</t>
  </si>
  <si>
    <t>Cooperativa de Ahorro y Crédito Oriencoop Limitada  (Oriencoop)</t>
  </si>
  <si>
    <t>Roberto Lara Cordero</t>
  </si>
  <si>
    <t>Arcadio Arancibia Pacheco</t>
  </si>
  <si>
    <t>Oscar Galvez Rebolledo</t>
  </si>
  <si>
    <t>Nelson Jofré Zamorano</t>
  </si>
  <si>
    <t>Por Resolución n°49 (08.05.06), Oriencoop quedó bajo fiscalización de este organismo a contar del 1° de enero de 2006.</t>
  </si>
  <si>
    <t>Cooperativa de Ahorro y Crédito Unión Aérea Limitada  (Capual)</t>
  </si>
  <si>
    <t>Mario Rivera Retamal</t>
  </si>
  <si>
    <t>Edwin Toledo Barraza</t>
  </si>
  <si>
    <t>Pedro Díaz Palma</t>
  </si>
  <si>
    <t xml:space="preserve">Juan Antonio Canales Diener </t>
  </si>
  <si>
    <t>Por resolución N°37 (06.04.06), Capual quedó bajo fiscalización de este organismo a partir del 1° de enero de 2006.</t>
  </si>
  <si>
    <t>Cooperativa de Ahorro y Crédito Detacoop (Detacoop)</t>
  </si>
  <si>
    <t>Claudio Aliaga Andrada</t>
  </si>
  <si>
    <t>Sergio Lillo Palma</t>
  </si>
  <si>
    <t>Secretaria</t>
  </si>
  <si>
    <t>Santiago Rojas Sánchez</t>
  </si>
  <si>
    <t>Carlos Castillo Tapia</t>
  </si>
  <si>
    <t>Por resolución N°141 (17.11.06), Detacoop quedó bajo fiscalización de este organismo a partir del 1° de agosto de 2006.</t>
  </si>
  <si>
    <t>n.d</t>
  </si>
  <si>
    <t xml:space="preserve">Indicadores de Resultados y Eficiencia (%) </t>
  </si>
  <si>
    <t>Resultado del ejercicio</t>
  </si>
  <si>
    <t>Activos</t>
  </si>
  <si>
    <t>Activo circulante</t>
  </si>
  <si>
    <t xml:space="preserve">  Disponibles</t>
  </si>
  <si>
    <t xml:space="preserve">     Caja</t>
  </si>
  <si>
    <t xml:space="preserve">     Depósitos en bancos</t>
  </si>
  <si>
    <t xml:space="preserve">     Otros disponibles</t>
  </si>
  <si>
    <t xml:space="preserve">  Colocaciones totales</t>
  </si>
  <si>
    <t xml:space="preserve">  Empresas</t>
  </si>
  <si>
    <t xml:space="preserve">  Personas</t>
  </si>
  <si>
    <t xml:space="preserve">     Consumo</t>
  </si>
  <si>
    <t xml:space="preserve">     Vivienda</t>
  </si>
  <si>
    <t xml:space="preserve">  Inversiones</t>
  </si>
  <si>
    <t xml:space="preserve">    Inversiones financieras</t>
  </si>
  <si>
    <t xml:space="preserve">    Otras inversiones</t>
  </si>
  <si>
    <t>Otros Activos</t>
  </si>
  <si>
    <t>Activo Fijo</t>
  </si>
  <si>
    <t>Pasivos</t>
  </si>
  <si>
    <t>Pasivo circulante</t>
  </si>
  <si>
    <t>Depósitos a la vista</t>
  </si>
  <si>
    <t>Dep. a plazo</t>
  </si>
  <si>
    <t>Préstamos y otras obligaciones contraídas en el país</t>
  </si>
  <si>
    <t>Otras cuentas del pasivo</t>
  </si>
  <si>
    <t>Provisiones</t>
  </si>
  <si>
    <t>Bonos ordinarios</t>
  </si>
  <si>
    <t>Total Pasivo</t>
  </si>
  <si>
    <t>Nota:</t>
  </si>
  <si>
    <t>Colocaciones Vencidas</t>
  </si>
  <si>
    <t>Margen de intereses</t>
  </si>
  <si>
    <t>Intereses y reajustes percibidos y devengados</t>
  </si>
  <si>
    <t>Intereses reajustes pagados y devengados</t>
  </si>
  <si>
    <t>Comisiones netas</t>
  </si>
  <si>
    <t>Diferencias de precio netas</t>
  </si>
  <si>
    <t>Otros ingresos de operación netos</t>
  </si>
  <si>
    <t>Corrección monetaria neta</t>
  </si>
  <si>
    <t>Resultado operacional bruto</t>
  </si>
  <si>
    <t>Gastos de apoyo operacional</t>
  </si>
  <si>
    <t>Gasto en provisiones</t>
  </si>
  <si>
    <t>Resultado operacional neto</t>
  </si>
  <si>
    <t>Res. por inv. en sociedades</t>
  </si>
  <si>
    <t>Result. oper. neto después de inv. en sociedades</t>
  </si>
  <si>
    <t>Otros ingresos netos</t>
  </si>
  <si>
    <t>Resultado antes de impuestos</t>
  </si>
  <si>
    <t>Impuestos</t>
  </si>
  <si>
    <t>Resultado final</t>
  </si>
  <si>
    <t>ACTIVIDAD (variación % en 12 meses)</t>
  </si>
  <si>
    <t>Empresas</t>
  </si>
  <si>
    <t>Personas</t>
  </si>
  <si>
    <t>--</t>
  </si>
  <si>
    <t>Depósitos a plazo</t>
  </si>
  <si>
    <t>RESULTADOS Variación (%) en 12 meses</t>
  </si>
  <si>
    <t>SOLVENCIA Y CALIDAD DE ACTIVOS (%)</t>
  </si>
  <si>
    <t>Patrimonio efectivo / Activos ponderados por riesgo (1), (2)</t>
  </si>
  <si>
    <t>Patrimonio efectivo / Activos totales (1), (2)</t>
  </si>
  <si>
    <t>Provisiones / Colocaciones totales  (incluye Provisiones adicionales)</t>
  </si>
  <si>
    <t>Provisiones / Colocaciones totales (no incluye Provisiones adicionales)</t>
  </si>
  <si>
    <t>Colocaciones vencidas / Colocaciones totales</t>
  </si>
  <si>
    <t xml:space="preserve">RENTABILIDAD Y EFICIENCIA (%) </t>
  </si>
  <si>
    <t xml:space="preserve">Resultado del ejercicio / Capital y reservas </t>
  </si>
  <si>
    <t xml:space="preserve">Resultado del ejercicio / Activos totales </t>
  </si>
  <si>
    <t>Comisiones netas / Activos totales</t>
  </si>
  <si>
    <t>Gasto de apoyo operacional / Activos totales</t>
  </si>
  <si>
    <t>Comisiones netas / Gastos de apoyo operacional</t>
  </si>
  <si>
    <t>Gasto de apoyo operacional / Resultado operacional bruto</t>
  </si>
  <si>
    <t>Gasto en provisiones /Resultado operacional bruto</t>
  </si>
  <si>
    <t>RESUMEN PRINCIPALES INDICADORES DE LAS COOPERATIVAS</t>
  </si>
  <si>
    <t xml:space="preserve"> SUPERVISADAS POR LA SUPERINTENDENCIA DE BANCOS E INSTITUCIONES FINANCIERAS</t>
  </si>
  <si>
    <t>ESTADOS FINANCIEROS DE LAS COOPERATIVAS</t>
  </si>
  <si>
    <t>INDICADORES DE LAS COOPERATIVAS</t>
  </si>
  <si>
    <t>ANTECEDENTES GENERALES DE LAS COOPERATIVAS</t>
  </si>
  <si>
    <t>SUPERVISADAS POR LA SUPERINTENDENCIA DE BANCOS E INSTITUCIONES FINANCIERAS</t>
  </si>
  <si>
    <t>Mario Charlin Dubournais</t>
  </si>
  <si>
    <t>POR LA SUPERINTENDENCIA DE BANCOS E INSTITUCIONES FINANCIERAS</t>
  </si>
  <si>
    <t>Act.: 07/04/2010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</si>
</sst>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#,##0_ ;[Red]\-#,##0\ "/>
    <numFmt numFmtId="166" formatCode="General_)"/>
    <numFmt numFmtId="167" formatCode="_-* #,##0_-;\-* #,##0_-;_-* &quot;-&quot;??_-;_-@_-"/>
    <numFmt numFmtId="168" formatCode="#,##0;#,##0\-"/>
    <numFmt numFmtId="169" formatCode="mmm/yyyy"/>
    <numFmt numFmtId="170" formatCode="#,##0.000"/>
    <numFmt numFmtId="171" formatCode="mmmm\ &quot;de &quot;yyyy"/>
    <numFmt numFmtId="172" formatCode="#,##0.00_ ;[Red]\-#,##0.00\ "/>
    <numFmt numFmtId="173" formatCode="dd/mm/yyyy;@"/>
    <numFmt numFmtId="174" formatCode="0.0%"/>
    <numFmt numFmtId="175" formatCode="&quot;$&quot;\ #,##0.000000"/>
    <numFmt numFmtId="176" formatCode="#,##0.0000"/>
    <numFmt numFmtId="177" formatCode="0.0000"/>
    <numFmt numFmtId="178" formatCode="0.0"/>
    <numFmt numFmtId="179" formatCode="_-* #,##0.0000_-;\-* #,##0.0000_-;_-* &quot;-&quot;??_-;_-@_-"/>
    <numFmt numFmtId="180" formatCode="_-* #,##0\ _€_-;\-* #,##0\ _€_-;_-* &quot;-&quot;??\ _€_-;_-@_-"/>
    <numFmt numFmtId="181" formatCode="_ * #,##0_ ;_ * \-#,##0_ ;_ * &quot;-&quot;??_ ;_ @_ "/>
    <numFmt numFmtId="182" formatCode="#,##0.00\ _€"/>
    <numFmt numFmtId="183" formatCode="mmm\'yyyy"/>
    <numFmt numFmtId="184" formatCode="0.00000"/>
    <numFmt numFmtId="185" formatCode="#,##0.0"/>
    <numFmt numFmtId="186" formatCode="[$-340A]dddd\,\ dd&quot; de &quot;mmmm&quot; de &quot;yyyy"/>
    <numFmt numFmtId="187" formatCode="0.0000000"/>
    <numFmt numFmtId="188" formatCode="0.000000"/>
    <numFmt numFmtId="189" formatCode="0.000"/>
    <numFmt numFmtId="190" formatCode="0.00000000"/>
    <numFmt numFmtId="191" formatCode="#,##0_ ;\-#,##0\ "/>
    <numFmt numFmtId="192" formatCode="0.000000000"/>
    <numFmt numFmtId="193" formatCode="_-* #,##0.0_-;\-* #,##0.0_-;_-* &quot;-&quot;??_-;_-@_-"/>
  </numFmts>
  <fonts count="49"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0"/>
    </font>
    <font>
      <sz val="12"/>
      <name val="Verdana"/>
      <family val="2"/>
    </font>
    <font>
      <b/>
      <sz val="12"/>
      <color indexed="9"/>
      <name val="Verdana"/>
      <family val="2"/>
    </font>
    <font>
      <b/>
      <sz val="12"/>
      <color indexed="21"/>
      <name val="Verdana"/>
      <family val="2"/>
    </font>
    <font>
      <b/>
      <sz val="10"/>
      <color indexed="21"/>
      <name val="Arial"/>
      <family val="0"/>
    </font>
    <font>
      <sz val="14"/>
      <color indexed="21"/>
      <name val="Verdana"/>
      <family val="2"/>
    </font>
    <font>
      <sz val="14"/>
      <color indexed="21"/>
      <name val="Arial"/>
      <family val="0"/>
    </font>
    <font>
      <sz val="16"/>
      <color indexed="21"/>
      <name val="Verdana"/>
      <family val="2"/>
    </font>
    <font>
      <u val="single"/>
      <sz val="16"/>
      <color indexed="21"/>
      <name val="Arial"/>
      <family val="0"/>
    </font>
    <font>
      <sz val="16"/>
      <color indexed="21"/>
      <name val="Arial"/>
      <family val="0"/>
    </font>
    <font>
      <sz val="12"/>
      <color indexed="21"/>
      <name val="Verdana"/>
      <family val="2"/>
    </font>
    <font>
      <sz val="10"/>
      <color indexed="21"/>
      <name val="Arial"/>
      <family val="0"/>
    </font>
    <font>
      <sz val="10"/>
      <color indexed="10"/>
      <name val="Verdana"/>
      <family val="2"/>
    </font>
    <font>
      <b/>
      <sz val="10"/>
      <color indexed="21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8"/>
      <color indexed="10"/>
      <name val="Verdana"/>
      <family val="2"/>
    </font>
    <font>
      <sz val="9"/>
      <name val="Verdana"/>
      <family val="2"/>
    </font>
    <font>
      <sz val="8"/>
      <color indexed="9"/>
      <name val="Verdana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b/>
      <sz val="8"/>
      <color indexed="21"/>
      <name val="Verdana"/>
      <family val="2"/>
    </font>
    <font>
      <sz val="9"/>
      <color indexed="10"/>
      <name val="Verdana"/>
      <family val="2"/>
    </font>
    <font>
      <b/>
      <u val="single"/>
      <sz val="10"/>
      <color indexed="21"/>
      <name val="Verdana"/>
      <family val="2"/>
    </font>
    <font>
      <sz val="11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21" fillId="24" borderId="0" xfId="0" applyFont="1" applyFill="1" applyAlignment="1">
      <alignment/>
    </xf>
    <xf numFmtId="0" fontId="16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23" fillId="25" borderId="0" xfId="0" applyFont="1" applyFill="1" applyAlignment="1">
      <alignment horizontal="center"/>
    </xf>
    <xf numFmtId="171" fontId="23" fillId="25" borderId="0" xfId="0" applyNumberFormat="1" applyFont="1" applyFill="1" applyAlignment="1">
      <alignment horizontal="center"/>
    </xf>
    <xf numFmtId="171" fontId="24" fillId="0" borderId="0" xfId="0" applyNumberFormat="1" applyFont="1" applyFill="1" applyAlignment="1">
      <alignment/>
    </xf>
    <xf numFmtId="171" fontId="25" fillId="0" borderId="0" xfId="0" applyNumberFormat="1" applyFont="1" applyFill="1" applyAlignment="1">
      <alignment/>
    </xf>
    <xf numFmtId="0" fontId="26" fillId="24" borderId="0" xfId="0" applyFont="1" applyFill="1" applyAlignment="1">
      <alignment/>
    </xf>
    <xf numFmtId="0" fontId="27" fillId="24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48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28" fillId="24" borderId="0" xfId="0" applyFont="1" applyFill="1" applyAlignment="1">
      <alignment horizontal="left"/>
    </xf>
    <xf numFmtId="0" fontId="30" fillId="24" borderId="0" xfId="0" applyFont="1" applyFill="1" applyAlignment="1">
      <alignment horizontal="left"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24" borderId="0" xfId="0" applyFont="1" applyFill="1" applyAlignment="1">
      <alignment/>
    </xf>
    <xf numFmtId="0" fontId="33" fillId="24" borderId="0" xfId="0" applyFont="1" applyFill="1" applyAlignment="1">
      <alignment/>
    </xf>
    <xf numFmtId="0" fontId="16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Fill="1" applyBorder="1" applyAlignment="1">
      <alignment/>
    </xf>
    <xf numFmtId="17" fontId="37" fillId="25" borderId="10" xfId="0" applyNumberFormat="1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/>
    </xf>
    <xf numFmtId="4" fontId="36" fillId="0" borderId="12" xfId="0" applyNumberFormat="1" applyFont="1" applyBorder="1" applyAlignment="1">
      <alignment horizontal="center"/>
    </xf>
    <xf numFmtId="0" fontId="36" fillId="0" borderId="13" xfId="0" applyFont="1" applyFill="1" applyBorder="1" applyAlignment="1">
      <alignment/>
    </xf>
    <xf numFmtId="4" fontId="36" fillId="0" borderId="14" xfId="0" applyNumberFormat="1" applyFont="1" applyFill="1" applyBorder="1" applyAlignment="1">
      <alignment horizontal="center"/>
    </xf>
    <xf numFmtId="0" fontId="38" fillId="0" borderId="13" xfId="0" applyFont="1" applyFill="1" applyBorder="1" applyAlignment="1">
      <alignment/>
    </xf>
    <xf numFmtId="4" fontId="38" fillId="0" borderId="14" xfId="0" applyNumberFormat="1" applyFont="1" applyFill="1" applyBorder="1" applyAlignment="1">
      <alignment horizontal="center"/>
    </xf>
    <xf numFmtId="0" fontId="36" fillId="0" borderId="15" xfId="0" applyFont="1" applyFill="1" applyBorder="1" applyAlignment="1">
      <alignment/>
    </xf>
    <xf numFmtId="4" fontId="36" fillId="0" borderId="16" xfId="0" applyNumberFormat="1" applyFont="1" applyFill="1" applyBorder="1" applyAlignment="1">
      <alignment horizontal="center"/>
    </xf>
    <xf numFmtId="0" fontId="38" fillId="0" borderId="0" xfId="0" applyFont="1" applyFill="1" applyAlignment="1">
      <alignment/>
    </xf>
    <xf numFmtId="4" fontId="38" fillId="0" borderId="0" xfId="0" applyNumberFormat="1" applyFont="1" applyFill="1" applyAlignment="1">
      <alignment/>
    </xf>
    <xf numFmtId="0" fontId="38" fillId="0" borderId="17" xfId="0" applyFont="1" applyFill="1" applyBorder="1" applyAlignment="1">
      <alignment/>
    </xf>
    <xf numFmtId="4" fontId="38" fillId="0" borderId="10" xfId="0" applyNumberFormat="1" applyFont="1" applyFill="1" applyBorder="1" applyAlignment="1">
      <alignment horizontal="center"/>
    </xf>
    <xf numFmtId="4" fontId="38" fillId="0" borderId="18" xfId="0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4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4" fontId="38" fillId="0" borderId="11" xfId="0" applyNumberFormat="1" applyFont="1" applyFill="1" applyBorder="1" applyAlignment="1">
      <alignment horizontal="center"/>
    </xf>
    <xf numFmtId="4" fontId="38" fillId="0" borderId="12" xfId="0" applyNumberFormat="1" applyFont="1" applyFill="1" applyBorder="1" applyAlignment="1">
      <alignment horizontal="center"/>
    </xf>
    <xf numFmtId="4" fontId="38" fillId="0" borderId="13" xfId="0" applyNumberFormat="1" applyFont="1" applyFill="1" applyBorder="1" applyAlignment="1">
      <alignment horizontal="center"/>
    </xf>
    <xf numFmtId="0" fontId="38" fillId="0" borderId="15" xfId="0" applyFont="1" applyFill="1" applyBorder="1" applyAlignment="1">
      <alignment/>
    </xf>
    <xf numFmtId="4" fontId="38" fillId="0" borderId="15" xfId="0" applyNumberFormat="1" applyFont="1" applyFill="1" applyBorder="1" applyAlignment="1">
      <alignment horizontal="center"/>
    </xf>
    <xf numFmtId="4" fontId="38" fillId="0" borderId="16" xfId="0" applyNumberFormat="1" applyFont="1" applyFill="1" applyBorder="1" applyAlignment="1">
      <alignment horizontal="center"/>
    </xf>
    <xf numFmtId="4" fontId="36" fillId="0" borderId="0" xfId="0" applyNumberFormat="1" applyFont="1" applyFill="1" applyBorder="1" applyAlignment="1">
      <alignment horizontal="center"/>
    </xf>
    <xf numFmtId="17" fontId="37" fillId="25" borderId="12" xfId="0" applyNumberFormat="1" applyFont="1" applyFill="1" applyBorder="1" applyAlignment="1">
      <alignment horizontal="center"/>
    </xf>
    <xf numFmtId="0" fontId="38" fillId="0" borderId="12" xfId="0" applyFont="1" applyFill="1" applyBorder="1" applyAlignment="1">
      <alignment/>
    </xf>
    <xf numFmtId="0" fontId="38" fillId="0" borderId="16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6" fillId="0" borderId="0" xfId="0" applyFont="1" applyFill="1" applyAlignment="1">
      <alignment/>
    </xf>
    <xf numFmtId="17" fontId="37" fillId="25" borderId="10" xfId="0" applyNumberFormat="1" applyFont="1" applyFill="1" applyBorder="1" applyAlignment="1">
      <alignment horizontal="center"/>
    </xf>
    <xf numFmtId="10" fontId="38" fillId="0" borderId="0" xfId="0" applyNumberFormat="1" applyFont="1" applyFill="1" applyAlignment="1">
      <alignment/>
    </xf>
    <xf numFmtId="0" fontId="36" fillId="0" borderId="12" xfId="0" applyFont="1" applyFill="1" applyBorder="1" applyAlignment="1">
      <alignment/>
    </xf>
    <xf numFmtId="167" fontId="36" fillId="0" borderId="19" xfId="52" applyNumberFormat="1" applyFont="1" applyFill="1" applyBorder="1" applyAlignment="1">
      <alignment horizontal="center"/>
    </xf>
    <xf numFmtId="167" fontId="36" fillId="0" borderId="12" xfId="52" applyNumberFormat="1" applyFont="1" applyFill="1" applyBorder="1" applyAlignment="1">
      <alignment horizontal="center"/>
    </xf>
    <xf numFmtId="0" fontId="36" fillId="0" borderId="14" xfId="0" applyFont="1" applyFill="1" applyBorder="1" applyAlignment="1">
      <alignment/>
    </xf>
    <xf numFmtId="167" fontId="36" fillId="0" borderId="20" xfId="0" applyNumberFormat="1" applyFont="1" applyFill="1" applyBorder="1" applyAlignment="1">
      <alignment horizontal="center"/>
    </xf>
    <xf numFmtId="167" fontId="36" fillId="0" borderId="14" xfId="0" applyNumberFormat="1" applyFont="1" applyFill="1" applyBorder="1" applyAlignment="1">
      <alignment horizontal="center"/>
    </xf>
    <xf numFmtId="0" fontId="36" fillId="0" borderId="16" xfId="0" applyFont="1" applyFill="1" applyBorder="1" applyAlignment="1">
      <alignment/>
    </xf>
    <xf numFmtId="167" fontId="36" fillId="0" borderId="21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35" fillId="24" borderId="0" xfId="0" applyFont="1" applyFill="1" applyBorder="1" applyAlignment="1">
      <alignment horizontal="left"/>
    </xf>
    <xf numFmtId="0" fontId="40" fillId="24" borderId="0" xfId="0" applyFont="1" applyFill="1" applyAlignment="1">
      <alignment/>
    </xf>
    <xf numFmtId="0" fontId="38" fillId="24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38" fillId="24" borderId="0" xfId="0" applyFont="1" applyFill="1" applyBorder="1" applyAlignment="1">
      <alignment/>
    </xf>
    <xf numFmtId="0" fontId="35" fillId="24" borderId="0" xfId="0" applyFont="1" applyFill="1" applyAlignment="1">
      <alignment/>
    </xf>
    <xf numFmtId="0" fontId="34" fillId="24" borderId="0" xfId="0" applyFont="1" applyFill="1" applyAlignment="1">
      <alignment horizontal="center"/>
    </xf>
    <xf numFmtId="0" fontId="35" fillId="24" borderId="0" xfId="0" applyFont="1" applyFill="1" applyBorder="1" applyAlignment="1">
      <alignment/>
    </xf>
    <xf numFmtId="171" fontId="34" fillId="24" borderId="0" xfId="0" applyNumberFormat="1" applyFont="1" applyFill="1" applyAlignment="1">
      <alignment horizontal="center"/>
    </xf>
    <xf numFmtId="0" fontId="41" fillId="24" borderId="0" xfId="0" applyFont="1" applyFill="1" applyAlignment="1">
      <alignment/>
    </xf>
    <xf numFmtId="0" fontId="41" fillId="24" borderId="0" xfId="0" applyFont="1" applyFill="1" applyBorder="1" applyAlignment="1">
      <alignment/>
    </xf>
    <xf numFmtId="0" fontId="38" fillId="0" borderId="0" xfId="0" applyFont="1" applyAlignment="1">
      <alignment/>
    </xf>
    <xf numFmtId="0" fontId="42" fillId="25" borderId="11" xfId="0" applyFont="1" applyFill="1" applyBorder="1" applyAlignment="1">
      <alignment/>
    </xf>
    <xf numFmtId="0" fontId="42" fillId="25" borderId="22" xfId="0" applyFont="1" applyFill="1" applyBorder="1" applyAlignment="1">
      <alignment/>
    </xf>
    <xf numFmtId="0" fontId="42" fillId="25" borderId="19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25" borderId="12" xfId="0" applyFont="1" applyFill="1" applyBorder="1" applyAlignment="1">
      <alignment/>
    </xf>
    <xf numFmtId="0" fontId="35" fillId="24" borderId="0" xfId="0" applyFont="1" applyFill="1" applyAlignment="1">
      <alignment horizontal="right"/>
    </xf>
    <xf numFmtId="0" fontId="43" fillId="25" borderId="13" xfId="0" applyFont="1" applyFill="1" applyBorder="1" applyAlignment="1">
      <alignment horizontal="right"/>
    </xf>
    <xf numFmtId="0" fontId="44" fillId="25" borderId="0" xfId="0" applyFont="1" applyFill="1" applyBorder="1" applyAlignment="1">
      <alignment horizontal="right"/>
    </xf>
    <xf numFmtId="0" fontId="44" fillId="25" borderId="20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right"/>
    </xf>
    <xf numFmtId="0" fontId="44" fillId="25" borderId="14" xfId="0" applyFont="1" applyFill="1" applyBorder="1" applyAlignment="1">
      <alignment horizontal="center"/>
    </xf>
    <xf numFmtId="0" fontId="35" fillId="24" borderId="0" xfId="0" applyFont="1" applyFill="1" applyBorder="1" applyAlignment="1">
      <alignment horizontal="right"/>
    </xf>
    <xf numFmtId="0" fontId="42" fillId="25" borderId="15" xfId="0" applyFont="1" applyFill="1" applyBorder="1" applyAlignment="1">
      <alignment/>
    </xf>
    <xf numFmtId="0" fontId="42" fillId="25" borderId="23" xfId="0" applyFont="1" applyFill="1" applyBorder="1" applyAlignment="1">
      <alignment/>
    </xf>
    <xf numFmtId="0" fontId="42" fillId="25" borderId="21" xfId="0" applyFont="1" applyFill="1" applyBorder="1" applyAlignment="1">
      <alignment/>
    </xf>
    <xf numFmtId="0" fontId="42" fillId="25" borderId="16" xfId="0" applyFont="1" applyFill="1" applyBorder="1" applyAlignment="1">
      <alignment/>
    </xf>
    <xf numFmtId="0" fontId="38" fillId="0" borderId="22" xfId="0" applyFont="1" applyBorder="1" applyAlignment="1">
      <alignment horizontal="right"/>
    </xf>
    <xf numFmtId="0" fontId="38" fillId="0" borderId="19" xfId="0" applyFont="1" applyBorder="1" applyAlignment="1">
      <alignment horizontal="right"/>
    </xf>
    <xf numFmtId="0" fontId="38" fillId="0" borderId="0" xfId="0" applyFont="1" applyFill="1" applyBorder="1" applyAlignment="1">
      <alignment horizontal="right"/>
    </xf>
    <xf numFmtId="0" fontId="38" fillId="0" borderId="12" xfId="0" applyFont="1" applyBorder="1" applyAlignment="1">
      <alignment/>
    </xf>
    <xf numFmtId="0" fontId="38" fillId="0" borderId="0" xfId="0" applyFont="1" applyBorder="1" applyAlignment="1">
      <alignment horizontal="right"/>
    </xf>
    <xf numFmtId="0" fontId="38" fillId="0" borderId="20" xfId="0" applyFont="1" applyBorder="1" applyAlignment="1">
      <alignment horizontal="right"/>
    </xf>
    <xf numFmtId="0" fontId="38" fillId="0" borderId="14" xfId="0" applyFont="1" applyBorder="1" applyAlignment="1">
      <alignment/>
    </xf>
    <xf numFmtId="3" fontId="36" fillId="0" borderId="0" xfId="0" applyNumberFormat="1" applyFont="1" applyBorder="1" applyAlignment="1">
      <alignment horizontal="right"/>
    </xf>
    <xf numFmtId="3" fontId="36" fillId="0" borderId="20" xfId="0" applyNumberFormat="1" applyFont="1" applyBorder="1" applyAlignment="1">
      <alignment horizontal="right"/>
    </xf>
    <xf numFmtId="3" fontId="36" fillId="0" borderId="0" xfId="0" applyNumberFormat="1" applyFont="1" applyFill="1" applyBorder="1" applyAlignment="1">
      <alignment horizontal="right"/>
    </xf>
    <xf numFmtId="3" fontId="36" fillId="0" borderId="14" xfId="0" applyNumberFormat="1" applyFont="1" applyBorder="1" applyAlignment="1">
      <alignment horizontal="right"/>
    </xf>
    <xf numFmtId="3" fontId="38" fillId="0" borderId="0" xfId="0" applyNumberFormat="1" applyFont="1" applyBorder="1" applyAlignment="1">
      <alignment horizontal="right"/>
    </xf>
    <xf numFmtId="3" fontId="38" fillId="0" borderId="20" xfId="0" applyNumberFormat="1" applyFont="1" applyBorder="1" applyAlignment="1">
      <alignment horizontal="right"/>
    </xf>
    <xf numFmtId="3" fontId="38" fillId="0" borderId="0" xfId="0" applyNumberFormat="1" applyFont="1" applyFill="1" applyBorder="1" applyAlignment="1">
      <alignment horizontal="right"/>
    </xf>
    <xf numFmtId="3" fontId="38" fillId="0" borderId="14" xfId="0" applyNumberFormat="1" applyFont="1" applyBorder="1" applyAlignment="1">
      <alignment horizontal="right"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 horizontal="right"/>
    </xf>
    <xf numFmtId="0" fontId="36" fillId="0" borderId="0" xfId="0" applyFont="1" applyBorder="1" applyAlignment="1">
      <alignment horizontal="right"/>
    </xf>
    <xf numFmtId="0" fontId="36" fillId="0" borderId="20" xfId="0" applyFont="1" applyBorder="1" applyAlignment="1">
      <alignment horizontal="right"/>
    </xf>
    <xf numFmtId="0" fontId="36" fillId="0" borderId="0" xfId="0" applyFont="1" applyFill="1" applyBorder="1" applyAlignment="1">
      <alignment horizontal="right"/>
    </xf>
    <xf numFmtId="0" fontId="36" fillId="0" borderId="14" xfId="0" applyFont="1" applyBorder="1" applyAlignment="1">
      <alignment horizontal="right"/>
    </xf>
    <xf numFmtId="3" fontId="36" fillId="0" borderId="23" xfId="0" applyNumberFormat="1" applyFont="1" applyBorder="1" applyAlignment="1">
      <alignment horizontal="right"/>
    </xf>
    <xf numFmtId="3" fontId="36" fillId="0" borderId="21" xfId="0" applyNumberFormat="1" applyFont="1" applyBorder="1" applyAlignment="1">
      <alignment horizontal="right"/>
    </xf>
    <xf numFmtId="3" fontId="36" fillId="0" borderId="16" xfId="0" applyNumberFormat="1" applyFont="1" applyBorder="1" applyAlignment="1">
      <alignment horizontal="right"/>
    </xf>
    <xf numFmtId="3" fontId="36" fillId="0" borderId="0" xfId="0" applyNumberFormat="1" applyFont="1" applyAlignment="1">
      <alignment horizontal="right"/>
    </xf>
    <xf numFmtId="3" fontId="38" fillId="0" borderId="24" xfId="0" applyNumberFormat="1" applyFont="1" applyBorder="1" applyAlignment="1">
      <alignment horizontal="right"/>
    </xf>
    <xf numFmtId="3" fontId="38" fillId="0" borderId="18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/>
    </xf>
    <xf numFmtId="0" fontId="38" fillId="24" borderId="0" xfId="0" applyFont="1" applyFill="1" applyAlignment="1">
      <alignment horizontal="right"/>
    </xf>
    <xf numFmtId="0" fontId="36" fillId="24" borderId="11" xfId="0" applyFont="1" applyFill="1" applyBorder="1" applyAlignment="1">
      <alignment vertical="top"/>
    </xf>
    <xf numFmtId="3" fontId="36" fillId="0" borderId="22" xfId="0" applyNumberFormat="1" applyFont="1" applyBorder="1" applyAlignment="1">
      <alignment horizontal="right"/>
    </xf>
    <xf numFmtId="3" fontId="36" fillId="0" borderId="19" xfId="0" applyNumberFormat="1" applyFont="1" applyBorder="1" applyAlignment="1">
      <alignment horizontal="right"/>
    </xf>
    <xf numFmtId="3" fontId="36" fillId="0" borderId="12" xfId="0" applyNumberFormat="1" applyFont="1" applyBorder="1" applyAlignment="1">
      <alignment horizontal="right"/>
    </xf>
    <xf numFmtId="0" fontId="38" fillId="24" borderId="13" xfId="0" applyFont="1" applyFill="1" applyBorder="1" applyAlignment="1">
      <alignment/>
    </xf>
    <xf numFmtId="0" fontId="36" fillId="24" borderId="13" xfId="0" applyFont="1" applyFill="1" applyBorder="1" applyAlignment="1">
      <alignment/>
    </xf>
    <xf numFmtId="0" fontId="36" fillId="24" borderId="15" xfId="0" applyFont="1" applyFill="1" applyBorder="1" applyAlignment="1">
      <alignment/>
    </xf>
    <xf numFmtId="0" fontId="38" fillId="0" borderId="0" xfId="0" applyFont="1" applyBorder="1" applyAlignment="1">
      <alignment/>
    </xf>
    <xf numFmtId="3" fontId="40" fillId="24" borderId="0" xfId="0" applyNumberFormat="1" applyFont="1" applyFill="1" applyAlignment="1">
      <alignment/>
    </xf>
    <xf numFmtId="3" fontId="36" fillId="0" borderId="0" xfId="0" applyNumberFormat="1" applyFont="1" applyBorder="1" applyAlignment="1">
      <alignment/>
    </xf>
    <xf numFmtId="0" fontId="38" fillId="2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left"/>
    </xf>
    <xf numFmtId="4" fontId="36" fillId="0" borderId="22" xfId="0" applyNumberFormat="1" applyFont="1" applyFill="1" applyBorder="1" applyAlignment="1">
      <alignment horizontal="center"/>
    </xf>
    <xf numFmtId="4" fontId="36" fillId="0" borderId="19" xfId="0" applyNumberFormat="1" applyFont="1" applyFill="1" applyBorder="1" applyAlignment="1">
      <alignment horizontal="center"/>
    </xf>
    <xf numFmtId="4" fontId="36" fillId="0" borderId="12" xfId="0" applyNumberFormat="1" applyFont="1" applyFill="1" applyBorder="1" applyAlignment="1">
      <alignment horizontal="center"/>
    </xf>
    <xf numFmtId="0" fontId="36" fillId="0" borderId="13" xfId="0" applyFont="1" applyFill="1" applyBorder="1" applyAlignment="1">
      <alignment horizontal="left"/>
    </xf>
    <xf numFmtId="4" fontId="36" fillId="0" borderId="20" xfId="0" applyNumberFormat="1" applyFont="1" applyFill="1" applyBorder="1" applyAlignment="1">
      <alignment horizontal="center"/>
    </xf>
    <xf numFmtId="0" fontId="38" fillId="0" borderId="13" xfId="0" applyFont="1" applyFill="1" applyBorder="1" applyAlignment="1">
      <alignment horizontal="left"/>
    </xf>
    <xf numFmtId="4" fontId="38" fillId="0" borderId="20" xfId="0" applyNumberFormat="1" applyFont="1" applyFill="1" applyBorder="1" applyAlignment="1">
      <alignment horizontal="center"/>
    </xf>
    <xf numFmtId="0" fontId="38" fillId="0" borderId="13" xfId="0" applyFont="1" applyBorder="1" applyAlignment="1">
      <alignment horizontal="left"/>
    </xf>
    <xf numFmtId="0" fontId="36" fillId="0" borderId="13" xfId="0" applyFont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4" fontId="36" fillId="0" borderId="0" xfId="0" applyNumberFormat="1" applyFont="1" applyBorder="1" applyAlignment="1">
      <alignment horizontal="center"/>
    </xf>
    <xf numFmtId="4" fontId="36" fillId="0" borderId="20" xfId="0" applyNumberFormat="1" applyFont="1" applyBorder="1" applyAlignment="1">
      <alignment horizontal="center"/>
    </xf>
    <xf numFmtId="4" fontId="36" fillId="0" borderId="14" xfId="0" applyNumberFormat="1" applyFont="1" applyBorder="1" applyAlignment="1">
      <alignment horizontal="center"/>
    </xf>
    <xf numFmtId="4" fontId="38" fillId="0" borderId="0" xfId="0" applyNumberFormat="1" applyFont="1" applyBorder="1" applyAlignment="1">
      <alignment horizontal="center"/>
    </xf>
    <xf numFmtId="4" fontId="38" fillId="0" borderId="20" xfId="0" applyNumberFormat="1" applyFont="1" applyBorder="1" applyAlignment="1">
      <alignment horizontal="center"/>
    </xf>
    <xf numFmtId="4" fontId="38" fillId="0" borderId="14" xfId="0" applyNumberFormat="1" applyFont="1" applyBorder="1" applyAlignment="1">
      <alignment horizontal="center"/>
    </xf>
    <xf numFmtId="4" fontId="36" fillId="0" borderId="15" xfId="0" applyNumberFormat="1" applyFont="1" applyBorder="1" applyAlignment="1">
      <alignment/>
    </xf>
    <xf numFmtId="4" fontId="36" fillId="0" borderId="23" xfId="0" applyNumberFormat="1" applyFont="1" applyBorder="1" applyAlignment="1">
      <alignment horizontal="center"/>
    </xf>
    <xf numFmtId="4" fontId="36" fillId="0" borderId="21" xfId="0" applyNumberFormat="1" applyFont="1" applyBorder="1" applyAlignment="1">
      <alignment horizontal="center"/>
    </xf>
    <xf numFmtId="4" fontId="36" fillId="0" borderId="16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6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24" borderId="11" xfId="0" applyFont="1" applyFill="1" applyBorder="1" applyAlignment="1">
      <alignment vertical="top"/>
    </xf>
    <xf numFmtId="4" fontId="38" fillId="0" borderId="22" xfId="0" applyNumberFormat="1" applyFont="1" applyBorder="1" applyAlignment="1">
      <alignment horizontal="center"/>
    </xf>
    <xf numFmtId="4" fontId="38" fillId="0" borderId="19" xfId="0" applyNumberFormat="1" applyFont="1" applyBorder="1" applyAlignment="1">
      <alignment horizontal="center"/>
    </xf>
    <xf numFmtId="4" fontId="38" fillId="0" borderId="12" xfId="0" applyNumberFormat="1" applyFont="1" applyBorder="1" applyAlignment="1">
      <alignment horizontal="center"/>
    </xf>
    <xf numFmtId="0" fontId="38" fillId="24" borderId="15" xfId="0" applyFont="1" applyFill="1" applyBorder="1" applyAlignment="1">
      <alignment/>
    </xf>
    <xf numFmtId="4" fontId="38" fillId="0" borderId="23" xfId="0" applyNumberFormat="1" applyFont="1" applyBorder="1" applyAlignment="1">
      <alignment horizontal="center"/>
    </xf>
    <xf numFmtId="4" fontId="38" fillId="0" borderId="21" xfId="0" applyNumberFormat="1" applyFont="1" applyBorder="1" applyAlignment="1">
      <alignment horizontal="center"/>
    </xf>
    <xf numFmtId="4" fontId="38" fillId="0" borderId="16" xfId="0" applyNumberFormat="1" applyFont="1" applyBorder="1" applyAlignment="1">
      <alignment horizontal="center"/>
    </xf>
    <xf numFmtId="4" fontId="38" fillId="0" borderId="22" xfId="0" applyNumberFormat="1" applyFont="1" applyFill="1" applyBorder="1" applyAlignment="1">
      <alignment horizontal="center" vertical="center" wrapText="1"/>
    </xf>
    <xf numFmtId="4" fontId="38" fillId="0" borderId="19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20" xfId="0" applyNumberFormat="1" applyFont="1" applyFill="1" applyBorder="1" applyAlignment="1">
      <alignment horizontal="center" vertical="center" wrapText="1"/>
    </xf>
    <xf numFmtId="4" fontId="38" fillId="0" borderId="14" xfId="0" applyNumberFormat="1" applyFont="1" applyFill="1" applyBorder="1" applyAlignment="1">
      <alignment horizontal="center" vertical="center" wrapText="1"/>
    </xf>
    <xf numFmtId="4" fontId="38" fillId="0" borderId="23" xfId="0" applyNumberFormat="1" applyFont="1" applyFill="1" applyBorder="1" applyAlignment="1">
      <alignment horizontal="center" vertical="center" wrapText="1"/>
    </xf>
    <xf numFmtId="4" fontId="38" fillId="0" borderId="21" xfId="0" applyNumberFormat="1" applyFont="1" applyFill="1" applyBorder="1" applyAlignment="1">
      <alignment horizontal="center" vertical="center" wrapText="1"/>
    </xf>
    <xf numFmtId="4" fontId="38" fillId="0" borderId="16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left" vertical="center" wrapText="1"/>
    </xf>
    <xf numFmtId="0" fontId="38" fillId="24" borderId="0" xfId="0" applyFont="1" applyFill="1" applyBorder="1" applyAlignment="1">
      <alignment horizontal="left"/>
    </xf>
    <xf numFmtId="0" fontId="38" fillId="24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46" fillId="24" borderId="0" xfId="0" applyFont="1" applyFill="1" applyAlignment="1">
      <alignment/>
    </xf>
    <xf numFmtId="0" fontId="33" fillId="24" borderId="0" xfId="0" applyFont="1" applyFill="1" applyAlignment="1">
      <alignment horizontal="right"/>
    </xf>
    <xf numFmtId="0" fontId="39" fillId="24" borderId="0" xfId="0" applyFont="1" applyFill="1" applyAlignment="1">
      <alignment/>
    </xf>
    <xf numFmtId="0" fontId="43" fillId="25" borderId="11" xfId="0" applyFont="1" applyFill="1" applyBorder="1" applyAlignment="1">
      <alignment/>
    </xf>
    <xf numFmtId="0" fontId="43" fillId="25" borderId="22" xfId="0" applyFont="1" applyFill="1" applyBorder="1" applyAlignment="1">
      <alignment/>
    </xf>
    <xf numFmtId="0" fontId="43" fillId="25" borderId="19" xfId="0" applyFont="1" applyFill="1" applyBorder="1" applyAlignment="1">
      <alignment/>
    </xf>
    <xf numFmtId="0" fontId="43" fillId="25" borderId="15" xfId="0" applyFont="1" applyFill="1" applyBorder="1" applyAlignment="1">
      <alignment/>
    </xf>
    <xf numFmtId="0" fontId="44" fillId="25" borderId="23" xfId="0" applyFont="1" applyFill="1" applyBorder="1" applyAlignment="1">
      <alignment horizontal="center"/>
    </xf>
    <xf numFmtId="0" fontId="43" fillId="25" borderId="21" xfId="0" applyFont="1" applyFill="1" applyBorder="1" applyAlignment="1">
      <alignment/>
    </xf>
    <xf numFmtId="0" fontId="35" fillId="24" borderId="11" xfId="0" applyFont="1" applyFill="1" applyBorder="1" applyAlignment="1">
      <alignment/>
    </xf>
    <xf numFmtId="0" fontId="35" fillId="24" borderId="20" xfId="0" applyFont="1" applyFill="1" applyBorder="1" applyAlignment="1">
      <alignment/>
    </xf>
    <xf numFmtId="0" fontId="34" fillId="24" borderId="13" xfId="0" applyFont="1" applyFill="1" applyBorder="1" applyAlignment="1">
      <alignment/>
    </xf>
    <xf numFmtId="0" fontId="35" fillId="24" borderId="13" xfId="0" applyFont="1" applyFill="1" applyBorder="1" applyAlignment="1">
      <alignment/>
    </xf>
    <xf numFmtId="0" fontId="41" fillId="0" borderId="13" xfId="0" applyFont="1" applyBorder="1" applyAlignment="1">
      <alignment/>
    </xf>
    <xf numFmtId="0" fontId="35" fillId="24" borderId="15" xfId="0" applyFont="1" applyFill="1" applyBorder="1" applyAlignment="1">
      <alignment/>
    </xf>
    <xf numFmtId="0" fontId="35" fillId="24" borderId="23" xfId="0" applyFont="1" applyFill="1" applyBorder="1" applyAlignment="1">
      <alignment/>
    </xf>
    <xf numFmtId="0" fontId="35" fillId="24" borderId="21" xfId="0" applyFont="1" applyFill="1" applyBorder="1" applyAlignment="1">
      <alignment/>
    </xf>
    <xf numFmtId="0" fontId="33" fillId="24" borderId="0" xfId="0" applyFont="1" applyFill="1" applyBorder="1" applyAlignment="1">
      <alignment/>
    </xf>
    <xf numFmtId="0" fontId="47" fillId="24" borderId="13" xfId="0" applyFont="1" applyFill="1" applyBorder="1" applyAlignment="1">
      <alignment/>
    </xf>
    <xf numFmtId="0" fontId="35" fillId="24" borderId="22" xfId="0" applyFont="1" applyFill="1" applyBorder="1" applyAlignment="1">
      <alignment/>
    </xf>
    <xf numFmtId="0" fontId="35" fillId="24" borderId="19" xfId="0" applyFont="1" applyFill="1" applyBorder="1" applyAlignment="1">
      <alignment/>
    </xf>
    <xf numFmtId="0" fontId="48" fillId="0" borderId="0" xfId="0" applyFont="1" applyAlignment="1">
      <alignment/>
    </xf>
    <xf numFmtId="0" fontId="34" fillId="0" borderId="0" xfId="0" applyFont="1" applyAlignment="1">
      <alignment horizontal="center"/>
    </xf>
    <xf numFmtId="171" fontId="34" fillId="0" borderId="0" xfId="0" applyNumberFormat="1" applyFont="1" applyAlignment="1">
      <alignment horizontal="center"/>
    </xf>
    <xf numFmtId="0" fontId="34" fillId="24" borderId="0" xfId="0" applyFont="1" applyFill="1" applyAlignment="1">
      <alignment horizontal="center"/>
    </xf>
    <xf numFmtId="171" fontId="34" fillId="24" borderId="0" xfId="0" applyNumberFormat="1" applyFont="1" applyFill="1" applyAlignment="1">
      <alignment horizontal="center"/>
    </xf>
    <xf numFmtId="0" fontId="41" fillId="24" borderId="0" xfId="0" applyFont="1" applyFill="1" applyAlignment="1">
      <alignment horizontal="center"/>
    </xf>
    <xf numFmtId="0" fontId="45" fillId="24" borderId="0" xfId="0" applyFont="1" applyFill="1" applyAlignment="1">
      <alignment horizontal="center"/>
    </xf>
    <xf numFmtId="0" fontId="44" fillId="25" borderId="13" xfId="0" applyFont="1" applyFill="1" applyBorder="1" applyAlignment="1">
      <alignment horizontal="center"/>
    </xf>
    <xf numFmtId="0" fontId="44" fillId="25" borderId="0" xfId="0" applyFont="1" applyFill="1" applyBorder="1" applyAlignment="1">
      <alignment horizontal="center"/>
    </xf>
    <xf numFmtId="0" fontId="44" fillId="25" borderId="20" xfId="0" applyFont="1" applyFill="1" applyBorder="1" applyAlignment="1">
      <alignment horizontal="center"/>
    </xf>
    <xf numFmtId="0" fontId="24" fillId="24" borderId="0" xfId="0" applyFont="1" applyFill="1" applyAlignment="1">
      <alignment horizontal="center"/>
    </xf>
    <xf numFmtId="171" fontId="24" fillId="0" borderId="0" xfId="0" applyNumberFormat="1" applyFont="1" applyFill="1" applyAlignment="1">
      <alignment horizontal="center"/>
    </xf>
    <xf numFmtId="0" fontId="32" fillId="2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66675</xdr:rowOff>
    </xdr:from>
    <xdr:to>
      <xdr:col>1</xdr:col>
      <xdr:colOff>962025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90525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</xdr:row>
      <xdr:rowOff>19050</xdr:rowOff>
    </xdr:from>
    <xdr:to>
      <xdr:col>0</xdr:col>
      <xdr:colOff>495300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04825"/>
          <a:ext cx="4286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47625</xdr:rowOff>
    </xdr:from>
    <xdr:to>
      <xdr:col>2</xdr:col>
      <xdr:colOff>523875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8150"/>
          <a:ext cx="523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3</xdr:row>
      <xdr:rowOff>66675</xdr:rowOff>
    </xdr:from>
    <xdr:to>
      <xdr:col>1</xdr:col>
      <xdr:colOff>771525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57200"/>
          <a:ext cx="638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95250</xdr:rowOff>
    </xdr:from>
    <xdr:to>
      <xdr:col>1</xdr:col>
      <xdr:colOff>933450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00050"/>
          <a:ext cx="838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os%20Informe%20Orienco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TRABAJOS%20SBIF\INFORME%20MENSUAL\EVOLUCION\EVO_INDICADORES_INSTIT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jimenez\Configuraci&#243;n%20local\Archivos%20temporales%20de%20Internet\OLK6A\INFORME%20MENSU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COOPERATIVAS\Cuadro%20Cooperativas\SALIDAS%20WEB\0809-REPORTE%20FINANCIERO%20COOPERATIVAS%20DE%20AHORRO%20Y%20CR&#201;DIT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OFICIOS%20CCR%20SAFP%20SVS\Anexos%20SV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TRABAJOS%20SBIF\INFORME%20MENSUAL%20SISTEMA\CUADROS%20SISTEM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%20MTELLEZ\Reportes%20Septiembre%20(22.10.08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Adecuaci&#243;n%20de%20Capital\ADEC.%20DE%20CAP.%20FORMATO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base_de_datos_MB1"/>
      <sheetName val="base_de_datos_MR1"/>
      <sheetName val="C_54"/>
      <sheetName val="Tabla_1"/>
      <sheetName val="Tabla_2"/>
      <sheetName val="evolucion colocaciones"/>
      <sheetName val="evolucion ftes financiamiento"/>
      <sheetName val="capital"/>
      <sheetName val="evolucion resultado"/>
      <sheetName val="Hoja2"/>
      <sheetName val="gastos"/>
      <sheetName val="consejo_administración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</sheetNames>
    <sheetDataSet>
      <sheetData sheetId="0"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1199.37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</v>
          </cell>
        </row>
        <row r="8">
          <cell r="J8">
            <v>29920</v>
          </cell>
          <cell r="K8">
            <v>198111</v>
          </cell>
          <cell r="L8">
            <v>1229.4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</v>
          </cell>
        </row>
        <row r="46">
          <cell r="J46">
            <v>31078</v>
          </cell>
          <cell r="K46">
            <v>198501</v>
          </cell>
          <cell r="L46">
            <v>2259.97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4274.61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</v>
          </cell>
        </row>
        <row r="135">
          <cell r="J135">
            <v>33785</v>
          </cell>
          <cell r="K135">
            <v>199206</v>
          </cell>
          <cell r="L135">
            <v>8685.05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8957.88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9468.38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9821.22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16683.6</v>
          </cell>
        </row>
        <row r="264">
          <cell r="J264">
            <v>37711</v>
          </cell>
          <cell r="K264">
            <v>200303</v>
          </cell>
          <cell r="L264">
            <v>16783.6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17012.26</v>
          </cell>
        </row>
        <row r="267">
          <cell r="J267">
            <v>37802</v>
          </cell>
          <cell r="K267">
            <v>200306</v>
          </cell>
          <cell r="L267">
            <v>16959.67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16936.01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17265.94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18379.01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18413.67</v>
          </cell>
        </row>
        <row r="314">
          <cell r="J314">
            <v>39233</v>
          </cell>
          <cell r="K314">
            <v>200705</v>
          </cell>
          <cell r="L314">
            <v>18514.17</v>
          </cell>
        </row>
        <row r="315">
          <cell r="J315">
            <v>39263</v>
          </cell>
          <cell r="K315">
            <v>200706</v>
          </cell>
          <cell r="L315">
            <v>18624.17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19178.94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</sheetNames>
    <sheetDataSet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0.223826340522375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0.209708134223498</v>
          </cell>
          <cell r="Y4" t="str">
            <v>Bilbao Vizcaya</v>
          </cell>
          <cell r="Z4">
            <v>1</v>
          </cell>
          <cell r="AA4">
            <v>0.0125672827905463</v>
          </cell>
          <cell r="AC4" t="str">
            <v>Bilbao Vizcaya</v>
          </cell>
          <cell r="AD4">
            <v>1</v>
          </cell>
          <cell r="AE4">
            <v>0.0135093074318681</v>
          </cell>
          <cell r="AG4" t="str">
            <v>Credito</v>
          </cell>
          <cell r="AH4">
            <v>1</v>
          </cell>
          <cell r="AI4">
            <v>0.014471525674851899</v>
          </cell>
          <cell r="AK4" t="str">
            <v>Santander-Chile</v>
          </cell>
          <cell r="AL4">
            <v>1</v>
          </cell>
          <cell r="AM4">
            <v>0.3812536441860873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0.319748415895048</v>
          </cell>
          <cell r="BM4" t="str">
            <v>Chile</v>
          </cell>
          <cell r="BN4">
            <v>1</v>
          </cell>
          <cell r="BO4">
            <v>0.304052784170622</v>
          </cell>
          <cell r="BQ4" t="str">
            <v>Chile</v>
          </cell>
          <cell r="BR4">
            <v>1</v>
          </cell>
          <cell r="BS4">
            <v>0.348262832958104</v>
          </cell>
        </row>
        <row r="5">
          <cell r="A5" t="str">
            <v>Chile</v>
          </cell>
          <cell r="B5">
            <v>2</v>
          </cell>
          <cell r="C5">
            <v>0.1757537310186552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0.16815212277098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0.013288264811750302</v>
          </cell>
          <cell r="AC5" t="str">
            <v>Santander-Chile</v>
          </cell>
          <cell r="AD5">
            <v>2</v>
          </cell>
          <cell r="AE5">
            <v>0.0142176781676892</v>
          </cell>
          <cell r="AG5" t="str">
            <v>Corpbanca</v>
          </cell>
          <cell r="AH5">
            <v>2</v>
          </cell>
          <cell r="AI5">
            <v>0.0158909785529854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0.4201401800329514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0.169297027309748</v>
          </cell>
          <cell r="U6" t="str">
            <v>Desarrollo</v>
          </cell>
          <cell r="V6">
            <v>3</v>
          </cell>
          <cell r="W6">
            <v>0.160725693509141</v>
          </cell>
          <cell r="Y6" t="str">
            <v>Credito</v>
          </cell>
          <cell r="Z6">
            <v>3</v>
          </cell>
          <cell r="AA6">
            <v>0.0141977812426202</v>
          </cell>
          <cell r="AC6" t="str">
            <v>Credito</v>
          </cell>
          <cell r="AD6">
            <v>3</v>
          </cell>
          <cell r="AE6">
            <v>0.015379546722160499</v>
          </cell>
          <cell r="AG6" t="str">
            <v>Estado</v>
          </cell>
          <cell r="AH6">
            <v>3</v>
          </cell>
          <cell r="AI6">
            <v>0.017120068095602098</v>
          </cell>
          <cell r="AK6" t="str">
            <v>Chile</v>
          </cell>
          <cell r="AL6">
            <v>3</v>
          </cell>
          <cell r="AM6">
            <v>0.4794245070615636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0.267426410699195</v>
          </cell>
          <cell r="BQ6" t="str">
            <v>Credito</v>
          </cell>
          <cell r="BR6">
            <v>3</v>
          </cell>
          <cell r="BS6">
            <v>0.256095802475532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0.154268449531393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0.0150163149886364</v>
          </cell>
          <cell r="AC7" t="str">
            <v>Corpbanca</v>
          </cell>
          <cell r="AD7">
            <v>4</v>
          </cell>
          <cell r="AE7">
            <v>0.0155640722202344</v>
          </cell>
          <cell r="AG7" t="str">
            <v>Santander-Chile</v>
          </cell>
          <cell r="AH7">
            <v>4</v>
          </cell>
          <cell r="AI7">
            <v>0.017986880508320698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0.5046284005742402</v>
          </cell>
          <cell r="AS7" t="str">
            <v>Desarrollo</v>
          </cell>
          <cell r="AT7">
            <v>4</v>
          </cell>
          <cell r="AU7">
            <v>0.5096974907538181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</v>
          </cell>
          <cell r="BI7" t="str">
            <v>Scotiabank</v>
          </cell>
          <cell r="BJ7">
            <v>4</v>
          </cell>
          <cell r="BK7">
            <v>0.152621821288261</v>
          </cell>
          <cell r="BM7" t="str">
            <v>Corpbanca</v>
          </cell>
          <cell r="BN7">
            <v>4</v>
          </cell>
          <cell r="BO7">
            <v>0.148306190093439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0.0787596948387229</v>
          </cell>
          <cell r="E8" t="str">
            <v>Bilbao Vizcaya</v>
          </cell>
          <cell r="F8">
            <v>5</v>
          </cell>
          <cell r="G8">
            <v>0.07983244934000332</v>
          </cell>
          <cell r="I8" t="str">
            <v>Bilbao Vizcaya</v>
          </cell>
          <cell r="J8">
            <v>5</v>
          </cell>
          <cell r="K8">
            <v>0.07635430605803001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0.139639414373993</v>
          </cell>
          <cell r="U8" t="str">
            <v>Estado</v>
          </cell>
          <cell r="V8">
            <v>5</v>
          </cell>
          <cell r="W8">
            <v>0.148064125165261</v>
          </cell>
          <cell r="Y8" t="str">
            <v>Chile</v>
          </cell>
          <cell r="Z8">
            <v>5</v>
          </cell>
          <cell r="AA8">
            <v>0.0163469305012978</v>
          </cell>
          <cell r="AC8" t="str">
            <v>Estado</v>
          </cell>
          <cell r="AD8">
            <v>5</v>
          </cell>
          <cell r="AE8">
            <v>0.016362957742756402</v>
          </cell>
          <cell r="AG8" t="str">
            <v>Bilbao Vizcaya</v>
          </cell>
          <cell r="AH8">
            <v>5</v>
          </cell>
          <cell r="AI8">
            <v>0.0180678465112168</v>
          </cell>
          <cell r="AK8" t="str">
            <v>Credito</v>
          </cell>
          <cell r="AL8">
            <v>5</v>
          </cell>
          <cell r="AM8">
            <v>0.5029013251438904</v>
          </cell>
          <cell r="AO8" t="str">
            <v>Desarrollo</v>
          </cell>
          <cell r="AP8">
            <v>5</v>
          </cell>
          <cell r="AQ8">
            <v>0.5137868805634643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0.06295686923073618</v>
          </cell>
          <cell r="E9" t="str">
            <v>Corpbanca</v>
          </cell>
          <cell r="F9">
            <v>6</v>
          </cell>
          <cell r="G9">
            <v>0.06353785119085394</v>
          </cell>
          <cell r="I9" t="str">
            <v>Corpbanca</v>
          </cell>
          <cell r="J9">
            <v>6</v>
          </cell>
          <cell r="K9">
            <v>0.06601272549726982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0.135834248807201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0.0169306891095332</v>
          </cell>
          <cell r="AC9" t="str">
            <v>Chile</v>
          </cell>
          <cell r="AD9">
            <v>6</v>
          </cell>
          <cell r="AE9">
            <v>0.017043392928743697</v>
          </cell>
          <cell r="AG9" t="str">
            <v>Scotiabank</v>
          </cell>
          <cell r="AH9">
            <v>6</v>
          </cell>
          <cell r="AI9">
            <v>0.018344244203003398</v>
          </cell>
          <cell r="AK9" t="str">
            <v>Bilbao Vizcaya</v>
          </cell>
          <cell r="AL9">
            <v>6</v>
          </cell>
          <cell r="AM9">
            <v>0.5664540487351031</v>
          </cell>
          <cell r="AO9" t="str">
            <v>Estado</v>
          </cell>
          <cell r="AP9">
            <v>6</v>
          </cell>
          <cell r="AQ9">
            <v>0.5823807798463921</v>
          </cell>
          <cell r="AS9" t="str">
            <v>Estado</v>
          </cell>
          <cell r="AT9">
            <v>6</v>
          </cell>
          <cell r="AU9">
            <v>0.5951171573815971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0.0387327159430601</v>
          </cell>
          <cell r="E10" t="str">
            <v>Desarrollo</v>
          </cell>
          <cell r="F10">
            <v>7</v>
          </cell>
          <cell r="G10">
            <v>0.03777004804148943</v>
          </cell>
          <cell r="I10" t="str">
            <v>Desarrollo</v>
          </cell>
          <cell r="J10">
            <v>7</v>
          </cell>
          <cell r="K10">
            <v>0.03768919786054668</v>
          </cell>
          <cell r="M10" t="str">
            <v>Corpbanca</v>
          </cell>
          <cell r="N10">
            <v>7</v>
          </cell>
          <cell r="O10">
            <v>0.0800512679975061</v>
          </cell>
          <cell r="Q10" t="str">
            <v>Corpbanca</v>
          </cell>
          <cell r="R10">
            <v>7</v>
          </cell>
          <cell r="S10">
            <v>0.123067788228139</v>
          </cell>
          <cell r="U10" t="str">
            <v>Chile</v>
          </cell>
          <cell r="V10">
            <v>7</v>
          </cell>
          <cell r="W10">
            <v>0.09226844846574499</v>
          </cell>
          <cell r="Y10" t="str">
            <v>Scotiabank</v>
          </cell>
          <cell r="Z10">
            <v>7</v>
          </cell>
          <cell r="AA10">
            <v>0.0171821277513978</v>
          </cell>
          <cell r="AC10" t="str">
            <v>Scotiabank</v>
          </cell>
          <cell r="AD10">
            <v>7</v>
          </cell>
          <cell r="AE10">
            <v>0.0185886313201942</v>
          </cell>
          <cell r="AG10" t="str">
            <v>Chile</v>
          </cell>
          <cell r="AH10">
            <v>7</v>
          </cell>
          <cell r="AI10">
            <v>0.0192997326290698</v>
          </cell>
          <cell r="AK10" t="str">
            <v>Estado</v>
          </cell>
          <cell r="AL10">
            <v>7</v>
          </cell>
          <cell r="AM10">
            <v>0.5665920469989452</v>
          </cell>
          <cell r="AO10" t="str">
            <v>Bilbao Vizcaya</v>
          </cell>
          <cell r="AP10">
            <v>7</v>
          </cell>
          <cell r="AQ10">
            <v>0.6221870516740812</v>
          </cell>
          <cell r="AS10" t="str">
            <v>Bilbao Vizcaya</v>
          </cell>
          <cell r="AT10">
            <v>7</v>
          </cell>
          <cell r="AU10">
            <v>0.5970494454417293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0.0973858111173405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0.02578984522037705</v>
          </cell>
          <cell r="E11" t="str">
            <v>Scotiabank</v>
          </cell>
          <cell r="F11">
            <v>8</v>
          </cell>
          <cell r="G11">
            <v>0.027059090480480035</v>
          </cell>
          <cell r="I11" t="str">
            <v>Scotiabank</v>
          </cell>
          <cell r="J11">
            <v>8</v>
          </cell>
          <cell r="K11">
            <v>0.029907816763583756</v>
          </cell>
          <cell r="M11" t="str">
            <v>Citibank</v>
          </cell>
          <cell r="N11">
            <v>8</v>
          </cell>
          <cell r="O11">
            <v>0.0283027500429409</v>
          </cell>
          <cell r="Q11" t="str">
            <v>Scotiabank</v>
          </cell>
          <cell r="R11">
            <v>8</v>
          </cell>
          <cell r="S11">
            <v>0.00600794446572039</v>
          </cell>
          <cell r="U11" t="str">
            <v>Scotiabank</v>
          </cell>
          <cell r="V11">
            <v>8</v>
          </cell>
          <cell r="W11">
            <v>0.0032495747532972404</v>
          </cell>
          <cell r="Y11" t="str">
            <v>Citibank</v>
          </cell>
          <cell r="Z11">
            <v>8</v>
          </cell>
          <cell r="AA11">
            <v>0.0178923362916023</v>
          </cell>
          <cell r="AC11" t="str">
            <v>Citibank</v>
          </cell>
          <cell r="AD11">
            <v>8</v>
          </cell>
          <cell r="AE11">
            <v>0.0211793729691469</v>
          </cell>
          <cell r="AG11" t="str">
            <v>Citibank</v>
          </cell>
          <cell r="AH11">
            <v>8</v>
          </cell>
          <cell r="AI11">
            <v>0.024660961292329298</v>
          </cell>
          <cell r="AK11" t="str">
            <v>Scotiabank</v>
          </cell>
          <cell r="AL11">
            <v>8</v>
          </cell>
          <cell r="AM11">
            <v>0.5896958877684556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</v>
          </cell>
          <cell r="BI11" t="str">
            <v>Corpbanca</v>
          </cell>
          <cell r="BJ11">
            <v>8</v>
          </cell>
          <cell r="BK11">
            <v>0.0900864782304498</v>
          </cell>
          <cell r="BM11" t="str">
            <v>Citibank</v>
          </cell>
          <cell r="BN11">
            <v>8</v>
          </cell>
          <cell r="BO11">
            <v>0.0684343429895896</v>
          </cell>
          <cell r="BQ11" t="str">
            <v>Scotiabank</v>
          </cell>
          <cell r="BR11">
            <v>8</v>
          </cell>
          <cell r="BS11">
            <v>0.09616276915860959</v>
          </cell>
        </row>
        <row r="12">
          <cell r="A12" t="str">
            <v>Citibank</v>
          </cell>
          <cell r="B12">
            <v>9</v>
          </cell>
          <cell r="C12">
            <v>0.019174989415822734</v>
          </cell>
          <cell r="E12" t="str">
            <v>Citibank</v>
          </cell>
          <cell r="F12">
            <v>9</v>
          </cell>
          <cell r="G12">
            <v>0.018793161627515053</v>
          </cell>
          <cell r="I12" t="str">
            <v>Citibank</v>
          </cell>
          <cell r="J12">
            <v>9</v>
          </cell>
          <cell r="K12">
            <v>0.02111752649995491</v>
          </cell>
          <cell r="M12" t="str">
            <v>Scotiabank</v>
          </cell>
          <cell r="N12">
            <v>9</v>
          </cell>
          <cell r="O12">
            <v>-0.0234534800068744</v>
          </cell>
          <cell r="Q12" t="str">
            <v>Citibank</v>
          </cell>
          <cell r="R12">
            <v>9</v>
          </cell>
          <cell r="S12">
            <v>-0.0437862929731019</v>
          </cell>
          <cell r="U12" t="str">
            <v>Citibank</v>
          </cell>
          <cell r="V12">
            <v>9</v>
          </cell>
          <cell r="W12">
            <v>-0.011959453692163599</v>
          </cell>
          <cell r="Y12" t="str">
            <v>Desarrollo</v>
          </cell>
          <cell r="Z12">
            <v>9</v>
          </cell>
          <cell r="AA12">
            <v>0.0241314461723386</v>
          </cell>
          <cell r="AC12" t="str">
            <v>Desarrollo</v>
          </cell>
          <cell r="AD12">
            <v>9</v>
          </cell>
          <cell r="AE12">
            <v>0.026068492523661103</v>
          </cell>
          <cell r="AG12" t="str">
            <v>Desarrollo</v>
          </cell>
          <cell r="AH12">
            <v>9</v>
          </cell>
          <cell r="AI12">
            <v>0.027632159906586802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0.8208240688301044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0.0755816952508675</v>
          </cell>
          <cell r="BM12" t="str">
            <v>Scotiabank</v>
          </cell>
          <cell r="BN12">
            <v>9</v>
          </cell>
          <cell r="BO12">
            <v>0.0406700858058714</v>
          </cell>
          <cell r="BQ12" t="str">
            <v>Citibank</v>
          </cell>
          <cell r="BR12">
            <v>9</v>
          </cell>
          <cell r="BS12">
            <v>0.030162161835629503</v>
          </cell>
        </row>
        <row r="14">
          <cell r="A14" t="str">
            <v>Security</v>
          </cell>
          <cell r="B14">
            <v>1</v>
          </cell>
          <cell r="C14">
            <v>0.02956872778087862</v>
          </cell>
          <cell r="E14" t="str">
            <v>Security</v>
          </cell>
          <cell r="F14">
            <v>1</v>
          </cell>
          <cell r="G14">
            <v>0.030208582187576147</v>
          </cell>
          <cell r="I14" t="str">
            <v>Security</v>
          </cell>
          <cell r="J14">
            <v>1</v>
          </cell>
          <cell r="K14">
            <v>0.03135768401976338</v>
          </cell>
          <cell r="M14" t="str">
            <v>Deutsche</v>
          </cell>
          <cell r="N14">
            <v>1</v>
          </cell>
          <cell r="O14">
            <v>2.74614180149412</v>
          </cell>
          <cell r="Q14" t="str">
            <v>JP Morgan Chase</v>
          </cell>
          <cell r="R14">
            <v>1</v>
          </cell>
          <cell r="S14">
            <v>3.04239884989193</v>
          </cell>
          <cell r="U14" t="str">
            <v>JP Morgan Chase</v>
          </cell>
          <cell r="V14">
            <v>1</v>
          </cell>
          <cell r="W14">
            <v>2.17381675119585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0.0904137818104337</v>
          </cell>
          <cell r="AW14" t="str">
            <v>JP Morgan Chase</v>
          </cell>
          <cell r="AX14">
            <v>1</v>
          </cell>
          <cell r="AY14">
            <v>2.63889777538904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2.12474018022498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0.292152113298502</v>
          </cell>
          <cell r="BQ14" t="str">
            <v>JP Morgan Chase</v>
          </cell>
          <cell r="BR14">
            <v>1</v>
          </cell>
          <cell r="BS14">
            <v>0.380906679629524</v>
          </cell>
        </row>
        <row r="15">
          <cell r="A15" t="str">
            <v>Bice</v>
          </cell>
          <cell r="B15">
            <v>2</v>
          </cell>
          <cell r="C15">
            <v>0.026612588894775597</v>
          </cell>
          <cell r="E15" t="str">
            <v>Bice</v>
          </cell>
          <cell r="F15">
            <v>2</v>
          </cell>
          <cell r="G15">
            <v>0.025640028730560736</v>
          </cell>
          <cell r="I15" t="str">
            <v>Bice</v>
          </cell>
          <cell r="J15">
            <v>2</v>
          </cell>
          <cell r="K15">
            <v>0.025276909271841015</v>
          </cell>
          <cell r="M15" t="str">
            <v>Of Tokyo</v>
          </cell>
          <cell r="N15">
            <v>2</v>
          </cell>
          <cell r="O15">
            <v>0.638540333779588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0.000741378956584428</v>
          </cell>
          <cell r="AG15" t="str">
            <v>JP Morgan Chase</v>
          </cell>
          <cell r="AH15">
            <v>2</v>
          </cell>
          <cell r="AI15">
            <v>0.0014326250294168898</v>
          </cell>
          <cell r="AK15" t="str">
            <v>Deutsche</v>
          </cell>
          <cell r="AL15">
            <v>2</v>
          </cell>
          <cell r="AM15">
            <v>0.2760016066124509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1.2095690322483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0.294725335584365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0.0248330255907423</v>
          </cell>
          <cell r="E16" t="str">
            <v>BankBoston</v>
          </cell>
          <cell r="F16">
            <v>3</v>
          </cell>
          <cell r="G16">
            <v>0.024063223670491147</v>
          </cell>
          <cell r="I16" t="str">
            <v>BankBoston</v>
          </cell>
          <cell r="J16">
            <v>3</v>
          </cell>
          <cell r="K16">
            <v>0.02279784493319236</v>
          </cell>
          <cell r="M16" t="str">
            <v>Monex</v>
          </cell>
          <cell r="N16">
            <v>3</v>
          </cell>
          <cell r="O16">
            <v>0.536910286654507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</v>
          </cell>
          <cell r="Y16" t="str">
            <v>Of Tokyo</v>
          </cell>
          <cell r="Z16">
            <v>3</v>
          </cell>
          <cell r="AA16">
            <v>0.00269771285887995</v>
          </cell>
          <cell r="AC16" t="str">
            <v>Of Tokyo</v>
          </cell>
          <cell r="AD16">
            <v>3</v>
          </cell>
          <cell r="AE16">
            <v>0.00325069273489012</v>
          </cell>
          <cell r="AG16" t="str">
            <v>N. Argentina</v>
          </cell>
          <cell r="AH16">
            <v>3</v>
          </cell>
          <cell r="AI16">
            <v>0.00409815782366634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0.7461921578818991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0.163903549096632</v>
          </cell>
          <cell r="BQ16" t="str">
            <v>Falabella</v>
          </cell>
          <cell r="BR16">
            <v>3</v>
          </cell>
          <cell r="BS16">
            <v>0.309320254228331</v>
          </cell>
        </row>
        <row r="17">
          <cell r="A17" t="str">
            <v>Falabella</v>
          </cell>
          <cell r="B17">
            <v>4</v>
          </cell>
          <cell r="C17">
            <v>0.008248982045378347</v>
          </cell>
          <cell r="E17" t="str">
            <v>Falabella</v>
          </cell>
          <cell r="F17">
            <v>4</v>
          </cell>
          <cell r="G17">
            <v>0.007839497927105647</v>
          </cell>
          <cell r="I17" t="str">
            <v>Falabella</v>
          </cell>
          <cell r="J17">
            <v>4</v>
          </cell>
          <cell r="K17">
            <v>0.0070391666998017915</v>
          </cell>
          <cell r="M17" t="str">
            <v>HSBC</v>
          </cell>
          <cell r="N17">
            <v>4</v>
          </cell>
          <cell r="O17">
            <v>0.486005553965761</v>
          </cell>
          <cell r="Q17" t="str">
            <v>Of Tokyo</v>
          </cell>
          <cell r="R17">
            <v>4</v>
          </cell>
          <cell r="S17">
            <v>0.469271874585907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0.005</v>
          </cell>
          <cell r="AC17" t="str">
            <v>N. Argentina</v>
          </cell>
          <cell r="AD17">
            <v>4</v>
          </cell>
          <cell r="AE17">
            <v>0.00450647717376485</v>
          </cell>
          <cell r="AG17" t="str">
            <v>Of Tokyo</v>
          </cell>
          <cell r="AH17">
            <v>4</v>
          </cell>
          <cell r="AI17">
            <v>0.00490499913526767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</v>
          </cell>
          <cell r="BA17" t="str">
            <v>Do Brasil</v>
          </cell>
          <cell r="BB17">
            <v>4</v>
          </cell>
          <cell r="BC17">
            <v>0.662764739547291</v>
          </cell>
          <cell r="BE17" t="str">
            <v>Do Brasil</v>
          </cell>
          <cell r="BF17">
            <v>4</v>
          </cell>
          <cell r="BG17">
            <v>0.676024218548345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0.004284766982138881</v>
          </cell>
          <cell r="E18" t="str">
            <v>ABN Amro</v>
          </cell>
          <cell r="F18">
            <v>5</v>
          </cell>
          <cell r="G18">
            <v>0.003712271892892887</v>
          </cell>
          <cell r="I18" t="str">
            <v>ABN Amro</v>
          </cell>
          <cell r="J18">
            <v>5</v>
          </cell>
          <cell r="K18">
            <v>0.005237403251001695</v>
          </cell>
          <cell r="M18" t="str">
            <v>Paris</v>
          </cell>
          <cell r="N18">
            <v>5</v>
          </cell>
          <cell r="O18">
            <v>0.353387721163437</v>
          </cell>
          <cell r="Q18" t="str">
            <v>Monex</v>
          </cell>
          <cell r="R18">
            <v>5</v>
          </cell>
          <cell r="S18">
            <v>0.402392786372063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0.00508490513604959</v>
          </cell>
          <cell r="AC18" t="str">
            <v>Deutsche</v>
          </cell>
          <cell r="AD18">
            <v>5</v>
          </cell>
          <cell r="AE18">
            <v>0.00670362911421393</v>
          </cell>
          <cell r="AG18" t="str">
            <v>HSBC</v>
          </cell>
          <cell r="AH18">
            <v>5</v>
          </cell>
          <cell r="AI18">
            <v>0.00753917013294231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0.5173686090021821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</v>
          </cell>
          <cell r="BA18" t="str">
            <v>HSBC</v>
          </cell>
          <cell r="BB18">
            <v>5</v>
          </cell>
          <cell r="BC18">
            <v>0.52778235819507</v>
          </cell>
          <cell r="BE18" t="str">
            <v>HSBC</v>
          </cell>
          <cell r="BF18">
            <v>5</v>
          </cell>
          <cell r="BG18">
            <v>0.6445600230368019</v>
          </cell>
          <cell r="BI18" t="str">
            <v>Security</v>
          </cell>
          <cell r="BJ18">
            <v>5</v>
          </cell>
          <cell r="BK18">
            <v>0.178393788254966</v>
          </cell>
          <cell r="BM18" t="str">
            <v>Ripley</v>
          </cell>
          <cell r="BN18">
            <v>5</v>
          </cell>
          <cell r="BO18">
            <v>0.155267447307631</v>
          </cell>
          <cell r="BQ18" t="str">
            <v>Bice</v>
          </cell>
          <cell r="BR18">
            <v>5</v>
          </cell>
          <cell r="BS18">
            <v>0.156334377413594</v>
          </cell>
        </row>
        <row r="19">
          <cell r="A19" t="str">
            <v>Ripley</v>
          </cell>
          <cell r="B19">
            <v>6</v>
          </cell>
          <cell r="C19">
            <v>0.003678179164635564</v>
          </cell>
          <cell r="E19" t="str">
            <v>Ripley</v>
          </cell>
          <cell r="F19">
            <v>6</v>
          </cell>
          <cell r="G19">
            <v>0.0033165164236728527</v>
          </cell>
          <cell r="I19" t="str">
            <v>HSBC</v>
          </cell>
          <cell r="J19">
            <v>6</v>
          </cell>
          <cell r="K19">
            <v>0.0032653947361153722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0.0073923993275046</v>
          </cell>
          <cell r="AC19" t="str">
            <v>HSBC</v>
          </cell>
          <cell r="AD19">
            <v>6</v>
          </cell>
          <cell r="AE19">
            <v>0.00791858759325994</v>
          </cell>
          <cell r="AG19" t="str">
            <v>Do Brasil</v>
          </cell>
          <cell r="AH19">
            <v>6</v>
          </cell>
          <cell r="AI19">
            <v>0.00861664033692471</v>
          </cell>
          <cell r="AK19" t="str">
            <v>Bice</v>
          </cell>
          <cell r="AL19">
            <v>6</v>
          </cell>
          <cell r="AM19">
            <v>0.5344220269309156</v>
          </cell>
          <cell r="AO19" t="str">
            <v>Paris</v>
          </cell>
          <cell r="AP19">
            <v>6</v>
          </cell>
          <cell r="AQ19">
            <v>0.5377909270919483</v>
          </cell>
          <cell r="AS19" t="str">
            <v>Of Tokyo</v>
          </cell>
          <cell r="AT19">
            <v>6</v>
          </cell>
          <cell r="AU19">
            <v>0.6021823515453171</v>
          </cell>
          <cell r="AW19" t="str">
            <v>HSBC</v>
          </cell>
          <cell r="AX19">
            <v>6</v>
          </cell>
          <cell r="AY19">
            <v>0.461623946987805</v>
          </cell>
          <cell r="BA19" t="str">
            <v>Deutsche</v>
          </cell>
          <cell r="BB19">
            <v>6</v>
          </cell>
          <cell r="BC19">
            <v>0.491126019758987</v>
          </cell>
          <cell r="BE19" t="str">
            <v>Deutsche</v>
          </cell>
          <cell r="BF19">
            <v>6</v>
          </cell>
          <cell r="BG19">
            <v>0.503704273255299</v>
          </cell>
          <cell r="BI19" t="str">
            <v>Ripley</v>
          </cell>
          <cell r="BJ19">
            <v>6</v>
          </cell>
          <cell r="BK19">
            <v>0.147876020942643</v>
          </cell>
          <cell r="BM19" t="str">
            <v>Security</v>
          </cell>
          <cell r="BN19">
            <v>6</v>
          </cell>
          <cell r="BO19">
            <v>0.153649978372577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0.0036239062428023825</v>
          </cell>
          <cell r="E20" t="str">
            <v>Paris</v>
          </cell>
          <cell r="F20">
            <v>7</v>
          </cell>
          <cell r="G20">
            <v>0.0031280651254107584</v>
          </cell>
          <cell r="I20" t="str">
            <v>Ripley</v>
          </cell>
          <cell r="J20">
            <v>7</v>
          </cell>
          <cell r="K20">
            <v>0.0030850702365819247</v>
          </cell>
          <cell r="M20" t="str">
            <v>Falabella</v>
          </cell>
          <cell r="N20">
            <v>7</v>
          </cell>
          <cell r="O20">
            <v>0.32711335733893</v>
          </cell>
          <cell r="Q20" t="str">
            <v>Paris</v>
          </cell>
          <cell r="R20">
            <v>7</v>
          </cell>
          <cell r="S20">
            <v>0.365762904462721</v>
          </cell>
          <cell r="U20" t="str">
            <v>BankBoston</v>
          </cell>
          <cell r="V20">
            <v>7</v>
          </cell>
          <cell r="W20">
            <v>0.193836316322349</v>
          </cell>
          <cell r="Y20" t="str">
            <v>Do Brasil</v>
          </cell>
          <cell r="Z20">
            <v>7</v>
          </cell>
          <cell r="AA20">
            <v>0.00920203504830135</v>
          </cell>
          <cell r="AC20" t="str">
            <v>Do Brasil</v>
          </cell>
          <cell r="AD20">
            <v>7</v>
          </cell>
          <cell r="AE20">
            <v>0.00889468061632465</v>
          </cell>
          <cell r="AG20" t="str">
            <v>ABN Amro</v>
          </cell>
          <cell r="AH20">
            <v>7</v>
          </cell>
          <cell r="AI20">
            <v>0.00869999336755226</v>
          </cell>
          <cell r="AK20" t="str">
            <v>Of Tokyo</v>
          </cell>
          <cell r="AL20">
            <v>7</v>
          </cell>
          <cell r="AM20">
            <v>0.5973087675973138</v>
          </cell>
          <cell r="AO20" t="str">
            <v>Bice</v>
          </cell>
          <cell r="AP20">
            <v>7</v>
          </cell>
          <cell r="AQ20">
            <v>0.6059594131932259</v>
          </cell>
          <cell r="AS20" t="str">
            <v>Bice</v>
          </cell>
          <cell r="AT20">
            <v>7</v>
          </cell>
          <cell r="AU20">
            <v>0.6344918963681235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0.481935510619193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</v>
          </cell>
        </row>
        <row r="21">
          <cell r="A21" t="str">
            <v>ABN Amro</v>
          </cell>
          <cell r="B21">
            <v>8</v>
          </cell>
          <cell r="C21">
            <v>0.003473226673896481</v>
          </cell>
          <cell r="E21" t="str">
            <v>HSBC</v>
          </cell>
          <cell r="F21">
            <v>8</v>
          </cell>
          <cell r="G21">
            <v>0.0029939116986031603</v>
          </cell>
          <cell r="I21" t="str">
            <v>Paris</v>
          </cell>
          <cell r="J21">
            <v>8</v>
          </cell>
          <cell r="K21">
            <v>0.0030323800683963874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0.267864285213545</v>
          </cell>
          <cell r="U21" t="str">
            <v>ABN Amro</v>
          </cell>
          <cell r="V21">
            <v>8</v>
          </cell>
          <cell r="W21">
            <v>0.140504553284313</v>
          </cell>
          <cell r="Y21" t="str">
            <v>Bice</v>
          </cell>
          <cell r="Z21">
            <v>8</v>
          </cell>
          <cell r="AA21">
            <v>0.010537237782948301</v>
          </cell>
          <cell r="AC21" t="str">
            <v>Bice</v>
          </cell>
          <cell r="AD21">
            <v>8</v>
          </cell>
          <cell r="AE21">
            <v>0.011067973043546599</v>
          </cell>
          <cell r="AG21" t="str">
            <v>Deutsche</v>
          </cell>
          <cell r="AH21">
            <v>8</v>
          </cell>
          <cell r="AI21">
            <v>0.00999999922118993</v>
          </cell>
          <cell r="AK21" t="str">
            <v>BankBoston</v>
          </cell>
          <cell r="AL21">
            <v>8</v>
          </cell>
          <cell r="AM21">
            <v>0.626153588842616</v>
          </cell>
          <cell r="AO21" t="str">
            <v>Ripley</v>
          </cell>
          <cell r="AP21">
            <v>8</v>
          </cell>
          <cell r="AQ21">
            <v>0.6828803390585532</v>
          </cell>
          <cell r="AS21" t="str">
            <v>BankBoston</v>
          </cell>
          <cell r="AT21">
            <v>8</v>
          </cell>
          <cell r="AU21">
            <v>0.6566067450441249</v>
          </cell>
          <cell r="AW21" t="str">
            <v>Monex</v>
          </cell>
          <cell r="AX21">
            <v>8</v>
          </cell>
          <cell r="AY21">
            <v>0.310115257311058</v>
          </cell>
          <cell r="BA21" t="str">
            <v>Monex</v>
          </cell>
          <cell r="BB21">
            <v>8</v>
          </cell>
          <cell r="BC21">
            <v>0.334366145928772</v>
          </cell>
          <cell r="BE21" t="str">
            <v>ABN Amro</v>
          </cell>
          <cell r="BF21">
            <v>8</v>
          </cell>
          <cell r="BG21">
            <v>0.383980278210041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0.0028207259403287372</v>
          </cell>
          <cell r="E22" t="str">
            <v>Internacional</v>
          </cell>
          <cell r="F22">
            <v>9</v>
          </cell>
          <cell r="G22">
            <v>0.002905323049941289</v>
          </cell>
          <cell r="I22" t="str">
            <v>Internacional</v>
          </cell>
          <cell r="J22">
            <v>9</v>
          </cell>
          <cell r="K22">
            <v>0.002963830601151589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0.0374229074942061</v>
          </cell>
          <cell r="Y22" t="str">
            <v>ABN Amro</v>
          </cell>
          <cell r="Z22">
            <v>9</v>
          </cell>
          <cell r="AA22">
            <v>0.0119616396077307</v>
          </cell>
          <cell r="AC22" t="str">
            <v>ABN Amro</v>
          </cell>
          <cell r="AD22">
            <v>9</v>
          </cell>
          <cell r="AE22">
            <v>0.0126295226906951</v>
          </cell>
          <cell r="AG22" t="str">
            <v>Bice</v>
          </cell>
          <cell r="AH22">
            <v>9</v>
          </cell>
          <cell r="AI22">
            <v>0.012263785706251201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0.7148482937239338</v>
          </cell>
          <cell r="AS22" t="str">
            <v>N. Argentina</v>
          </cell>
          <cell r="AT22">
            <v>9</v>
          </cell>
          <cell r="AU22">
            <v>0.6929079283701544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</v>
          </cell>
          <cell r="BE22" t="str">
            <v>Penta</v>
          </cell>
          <cell r="BF22">
            <v>9</v>
          </cell>
          <cell r="BG22">
            <v>0.293431393346461</v>
          </cell>
          <cell r="BI22" t="str">
            <v>BankBoston</v>
          </cell>
          <cell r="BJ22">
            <v>9</v>
          </cell>
          <cell r="BK22">
            <v>0.0928309734254378</v>
          </cell>
          <cell r="BM22" t="str">
            <v>BankBoston</v>
          </cell>
          <cell r="BN22">
            <v>9</v>
          </cell>
          <cell r="BO22">
            <v>0.043954395345030296</v>
          </cell>
          <cell r="BQ22" t="str">
            <v>Deutsche</v>
          </cell>
          <cell r="BR22">
            <v>9</v>
          </cell>
          <cell r="BS22">
            <v>0.061581272900778104</v>
          </cell>
        </row>
        <row r="23">
          <cell r="A23" t="str">
            <v>Internacional</v>
          </cell>
          <cell r="B23">
            <v>10</v>
          </cell>
          <cell r="C23">
            <v>0.0026220859024269285</v>
          </cell>
          <cell r="E23" t="str">
            <v>HNS Banco</v>
          </cell>
          <cell r="F23">
            <v>10</v>
          </cell>
          <cell r="G23">
            <v>0.00273134352164321</v>
          </cell>
          <cell r="I23" t="str">
            <v>HNS Banco</v>
          </cell>
          <cell r="J23">
            <v>10</v>
          </cell>
          <cell r="K23">
            <v>0.0024357096363753737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0.0142172750404439</v>
          </cell>
          <cell r="AC23" t="str">
            <v>Security</v>
          </cell>
          <cell r="AD23">
            <v>10</v>
          </cell>
          <cell r="AE23">
            <v>0.0144070887482852</v>
          </cell>
          <cell r="AG23" t="str">
            <v>Security</v>
          </cell>
          <cell r="AH23">
            <v>10</v>
          </cell>
          <cell r="AI23">
            <v>0.014454695841115599</v>
          </cell>
          <cell r="AK23" t="str">
            <v>Ripley</v>
          </cell>
          <cell r="AL23">
            <v>10</v>
          </cell>
          <cell r="AM23">
            <v>0.6432468245315286</v>
          </cell>
          <cell r="AO23" t="str">
            <v>BankBoston</v>
          </cell>
          <cell r="AP23">
            <v>10</v>
          </cell>
          <cell r="AQ23">
            <v>0.7205711127494814</v>
          </cell>
          <cell r="AS23" t="str">
            <v>Internacional</v>
          </cell>
          <cell r="AT23">
            <v>10</v>
          </cell>
          <cell r="AU23">
            <v>0.699374987279141</v>
          </cell>
          <cell r="AW23" t="str">
            <v>Internacional</v>
          </cell>
          <cell r="AX23">
            <v>10</v>
          </cell>
          <cell r="AY23">
            <v>0.157293296517059</v>
          </cell>
          <cell r="BA23" t="str">
            <v>BankBoston</v>
          </cell>
          <cell r="BB23">
            <v>10</v>
          </cell>
          <cell r="BC23">
            <v>0.157496552657731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0.0603975059052266</v>
          </cell>
          <cell r="BM23" t="str">
            <v>HNS Banco</v>
          </cell>
          <cell r="BN23">
            <v>10</v>
          </cell>
          <cell r="BO23">
            <v>0.0343551311569448</v>
          </cell>
          <cell r="BQ23" t="str">
            <v>Of Tokyo</v>
          </cell>
          <cell r="BR23">
            <v>10</v>
          </cell>
          <cell r="BS23">
            <v>0.0594214852332631</v>
          </cell>
        </row>
        <row r="24">
          <cell r="A24" t="str">
            <v>Of Tokyo</v>
          </cell>
          <cell r="B24">
            <v>11</v>
          </cell>
          <cell r="C24">
            <v>0.0008686464493370372</v>
          </cell>
          <cell r="E24" t="str">
            <v>Of Tokyo</v>
          </cell>
          <cell r="F24">
            <v>11</v>
          </cell>
          <cell r="G24">
            <v>0.0008134076863339119</v>
          </cell>
          <cell r="I24" t="str">
            <v>JP Morgan Chase</v>
          </cell>
          <cell r="J24">
            <v>11</v>
          </cell>
          <cell r="K24">
            <v>0.0019137065039895919</v>
          </cell>
          <cell r="M24" t="str">
            <v>N. Argentina</v>
          </cell>
          <cell r="N24">
            <v>11</v>
          </cell>
          <cell r="O24">
            <v>0.181931038753096</v>
          </cell>
          <cell r="Q24" t="str">
            <v>HSBC</v>
          </cell>
          <cell r="R24">
            <v>11</v>
          </cell>
          <cell r="S24">
            <v>0.104399085009945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0.0176020985580766</v>
          </cell>
          <cell r="AC24" t="str">
            <v>Monex</v>
          </cell>
          <cell r="AD24">
            <v>11</v>
          </cell>
          <cell r="AE24">
            <v>0.015768318405917203</v>
          </cell>
          <cell r="AG24" t="str">
            <v>Monex</v>
          </cell>
          <cell r="AH24">
            <v>11</v>
          </cell>
          <cell r="AI24">
            <v>0.0162186940220631</v>
          </cell>
          <cell r="AK24" t="str">
            <v>HSBC</v>
          </cell>
          <cell r="AL24">
            <v>11</v>
          </cell>
          <cell r="AM24">
            <v>0.6517341470529115</v>
          </cell>
          <cell r="AO24" t="str">
            <v>HNS Banco</v>
          </cell>
          <cell r="AP24">
            <v>11</v>
          </cell>
          <cell r="AQ24">
            <v>0.8037184163209765</v>
          </cell>
          <cell r="AS24" t="str">
            <v>Ripley</v>
          </cell>
          <cell r="AT24">
            <v>11</v>
          </cell>
          <cell r="AU24">
            <v>0.7113128797497617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</v>
          </cell>
          <cell r="BE24" t="str">
            <v>HNS Banco</v>
          </cell>
          <cell r="BF24">
            <v>11</v>
          </cell>
          <cell r="BG24">
            <v>0.127112986982982</v>
          </cell>
          <cell r="BI24" t="str">
            <v>HNS Banco</v>
          </cell>
          <cell r="BJ24">
            <v>11</v>
          </cell>
          <cell r="BK24">
            <v>0.0462075614040389</v>
          </cell>
          <cell r="BM24" t="str">
            <v>ABN Amro</v>
          </cell>
          <cell r="BN24">
            <v>11</v>
          </cell>
          <cell r="BO24">
            <v>0.0133371853779563</v>
          </cell>
          <cell r="BQ24" t="str">
            <v>HSBC</v>
          </cell>
          <cell r="BR24">
            <v>11</v>
          </cell>
          <cell r="BS24">
            <v>0.0331372768946467</v>
          </cell>
        </row>
        <row r="25">
          <cell r="A25" t="str">
            <v>Do Brasil</v>
          </cell>
          <cell r="B25">
            <v>12</v>
          </cell>
          <cell r="C25">
            <v>0.0006892489228037968</v>
          </cell>
          <cell r="E25" t="str">
            <v>Do Brasil</v>
          </cell>
          <cell r="F25">
            <v>12</v>
          </cell>
          <cell r="G25">
            <v>0.0007439099354681688</v>
          </cell>
          <cell r="I25" t="str">
            <v>Do Brasil</v>
          </cell>
          <cell r="J25">
            <v>12</v>
          </cell>
          <cell r="K25">
            <v>0.0007224826028864657</v>
          </cell>
          <cell r="M25" t="str">
            <v>Do Brasil</v>
          </cell>
          <cell r="N25">
            <v>12</v>
          </cell>
          <cell r="O25">
            <v>0.08038268273095751</v>
          </cell>
          <cell r="Q25" t="str">
            <v>Security</v>
          </cell>
          <cell r="R25">
            <v>12</v>
          </cell>
          <cell r="S25">
            <v>0.0986777606193696</v>
          </cell>
          <cell r="U25" t="str">
            <v>Internacional</v>
          </cell>
          <cell r="V25">
            <v>12</v>
          </cell>
          <cell r="W25">
            <v>-0.042530555460811706</v>
          </cell>
          <cell r="Y25" t="str">
            <v>Monex</v>
          </cell>
          <cell r="Z25">
            <v>12</v>
          </cell>
          <cell r="AA25">
            <v>0.0183582122863629</v>
          </cell>
          <cell r="AC25" t="str">
            <v>BankBoston</v>
          </cell>
          <cell r="AD25">
            <v>12</v>
          </cell>
          <cell r="AE25">
            <v>0.016117596067687</v>
          </cell>
          <cell r="AG25" t="str">
            <v>BankBoston</v>
          </cell>
          <cell r="AH25">
            <v>12</v>
          </cell>
          <cell r="AI25">
            <v>0.0207656897001028</v>
          </cell>
          <cell r="AK25" t="str">
            <v>Internacional</v>
          </cell>
          <cell r="AL25">
            <v>12</v>
          </cell>
          <cell r="AM25">
            <v>0.704981072581822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0.7154977740323364</v>
          </cell>
          <cell r="AW25" t="str">
            <v>Bice</v>
          </cell>
          <cell r="AX25">
            <v>12</v>
          </cell>
          <cell r="AY25">
            <v>0.135918258011937</v>
          </cell>
          <cell r="BA25" t="str">
            <v>HNS Banco</v>
          </cell>
          <cell r="BB25">
            <v>12</v>
          </cell>
          <cell r="BC25">
            <v>0.121327215328171</v>
          </cell>
          <cell r="BE25" t="str">
            <v>Bice</v>
          </cell>
          <cell r="BF25">
            <v>12</v>
          </cell>
          <cell r="BG25">
            <v>0.125558909549452</v>
          </cell>
          <cell r="BI25" t="str">
            <v>ABN Amro</v>
          </cell>
          <cell r="BJ25">
            <v>12</v>
          </cell>
          <cell r="BK25">
            <v>0.0296869779205449</v>
          </cell>
          <cell r="BM25" t="str">
            <v>Monex</v>
          </cell>
          <cell r="BN25">
            <v>12</v>
          </cell>
          <cell r="BO25">
            <v>0.0071871405281063805</v>
          </cell>
          <cell r="BQ25" t="str">
            <v>ABN Amro</v>
          </cell>
          <cell r="BR25">
            <v>12</v>
          </cell>
          <cell r="BS25">
            <v>0.0189140322181728</v>
          </cell>
        </row>
        <row r="26">
          <cell r="A26" t="str">
            <v>Monex</v>
          </cell>
          <cell r="B26">
            <v>13</v>
          </cell>
          <cell r="C26">
            <v>0.00042860693498810007</v>
          </cell>
          <cell r="E26" t="str">
            <v>JP Morgan Chase</v>
          </cell>
          <cell r="F26">
            <v>13</v>
          </cell>
          <cell r="G26">
            <v>0.0006469191825499706</v>
          </cell>
          <cell r="I26" t="str">
            <v>Of Tokyo</v>
          </cell>
          <cell r="J26">
            <v>13</v>
          </cell>
          <cell r="K26">
            <v>0.0006003642518696235</v>
          </cell>
          <cell r="M26" t="str">
            <v>Security</v>
          </cell>
          <cell r="N26">
            <v>13</v>
          </cell>
          <cell r="O26">
            <v>0.0678679979200394</v>
          </cell>
          <cell r="Q26" t="str">
            <v>Bice</v>
          </cell>
          <cell r="R26">
            <v>13</v>
          </cell>
          <cell r="S26">
            <v>0.0918244715784793</v>
          </cell>
          <cell r="U26" t="str">
            <v>Do Brasil</v>
          </cell>
          <cell r="V26">
            <v>13</v>
          </cell>
          <cell r="W26">
            <v>-0.0552576400027096</v>
          </cell>
          <cell r="Y26" t="str">
            <v>HNS Banco</v>
          </cell>
          <cell r="Z26">
            <v>13</v>
          </cell>
          <cell r="AA26">
            <v>0.0233153773130412</v>
          </cell>
          <cell r="AC26" t="str">
            <v>Internacional</v>
          </cell>
          <cell r="AD26">
            <v>13</v>
          </cell>
          <cell r="AE26">
            <v>0.022086850869981</v>
          </cell>
          <cell r="AG26" t="str">
            <v>Internacional</v>
          </cell>
          <cell r="AH26">
            <v>13</v>
          </cell>
          <cell r="AI26">
            <v>0.0208339420508778</v>
          </cell>
          <cell r="AK26" t="str">
            <v>HNS Banco</v>
          </cell>
          <cell r="AL26">
            <v>13</v>
          </cell>
          <cell r="AM26">
            <v>0.7595488671741584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0.12522755285533</v>
          </cell>
          <cell r="BI26" t="str">
            <v>HSBC</v>
          </cell>
          <cell r="BJ26">
            <v>13</v>
          </cell>
          <cell r="BK26">
            <v>0.024383315002795197</v>
          </cell>
          <cell r="BM26" t="str">
            <v>Of Tokyo</v>
          </cell>
          <cell r="BN26">
            <v>13</v>
          </cell>
          <cell r="BO26">
            <v>-0.0135791254740419</v>
          </cell>
          <cell r="BQ26" t="str">
            <v>Monex</v>
          </cell>
          <cell r="BR26">
            <v>13</v>
          </cell>
          <cell r="BS26">
            <v>0.00862226304450917</v>
          </cell>
        </row>
        <row r="27">
          <cell r="A27" t="str">
            <v>N. Argentina</v>
          </cell>
          <cell r="B27">
            <v>14</v>
          </cell>
          <cell r="C27">
            <v>0.0003505665755753789</v>
          </cell>
          <cell r="E27" t="str">
            <v>Monex</v>
          </cell>
          <cell r="F27">
            <v>14</v>
          </cell>
          <cell r="G27">
            <v>0.0004349630511733454</v>
          </cell>
          <cell r="I27" t="str">
            <v>N. Argentina</v>
          </cell>
          <cell r="J27">
            <v>14</v>
          </cell>
          <cell r="K27">
            <v>0.00033589789384603363</v>
          </cell>
          <cell r="M27" t="str">
            <v>Internacional</v>
          </cell>
          <cell r="N27">
            <v>14</v>
          </cell>
          <cell r="O27">
            <v>0.00189555541976438</v>
          </cell>
          <cell r="Q27" t="str">
            <v>N. Argentina</v>
          </cell>
          <cell r="R27">
            <v>14</v>
          </cell>
          <cell r="S27">
            <v>0.007317606906284801</v>
          </cell>
          <cell r="U27" t="str">
            <v>Of Tokyo</v>
          </cell>
          <cell r="V27">
            <v>14</v>
          </cell>
          <cell r="W27">
            <v>-0.07190966409078241</v>
          </cell>
          <cell r="Y27" t="str">
            <v>Internacional</v>
          </cell>
          <cell r="Z27">
            <v>14</v>
          </cell>
          <cell r="AA27">
            <v>0.0236107094735145</v>
          </cell>
          <cell r="AC27" t="str">
            <v>HNS Banco</v>
          </cell>
          <cell r="AD27">
            <v>14</v>
          </cell>
          <cell r="AE27">
            <v>0.0238310163422687</v>
          </cell>
          <cell r="AG27" t="str">
            <v>Ripley</v>
          </cell>
          <cell r="AH27">
            <v>14</v>
          </cell>
          <cell r="AI27">
            <v>0.0256870747213473</v>
          </cell>
          <cell r="AK27" t="str">
            <v>Do Brasil</v>
          </cell>
          <cell r="AL27">
            <v>14</v>
          </cell>
          <cell r="AM27">
            <v>0.7686836955584346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0.023498402283302702</v>
          </cell>
          <cell r="BM27" t="str">
            <v>Do Brasil</v>
          </cell>
          <cell r="BN27">
            <v>14</v>
          </cell>
          <cell r="BO27">
            <v>-0.0310020376938632</v>
          </cell>
          <cell r="BQ27" t="str">
            <v>HNS Banco</v>
          </cell>
          <cell r="BR27">
            <v>14</v>
          </cell>
          <cell r="BS27">
            <v>0.00645943281182594</v>
          </cell>
        </row>
        <row r="28">
          <cell r="A28" t="str">
            <v>Deutsche</v>
          </cell>
          <cell r="B28">
            <v>15</v>
          </cell>
          <cell r="C28">
            <v>0.00031261177366755956</v>
          </cell>
          <cell r="E28" t="str">
            <v>N. Argentina</v>
          </cell>
          <cell r="F28">
            <v>15</v>
          </cell>
          <cell r="G28">
            <v>0.0003263666413524375</v>
          </cell>
          <cell r="I28" t="str">
            <v>Monex</v>
          </cell>
          <cell r="J28">
            <v>15</v>
          </cell>
          <cell r="K28">
            <v>0.0003158199704820081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-0.0270602941143374</v>
          </cell>
          <cell r="U28" t="str">
            <v>N. Argentina</v>
          </cell>
          <cell r="V28">
            <v>15</v>
          </cell>
          <cell r="W28">
            <v>-0.0848812084136199</v>
          </cell>
          <cell r="Y28" t="str">
            <v>Ripley</v>
          </cell>
          <cell r="Z28">
            <v>15</v>
          </cell>
          <cell r="AA28">
            <v>0.028160370078592</v>
          </cell>
          <cell r="AC28" t="str">
            <v>Ripley</v>
          </cell>
          <cell r="AD28">
            <v>15</v>
          </cell>
          <cell r="AE28">
            <v>0.026555811350875</v>
          </cell>
          <cell r="AG28" t="str">
            <v>HNS Banco</v>
          </cell>
          <cell r="AH28">
            <v>15</v>
          </cell>
          <cell r="AI28">
            <v>0.0259985750555085</v>
          </cell>
          <cell r="AK28" t="str">
            <v>ABN Amro</v>
          </cell>
          <cell r="AL28">
            <v>15</v>
          </cell>
          <cell r="AM28">
            <v>0.8315422367003397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</v>
          </cell>
          <cell r="BE28" t="str">
            <v>Security</v>
          </cell>
          <cell r="BF28">
            <v>15</v>
          </cell>
          <cell r="BG28">
            <v>0.117018923499153</v>
          </cell>
          <cell r="BI28" t="str">
            <v>Do Brasil</v>
          </cell>
          <cell r="BJ28">
            <v>15</v>
          </cell>
          <cell r="BK28">
            <v>0.0191762425908526</v>
          </cell>
          <cell r="BM28" t="str">
            <v>HSBC</v>
          </cell>
          <cell r="BN28">
            <v>15</v>
          </cell>
          <cell r="BO28">
            <v>-0.049699399110538396</v>
          </cell>
          <cell r="BQ28" t="str">
            <v>N. Argentina</v>
          </cell>
          <cell r="BR28">
            <v>15</v>
          </cell>
          <cell r="BS28">
            <v>-0.035935904467235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0.0002537741136271327</v>
          </cell>
          <cell r="I29" t="str">
            <v>Deutsche</v>
          </cell>
          <cell r="J29">
            <v>16</v>
          </cell>
          <cell r="K29">
            <v>9.450396500834812E-05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</v>
          </cell>
          <cell r="Y29" t="str">
            <v>Falabella</v>
          </cell>
          <cell r="Z29">
            <v>16</v>
          </cell>
          <cell r="AA29">
            <v>0.0305057298151455</v>
          </cell>
          <cell r="AC29" t="str">
            <v>Falabella</v>
          </cell>
          <cell r="AD29">
            <v>16</v>
          </cell>
          <cell r="AE29">
            <v>0.0315278001122463</v>
          </cell>
          <cell r="AG29" t="str">
            <v>Falabella</v>
          </cell>
          <cell r="AH29">
            <v>16</v>
          </cell>
          <cell r="AI29">
            <v>0.0329012264385022</v>
          </cell>
          <cell r="AK29" t="str">
            <v>Monex</v>
          </cell>
          <cell r="AL29">
            <v>16</v>
          </cell>
          <cell r="AM29">
            <v>0.9578778168470372</v>
          </cell>
          <cell r="AO29" t="str">
            <v>Penta</v>
          </cell>
          <cell r="AP29">
            <v>16</v>
          </cell>
          <cell r="AQ29">
            <v>4.861987813530465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0.00457909264990818</v>
          </cell>
          <cell r="BM29" t="str">
            <v>N. Argentina</v>
          </cell>
          <cell r="BN29">
            <v>16</v>
          </cell>
          <cell r="BO29">
            <v>-0.0555672889423826</v>
          </cell>
          <cell r="BQ29" t="str">
            <v>Do Brasil</v>
          </cell>
          <cell r="BR29">
            <v>16</v>
          </cell>
          <cell r="BS29">
            <v>-0.0419032737505661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0.0411461284545315</v>
          </cell>
          <cell r="AC30" t="str">
            <v>Paris</v>
          </cell>
          <cell r="AD30">
            <v>17</v>
          </cell>
          <cell r="AE30">
            <v>0.0384712661704538</v>
          </cell>
          <cell r="AG30" t="str">
            <v>Paris</v>
          </cell>
          <cell r="AH30">
            <v>17</v>
          </cell>
          <cell r="AI30">
            <v>0.0367164729685229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-0.212181032264997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0.0154551707005554</v>
          </cell>
          <cell r="AC32" t="str">
            <v>Sist. financiero</v>
          </cell>
          <cell r="AE32">
            <v>0.016104088769640198</v>
          </cell>
          <cell r="AG32" t="str">
            <v>Sist. financiero</v>
          </cell>
          <cell r="AI32">
            <v>0.0181705866470437</v>
          </cell>
          <cell r="AK32" t="str">
            <v>Sist. financiero</v>
          </cell>
          <cell r="AM32">
            <v>0.4938669925573773</v>
          </cell>
          <cell r="AO32" t="str">
            <v>Sist. financiero</v>
          </cell>
          <cell r="AQ32">
            <v>0.5236099336795532</v>
          </cell>
          <cell r="AS32" t="str">
            <v>Sist. financiero</v>
          </cell>
          <cell r="AU32">
            <v>0.5175096317907757</v>
          </cell>
          <cell r="AW32" t="str">
            <v>Sist. financiero</v>
          </cell>
          <cell r="AY32">
            <v>0.131801458410064</v>
          </cell>
          <cell r="BA32" t="str">
            <v>Sist. financiero</v>
          </cell>
          <cell r="BC32">
            <v>0.129502136205626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</v>
          </cell>
          <cell r="BM32" t="str">
            <v>Sist. financiero</v>
          </cell>
          <cell r="BO32">
            <v>0.178539338146058</v>
          </cell>
          <cell r="BQ32" t="str">
            <v>Sist. financiero</v>
          </cell>
          <cell r="BS32">
            <v>0.18904259255424002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Salida_resumen"/>
      <sheetName val="Salida_EEFF"/>
      <sheetName val="Salida_Indicadores"/>
      <sheetName val="Salida_antecedentes_grales_CA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</sheetNames>
    <sheetDataSet>
      <sheetData sheetId="0">
        <row r="4">
          <cell r="E4">
            <v>1</v>
          </cell>
          <cell r="F4" t="str">
            <v>Enero</v>
          </cell>
        </row>
        <row r="5">
          <cell r="E5">
            <v>2</v>
          </cell>
          <cell r="F5" t="str">
            <v>Febrero</v>
          </cell>
        </row>
        <row r="6">
          <cell r="E6">
            <v>3</v>
          </cell>
          <cell r="F6" t="str">
            <v>Marzo</v>
          </cell>
        </row>
        <row r="7">
          <cell r="E7">
            <v>4</v>
          </cell>
          <cell r="F7" t="str">
            <v>Abril</v>
          </cell>
        </row>
        <row r="8">
          <cell r="E8">
            <v>5</v>
          </cell>
          <cell r="F8" t="str">
            <v>Mayo</v>
          </cell>
        </row>
        <row r="9">
          <cell r="E9">
            <v>6</v>
          </cell>
          <cell r="F9" t="str">
            <v>Junio</v>
          </cell>
        </row>
        <row r="10">
          <cell r="E10">
            <v>7</v>
          </cell>
          <cell r="F10" t="str">
            <v>Julio</v>
          </cell>
        </row>
        <row r="11">
          <cell r="E11">
            <v>8</v>
          </cell>
          <cell r="F11" t="str">
            <v>Agosto</v>
          </cell>
        </row>
        <row r="12">
          <cell r="E12">
            <v>9</v>
          </cell>
          <cell r="F12" t="str">
            <v>Septiembre</v>
          </cell>
        </row>
        <row r="13">
          <cell r="E13">
            <v>10</v>
          </cell>
          <cell r="F13" t="str">
            <v>Octubre</v>
          </cell>
        </row>
        <row r="14">
          <cell r="E14">
            <v>11</v>
          </cell>
          <cell r="F14" t="str">
            <v>Noviembre</v>
          </cell>
        </row>
        <row r="15">
          <cell r="E15">
            <v>12</v>
          </cell>
          <cell r="F15" t="str">
            <v>Diciembre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9">
        <row r="15">
          <cell r="A15">
            <v>36130</v>
          </cell>
          <cell r="B15">
            <v>0.0482560216132919</v>
          </cell>
          <cell r="C15">
            <v>0.04937724833825463</v>
          </cell>
          <cell r="D15">
            <v>0.045147115234928537</v>
          </cell>
        </row>
        <row r="16">
          <cell r="A16">
            <v>36161</v>
          </cell>
          <cell r="B16">
            <v>0.038339873403985</v>
          </cell>
          <cell r="C16">
            <v>0.04099097831064902</v>
          </cell>
          <cell r="D16">
            <v>0.030952522007338112</v>
          </cell>
        </row>
        <row r="17">
          <cell r="A17">
            <v>36192</v>
          </cell>
          <cell r="B17">
            <v>0.0366899002802095</v>
          </cell>
          <cell r="C17">
            <v>0.03834068356611353</v>
          </cell>
          <cell r="D17">
            <v>0.03205745098531354</v>
          </cell>
        </row>
        <row r="18">
          <cell r="A18">
            <v>36220</v>
          </cell>
          <cell r="B18">
            <v>0.023814252647192502</v>
          </cell>
          <cell r="C18">
            <v>0.021249593516087906</v>
          </cell>
          <cell r="D18">
            <v>0.030992058958712265</v>
          </cell>
        </row>
        <row r="19">
          <cell r="A19">
            <v>36251</v>
          </cell>
          <cell r="B19">
            <v>0.00488337664697203</v>
          </cell>
          <cell r="C19">
            <v>0.0001814386362193332</v>
          </cell>
          <cell r="D19">
            <v>0.018191218708153434</v>
          </cell>
        </row>
        <row r="20">
          <cell r="A20">
            <v>36281</v>
          </cell>
          <cell r="B20">
            <v>0.00142047965214953</v>
          </cell>
          <cell r="C20">
            <v>-0.0023946837035188073</v>
          </cell>
          <cell r="D20">
            <v>0.012224140850193299</v>
          </cell>
        </row>
        <row r="21">
          <cell r="A21">
            <v>36312</v>
          </cell>
          <cell r="B21">
            <v>-0.00214907405882647</v>
          </cell>
          <cell r="C21">
            <v>-0.004607755726220519</v>
          </cell>
          <cell r="D21">
            <v>0.0047434092037299536</v>
          </cell>
        </row>
        <row r="22">
          <cell r="A22">
            <v>36342</v>
          </cell>
          <cell r="B22">
            <v>0.014440683397724202</v>
          </cell>
          <cell r="C22">
            <v>0.01552827266939416</v>
          </cell>
          <cell r="D22">
            <v>0.011396043213017348</v>
          </cell>
        </row>
        <row r="23">
          <cell r="A23">
            <v>36373</v>
          </cell>
          <cell r="B23">
            <v>0.0113183872115425</v>
          </cell>
          <cell r="C23">
            <v>0.011206100799698415</v>
          </cell>
          <cell r="D23">
            <v>0.011631348861480317</v>
          </cell>
        </row>
        <row r="24">
          <cell r="A24">
            <v>36404</v>
          </cell>
          <cell r="B24">
            <v>0.0153820673608835</v>
          </cell>
          <cell r="C24">
            <v>0.016370912628345557</v>
          </cell>
          <cell r="D24">
            <v>0.012635869586075321</v>
          </cell>
        </row>
        <row r="25">
          <cell r="A25">
            <v>36434</v>
          </cell>
          <cell r="B25">
            <v>0.0338675840400293</v>
          </cell>
          <cell r="C25">
            <v>0.038600330438442576</v>
          </cell>
          <cell r="D25">
            <v>0.020788990308724387</v>
          </cell>
        </row>
        <row r="26">
          <cell r="A26">
            <v>36465</v>
          </cell>
          <cell r="B26">
            <v>0.0376236871314384</v>
          </cell>
          <cell r="C26">
            <v>0.04041844798153482</v>
          </cell>
          <cell r="D26">
            <v>0.02989904127525378</v>
          </cell>
        </row>
        <row r="27">
          <cell r="A27">
            <v>36495</v>
          </cell>
          <cell r="B27">
            <v>0.0268468179206383</v>
          </cell>
          <cell r="C27">
            <v>0.0210646542485744</v>
          </cell>
          <cell r="D27">
            <v>0.042944331514972234</v>
          </cell>
        </row>
        <row r="28">
          <cell r="A28">
            <v>36526</v>
          </cell>
          <cell r="B28">
            <v>0.0206065980330274</v>
          </cell>
          <cell r="C28">
            <v>0.009534939779879847</v>
          </cell>
          <cell r="D28">
            <v>0.05175837443469744</v>
          </cell>
        </row>
        <row r="29">
          <cell r="A29">
            <v>36557</v>
          </cell>
          <cell r="B29">
            <v>0.011368110083386</v>
          </cell>
          <cell r="C29">
            <v>-0.0034636793794069476</v>
          </cell>
          <cell r="D29">
            <v>0.053242660741518844</v>
          </cell>
        </row>
        <row r="30">
          <cell r="A30">
            <v>36586</v>
          </cell>
          <cell r="B30">
            <v>0.0262382889758239</v>
          </cell>
          <cell r="C30">
            <v>0.015458102635766968</v>
          </cell>
          <cell r="D30">
            <v>0.0561240919428021</v>
          </cell>
        </row>
        <row r="31">
          <cell r="A31">
            <v>36617</v>
          </cell>
          <cell r="B31">
            <v>0.0331221764751373</v>
          </cell>
          <cell r="C31">
            <v>0.024634249407562647</v>
          </cell>
          <cell r="D31">
            <v>0.056720536469726746</v>
          </cell>
        </row>
        <row r="32">
          <cell r="A32">
            <v>36647</v>
          </cell>
          <cell r="B32">
            <v>0.0297919332277115</v>
          </cell>
          <cell r="C32">
            <v>0.019683148047400456</v>
          </cell>
          <cell r="D32">
            <v>0.058004256378668906</v>
          </cell>
        </row>
        <row r="33">
          <cell r="A33">
            <v>36678</v>
          </cell>
          <cell r="B33">
            <v>0.0345659862938774</v>
          </cell>
          <cell r="C33">
            <v>0.025400723328506736</v>
          </cell>
          <cell r="D33">
            <v>0.06002006798299053</v>
          </cell>
        </row>
        <row r="34">
          <cell r="A34">
            <v>36708</v>
          </cell>
          <cell r="B34">
            <v>0.024017002895954497</v>
          </cell>
          <cell r="C34">
            <v>0.013152019878294396</v>
          </cell>
          <cell r="D34">
            <v>0.05455713284412145</v>
          </cell>
        </row>
        <row r="35">
          <cell r="A35">
            <v>36739</v>
          </cell>
          <cell r="B35">
            <v>0.027797716579314197</v>
          </cell>
          <cell r="C35">
            <v>0.019280175658464405</v>
          </cell>
          <cell r="D35">
            <v>0.05152759682916863</v>
          </cell>
        </row>
        <row r="36">
          <cell r="A36">
            <v>36770</v>
          </cell>
          <cell r="B36">
            <v>0.0199700809628121</v>
          </cell>
          <cell r="C36">
            <v>0.010019184161208727</v>
          </cell>
          <cell r="D36">
            <v>0.047707408430911036</v>
          </cell>
        </row>
        <row r="37">
          <cell r="A37">
            <v>36800</v>
          </cell>
          <cell r="B37">
            <v>0.0165500971342119</v>
          </cell>
          <cell r="C37">
            <v>0.00729955523555037</v>
          </cell>
          <cell r="D37">
            <v>0.04255932558490394</v>
          </cell>
        </row>
        <row r="38">
          <cell r="A38">
            <v>36831</v>
          </cell>
          <cell r="B38">
            <v>0.0224625057696748</v>
          </cell>
          <cell r="C38">
            <v>0.015700560326420865</v>
          </cell>
          <cell r="D38">
            <v>0.04134324437928516</v>
          </cell>
        </row>
        <row r="39">
          <cell r="A39">
            <v>36861</v>
          </cell>
          <cell r="B39">
            <v>0.0432549936222635</v>
          </cell>
          <cell r="C39">
            <v>0.044039030510979016</v>
          </cell>
          <cell r="D39">
            <v>0.04111803048404816</v>
          </cell>
        </row>
        <row r="40">
          <cell r="A40">
            <v>36892</v>
          </cell>
          <cell r="B40">
            <v>0.0340009811674811</v>
          </cell>
          <cell r="C40">
            <v>0.03631708381181009</v>
          </cell>
          <cell r="D40">
            <v>0.027745894622920986</v>
          </cell>
        </row>
        <row r="41">
          <cell r="A41">
            <v>36923</v>
          </cell>
          <cell r="B41">
            <v>0.042472967380626094</v>
          </cell>
          <cell r="C41">
            <v>0.04961371803259573</v>
          </cell>
          <cell r="D41">
            <v>0.02339794015575647</v>
          </cell>
        </row>
        <row r="42">
          <cell r="A42">
            <v>36951</v>
          </cell>
          <cell r="B42">
            <v>0.044290876615832794</v>
          </cell>
          <cell r="C42">
            <v>0.052270721377723595</v>
          </cell>
          <cell r="D42">
            <v>0.02302025591158463</v>
          </cell>
        </row>
        <row r="43">
          <cell r="A43">
            <v>36982</v>
          </cell>
          <cell r="B43">
            <v>0.056929967538516396</v>
          </cell>
          <cell r="C43">
            <v>0.0642185766740786</v>
          </cell>
          <cell r="D43">
            <v>0.03728127917119006</v>
          </cell>
        </row>
        <row r="44">
          <cell r="A44">
            <v>37012</v>
          </cell>
          <cell r="B44">
            <v>0.0676235885517076</v>
          </cell>
          <cell r="C44">
            <v>0.08042579642936087</v>
          </cell>
          <cell r="D44">
            <v>0.03318839057093226</v>
          </cell>
        </row>
        <row r="45">
          <cell r="A45">
            <v>37043</v>
          </cell>
          <cell r="B45">
            <v>0.07178051864915709</v>
          </cell>
          <cell r="C45">
            <v>0.08650496098058347</v>
          </cell>
          <cell r="D45">
            <v>0.03222283152893457</v>
          </cell>
        </row>
        <row r="46">
          <cell r="A46">
            <v>37073</v>
          </cell>
          <cell r="B46">
            <v>0.0756699165761789</v>
          </cell>
          <cell r="C46">
            <v>0.09074613142236965</v>
          </cell>
          <cell r="D46">
            <v>0.03495639700412134</v>
          </cell>
        </row>
        <row r="47">
          <cell r="A47">
            <v>37104</v>
          </cell>
          <cell r="B47">
            <v>0.0798700226482609</v>
          </cell>
          <cell r="C47">
            <v>0.09590379466608967</v>
          </cell>
          <cell r="D47">
            <v>0.036569820438365985</v>
          </cell>
        </row>
        <row r="48">
          <cell r="A48">
            <v>37135</v>
          </cell>
          <cell r="B48">
            <v>0.0982929689840466</v>
          </cell>
          <cell r="C48">
            <v>0.12267257841624035</v>
          </cell>
          <cell r="D48">
            <v>0.03278128799119373</v>
          </cell>
        </row>
        <row r="49">
          <cell r="A49">
            <v>37165</v>
          </cell>
          <cell r="B49">
            <v>0.0862947573278643</v>
          </cell>
          <cell r="C49">
            <v>0.10694524383727821</v>
          </cell>
          <cell r="D49">
            <v>0.030196619213894715</v>
          </cell>
        </row>
        <row r="50">
          <cell r="A50">
            <v>37196</v>
          </cell>
          <cell r="B50">
            <v>0.06954287425872159</v>
          </cell>
          <cell r="C50">
            <v>0.08383676481083713</v>
          </cell>
          <cell r="D50">
            <v>0.030614205003871575</v>
          </cell>
        </row>
        <row r="51">
          <cell r="A51">
            <v>37226</v>
          </cell>
          <cell r="B51">
            <v>0.0458526495423279</v>
          </cell>
          <cell r="C51">
            <v>0.054943575191109595</v>
          </cell>
          <cell r="D51">
            <v>0.02100499462583172</v>
          </cell>
        </row>
        <row r="52">
          <cell r="A52">
            <v>37257</v>
          </cell>
          <cell r="B52">
            <v>0.0696261969259691</v>
          </cell>
          <cell r="C52">
            <v>0.0827399295943041</v>
          </cell>
          <cell r="D52">
            <v>0.03391464255664456</v>
          </cell>
        </row>
        <row r="53">
          <cell r="A53">
            <v>37288</v>
          </cell>
          <cell r="B53">
            <v>0.0648102460439668</v>
          </cell>
          <cell r="C53">
            <v>0.07351330665251288</v>
          </cell>
          <cell r="D53">
            <v>0.04096629256274609</v>
          </cell>
        </row>
        <row r="54">
          <cell r="A54">
            <v>37316</v>
          </cell>
          <cell r="B54">
            <v>0.0552912916875525</v>
          </cell>
          <cell r="C54">
            <v>0.05819313398963932</v>
          </cell>
          <cell r="D54">
            <v>0.04733514500391989</v>
          </cell>
        </row>
        <row r="55">
          <cell r="A55">
            <v>37347</v>
          </cell>
          <cell r="B55">
            <v>0.030419132870058898</v>
          </cell>
          <cell r="C55">
            <v>0.027367684884571197</v>
          </cell>
          <cell r="D55">
            <v>0.03885887486944917</v>
          </cell>
        </row>
        <row r="56">
          <cell r="A56">
            <v>37377</v>
          </cell>
          <cell r="B56">
            <v>0.0201030668517148</v>
          </cell>
          <cell r="C56">
            <v>0.010922191109806523</v>
          </cell>
          <cell r="D56">
            <v>0.04592669421774764</v>
          </cell>
        </row>
        <row r="57">
          <cell r="A57">
            <v>37408</v>
          </cell>
          <cell r="B57">
            <v>0.029633226788333</v>
          </cell>
          <cell r="C57">
            <v>0.022659970637665783</v>
          </cell>
          <cell r="D57">
            <v>0.04935227310207857</v>
          </cell>
        </row>
        <row r="58">
          <cell r="A58">
            <v>37438</v>
          </cell>
          <cell r="B58">
            <v>0.031075952008586198</v>
          </cell>
          <cell r="C58">
            <v>0.02046002942370695</v>
          </cell>
          <cell r="D58">
            <v>0.06128977639597988</v>
          </cell>
        </row>
        <row r="59">
          <cell r="A59">
            <v>37469</v>
          </cell>
          <cell r="B59">
            <v>0.0255323609050406</v>
          </cell>
          <cell r="C59">
            <v>0.012437097285104448</v>
          </cell>
          <cell r="D59">
            <v>0.06292123061213184</v>
          </cell>
        </row>
        <row r="60">
          <cell r="A60">
            <v>37500</v>
          </cell>
          <cell r="B60">
            <v>0.018940986424431202</v>
          </cell>
          <cell r="C60">
            <v>0.000706951800697242</v>
          </cell>
          <cell r="D60">
            <v>0.07220323889632518</v>
          </cell>
        </row>
        <row r="61">
          <cell r="A61">
            <v>37530</v>
          </cell>
          <cell r="B61">
            <v>0.00978797352340233</v>
          </cell>
          <cell r="C61">
            <v>-0.012080923245951336</v>
          </cell>
          <cell r="D61">
            <v>0.0736218255320007</v>
          </cell>
        </row>
        <row r="62">
          <cell r="A62">
            <v>37561</v>
          </cell>
          <cell r="B62">
            <v>0.0102420783410484</v>
          </cell>
          <cell r="C62">
            <v>-0.012324742240894637</v>
          </cell>
          <cell r="D62">
            <v>0.0748755131424581</v>
          </cell>
        </row>
        <row r="63">
          <cell r="A63">
            <v>37591</v>
          </cell>
          <cell r="B63">
            <v>0.0162988701292863</v>
          </cell>
          <cell r="C63">
            <v>-0.00577863271042478</v>
          </cell>
          <cell r="D63">
            <v>0.07864774419536702</v>
          </cell>
        </row>
        <row r="64">
          <cell r="A64">
            <v>37622</v>
          </cell>
          <cell r="B64">
            <v>0.0200322609001269</v>
          </cell>
          <cell r="C64">
            <v>-0.0022700165956751617</v>
          </cell>
          <cell r="D64">
            <v>0.08363431030443413</v>
          </cell>
        </row>
        <row r="65">
          <cell r="A65">
            <v>37653</v>
          </cell>
          <cell r="B65">
            <v>0.0242054328440107</v>
          </cell>
          <cell r="C65">
            <v>0.0032417892495453238</v>
          </cell>
          <cell r="D65">
            <v>0.08343571352577217</v>
          </cell>
        </row>
        <row r="66">
          <cell r="A66">
            <v>37681</v>
          </cell>
          <cell r="B66">
            <v>0.025564197832354002</v>
          </cell>
          <cell r="C66">
            <v>0.0015332282538738085</v>
          </cell>
          <cell r="D66">
            <v>0.0921343469803475</v>
          </cell>
        </row>
        <row r="67">
          <cell r="A67">
            <v>37712</v>
          </cell>
          <cell r="B67">
            <v>0.0287854889518682</v>
          </cell>
          <cell r="C67">
            <v>0.006059073503243306</v>
          </cell>
          <cell r="D67">
            <v>0.09094727548582093</v>
          </cell>
        </row>
        <row r="68">
          <cell r="A68">
            <v>37742</v>
          </cell>
          <cell r="B68">
            <v>0.0383838071494891</v>
          </cell>
          <cell r="C68">
            <v>0.017832421954657063</v>
          </cell>
          <cell r="D68">
            <v>0.09425535701639198</v>
          </cell>
        </row>
        <row r="69">
          <cell r="A69">
            <v>37773</v>
          </cell>
          <cell r="B69">
            <v>0.015287075870356699</v>
          </cell>
          <cell r="C69">
            <v>-0.014342037608558789</v>
          </cell>
          <cell r="D69">
            <v>0.09694134485658235</v>
          </cell>
        </row>
        <row r="70">
          <cell r="A70">
            <v>37803</v>
          </cell>
          <cell r="B70">
            <v>0.0136328806472947</v>
          </cell>
          <cell r="C70">
            <v>-0.013634631319245805</v>
          </cell>
          <cell r="D70">
            <v>0.08825292246896765</v>
          </cell>
        </row>
        <row r="71">
          <cell r="A71">
            <v>37834</v>
          </cell>
          <cell r="B71">
            <v>0.016248229464269803</v>
          </cell>
          <cell r="C71">
            <v>-0.009847885158386527</v>
          </cell>
          <cell r="D71">
            <v>0.08721759298329457</v>
          </cell>
        </row>
        <row r="72">
          <cell r="A72">
            <v>37865</v>
          </cell>
          <cell r="B72">
            <v>0.00213736590409197</v>
          </cell>
          <cell r="C72">
            <v>-0.031208676589345563</v>
          </cell>
          <cell r="D72">
            <v>0.09304719786409565</v>
          </cell>
        </row>
        <row r="73">
          <cell r="A73">
            <v>37895</v>
          </cell>
          <cell r="B73">
            <v>0.0139587979760758</v>
          </cell>
          <cell r="C73">
            <v>-0.02026934404020253</v>
          </cell>
          <cell r="D73">
            <v>0.1058930915383316</v>
          </cell>
        </row>
        <row r="74">
          <cell r="A74">
            <v>37926</v>
          </cell>
          <cell r="B74">
            <v>0.034635709501317405</v>
          </cell>
          <cell r="C74">
            <v>0.0045946942729164775</v>
          </cell>
          <cell r="D74">
            <v>0.11369582976746906</v>
          </cell>
        </row>
        <row r="75">
          <cell r="A75">
            <v>37956</v>
          </cell>
          <cell r="B75">
            <v>0.0460221517571742</v>
          </cell>
          <cell r="C75">
            <v>0.01644994665831634</v>
          </cell>
          <cell r="D75">
            <v>0.12300001085947199</v>
          </cell>
        </row>
        <row r="76">
          <cell r="A76">
            <v>37987</v>
          </cell>
          <cell r="B76">
            <v>0.0330086702122094</v>
          </cell>
          <cell r="C76">
            <v>0.002639995422181629</v>
          </cell>
          <cell r="D76">
            <v>0.11274899712494824</v>
          </cell>
        </row>
        <row r="77">
          <cell r="A77">
            <v>38018</v>
          </cell>
          <cell r="B77">
            <v>0.0328570693644858</v>
          </cell>
          <cell r="C77">
            <v>0.0011176085307118555</v>
          </cell>
          <cell r="D77">
            <v>0.11589548130145544</v>
          </cell>
        </row>
        <row r="78">
          <cell r="A78">
            <v>38047</v>
          </cell>
          <cell r="B78">
            <v>0.0519815646350856</v>
          </cell>
          <cell r="C78">
            <v>0.027694293208192278</v>
          </cell>
          <cell r="D78">
            <v>0.11368029960999926</v>
          </cell>
        </row>
        <row r="79">
          <cell r="A79">
            <v>38078</v>
          </cell>
          <cell r="B79">
            <v>0.0711325754944063</v>
          </cell>
          <cell r="C79">
            <v>0.051057191446576944</v>
          </cell>
          <cell r="D79">
            <v>0.12177052699748336</v>
          </cell>
        </row>
        <row r="80">
          <cell r="A80">
            <v>38108</v>
          </cell>
          <cell r="B80">
            <v>0.076280220577706</v>
          </cell>
          <cell r="C80">
            <v>0.05736872186018571</v>
          </cell>
          <cell r="D80">
            <v>0.12410281864805772</v>
          </cell>
        </row>
        <row r="81">
          <cell r="A81">
            <v>38139</v>
          </cell>
          <cell r="B81">
            <v>0.0880801454630067</v>
          </cell>
          <cell r="C81">
            <v>0.06998395471489283</v>
          </cell>
          <cell r="D81">
            <v>0.13289172290710072</v>
          </cell>
        </row>
        <row r="82">
          <cell r="A82">
            <v>38169</v>
          </cell>
          <cell r="B82">
            <v>0.0886718088934775</v>
          </cell>
          <cell r="C82">
            <v>0.06441501511599035</v>
          </cell>
          <cell r="D82">
            <v>0.14883783742862833</v>
          </cell>
        </row>
        <row r="83">
          <cell r="A83">
            <v>38200</v>
          </cell>
          <cell r="B83">
            <v>0.0958056107677061</v>
          </cell>
          <cell r="C83">
            <v>0.0707250468664753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0.07283794985187408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0.09663349693052203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0.08666300124650128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0.07232569362951358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0.09029241363002694</v>
          </cell>
          <cell r="D88">
            <v>0.18972389968967351</v>
          </cell>
        </row>
        <row r="89">
          <cell r="A89">
            <v>38384</v>
          </cell>
          <cell r="B89">
            <v>0.127085189862418</v>
          </cell>
          <cell r="C89">
            <v>0.09919879633368489</v>
          </cell>
          <cell r="D89">
            <v>0.19253877250365803</v>
          </cell>
        </row>
        <row r="90">
          <cell r="A90">
            <v>38412</v>
          </cell>
          <cell r="B90">
            <v>0.129024651208679</v>
          </cell>
          <cell r="C90">
            <v>0.09952373790245739</v>
          </cell>
          <cell r="D90">
            <v>0.1981816920929642</v>
          </cell>
        </row>
        <row r="91">
          <cell r="A91">
            <v>38443</v>
          </cell>
          <cell r="B91">
            <v>0.1309</v>
          </cell>
          <cell r="C91">
            <v>0.1044</v>
          </cell>
          <cell r="D91">
            <v>0.1936</v>
          </cell>
        </row>
        <row r="92">
          <cell r="A92">
            <v>38473</v>
          </cell>
          <cell r="B92">
            <v>0.1242</v>
          </cell>
          <cell r="C92">
            <v>0.0956</v>
          </cell>
          <cell r="D92">
            <v>0.1922</v>
          </cell>
        </row>
        <row r="93">
          <cell r="A93">
            <v>38504</v>
          </cell>
          <cell r="B93">
            <v>0.1204</v>
          </cell>
          <cell r="C93">
            <v>0.092</v>
          </cell>
          <cell r="D93">
            <v>0.1863</v>
          </cell>
        </row>
        <row r="94">
          <cell r="A94">
            <v>38534</v>
          </cell>
          <cell r="B94">
            <v>0.11129654498593601</v>
          </cell>
          <cell r="C94">
            <v>0.0813816024293681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0.074487803133958</v>
          </cell>
          <cell r="D95">
            <v>0.184646242239439</v>
          </cell>
        </row>
      </sheetData>
      <sheetData sheetId="10">
        <row r="26">
          <cell r="A26">
            <v>36130</v>
          </cell>
          <cell r="B26">
            <v>-0.04326433541177177</v>
          </cell>
          <cell r="C26">
            <v>0.12123910229514699</v>
          </cell>
        </row>
        <row r="27">
          <cell r="A27">
            <v>36161</v>
          </cell>
          <cell r="B27">
            <v>-0.06438149057284304</v>
          </cell>
          <cell r="C27">
            <v>0.11293643108143399</v>
          </cell>
        </row>
        <row r="28">
          <cell r="A28">
            <v>36192</v>
          </cell>
          <cell r="B28">
            <v>-0.06247747885078436</v>
          </cell>
          <cell r="C28">
            <v>0.111744679038466</v>
          </cell>
        </row>
        <row r="29">
          <cell r="A29">
            <v>36220</v>
          </cell>
          <cell r="B29">
            <v>-0.06330979354328292</v>
          </cell>
          <cell r="C29">
            <v>0.109469251750866</v>
          </cell>
        </row>
        <row r="30">
          <cell r="A30">
            <v>36251</v>
          </cell>
          <cell r="B30">
            <v>-0.08908135120038185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-0.09535996172635264</v>
          </cell>
          <cell r="C33">
            <v>0.09569299389454629</v>
          </cell>
        </row>
        <row r="34">
          <cell r="A34">
            <v>36373</v>
          </cell>
          <cell r="B34">
            <v>-0.09857378386021032</v>
          </cell>
          <cell r="C34">
            <v>0.097578887913826</v>
          </cell>
        </row>
        <row r="35">
          <cell r="A35">
            <v>36404</v>
          </cell>
          <cell r="B35">
            <v>-0.09716755345285588</v>
          </cell>
          <cell r="C35">
            <v>0.0966685257124897</v>
          </cell>
        </row>
        <row r="36">
          <cell r="A36">
            <v>36434</v>
          </cell>
          <cell r="B36">
            <v>-0.08624654391900177</v>
          </cell>
          <cell r="C36">
            <v>0.101637669372734</v>
          </cell>
        </row>
        <row r="37">
          <cell r="A37">
            <v>36465</v>
          </cell>
          <cell r="B37">
            <v>-0.07218962728049971</v>
          </cell>
          <cell r="C37">
            <v>0.10560617950400401</v>
          </cell>
        </row>
        <row r="38">
          <cell r="A38">
            <v>36495</v>
          </cell>
          <cell r="B38">
            <v>-0.06925066424382798</v>
          </cell>
          <cell r="C38">
            <v>0.124755354467756</v>
          </cell>
        </row>
        <row r="39">
          <cell r="A39">
            <v>36526</v>
          </cell>
          <cell r="B39">
            <v>-0.0539627850788692</v>
          </cell>
          <cell r="C39">
            <v>0.12380303598383201</v>
          </cell>
        </row>
        <row r="40">
          <cell r="A40">
            <v>36557</v>
          </cell>
          <cell r="B40">
            <v>-0.046872444488143095</v>
          </cell>
          <cell r="C40">
            <v>0.127578782863076</v>
          </cell>
        </row>
        <row r="41">
          <cell r="A41">
            <v>36586</v>
          </cell>
          <cell r="B41">
            <v>-0.03660769028820232</v>
          </cell>
          <cell r="C41">
            <v>0.120677717663407</v>
          </cell>
        </row>
        <row r="42">
          <cell r="A42">
            <v>36617</v>
          </cell>
          <cell r="B42">
            <v>-0.024609634003015857</v>
          </cell>
          <cell r="C42">
            <v>0.112175843467371</v>
          </cell>
        </row>
        <row r="43">
          <cell r="A43">
            <v>36647</v>
          </cell>
          <cell r="B43">
            <v>-0.020545597500340906</v>
          </cell>
          <cell r="C43">
            <v>0.110290684919383</v>
          </cell>
        </row>
        <row r="44">
          <cell r="A44">
            <v>36678</v>
          </cell>
          <cell r="B44">
            <v>-0.011082568997742293</v>
          </cell>
          <cell r="C44">
            <v>0.106428048673323</v>
          </cell>
        </row>
        <row r="45">
          <cell r="A45">
            <v>36708</v>
          </cell>
          <cell r="B45">
            <v>-0.01840093529643627</v>
          </cell>
          <cell r="C45">
            <v>0.102222258587193</v>
          </cell>
        </row>
        <row r="46">
          <cell r="A46">
            <v>36739</v>
          </cell>
          <cell r="B46">
            <v>-0.009586939521224025</v>
          </cell>
          <cell r="C46">
            <v>0.09070045932917</v>
          </cell>
        </row>
        <row r="47">
          <cell r="A47">
            <v>36770</v>
          </cell>
          <cell r="B47">
            <v>-0.0033073117088692205</v>
          </cell>
          <cell r="C47">
            <v>0.0798429168866455</v>
          </cell>
        </row>
        <row r="48">
          <cell r="A48">
            <v>36800</v>
          </cell>
          <cell r="B48">
            <v>-0.00663264771153349</v>
          </cell>
          <cell r="C48">
            <v>0.0733601258415635</v>
          </cell>
        </row>
        <row r="49">
          <cell r="A49">
            <v>36831</v>
          </cell>
          <cell r="B49">
            <v>-0.0032078891016968925</v>
          </cell>
          <cell r="C49">
            <v>0.0689126203860191</v>
          </cell>
        </row>
        <row r="50">
          <cell r="A50">
            <v>36861</v>
          </cell>
          <cell r="B50">
            <v>0.02405084350212361</v>
          </cell>
          <cell r="C50">
            <v>0.051449163600996405</v>
          </cell>
        </row>
        <row r="51">
          <cell r="A51">
            <v>36892</v>
          </cell>
          <cell r="B51">
            <v>-0.004639334874205758</v>
          </cell>
          <cell r="C51">
            <v>0.0473168493333829</v>
          </cell>
        </row>
        <row r="52">
          <cell r="A52">
            <v>36923</v>
          </cell>
          <cell r="B52">
            <v>-0.008891265775429646</v>
          </cell>
          <cell r="C52">
            <v>0.042790123196784</v>
          </cell>
        </row>
        <row r="53">
          <cell r="A53">
            <v>36951</v>
          </cell>
          <cell r="B53">
            <v>-0.005394207530154405</v>
          </cell>
          <cell r="C53">
            <v>0.0401079757838687</v>
          </cell>
        </row>
        <row r="54">
          <cell r="A54">
            <v>36982</v>
          </cell>
          <cell r="B54">
            <v>0.024250287576232488</v>
          </cell>
          <cell r="C54">
            <v>0.0453239828395868</v>
          </cell>
        </row>
        <row r="55">
          <cell r="A55">
            <v>37012</v>
          </cell>
          <cell r="B55">
            <v>0.02310164275878468</v>
          </cell>
          <cell r="C55">
            <v>0.0393543106540122</v>
          </cell>
        </row>
        <row r="56">
          <cell r="A56">
            <v>37043</v>
          </cell>
          <cell r="B56">
            <v>0.014011891456633396</v>
          </cell>
          <cell r="C56">
            <v>0.042953185392118794</v>
          </cell>
        </row>
        <row r="57">
          <cell r="A57">
            <v>37073</v>
          </cell>
          <cell r="B57">
            <v>0.01304091985577882</v>
          </cell>
          <cell r="C57">
            <v>0.0477230187249709</v>
          </cell>
        </row>
        <row r="58">
          <cell r="A58">
            <v>37104</v>
          </cell>
          <cell r="B58">
            <v>0.014203382186972036</v>
          </cell>
          <cell r="C58">
            <v>0.0496423440892353</v>
          </cell>
        </row>
        <row r="59">
          <cell r="A59">
            <v>37135</v>
          </cell>
          <cell r="B59">
            <v>0.017559660260028753</v>
          </cell>
          <cell r="C59">
            <v>0.0416817376025409</v>
          </cell>
        </row>
        <row r="60">
          <cell r="A60">
            <v>37165</v>
          </cell>
          <cell r="B60">
            <v>0.008950571182801959</v>
          </cell>
          <cell r="C60">
            <v>0.0425794616870305</v>
          </cell>
        </row>
        <row r="61">
          <cell r="A61">
            <v>37196</v>
          </cell>
          <cell r="B61">
            <v>0.004237739355122061</v>
          </cell>
          <cell r="C61">
            <v>0.0460087554282174</v>
          </cell>
        </row>
        <row r="62">
          <cell r="A62">
            <v>37226</v>
          </cell>
          <cell r="B62">
            <v>-0.013526131037992273</v>
          </cell>
          <cell r="C62">
            <v>0.0415042868874254</v>
          </cell>
        </row>
        <row r="63">
          <cell r="A63">
            <v>37257</v>
          </cell>
          <cell r="B63">
            <v>0.01838411014295982</v>
          </cell>
          <cell r="C63">
            <v>0.042994189034282</v>
          </cell>
        </row>
        <row r="64">
          <cell r="A64">
            <v>37288</v>
          </cell>
          <cell r="B64">
            <v>0.03362770348553701</v>
          </cell>
          <cell r="C64">
            <v>0.045312899681434</v>
          </cell>
        </row>
        <row r="65">
          <cell r="A65">
            <v>37316</v>
          </cell>
          <cell r="B65">
            <v>0.049804661394569516</v>
          </cell>
          <cell r="C65">
            <v>0.0460572232100234</v>
          </cell>
        </row>
        <row r="66">
          <cell r="A66">
            <v>37347</v>
          </cell>
          <cell r="B66">
            <v>0.03001205643887528</v>
          </cell>
          <cell r="C66">
            <v>0.044031280113428405</v>
          </cell>
        </row>
        <row r="67">
          <cell r="A67">
            <v>37377</v>
          </cell>
          <cell r="B67">
            <v>0.03769582681689432</v>
          </cell>
          <cell r="C67">
            <v>0.050663582133306996</v>
          </cell>
        </row>
        <row r="68">
          <cell r="A68">
            <v>37408</v>
          </cell>
          <cell r="B68">
            <v>0.04754183813792179</v>
          </cell>
          <cell r="C68">
            <v>0.050523851017364</v>
          </cell>
        </row>
        <row r="69">
          <cell r="A69">
            <v>37438</v>
          </cell>
          <cell r="B69">
            <v>0.07414916664643645</v>
          </cell>
          <cell r="C69">
            <v>0.0541742148973581</v>
          </cell>
        </row>
        <row r="70">
          <cell r="A70">
            <v>37469</v>
          </cell>
          <cell r="B70">
            <v>0.07433976879501558</v>
          </cell>
          <cell r="C70">
            <v>0.0566220419926264</v>
          </cell>
        </row>
        <row r="71">
          <cell r="A71">
            <v>37500</v>
          </cell>
          <cell r="B71">
            <v>0.08247602453015412</v>
          </cell>
          <cell r="C71">
            <v>0.066487246287172</v>
          </cell>
        </row>
        <row r="72">
          <cell r="A72">
            <v>37530</v>
          </cell>
          <cell r="B72">
            <v>0.08960808514110763</v>
          </cell>
          <cell r="C72">
            <v>0.06479754717367879</v>
          </cell>
        </row>
        <row r="73">
          <cell r="A73">
            <v>37561</v>
          </cell>
          <cell r="B73">
            <v>0.09679337399822763</v>
          </cell>
          <cell r="C73">
            <v>0.0627978250438965</v>
          </cell>
        </row>
        <row r="74">
          <cell r="A74">
            <v>37591</v>
          </cell>
          <cell r="B74">
            <v>0.10788214832882037</v>
          </cell>
          <cell r="C74">
            <v>0.0624012615851652</v>
          </cell>
        </row>
        <row r="75">
          <cell r="A75">
            <v>37622</v>
          </cell>
          <cell r="B75">
            <v>0.11406036239991679</v>
          </cell>
          <cell r="C75">
            <v>0.0666487910144602</v>
          </cell>
        </row>
        <row r="76">
          <cell r="A76">
            <v>37653</v>
          </cell>
          <cell r="B76">
            <v>0.10805411207959903</v>
          </cell>
          <cell r="C76">
            <v>0.0696186282745483</v>
          </cell>
        </row>
        <row r="77">
          <cell r="A77">
            <v>37681</v>
          </cell>
          <cell r="B77">
            <v>0.11258095921100963</v>
          </cell>
          <cell r="C77">
            <v>0.0804358547762572</v>
          </cell>
        </row>
        <row r="78">
          <cell r="A78">
            <v>37712</v>
          </cell>
          <cell r="B78">
            <v>0.09585628173399452</v>
          </cell>
          <cell r="C78">
            <v>0.0882103824235576</v>
          </cell>
        </row>
        <row r="79">
          <cell r="A79">
            <v>37742</v>
          </cell>
          <cell r="B79">
            <v>0.09874281534199136</v>
          </cell>
          <cell r="C79">
            <v>0.0918007247370351</v>
          </cell>
        </row>
        <row r="80">
          <cell r="A80">
            <v>37773</v>
          </cell>
          <cell r="B80">
            <v>0.09431556367826244</v>
          </cell>
          <cell r="C80">
            <v>0.0985799877359841</v>
          </cell>
        </row>
        <row r="81">
          <cell r="A81">
            <v>37803</v>
          </cell>
          <cell r="B81">
            <v>0.08166400740337543</v>
          </cell>
          <cell r="C81">
            <v>0.0921703603744761</v>
          </cell>
        </row>
        <row r="82">
          <cell r="A82">
            <v>37834</v>
          </cell>
          <cell r="B82">
            <v>0.09295701887819852</v>
          </cell>
          <cell r="C82">
            <v>0.08405540755052691</v>
          </cell>
        </row>
        <row r="83">
          <cell r="A83">
            <v>37865</v>
          </cell>
          <cell r="B83">
            <v>0.09892142935959636</v>
          </cell>
          <cell r="C83">
            <v>0.08977851997899419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0.1492408012646549</v>
          </cell>
          <cell r="C94">
            <v>0.163269758590203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</v>
          </cell>
        </row>
        <row r="97">
          <cell r="A97">
            <v>38292</v>
          </cell>
          <cell r="B97">
            <v>0.15572943886763668</v>
          </cell>
          <cell r="C97">
            <v>0.180488043190536</v>
          </cell>
        </row>
        <row r="98">
          <cell r="A98">
            <v>38322</v>
          </cell>
          <cell r="B98">
            <v>0.1631714239892279</v>
          </cell>
          <cell r="C98">
            <v>0.188121984893424</v>
          </cell>
        </row>
        <row r="99">
          <cell r="A99">
            <v>38353</v>
          </cell>
          <cell r="B99">
            <v>0.17028661428966774</v>
          </cell>
          <cell r="C99">
            <v>0.201214788211307</v>
          </cell>
        </row>
        <row r="100">
          <cell r="A100">
            <v>38384</v>
          </cell>
          <cell r="B100">
            <v>0.176277195395788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0.203929206325429</v>
          </cell>
        </row>
        <row r="102">
          <cell r="A102">
            <v>38443</v>
          </cell>
          <cell r="B102">
            <v>0.1886</v>
          </cell>
          <cell r="C102">
            <v>0.196514888096545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0.168509789024723</v>
          </cell>
        </row>
        <row r="106">
          <cell r="A106">
            <v>38565</v>
          </cell>
          <cell r="B106">
            <v>0.19687367412787998</v>
          </cell>
          <cell r="C106">
            <v>0.177651591828423</v>
          </cell>
        </row>
      </sheetData>
      <sheetData sheetId="11">
        <row r="3">
          <cell r="A3">
            <v>36130</v>
          </cell>
          <cell r="B3">
            <v>0.0291572615395287</v>
          </cell>
          <cell r="C3">
            <v>0.01911061905317625</v>
          </cell>
        </row>
        <row r="4">
          <cell r="A4">
            <v>36161</v>
          </cell>
          <cell r="B4">
            <v>0.0321321517426745</v>
          </cell>
          <cell r="C4">
            <v>0.01985739451067792</v>
          </cell>
        </row>
        <row r="5">
          <cell r="A5">
            <v>36192</v>
          </cell>
          <cell r="B5">
            <v>0.031518887192626896</v>
          </cell>
          <cell r="C5">
            <v>0.02088165241182126</v>
          </cell>
        </row>
        <row r="6">
          <cell r="A6">
            <v>36220</v>
          </cell>
          <cell r="B6">
            <v>0.0331288878476939</v>
          </cell>
          <cell r="C6">
            <v>0.021534679646644746</v>
          </cell>
        </row>
        <row r="7">
          <cell r="A7">
            <v>36251</v>
          </cell>
          <cell r="B7">
            <v>0.0338484575243408</v>
          </cell>
          <cell r="C7">
            <v>0.022091500228397377</v>
          </cell>
        </row>
        <row r="8">
          <cell r="A8">
            <v>36281</v>
          </cell>
          <cell r="B8">
            <v>0.0345160165406446</v>
          </cell>
          <cell r="C8">
            <v>0.022117462460722444</v>
          </cell>
        </row>
        <row r="9">
          <cell r="A9">
            <v>36312</v>
          </cell>
          <cell r="B9">
            <v>0.0349454707226615</v>
          </cell>
          <cell r="C9">
            <v>0.022430395310340957</v>
          </cell>
        </row>
        <row r="10">
          <cell r="A10">
            <v>36342</v>
          </cell>
          <cell r="B10">
            <v>0.0350399370451153</v>
          </cell>
          <cell r="C10">
            <v>0.022891788747142323</v>
          </cell>
        </row>
        <row r="11">
          <cell r="A11">
            <v>36373</v>
          </cell>
          <cell r="B11">
            <v>0.0354037157304779</v>
          </cell>
          <cell r="C11">
            <v>0.023438989420660892</v>
          </cell>
        </row>
        <row r="12">
          <cell r="A12">
            <v>36404</v>
          </cell>
          <cell r="B12">
            <v>0.034894912484091295</v>
          </cell>
          <cell r="C12">
            <v>0.023390146156389565</v>
          </cell>
        </row>
        <row r="13">
          <cell r="A13">
            <v>36434</v>
          </cell>
          <cell r="B13">
            <v>0.0355262226681926</v>
          </cell>
          <cell r="C13">
            <v>0.02400893716962643</v>
          </cell>
        </row>
        <row r="14">
          <cell r="A14">
            <v>36465</v>
          </cell>
          <cell r="B14">
            <v>0.0362661200919438</v>
          </cell>
          <cell r="C14">
            <v>0.024528100869484485</v>
          </cell>
        </row>
        <row r="15">
          <cell r="A15">
            <v>36495</v>
          </cell>
          <cell r="B15">
            <v>0.0367556989119222</v>
          </cell>
          <cell r="C15">
            <v>0.025453741259742795</v>
          </cell>
        </row>
        <row r="16">
          <cell r="A16">
            <v>36526</v>
          </cell>
          <cell r="B16">
            <v>0.0378272684488712</v>
          </cell>
          <cell r="C16">
            <v>0.025412995652806376</v>
          </cell>
        </row>
        <row r="17">
          <cell r="A17">
            <v>36557</v>
          </cell>
          <cell r="B17">
            <v>0.037031643570912</v>
          </cell>
          <cell r="C17">
            <v>0.025628077280649003</v>
          </cell>
        </row>
        <row r="18">
          <cell r="A18">
            <v>36586</v>
          </cell>
          <cell r="B18">
            <v>0.0365842254693284</v>
          </cell>
          <cell r="C18">
            <v>0.02549105464719502</v>
          </cell>
        </row>
        <row r="19">
          <cell r="A19">
            <v>36617</v>
          </cell>
          <cell r="B19">
            <v>0.0373499094234988</v>
          </cell>
          <cell r="C19">
            <v>0.025716807891501582</v>
          </cell>
        </row>
        <row r="20">
          <cell r="A20">
            <v>36647</v>
          </cell>
          <cell r="B20">
            <v>0.037622182626196696</v>
          </cell>
          <cell r="C20">
            <v>0.025960118319456448</v>
          </cell>
        </row>
        <row r="21">
          <cell r="A21">
            <v>36678</v>
          </cell>
          <cell r="B21">
            <v>0.0383883288230215</v>
          </cell>
          <cell r="C21">
            <v>0.02682077319163203</v>
          </cell>
        </row>
        <row r="22">
          <cell r="A22">
            <v>36708</v>
          </cell>
          <cell r="B22">
            <v>0.0383228884177836</v>
          </cell>
          <cell r="C22">
            <v>0.026881262210118627</v>
          </cell>
        </row>
        <row r="23">
          <cell r="A23">
            <v>36739</v>
          </cell>
          <cell r="B23">
            <v>0.038199666706114896</v>
          </cell>
          <cell r="C23">
            <v>0.026656526927442876</v>
          </cell>
        </row>
        <row r="24">
          <cell r="A24">
            <v>36770</v>
          </cell>
          <cell r="B24">
            <v>0.0379636610407826</v>
          </cell>
          <cell r="C24">
            <v>0.02651535639316768</v>
          </cell>
        </row>
        <row r="25">
          <cell r="A25">
            <v>36800</v>
          </cell>
          <cell r="B25">
            <v>0.0372588557278124</v>
          </cell>
          <cell r="C25">
            <v>0.025708384635669174</v>
          </cell>
        </row>
        <row r="26">
          <cell r="A26">
            <v>36831</v>
          </cell>
          <cell r="B26">
            <v>0.0366851310914793</v>
          </cell>
          <cell r="C26">
            <v>0.025272540268745362</v>
          </cell>
        </row>
        <row r="27">
          <cell r="A27">
            <v>36861</v>
          </cell>
          <cell r="B27">
            <v>0.036490731971541804</v>
          </cell>
          <cell r="C27">
            <v>0.025229024629155456</v>
          </cell>
        </row>
        <row r="28">
          <cell r="A28">
            <v>36892</v>
          </cell>
          <cell r="B28">
            <v>0.0382389698788106</v>
          </cell>
          <cell r="C28">
            <v>0.0254840125762801</v>
          </cell>
        </row>
        <row r="29">
          <cell r="A29">
            <v>36923</v>
          </cell>
          <cell r="B29">
            <v>0.036995081654598104</v>
          </cell>
          <cell r="C29">
            <v>0.02555301888258529</v>
          </cell>
        </row>
        <row r="30">
          <cell r="A30">
            <v>36951</v>
          </cell>
          <cell r="B30">
            <v>0.0368555641157214</v>
          </cell>
          <cell r="C30">
            <v>0.02555894987807512</v>
          </cell>
        </row>
        <row r="31">
          <cell r="A31">
            <v>36982</v>
          </cell>
          <cell r="B31">
            <v>0.0364325376934717</v>
          </cell>
          <cell r="C31">
            <v>0.02505996237410025</v>
          </cell>
        </row>
        <row r="32">
          <cell r="A32">
            <v>37012</v>
          </cell>
          <cell r="B32">
            <v>0.035817345365216996</v>
          </cell>
          <cell r="C32">
            <v>0.024711815815762726</v>
          </cell>
        </row>
        <row r="33">
          <cell r="A33">
            <v>37043</v>
          </cell>
          <cell r="B33">
            <v>0.0358817052822614</v>
          </cell>
          <cell r="C33">
            <v>0.02463033923131644</v>
          </cell>
        </row>
        <row r="34">
          <cell r="A34">
            <v>37073</v>
          </cell>
          <cell r="B34">
            <v>0.0359326170850842</v>
          </cell>
          <cell r="C34">
            <v>0.024629431881351888</v>
          </cell>
        </row>
        <row r="35">
          <cell r="A35">
            <v>37104</v>
          </cell>
          <cell r="B35">
            <v>0.035684147115787004</v>
          </cell>
          <cell r="C35">
            <v>0.024422652002845446</v>
          </cell>
        </row>
        <row r="36">
          <cell r="A36">
            <v>37135</v>
          </cell>
          <cell r="B36">
            <v>0.0350940893007017</v>
          </cell>
          <cell r="C36">
            <v>0.024300000000000002</v>
          </cell>
        </row>
        <row r="37">
          <cell r="A37">
            <v>37165</v>
          </cell>
          <cell r="B37">
            <v>0.0350167386507727</v>
          </cell>
          <cell r="C37">
            <v>0.023700000000000002</v>
          </cell>
        </row>
        <row r="38">
          <cell r="A38">
            <v>37196</v>
          </cell>
          <cell r="B38">
            <v>0.0350648002472281</v>
          </cell>
          <cell r="C38">
            <v>0.0236</v>
          </cell>
        </row>
        <row r="39">
          <cell r="A39">
            <v>37226</v>
          </cell>
          <cell r="B39">
            <v>0.0356376716525489</v>
          </cell>
          <cell r="C39">
            <v>0.023700000000000002</v>
          </cell>
        </row>
        <row r="40">
          <cell r="A40">
            <v>37257</v>
          </cell>
          <cell r="B40">
            <v>0.0345466042305608</v>
          </cell>
          <cell r="C40">
            <v>0.023700000000000002</v>
          </cell>
        </row>
        <row r="41">
          <cell r="A41">
            <v>37288</v>
          </cell>
          <cell r="B41">
            <v>0.0351737247836144</v>
          </cell>
          <cell r="C41">
            <v>0.0236</v>
          </cell>
        </row>
        <row r="42">
          <cell r="A42">
            <v>37316</v>
          </cell>
          <cell r="B42">
            <v>0.0359152120767983</v>
          </cell>
          <cell r="C42">
            <v>0.0242</v>
          </cell>
        </row>
        <row r="43">
          <cell r="A43">
            <v>37347</v>
          </cell>
          <cell r="B43">
            <v>0.0358</v>
          </cell>
          <cell r="C43">
            <v>0.0241</v>
          </cell>
        </row>
        <row r="44">
          <cell r="A44">
            <v>37377</v>
          </cell>
          <cell r="B44">
            <v>0.0358</v>
          </cell>
          <cell r="C44">
            <v>0.0241</v>
          </cell>
        </row>
        <row r="45">
          <cell r="A45">
            <v>37408</v>
          </cell>
          <cell r="B45">
            <v>0.0355</v>
          </cell>
          <cell r="C45">
            <v>0.024</v>
          </cell>
        </row>
        <row r="46">
          <cell r="A46">
            <v>37438</v>
          </cell>
          <cell r="B46">
            <v>0.0351</v>
          </cell>
          <cell r="C46">
            <v>0.0239</v>
          </cell>
        </row>
        <row r="47">
          <cell r="A47">
            <v>37469</v>
          </cell>
          <cell r="B47">
            <v>0.0352</v>
          </cell>
          <cell r="C47">
            <v>0.024</v>
          </cell>
        </row>
        <row r="48">
          <cell r="A48">
            <v>37500</v>
          </cell>
          <cell r="B48">
            <v>0.0348</v>
          </cell>
          <cell r="C48">
            <v>0.0231</v>
          </cell>
        </row>
        <row r="49">
          <cell r="A49">
            <v>37530</v>
          </cell>
          <cell r="B49">
            <v>0.035</v>
          </cell>
          <cell r="C49">
            <v>0.0233</v>
          </cell>
        </row>
        <row r="50">
          <cell r="A50">
            <v>37561</v>
          </cell>
          <cell r="B50">
            <v>0.0351</v>
          </cell>
          <cell r="C50">
            <v>0.0235</v>
          </cell>
        </row>
        <row r="51">
          <cell r="A51">
            <v>37591</v>
          </cell>
          <cell r="B51">
            <v>0.0355</v>
          </cell>
          <cell r="C51">
            <v>0.023399999999999997</v>
          </cell>
        </row>
        <row r="52">
          <cell r="A52">
            <v>37622</v>
          </cell>
          <cell r="B52">
            <v>0.0338</v>
          </cell>
          <cell r="C52">
            <v>0.0232</v>
          </cell>
        </row>
        <row r="53">
          <cell r="A53">
            <v>37653</v>
          </cell>
          <cell r="B53">
            <v>0.0349</v>
          </cell>
          <cell r="C53">
            <v>0.023</v>
          </cell>
        </row>
        <row r="54">
          <cell r="A54">
            <v>37681</v>
          </cell>
          <cell r="B54">
            <v>0.034</v>
          </cell>
          <cell r="C54">
            <v>0.0229</v>
          </cell>
        </row>
        <row r="55">
          <cell r="A55">
            <v>37712</v>
          </cell>
          <cell r="B55">
            <v>0.0341</v>
          </cell>
          <cell r="C55">
            <v>0.0227</v>
          </cell>
        </row>
        <row r="56">
          <cell r="A56">
            <v>37742</v>
          </cell>
          <cell r="B56">
            <v>0.0336</v>
          </cell>
          <cell r="C56">
            <v>0.0227</v>
          </cell>
        </row>
        <row r="57">
          <cell r="A57">
            <v>37773</v>
          </cell>
          <cell r="B57">
            <v>0.0339</v>
          </cell>
          <cell r="C57">
            <v>0.022799999999999997</v>
          </cell>
        </row>
        <row r="58">
          <cell r="A58">
            <v>37803</v>
          </cell>
          <cell r="B58">
            <v>0.0341</v>
          </cell>
          <cell r="C58">
            <v>0.0222</v>
          </cell>
        </row>
        <row r="59">
          <cell r="A59">
            <v>37834</v>
          </cell>
          <cell r="B59">
            <v>0.0339</v>
          </cell>
          <cell r="C59">
            <v>0.0222</v>
          </cell>
        </row>
        <row r="60">
          <cell r="A60">
            <v>37865</v>
          </cell>
          <cell r="B60">
            <v>0.0337</v>
          </cell>
          <cell r="C60">
            <v>0.022000000000000002</v>
          </cell>
        </row>
        <row r="61">
          <cell r="A61">
            <v>37895</v>
          </cell>
          <cell r="B61">
            <v>0.0335</v>
          </cell>
          <cell r="C61">
            <v>0.0218</v>
          </cell>
        </row>
        <row r="62">
          <cell r="A62">
            <v>37926</v>
          </cell>
          <cell r="B62">
            <v>0.0331</v>
          </cell>
          <cell r="C62">
            <v>0.0215</v>
          </cell>
        </row>
        <row r="63">
          <cell r="A63">
            <v>37956</v>
          </cell>
          <cell r="B63">
            <v>0.0332</v>
          </cell>
          <cell r="C63">
            <v>0.021400000000000002</v>
          </cell>
        </row>
        <row r="64">
          <cell r="A64">
            <v>37987</v>
          </cell>
          <cell r="B64">
            <v>0.0377</v>
          </cell>
          <cell r="C64">
            <v>0.0232</v>
          </cell>
        </row>
        <row r="65">
          <cell r="A65">
            <v>38018</v>
          </cell>
          <cell r="B65">
            <v>0.0354</v>
          </cell>
          <cell r="C65">
            <v>0.0231</v>
          </cell>
        </row>
        <row r="66">
          <cell r="A66">
            <v>38047</v>
          </cell>
          <cell r="B66">
            <v>0.034300000000000004</v>
          </cell>
          <cell r="C66">
            <v>0.0223</v>
          </cell>
        </row>
        <row r="67">
          <cell r="A67">
            <v>38078</v>
          </cell>
          <cell r="B67">
            <v>0.0336</v>
          </cell>
          <cell r="C67">
            <v>0.0219</v>
          </cell>
        </row>
        <row r="68">
          <cell r="A68">
            <v>38108</v>
          </cell>
          <cell r="B68">
            <v>0.0329</v>
          </cell>
          <cell r="C68">
            <v>0.0216</v>
          </cell>
        </row>
        <row r="69">
          <cell r="A69">
            <v>38139</v>
          </cell>
          <cell r="B69">
            <v>0.0329</v>
          </cell>
          <cell r="C69">
            <v>0.021</v>
          </cell>
        </row>
        <row r="70">
          <cell r="A70">
            <v>38169</v>
          </cell>
          <cell r="B70">
            <v>0.0325</v>
          </cell>
          <cell r="C70">
            <v>0.0208</v>
          </cell>
        </row>
        <row r="71">
          <cell r="A71">
            <v>38200</v>
          </cell>
          <cell r="B71">
            <v>0.0321</v>
          </cell>
          <cell r="C71">
            <v>0.0206</v>
          </cell>
        </row>
        <row r="72">
          <cell r="A72">
            <v>38231</v>
          </cell>
          <cell r="B72">
            <v>0.0316</v>
          </cell>
          <cell r="C72">
            <v>0.020499999999999997</v>
          </cell>
        </row>
        <row r="73">
          <cell r="A73">
            <v>38261</v>
          </cell>
          <cell r="B73">
            <v>0.030899999999999997</v>
          </cell>
          <cell r="C73">
            <v>0.020099999999999996</v>
          </cell>
        </row>
        <row r="74">
          <cell r="A74">
            <v>38292</v>
          </cell>
          <cell r="B74">
            <v>0.0308</v>
          </cell>
          <cell r="C74">
            <v>0.0197</v>
          </cell>
        </row>
        <row r="75">
          <cell r="A75">
            <v>38322</v>
          </cell>
          <cell r="B75">
            <v>0.031200000000000002</v>
          </cell>
          <cell r="C75">
            <v>0.0199</v>
          </cell>
        </row>
        <row r="76">
          <cell r="A76">
            <v>38353</v>
          </cell>
          <cell r="B76">
            <v>0.0296</v>
          </cell>
          <cell r="C76">
            <v>0.0197</v>
          </cell>
        </row>
        <row r="77">
          <cell r="A77">
            <v>38384</v>
          </cell>
          <cell r="B77">
            <v>0.0287</v>
          </cell>
          <cell r="C77">
            <v>0.0197</v>
          </cell>
        </row>
        <row r="78">
          <cell r="A78">
            <v>38412</v>
          </cell>
          <cell r="B78">
            <v>0.0284574543663856</v>
          </cell>
          <cell r="C78">
            <v>0.0191944870567567</v>
          </cell>
        </row>
        <row r="79">
          <cell r="A79">
            <v>38443</v>
          </cell>
          <cell r="B79">
            <v>0.0281</v>
          </cell>
          <cell r="C79">
            <v>0.0186</v>
          </cell>
        </row>
        <row r="80">
          <cell r="A80">
            <v>38473</v>
          </cell>
          <cell r="B80">
            <v>0.0277</v>
          </cell>
          <cell r="C80">
            <v>0.0182</v>
          </cell>
        </row>
        <row r="81">
          <cell r="A81">
            <v>38504</v>
          </cell>
          <cell r="B81">
            <v>0.0274</v>
          </cell>
          <cell r="C81">
            <v>0.0179</v>
          </cell>
        </row>
        <row r="82">
          <cell r="A82">
            <v>38534</v>
          </cell>
          <cell r="B82">
            <v>0.027437532686427398</v>
          </cell>
          <cell r="C82">
            <v>0.0176897050875786</v>
          </cell>
        </row>
        <row r="83">
          <cell r="A83">
            <v>38565</v>
          </cell>
          <cell r="B83">
            <v>0.0271577770492698</v>
          </cell>
          <cell r="C83">
            <v>0.0172905047022698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0.020841074361880207</v>
          </cell>
          <cell r="C6">
            <v>0.020502844984749906</v>
          </cell>
          <cell r="D6">
            <v>0.0435545551444401</v>
          </cell>
          <cell r="E6">
            <v>0.006781419150784305</v>
          </cell>
        </row>
        <row r="7">
          <cell r="A7">
            <v>38078</v>
          </cell>
          <cell r="B7">
            <v>0.020334758067145662</v>
          </cell>
          <cell r="C7">
            <v>0.020416393191295505</v>
          </cell>
          <cell r="D7">
            <v>0.043411727606753804</v>
          </cell>
          <cell r="E7">
            <v>0.006687605445129787</v>
          </cell>
        </row>
        <row r="8">
          <cell r="A8">
            <v>38108</v>
          </cell>
          <cell r="B8">
            <v>0.020029112617667773</v>
          </cell>
          <cell r="C8">
            <v>0.020309639456920815</v>
          </cell>
          <cell r="D8">
            <v>0.043765005556967614</v>
          </cell>
          <cell r="E8">
            <v>0.00651849325865264</v>
          </cell>
        </row>
        <row r="9">
          <cell r="A9">
            <v>38139</v>
          </cell>
          <cell r="B9">
            <v>0.019457238869240126</v>
          </cell>
          <cell r="C9">
            <v>0.0197001201413845</v>
          </cell>
          <cell r="D9">
            <v>0.04291161385994356</v>
          </cell>
          <cell r="E9">
            <v>0.006314933837812853</v>
          </cell>
        </row>
        <row r="10">
          <cell r="A10">
            <v>38169</v>
          </cell>
          <cell r="B10">
            <v>0.019497649416981504</v>
          </cell>
          <cell r="C10">
            <v>0.019143755959754056</v>
          </cell>
          <cell r="D10">
            <v>0.04201315298610828</v>
          </cell>
          <cell r="E10">
            <v>0.006158296437972658</v>
          </cell>
        </row>
        <row r="11">
          <cell r="A11">
            <v>38200</v>
          </cell>
          <cell r="B11">
            <v>0.019238895716891354</v>
          </cell>
          <cell r="C11">
            <v>0.019059259704252984</v>
          </cell>
          <cell r="D11">
            <v>0.04179052043410163</v>
          </cell>
          <cell r="E11">
            <v>0.006055938674613179</v>
          </cell>
        </row>
        <row r="12">
          <cell r="A12">
            <v>38231</v>
          </cell>
          <cell r="B12">
            <v>0.019244865604759485</v>
          </cell>
          <cell r="C12">
            <v>0.01877316930272592</v>
          </cell>
          <cell r="D12">
            <v>0.0412412717751916</v>
          </cell>
          <cell r="E12">
            <v>0.005932110965539916</v>
          </cell>
        </row>
        <row r="13">
          <cell r="A13">
            <v>38261</v>
          </cell>
          <cell r="B13">
            <v>0.01895458959051112</v>
          </cell>
          <cell r="C13">
            <v>0.01852209901961781</v>
          </cell>
          <cell r="D13">
            <v>0.04065776552907167</v>
          </cell>
          <cell r="E13">
            <v>0.005815798987141499</v>
          </cell>
        </row>
        <row r="14">
          <cell r="A14">
            <v>38292</v>
          </cell>
          <cell r="B14">
            <v>0.018288992554884163</v>
          </cell>
          <cell r="C14">
            <v>0.01871587620294255</v>
          </cell>
          <cell r="D14">
            <v>0.041297158622680415</v>
          </cell>
          <cell r="E14">
            <v>0.005734182413276606</v>
          </cell>
        </row>
        <row r="15">
          <cell r="A15">
            <v>38322</v>
          </cell>
          <cell r="B15">
            <v>0.018227035278892648</v>
          </cell>
          <cell r="C15">
            <v>0.018004208359019346</v>
          </cell>
          <cell r="D15">
            <v>0.03980907631759076</v>
          </cell>
          <cell r="E15">
            <v>0.005540131006356021</v>
          </cell>
        </row>
        <row r="16">
          <cell r="A16">
            <v>38353</v>
          </cell>
          <cell r="B16">
            <v>0.017722261171297393</v>
          </cell>
          <cell r="C16">
            <v>0.018432148611859676</v>
          </cell>
          <cell r="D16">
            <v>0.04074902343340268</v>
          </cell>
          <cell r="E16">
            <v>0.005578602947007847</v>
          </cell>
        </row>
        <row r="17">
          <cell r="A17">
            <v>38384</v>
          </cell>
          <cell r="B17">
            <v>0.017545180794865087</v>
          </cell>
          <cell r="C17">
            <v>0.018948047094330917</v>
          </cell>
          <cell r="D17">
            <v>0.04187216415287636</v>
          </cell>
          <cell r="E17">
            <v>0.005636170748914593</v>
          </cell>
        </row>
        <row r="18">
          <cell r="A18">
            <v>38412</v>
          </cell>
          <cell r="B18">
            <v>0.0172016333418803</v>
          </cell>
          <cell r="C18">
            <v>0.01829273707121132</v>
          </cell>
          <cell r="D18">
            <v>0.04001036406000373</v>
          </cell>
          <cell r="E18">
            <v>0.00553081189957083</v>
          </cell>
        </row>
        <row r="19">
          <cell r="A19">
            <v>38443</v>
          </cell>
          <cell r="B19">
            <v>0.016573222207292987</v>
          </cell>
          <cell r="C19">
            <v>0.01788690259291196</v>
          </cell>
          <cell r="D19">
            <v>0.03880713450620161</v>
          </cell>
          <cell r="E19">
            <v>0.00547915037376816</v>
          </cell>
        </row>
        <row r="20">
          <cell r="A20">
            <v>38473</v>
          </cell>
          <cell r="B20">
            <v>0.01615658380730078</v>
          </cell>
          <cell r="C20">
            <v>0.017516206183107657</v>
          </cell>
          <cell r="D20">
            <v>0.038271563423715384</v>
          </cell>
          <cell r="E20">
            <v>0.005315044134973114</v>
          </cell>
        </row>
        <row r="21">
          <cell r="A21">
            <v>38504</v>
          </cell>
          <cell r="B21">
            <v>0.015966425645412716</v>
          </cell>
          <cell r="C21">
            <v>0.017257288861386007</v>
          </cell>
          <cell r="D21">
            <v>0.03786095650246664</v>
          </cell>
          <cell r="E21">
            <v>0.005228088888464189</v>
          </cell>
        </row>
        <row r="22">
          <cell r="A22">
            <v>38534</v>
          </cell>
          <cell r="B22">
            <v>0.015768310328302098</v>
          </cell>
          <cell r="C22">
            <v>0.016907980554140646</v>
          </cell>
          <cell r="D22">
            <v>0.03713778533289426</v>
          </cell>
          <cell r="E22">
            <v>0.005108229557917255</v>
          </cell>
        </row>
        <row r="23">
          <cell r="A23">
            <v>38565</v>
          </cell>
          <cell r="B23">
            <v>0.015283794907494784</v>
          </cell>
          <cell r="C23">
            <v>0.016942499454765204</v>
          </cell>
          <cell r="D23">
            <v>0.03748970526042012</v>
          </cell>
          <cell r="E23">
            <v>0.004996705398817275</v>
          </cell>
        </row>
      </sheetData>
      <sheetData sheetId="14">
        <row r="4">
          <cell r="A4">
            <v>36130</v>
          </cell>
          <cell r="B4">
            <v>0.017302083855594935</v>
          </cell>
          <cell r="C4">
            <v>0.006872368346510139</v>
          </cell>
          <cell r="D4">
            <v>0.00960307079923547</v>
          </cell>
          <cell r="E4">
            <v>0.004870351945546068</v>
          </cell>
        </row>
        <row r="5">
          <cell r="A5">
            <v>36161</v>
          </cell>
          <cell r="B5">
            <v>0.018136452179819875</v>
          </cell>
          <cell r="C5">
            <v>0.007270612033543042</v>
          </cell>
          <cell r="D5">
            <v>0.01043869608907122</v>
          </cell>
          <cell r="E5">
            <v>0.004983972484142063</v>
          </cell>
        </row>
        <row r="6">
          <cell r="A6">
            <v>36192</v>
          </cell>
          <cell r="B6">
            <v>0.0188504383624551</v>
          </cell>
          <cell r="C6">
            <v>0.008270709509640952</v>
          </cell>
          <cell r="D6">
            <v>0.012568464682971884</v>
          </cell>
          <cell r="E6">
            <v>0.005220599771692942</v>
          </cell>
        </row>
        <row r="7">
          <cell r="A7">
            <v>36220</v>
          </cell>
          <cell r="B7">
            <v>0.020226083923411645</v>
          </cell>
          <cell r="C7">
            <v>0.007961158984205728</v>
          </cell>
          <cell r="D7">
            <v>0.011420007454150132</v>
          </cell>
          <cell r="E7">
            <v>0.005534978173148393</v>
          </cell>
        </row>
        <row r="8">
          <cell r="A8">
            <v>36251</v>
          </cell>
          <cell r="B8">
            <v>0.021583675353569174</v>
          </cell>
          <cell r="C8">
            <v>0.00790025723300975</v>
          </cell>
          <cell r="D8">
            <v>0.011192180006910744</v>
          </cell>
          <cell r="E8">
            <v>0.005635298248566445</v>
          </cell>
        </row>
        <row r="9">
          <cell r="A9">
            <v>36281</v>
          </cell>
          <cell r="B9">
            <v>0.020764949640934886</v>
          </cell>
          <cell r="C9">
            <v>0.0077602754208749005</v>
          </cell>
          <cell r="D9">
            <v>0.010329418626341999</v>
          </cell>
          <cell r="E9">
            <v>0.0060337081692427704</v>
          </cell>
        </row>
        <row r="10">
          <cell r="A10">
            <v>36312</v>
          </cell>
          <cell r="B10">
            <v>0.0209044719123106</v>
          </cell>
          <cell r="C10">
            <v>0.007501865739954205</v>
          </cell>
          <cell r="D10">
            <v>0.009334720024214765</v>
          </cell>
          <cell r="E10">
            <v>0.0062925926364609695</v>
          </cell>
        </row>
        <row r="11">
          <cell r="A11">
            <v>36342</v>
          </cell>
          <cell r="B11">
            <v>0.02070725127830964</v>
          </cell>
          <cell r="C11">
            <v>0.007261697650899436</v>
          </cell>
          <cell r="D11">
            <v>0.008650033111739636</v>
          </cell>
          <cell r="E11">
            <v>0.006353713797726843</v>
          </cell>
        </row>
        <row r="12">
          <cell r="A12">
            <v>36373</v>
          </cell>
          <cell r="B12">
            <v>0.02061354044762526</v>
          </cell>
          <cell r="C12">
            <v>0.007134519911459622</v>
          </cell>
          <cell r="D12">
            <v>0.00836536121546729</v>
          </cell>
          <cell r="E12">
            <v>0.0063437780028453355</v>
          </cell>
        </row>
        <row r="13">
          <cell r="A13">
            <v>36404</v>
          </cell>
          <cell r="B13">
            <v>0.0206651829431643</v>
          </cell>
          <cell r="C13">
            <v>0.007005322224971931</v>
          </cell>
          <cell r="D13">
            <v>0.008139216583281183</v>
          </cell>
          <cell r="E13">
            <v>0.006288768786481284</v>
          </cell>
        </row>
        <row r="14">
          <cell r="A14">
            <v>36434</v>
          </cell>
          <cell r="B14">
            <v>0.020437975031473092</v>
          </cell>
          <cell r="C14">
            <v>0.00675830294961959</v>
          </cell>
          <cell r="D14">
            <v>0.007651810417536736</v>
          </cell>
          <cell r="E14">
            <v>0.006196740283917134</v>
          </cell>
        </row>
        <row r="15">
          <cell r="A15">
            <v>36465</v>
          </cell>
          <cell r="B15">
            <v>0.02053501081361847</v>
          </cell>
          <cell r="C15">
            <v>0.006892019116958165</v>
          </cell>
          <cell r="D15">
            <v>0.007752500148063688</v>
          </cell>
          <cell r="E15">
            <v>0.006355232241068767</v>
          </cell>
        </row>
        <row r="16">
          <cell r="A16">
            <v>36495</v>
          </cell>
          <cell r="B16">
            <v>0.020260075634539174</v>
          </cell>
          <cell r="C16">
            <v>0.0068124996110390966</v>
          </cell>
          <cell r="D16">
            <v>0.007630945635413751</v>
          </cell>
          <cell r="E16">
            <v>0.0063161665410649</v>
          </cell>
        </row>
        <row r="17">
          <cell r="A17">
            <v>36526</v>
          </cell>
          <cell r="B17">
            <v>0.021702421481779338</v>
          </cell>
          <cell r="C17">
            <v>0.006935662985845716</v>
          </cell>
          <cell r="D17">
            <v>0.007932783805747537</v>
          </cell>
          <cell r="E17">
            <v>0.006332170409358075</v>
          </cell>
        </row>
        <row r="18">
          <cell r="A18">
            <v>36557</v>
          </cell>
          <cell r="B18">
            <v>0.022118195939520705</v>
          </cell>
          <cell r="C18">
            <v>0.007095752205849612</v>
          </cell>
          <cell r="D18">
            <v>0.00812857679296743</v>
          </cell>
          <cell r="E18">
            <v>0.006474439600012189</v>
          </cell>
        </row>
        <row r="19">
          <cell r="A19">
            <v>36586</v>
          </cell>
          <cell r="B19">
            <v>0.021894083314756712</v>
          </cell>
          <cell r="C19">
            <v>0.0073741176656126825</v>
          </cell>
          <cell r="D19">
            <v>0.00757832544935654</v>
          </cell>
          <cell r="E19">
            <v>0.007251046274946166</v>
          </cell>
        </row>
        <row r="20">
          <cell r="A20">
            <v>36617</v>
          </cell>
          <cell r="B20">
            <v>0.02202289161149241</v>
          </cell>
          <cell r="C20">
            <v>0.007422698229476576</v>
          </cell>
          <cell r="D20">
            <v>0.0070910116569304306</v>
          </cell>
          <cell r="E20">
            <v>0.0076227291366245545</v>
          </cell>
        </row>
        <row r="21">
          <cell r="A21">
            <v>36647</v>
          </cell>
          <cell r="B21">
            <v>0.022577912880563527</v>
          </cell>
          <cell r="C21">
            <v>0.00728456889646727</v>
          </cell>
          <cell r="D21">
            <v>0.006789329064226322</v>
          </cell>
          <cell r="E21">
            <v>0.0075780132052568954</v>
          </cell>
        </row>
        <row r="22">
          <cell r="A22">
            <v>36678</v>
          </cell>
          <cell r="B22">
            <v>0.02320478207281573</v>
          </cell>
          <cell r="C22">
            <v>0.007430601837351943</v>
          </cell>
          <cell r="D22">
            <v>0.006782427461788975</v>
          </cell>
          <cell r="E22">
            <v>0.007812620909744755</v>
          </cell>
        </row>
        <row r="23">
          <cell r="A23">
            <v>36708</v>
          </cell>
          <cell r="B23">
            <v>0.023134551821711025</v>
          </cell>
          <cell r="C23">
            <v>0.007494182410767501</v>
          </cell>
          <cell r="D23">
            <v>0.007124537209666615</v>
          </cell>
          <cell r="E23">
            <v>0.007709460189872426</v>
          </cell>
        </row>
        <row r="24">
          <cell r="A24">
            <v>36739</v>
          </cell>
          <cell r="B24">
            <v>0.02255058479940869</v>
          </cell>
          <cell r="C24">
            <v>0.007383417156919016</v>
          </cell>
          <cell r="D24">
            <v>0.0070677781538272515</v>
          </cell>
          <cell r="E24">
            <v>0.007567525935388243</v>
          </cell>
        </row>
        <row r="25">
          <cell r="A25">
            <v>36770</v>
          </cell>
          <cell r="B25">
            <v>0.023122054016307052</v>
          </cell>
          <cell r="C25">
            <v>0.007615992686161962</v>
          </cell>
          <cell r="D25">
            <v>0.007385427169812969</v>
          </cell>
          <cell r="E25">
            <v>0.0077504564876278385</v>
          </cell>
        </row>
        <row r="26">
          <cell r="A26">
            <v>36800</v>
          </cell>
          <cell r="B26">
            <v>0.02288340558950338</v>
          </cell>
          <cell r="C26">
            <v>0.00742945555310275</v>
          </cell>
          <cell r="D26">
            <v>0.007235449949255526</v>
          </cell>
          <cell r="E26">
            <v>0.0075422848278309225</v>
          </cell>
        </row>
        <row r="27">
          <cell r="A27">
            <v>36831</v>
          </cell>
          <cell r="B27">
            <v>0.02255556085887423</v>
          </cell>
          <cell r="C27">
            <v>0.007520329660163554</v>
          </cell>
          <cell r="D27">
            <v>0.007454626475544529</v>
          </cell>
          <cell r="E27">
            <v>0.007558539449487224</v>
          </cell>
        </row>
        <row r="28">
          <cell r="A28">
            <v>36861</v>
          </cell>
          <cell r="B28">
            <v>0.02090014064609174</v>
          </cell>
          <cell r="C28">
            <v>0.0076109227432638385</v>
          </cell>
          <cell r="D28">
            <v>0.0073770491044407565</v>
          </cell>
          <cell r="E28">
            <v>0.007749003850588776</v>
          </cell>
        </row>
        <row r="29">
          <cell r="A29">
            <v>36892</v>
          </cell>
          <cell r="B29">
            <v>0.02169987714830401</v>
          </cell>
          <cell r="C29">
            <v>0.007940718622873091</v>
          </cell>
          <cell r="D29">
            <v>0.008167375645412018</v>
          </cell>
          <cell r="E29">
            <v>0.007810359884975869</v>
          </cell>
        </row>
        <row r="30">
          <cell r="A30">
            <v>36923</v>
          </cell>
          <cell r="B30">
            <v>0.02189729472399818</v>
          </cell>
          <cell r="C30">
            <v>0.008133099441083372</v>
          </cell>
          <cell r="D30">
            <v>0.008601042586779824</v>
          </cell>
          <cell r="E30">
            <v>0.00786559159644434</v>
          </cell>
        </row>
        <row r="31">
          <cell r="A31">
            <v>36951</v>
          </cell>
          <cell r="B31">
            <v>0.02194954500436942</v>
          </cell>
          <cell r="C31">
            <v>0.008399836733898138</v>
          </cell>
          <cell r="D31">
            <v>0.008387975348680922</v>
          </cell>
          <cell r="E31">
            <v>0.008406671927633034</v>
          </cell>
        </row>
        <row r="32">
          <cell r="A32">
            <v>36982</v>
          </cell>
          <cell r="B32">
            <v>0.02252198185354945</v>
          </cell>
          <cell r="C32">
            <v>0.00847787062953201</v>
          </cell>
          <cell r="D32">
            <v>0.008019855648060735</v>
          </cell>
          <cell r="E32">
            <v>0.008748508376855462</v>
          </cell>
        </row>
        <row r="33">
          <cell r="A33">
            <v>37012</v>
          </cell>
          <cell r="B33">
            <v>0.022151184272534083</v>
          </cell>
          <cell r="C33">
            <v>0.008424298097206604</v>
          </cell>
          <cell r="D33">
            <v>0.007918435221602797</v>
          </cell>
          <cell r="E33">
            <v>0.008719348911593084</v>
          </cell>
        </row>
        <row r="34">
          <cell r="A34">
            <v>37043</v>
          </cell>
          <cell r="B34">
            <v>0.02200307253249577</v>
          </cell>
          <cell r="C34">
            <v>0.008281873345470325</v>
          </cell>
          <cell r="D34">
            <v>0.007872310547921615</v>
          </cell>
          <cell r="E34">
            <v>0.00851653365121514</v>
          </cell>
        </row>
        <row r="35">
          <cell r="A35">
            <v>37073</v>
          </cell>
          <cell r="B35">
            <v>0.021923428604754585</v>
          </cell>
          <cell r="C35">
            <v>0.008363883232157336</v>
          </cell>
          <cell r="D35">
            <v>0.00846252654882163</v>
          </cell>
          <cell r="E35">
            <v>0.008308343294346758</v>
          </cell>
        </row>
        <row r="36">
          <cell r="A36">
            <v>37104</v>
          </cell>
          <cell r="B36">
            <v>0.021667377483994214</v>
          </cell>
          <cell r="C36">
            <v>0.008929811147167625</v>
          </cell>
          <cell r="D36">
            <v>0.009856206910505665</v>
          </cell>
          <cell r="E36">
            <v>0.008407753084022638</v>
          </cell>
        </row>
        <row r="37">
          <cell r="A37">
            <v>37135</v>
          </cell>
          <cell r="B37">
            <v>0.021235792161895996</v>
          </cell>
          <cell r="C37">
            <v>0.009283918326966298</v>
          </cell>
          <cell r="D37">
            <v>0.009965118134047045</v>
          </cell>
          <cell r="E37">
            <v>0.008895895601085602</v>
          </cell>
        </row>
        <row r="38">
          <cell r="A38">
            <v>37165</v>
          </cell>
          <cell r="B38">
            <v>0.020290664156566853</v>
          </cell>
          <cell r="C38">
            <v>0.009075524116242456</v>
          </cell>
          <cell r="D38">
            <v>0.009586089656214688</v>
          </cell>
          <cell r="E38">
            <v>0.008788192788395302</v>
          </cell>
        </row>
        <row r="39">
          <cell r="A39">
            <v>37196</v>
          </cell>
          <cell r="B39">
            <v>0.019541119038760008</v>
          </cell>
          <cell r="C39">
            <v>0.008544902585495534</v>
          </cell>
          <cell r="D39">
            <v>0.008245021626640654</v>
          </cell>
          <cell r="E39">
            <v>0.008712335274852455</v>
          </cell>
        </row>
        <row r="40">
          <cell r="A40">
            <v>37226</v>
          </cell>
          <cell r="B40">
            <v>0.0188272477105301</v>
          </cell>
          <cell r="C40">
            <v>0.008742024069040004</v>
          </cell>
          <cell r="D40">
            <v>0.00769412494554874</v>
          </cell>
          <cell r="E40">
            <v>0.009328188977507586</v>
          </cell>
        </row>
        <row r="41">
          <cell r="A41">
            <v>37257</v>
          </cell>
          <cell r="B41">
            <v>0.019343879880426355</v>
          </cell>
          <cell r="C41">
            <v>0.008796451090675624</v>
          </cell>
          <cell r="D41">
            <v>0.0074589550800493775</v>
          </cell>
          <cell r="E41">
            <v>0.00954761532731668</v>
          </cell>
        </row>
        <row r="42">
          <cell r="A42">
            <v>37288</v>
          </cell>
          <cell r="B42">
            <v>0.019846446859452888</v>
          </cell>
          <cell r="C42">
            <v>0.009214391097453273</v>
          </cell>
          <cell r="D42">
            <v>0.007730606807363531</v>
          </cell>
          <cell r="E42">
            <v>0.01005320953423246</v>
          </cell>
        </row>
        <row r="43">
          <cell r="A43">
            <v>37316</v>
          </cell>
          <cell r="B43">
            <v>0.02031428134079246</v>
          </cell>
          <cell r="C43">
            <v>0.009271877074807849</v>
          </cell>
          <cell r="D43">
            <v>0.007476604854462043</v>
          </cell>
          <cell r="E43">
            <v>0.010310231998539806</v>
          </cell>
        </row>
        <row r="44">
          <cell r="A44">
            <v>37347</v>
          </cell>
          <cell r="B44">
            <v>0.020822144924983944</v>
          </cell>
          <cell r="C44">
            <v>0.009769209947120548</v>
          </cell>
          <cell r="D44">
            <v>0.00755200160989262</v>
          </cell>
          <cell r="E44">
            <v>0.011061808037166271</v>
          </cell>
        </row>
        <row r="45">
          <cell r="A45">
            <v>37377</v>
          </cell>
          <cell r="B45">
            <v>0.021331611719415434</v>
          </cell>
          <cell r="C45">
            <v>0.01003744956361376</v>
          </cell>
          <cell r="D45">
            <v>0.007748456239431828</v>
          </cell>
          <cell r="E45">
            <v>0.011356060391243782</v>
          </cell>
        </row>
        <row r="46">
          <cell r="A46">
            <v>37408</v>
          </cell>
          <cell r="B46">
            <v>0.020694088983942274</v>
          </cell>
          <cell r="C46">
            <v>0.009788613245166678</v>
          </cell>
          <cell r="D46">
            <v>0.0075925110718781975</v>
          </cell>
          <cell r="E46">
            <v>0.011043556768915693</v>
          </cell>
        </row>
        <row r="47">
          <cell r="A47">
            <v>37438</v>
          </cell>
          <cell r="B47">
            <v>0.02112735291286849</v>
          </cell>
          <cell r="C47">
            <v>0.009645657768235711</v>
          </cell>
          <cell r="D47">
            <v>0.00748215324763125</v>
          </cell>
          <cell r="E47">
            <v>0.010886997548869725</v>
          </cell>
        </row>
        <row r="48">
          <cell r="A48">
            <v>37469</v>
          </cell>
          <cell r="B48">
            <v>0.02129660292514911</v>
          </cell>
          <cell r="C48">
            <v>0.009594274232264405</v>
          </cell>
          <cell r="D48">
            <v>0.007115028830456525</v>
          </cell>
          <cell r="E48">
            <v>0.011015045111143072</v>
          </cell>
        </row>
        <row r="49">
          <cell r="A49">
            <v>37500</v>
          </cell>
          <cell r="B49">
            <v>0.02182764701552503</v>
          </cell>
          <cell r="C49">
            <v>0.009749066756800267</v>
          </cell>
          <cell r="D49">
            <v>0.0070867098083350144</v>
          </cell>
          <cell r="E49">
            <v>0.011288603333896849</v>
          </cell>
        </row>
        <row r="50">
          <cell r="A50">
            <v>37530</v>
          </cell>
          <cell r="B50">
            <v>0.022663393163034385</v>
          </cell>
          <cell r="C50">
            <v>0.009524893945688109</v>
          </cell>
          <cell r="D50">
            <v>0.006808548113383508</v>
          </cell>
          <cell r="E50">
            <v>0.011089545235442285</v>
          </cell>
        </row>
        <row r="51">
          <cell r="A51">
            <v>37561</v>
          </cell>
          <cell r="B51">
            <v>0.022621727884917942</v>
          </cell>
          <cell r="C51">
            <v>0.009429326928505165</v>
          </cell>
          <cell r="D51">
            <v>0.0070482454666348435</v>
          </cell>
          <cell r="E51">
            <v>0.010801567127639003</v>
          </cell>
        </row>
        <row r="52">
          <cell r="A52">
            <v>37591</v>
          </cell>
          <cell r="B52">
            <v>0.02157138702653545</v>
          </cell>
          <cell r="C52">
            <v>0.009524829850893899</v>
          </cell>
          <cell r="D52">
            <v>0.006921848457252718</v>
          </cell>
          <cell r="E52">
            <v>0.011043512889687971</v>
          </cell>
        </row>
        <row r="53">
          <cell r="A53">
            <v>37622</v>
          </cell>
          <cell r="B53">
            <v>0.021933723940344027</v>
          </cell>
          <cell r="C53">
            <v>0.009748823676173428</v>
          </cell>
          <cell r="D53">
            <v>0.0075374436588913725</v>
          </cell>
          <cell r="E53">
            <v>0.011046267713653267</v>
          </cell>
        </row>
        <row r="54">
          <cell r="A54">
            <v>37653</v>
          </cell>
          <cell r="B54">
            <v>0.02218270727830481</v>
          </cell>
          <cell r="C54">
            <v>0.010263925621125315</v>
          </cell>
          <cell r="D54">
            <v>0.007782223834638083</v>
          </cell>
          <cell r="E54">
            <v>0.011717727215664523</v>
          </cell>
        </row>
        <row r="55">
          <cell r="A55">
            <v>37681</v>
          </cell>
          <cell r="B55">
            <v>0.022453858702611636</v>
          </cell>
          <cell r="C55">
            <v>0.010059787940380531</v>
          </cell>
          <cell r="D55">
            <v>0.007539273113503125</v>
          </cell>
          <cell r="E55">
            <v>0.011561318671547468</v>
          </cell>
        </row>
        <row r="56">
          <cell r="A56">
            <v>37712</v>
          </cell>
          <cell r="B56">
            <v>0.02297367720656761</v>
          </cell>
          <cell r="C56">
            <v>0.0102032889417962</v>
          </cell>
          <cell r="D56">
            <v>0.007477411002611311</v>
          </cell>
          <cell r="E56">
            <v>0.011804100130903104</v>
          </cell>
        </row>
        <row r="57">
          <cell r="A57">
            <v>37742</v>
          </cell>
          <cell r="B57">
            <v>0.02266189102266019</v>
          </cell>
          <cell r="C57">
            <v>0.010154937620558644</v>
          </cell>
          <cell r="D57">
            <v>0.007247160756564161</v>
          </cell>
          <cell r="E57">
            <v>0.011841173489941834</v>
          </cell>
        </row>
        <row r="58">
          <cell r="A58">
            <v>37773</v>
          </cell>
          <cell r="B58">
            <v>0.02239680209187859</v>
          </cell>
          <cell r="C58">
            <v>0.010177070166412347</v>
          </cell>
          <cell r="D58">
            <v>0.0075999192786549334</v>
          </cell>
          <cell r="E58">
            <v>0.011644512801911994</v>
          </cell>
        </row>
        <row r="59">
          <cell r="A59">
            <v>37803</v>
          </cell>
          <cell r="B59">
            <v>0.0218380905615677</v>
          </cell>
          <cell r="C59">
            <v>0.009944372248248798</v>
          </cell>
          <cell r="D59">
            <v>0.007021758929379068</v>
          </cell>
          <cell r="E59">
            <v>0.011605856733768384</v>
          </cell>
        </row>
        <row r="60">
          <cell r="A60">
            <v>37834</v>
          </cell>
          <cell r="B60">
            <v>0.021540372199961088</v>
          </cell>
          <cell r="C60">
            <v>0.010065830925641773</v>
          </cell>
          <cell r="D60">
            <v>0.007066834754598952</v>
          </cell>
          <cell r="E60">
            <v>0.011799288356344445</v>
          </cell>
        </row>
        <row r="61">
          <cell r="A61">
            <v>37865</v>
          </cell>
          <cell r="B61">
            <v>0.021716082921765596</v>
          </cell>
          <cell r="C61">
            <v>0.009766765169112873</v>
          </cell>
          <cell r="D61">
            <v>0.006885406313376974</v>
          </cell>
          <cell r="E61">
            <v>0.01144769408918033</v>
          </cell>
        </row>
        <row r="62">
          <cell r="A62">
            <v>37895</v>
          </cell>
          <cell r="B62">
            <v>0.021204382910362966</v>
          </cell>
          <cell r="C62">
            <v>0.00943811608769077</v>
          </cell>
          <cell r="D62">
            <v>0.007014759448019653</v>
          </cell>
          <cell r="E62">
            <v>0.01084872214686332</v>
          </cell>
        </row>
        <row r="63">
          <cell r="A63">
            <v>37926</v>
          </cell>
          <cell r="B63">
            <v>0.020373310586520876</v>
          </cell>
          <cell r="C63">
            <v>0.009347696307738493</v>
          </cell>
          <cell r="D63">
            <v>0.006689668145574767</v>
          </cell>
          <cell r="E63">
            <v>0.010905829506951518</v>
          </cell>
        </row>
        <row r="64">
          <cell r="A64">
            <v>37956</v>
          </cell>
          <cell r="B64">
            <v>0.019419827511441067</v>
          </cell>
          <cell r="C64">
            <v>0.009106832575087114</v>
          </cell>
          <cell r="D64">
            <v>0.0067589111871881455</v>
          </cell>
          <cell r="E64">
            <v>0.010475949193046901</v>
          </cell>
        </row>
        <row r="65">
          <cell r="A65">
            <v>37987</v>
          </cell>
          <cell r="B65">
            <v>0.01900735892808087</v>
          </cell>
          <cell r="C65">
            <v>0.010548488987976442</v>
          </cell>
          <cell r="D65">
            <v>0.01046133266721952</v>
          </cell>
          <cell r="E65">
            <v>0.010600013856052352</v>
          </cell>
        </row>
        <row r="66">
          <cell r="A66">
            <v>38018</v>
          </cell>
          <cell r="B66">
            <v>0.01894776177578235</v>
          </cell>
          <cell r="C66">
            <v>0.01049211352478155</v>
          </cell>
          <cell r="D66">
            <v>0.009880550852957531</v>
          </cell>
          <cell r="E66">
            <v>0.010855067018438686</v>
          </cell>
        </row>
        <row r="67">
          <cell r="A67">
            <v>38047</v>
          </cell>
          <cell r="B67">
            <v>0.018308428814751775</v>
          </cell>
          <cell r="C67">
            <v>0.00959519859888283</v>
          </cell>
          <cell r="D67">
            <v>0.007833817660161457</v>
          </cell>
          <cell r="E67">
            <v>0.01064365260722313</v>
          </cell>
        </row>
        <row r="68">
          <cell r="A68">
            <v>38078</v>
          </cell>
          <cell r="B68">
            <v>0.017992171199528603</v>
          </cell>
          <cell r="C68">
            <v>0.009622993528104478</v>
          </cell>
          <cell r="D68">
            <v>0.007982875401753298</v>
          </cell>
          <cell r="E68">
            <v>0.010602184925302762</v>
          </cell>
        </row>
        <row r="69">
          <cell r="A69">
            <v>38108</v>
          </cell>
          <cell r="B69">
            <v>0.017443193380194358</v>
          </cell>
          <cell r="C69">
            <v>0.009561819395082306</v>
          </cell>
          <cell r="D69">
            <v>0.007480561038978841</v>
          </cell>
          <cell r="E69">
            <v>0.010785545264163195</v>
          </cell>
        </row>
        <row r="70">
          <cell r="A70">
            <v>38139</v>
          </cell>
          <cell r="B70">
            <v>0.017247239097214876</v>
          </cell>
          <cell r="C70">
            <v>0.009343645658495341</v>
          </cell>
          <cell r="D70">
            <v>0.007101118879024198</v>
          </cell>
          <cell r="E70">
            <v>0.010636825627777954</v>
          </cell>
        </row>
        <row r="71">
          <cell r="A71">
            <v>38169</v>
          </cell>
          <cell r="B71">
            <v>0.016757906660604612</v>
          </cell>
          <cell r="C71">
            <v>0.009130701010758165</v>
          </cell>
          <cell r="D71">
            <v>0.006878368827629064</v>
          </cell>
          <cell r="E71">
            <v>0.010409596486660925</v>
          </cell>
        </row>
        <row r="72">
          <cell r="A72">
            <v>38200</v>
          </cell>
          <cell r="B72">
            <v>0.016178700250709336</v>
          </cell>
          <cell r="C72">
            <v>0.008881023721234529</v>
          </cell>
          <cell r="D72">
            <v>0.006664054667135104</v>
          </cell>
          <cell r="E72">
            <v>0.010149231440368096</v>
          </cell>
        </row>
        <row r="73">
          <cell r="A73">
            <v>38231</v>
          </cell>
          <cell r="B73">
            <v>0.016218070996626494</v>
          </cell>
          <cell r="C73">
            <v>0.008687784375001152</v>
          </cell>
          <cell r="D73">
            <v>0.006427788646517652</v>
          </cell>
          <cell r="E73">
            <v>0.009979426026841232</v>
          </cell>
        </row>
        <row r="74">
          <cell r="A74">
            <v>38261</v>
          </cell>
          <cell r="B74">
            <v>0.015822637862492224</v>
          </cell>
          <cell r="C74">
            <v>0.00871815308396621</v>
          </cell>
          <cell r="D74">
            <v>0.0061601919520610235</v>
          </cell>
          <cell r="E74">
            <v>0.010186472169796257</v>
          </cell>
        </row>
        <row r="75">
          <cell r="A75">
            <v>38292</v>
          </cell>
          <cell r="B75">
            <v>0.014983119025994125</v>
          </cell>
          <cell r="C75">
            <v>0.008706066938413928</v>
          </cell>
          <cell r="D75">
            <v>0.00633864565521057</v>
          </cell>
          <cell r="E75">
            <v>0.010067067505096573</v>
          </cell>
        </row>
        <row r="76">
          <cell r="A76">
            <v>38322</v>
          </cell>
          <cell r="B76">
            <v>0.0137562457345465</v>
          </cell>
          <cell r="C76">
            <v>0.008314797837705121</v>
          </cell>
          <cell r="D76">
            <v>0.006095003648667353</v>
          </cell>
          <cell r="E76">
            <v>0.009583674426718503</v>
          </cell>
        </row>
        <row r="77">
          <cell r="A77">
            <v>38353</v>
          </cell>
          <cell r="B77">
            <v>0.013860665492802685</v>
          </cell>
          <cell r="C77">
            <v>0.008532509784433241</v>
          </cell>
          <cell r="D77">
            <v>0.006281622862121226</v>
          </cell>
          <cell r="E77">
            <v>0.009828922390307013</v>
          </cell>
        </row>
        <row r="78">
          <cell r="A78">
            <v>38384</v>
          </cell>
          <cell r="B78">
            <v>0.01387124772513213</v>
          </cell>
          <cell r="C78">
            <v>0.008529623663245245</v>
          </cell>
          <cell r="D78">
            <v>0.006180243401461826</v>
          </cell>
          <cell r="E78">
            <v>0.009893892544500342</v>
          </cell>
        </row>
        <row r="79">
          <cell r="A79">
            <v>38412</v>
          </cell>
          <cell r="B79">
            <v>0.013646483782713851</v>
          </cell>
          <cell r="C79">
            <v>0.008458228477563074</v>
          </cell>
          <cell r="D79">
            <v>0.005729768487040053</v>
          </cell>
          <cell r="E79">
            <v>0.010061552922302784</v>
          </cell>
        </row>
        <row r="80">
          <cell r="A80">
            <v>38443</v>
          </cell>
          <cell r="B80">
            <v>0.0134</v>
          </cell>
          <cell r="C80">
            <v>0.0082</v>
          </cell>
          <cell r="D80">
            <v>0.0052</v>
          </cell>
          <cell r="E80">
            <v>0.0099</v>
          </cell>
        </row>
        <row r="81">
          <cell r="A81">
            <v>38473</v>
          </cell>
          <cell r="B81">
            <v>0.0128</v>
          </cell>
          <cell r="C81">
            <v>0.008</v>
          </cell>
          <cell r="D81">
            <v>0.0051</v>
          </cell>
          <cell r="E81">
            <v>0.0096</v>
          </cell>
        </row>
        <row r="82">
          <cell r="A82">
            <v>38504</v>
          </cell>
          <cell r="B82">
            <v>0.0125</v>
          </cell>
          <cell r="C82">
            <v>0.008</v>
          </cell>
          <cell r="D82">
            <v>0.0052</v>
          </cell>
          <cell r="E82">
            <v>0.0096</v>
          </cell>
        </row>
        <row r="83">
          <cell r="A83">
            <v>38534</v>
          </cell>
          <cell r="B83">
            <v>0.012037332677749226</v>
          </cell>
          <cell r="C83">
            <v>0.007742590437974759</v>
          </cell>
          <cell r="D83">
            <v>0.005155454784740626</v>
          </cell>
          <cell r="E83">
            <v>0.009251629048850338</v>
          </cell>
        </row>
        <row r="84">
          <cell r="A84">
            <v>38565</v>
          </cell>
          <cell r="B84">
            <v>0.011741733646556556</v>
          </cell>
          <cell r="C84">
            <v>0.007758096539618168</v>
          </cell>
          <cell r="D84">
            <v>0.0052186099918755885</v>
          </cell>
          <cell r="E84">
            <v>0.009234510588035106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EVOLUCIONES"/>
      <sheetName val="Evo Balance"/>
      <sheetName val="EERR Activos"/>
      <sheetName val="EVO EERR Activo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Riesgo Créd. - Efic. Individual"/>
      <sheetName val="Activos Individual"/>
      <sheetName val="FBlce"/>
      <sheetName val="FResul"/>
      <sheetName val="FIndi"/>
      <sheetName val="Ranking"/>
      <sheetName val="Tabla C04"/>
      <sheetName val="Tabla MB1"/>
      <sheetName val="Tabla MB2"/>
      <sheetName val="Tabla MC1"/>
      <sheetName val="Tabla MC2"/>
      <sheetName val="Tabla MR1"/>
      <sheetName val="Tabla MR2"/>
      <sheetName val="MENU EVOLUCIONES"/>
    </sheetNames>
    <sheetDataSet>
      <sheetData sheetId="0">
        <row r="4">
          <cell r="L4">
            <v>552.47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74858163</v>
          </cell>
          <cell r="C54">
            <v>55603927</v>
          </cell>
          <cell r="D54">
            <v>5219653</v>
          </cell>
          <cell r="E54">
            <v>221174</v>
          </cell>
          <cell r="F54">
            <v>165040</v>
          </cell>
          <cell r="G54">
            <v>1476966</v>
          </cell>
          <cell r="H54">
            <v>6640485</v>
          </cell>
          <cell r="I54">
            <v>832887</v>
          </cell>
          <cell r="J54">
            <v>6.97</v>
          </cell>
          <cell r="K54">
            <v>11.94</v>
          </cell>
          <cell r="L54">
            <v>6.97</v>
          </cell>
          <cell r="M54">
            <v>11.94</v>
          </cell>
        </row>
        <row r="55">
          <cell r="A55" t="str">
            <v>BANCOS ESTABLECIDOS EN CHILE</v>
          </cell>
          <cell r="B55">
            <v>74858163</v>
          </cell>
          <cell r="C55">
            <v>55603927</v>
          </cell>
          <cell r="D55">
            <v>5219653</v>
          </cell>
          <cell r="E55">
            <v>221174</v>
          </cell>
          <cell r="F55">
            <v>165040</v>
          </cell>
          <cell r="G55">
            <v>1476966</v>
          </cell>
          <cell r="H55">
            <v>6640485</v>
          </cell>
          <cell r="I55">
            <v>832887</v>
          </cell>
          <cell r="J55">
            <v>6.97</v>
          </cell>
          <cell r="K55">
            <v>11.94</v>
          </cell>
          <cell r="L55">
            <v>6.97</v>
          </cell>
          <cell r="M55">
            <v>11.94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893041</v>
          </cell>
          <cell r="C57">
            <v>433117</v>
          </cell>
          <cell r="D57">
            <v>110920</v>
          </cell>
          <cell r="E57">
            <v>0</v>
          </cell>
          <cell r="F57">
            <v>479</v>
          </cell>
          <cell r="G57">
            <v>0</v>
          </cell>
          <cell r="H57">
            <v>111399</v>
          </cell>
          <cell r="I57">
            <v>2272</v>
          </cell>
          <cell r="J57">
            <v>12.42</v>
          </cell>
          <cell r="K57">
            <v>25.72</v>
          </cell>
          <cell r="L57">
            <v>12.42</v>
          </cell>
          <cell r="M57">
            <v>25.72</v>
          </cell>
        </row>
        <row r="58">
          <cell r="A58" t="str">
            <v>BANCO BICE</v>
          </cell>
          <cell r="B58">
            <v>2409407</v>
          </cell>
          <cell r="C58">
            <v>1826460</v>
          </cell>
          <cell r="D58">
            <v>146201</v>
          </cell>
          <cell r="E58">
            <v>1423</v>
          </cell>
          <cell r="F58">
            <v>13699</v>
          </cell>
          <cell r="G58">
            <v>55223</v>
          </cell>
          <cell r="H58">
            <v>213700</v>
          </cell>
          <cell r="I58">
            <v>27493</v>
          </cell>
          <cell r="J58">
            <v>6.07</v>
          </cell>
          <cell r="K58">
            <v>11.7</v>
          </cell>
          <cell r="L58">
            <v>6.07</v>
          </cell>
          <cell r="M58">
            <v>11.7</v>
          </cell>
        </row>
        <row r="59">
          <cell r="A59" t="str">
            <v>BANCO BILBAO VIZCAYA ARGENTARIA, CHILE</v>
          </cell>
          <cell r="B59">
            <v>6832296</v>
          </cell>
          <cell r="C59">
            <v>4991457</v>
          </cell>
          <cell r="D59">
            <v>332575</v>
          </cell>
          <cell r="E59">
            <v>469</v>
          </cell>
          <cell r="F59">
            <v>10255</v>
          </cell>
          <cell r="G59">
            <v>166288</v>
          </cell>
          <cell r="H59">
            <v>508648</v>
          </cell>
          <cell r="I59">
            <v>32351</v>
          </cell>
          <cell r="J59">
            <v>4.87</v>
          </cell>
          <cell r="K59">
            <v>10.19</v>
          </cell>
          <cell r="L59">
            <v>4.87</v>
          </cell>
          <cell r="M59">
            <v>10.19</v>
          </cell>
        </row>
        <row r="60">
          <cell r="A60" t="str">
            <v>BANCO DE CHILE</v>
          </cell>
          <cell r="B60">
            <v>14233495</v>
          </cell>
          <cell r="C60">
            <v>11297678</v>
          </cell>
          <cell r="D60">
            <v>803607</v>
          </cell>
          <cell r="E60">
            <v>0</v>
          </cell>
          <cell r="F60">
            <v>57004</v>
          </cell>
          <cell r="G60">
            <v>368173</v>
          </cell>
          <cell r="H60">
            <v>1228784</v>
          </cell>
          <cell r="I60">
            <v>219368</v>
          </cell>
          <cell r="J60">
            <v>5.65</v>
          </cell>
          <cell r="K60">
            <v>10.88</v>
          </cell>
          <cell r="L60">
            <v>5.65</v>
          </cell>
          <cell r="M60">
            <v>10.88</v>
          </cell>
        </row>
        <row r="61">
          <cell r="A61" t="str">
            <v>BANCO DE CRÉDITO E INVERSIONES</v>
          </cell>
          <cell r="B61">
            <v>11045159</v>
          </cell>
          <cell r="C61">
            <v>8447452</v>
          </cell>
          <cell r="D61">
            <v>565362</v>
          </cell>
          <cell r="E61">
            <v>9288</v>
          </cell>
          <cell r="F61">
            <v>29712</v>
          </cell>
          <cell r="G61">
            <v>280063</v>
          </cell>
          <cell r="H61">
            <v>865848</v>
          </cell>
          <cell r="I61">
            <v>118033</v>
          </cell>
          <cell r="J61">
            <v>5.12</v>
          </cell>
          <cell r="K61">
            <v>10.25</v>
          </cell>
          <cell r="L61">
            <v>5.12</v>
          </cell>
          <cell r="M61">
            <v>10.25</v>
          </cell>
        </row>
        <row r="62">
          <cell r="A62" t="str">
            <v>BANCO FALABELLA</v>
          </cell>
          <cell r="B62">
            <v>634126</v>
          </cell>
          <cell r="C62">
            <v>516549</v>
          </cell>
          <cell r="D62">
            <v>67656</v>
          </cell>
          <cell r="E62">
            <v>0</v>
          </cell>
          <cell r="F62">
            <v>0</v>
          </cell>
          <cell r="G62">
            <v>0</v>
          </cell>
          <cell r="H62">
            <v>67656</v>
          </cell>
          <cell r="I62">
            <v>16122</v>
          </cell>
          <cell r="J62">
            <v>10.67</v>
          </cell>
          <cell r="K62">
            <v>13.1</v>
          </cell>
          <cell r="L62">
            <v>10.67</v>
          </cell>
          <cell r="M62">
            <v>13.1</v>
          </cell>
        </row>
        <row r="63">
          <cell r="A63" t="str">
            <v>BANCO INTERNACIONAL</v>
          </cell>
          <cell r="B63">
            <v>341878</v>
          </cell>
          <cell r="C63">
            <v>233265</v>
          </cell>
          <cell r="D63">
            <v>19991</v>
          </cell>
          <cell r="E63">
            <v>0</v>
          </cell>
          <cell r="F63">
            <v>1310</v>
          </cell>
          <cell r="G63">
            <v>5680</v>
          </cell>
          <cell r="H63">
            <v>26981</v>
          </cell>
          <cell r="I63">
            <v>1810</v>
          </cell>
          <cell r="J63">
            <v>5.85</v>
          </cell>
          <cell r="K63">
            <v>11.57</v>
          </cell>
          <cell r="L63">
            <v>5.85</v>
          </cell>
          <cell r="M63">
            <v>11.57</v>
          </cell>
        </row>
        <row r="64">
          <cell r="A64" t="str">
            <v>BANCO ITAÚ CHILE</v>
          </cell>
          <cell r="B64">
            <v>2393038</v>
          </cell>
          <cell r="C64">
            <v>1779538</v>
          </cell>
          <cell r="D64">
            <v>184771</v>
          </cell>
          <cell r="E64">
            <v>0</v>
          </cell>
          <cell r="F64">
            <v>4598</v>
          </cell>
          <cell r="G64">
            <v>0</v>
          </cell>
          <cell r="H64">
            <v>189369</v>
          </cell>
          <cell r="I64">
            <v>15652</v>
          </cell>
          <cell r="J64">
            <v>7.72</v>
          </cell>
          <cell r="K64">
            <v>10.64</v>
          </cell>
          <cell r="L64">
            <v>7.72</v>
          </cell>
          <cell r="M64">
            <v>10.64</v>
          </cell>
        </row>
        <row r="65">
          <cell r="A65" t="str">
            <v>BANCO MONEX</v>
          </cell>
          <cell r="B65">
            <v>102563</v>
          </cell>
          <cell r="C65">
            <v>38490</v>
          </cell>
          <cell r="D65">
            <v>8695</v>
          </cell>
          <cell r="E65">
            <v>0</v>
          </cell>
          <cell r="F65">
            <v>0</v>
          </cell>
          <cell r="G65">
            <v>0</v>
          </cell>
          <cell r="H65">
            <v>8695</v>
          </cell>
          <cell r="I65">
            <v>395</v>
          </cell>
          <cell r="J65">
            <v>8.48</v>
          </cell>
          <cell r="K65">
            <v>22.59</v>
          </cell>
          <cell r="L65">
            <v>8.48</v>
          </cell>
          <cell r="M65">
            <v>22.59</v>
          </cell>
        </row>
        <row r="66">
          <cell r="A66" t="str">
            <v>BANCO PARIS</v>
          </cell>
          <cell r="B66">
            <v>184209</v>
          </cell>
          <cell r="C66">
            <v>167231</v>
          </cell>
          <cell r="D66">
            <v>25251</v>
          </cell>
          <cell r="E66">
            <v>0</v>
          </cell>
          <cell r="F66">
            <v>0</v>
          </cell>
          <cell r="G66">
            <v>0</v>
          </cell>
          <cell r="H66">
            <v>25251</v>
          </cell>
          <cell r="I66">
            <v>2919</v>
          </cell>
          <cell r="J66">
            <v>13.71</v>
          </cell>
          <cell r="K66">
            <v>15.1</v>
          </cell>
          <cell r="L66">
            <v>13.71</v>
          </cell>
          <cell r="M66">
            <v>15.1</v>
          </cell>
        </row>
        <row r="67">
          <cell r="A67" t="str">
            <v>BANCO PENTA</v>
          </cell>
          <cell r="B67">
            <v>117332</v>
          </cell>
          <cell r="C67">
            <v>60288</v>
          </cell>
          <cell r="D67">
            <v>23254</v>
          </cell>
          <cell r="E67">
            <v>356</v>
          </cell>
          <cell r="F67">
            <v>0</v>
          </cell>
          <cell r="G67">
            <v>0</v>
          </cell>
          <cell r="H67">
            <v>22897</v>
          </cell>
          <cell r="I67">
            <v>-799</v>
          </cell>
          <cell r="J67">
            <v>19.82</v>
          </cell>
          <cell r="K67">
            <v>37.98</v>
          </cell>
          <cell r="L67">
            <v>19.14</v>
          </cell>
          <cell r="M67">
            <v>36.65</v>
          </cell>
        </row>
        <row r="68">
          <cell r="A68" t="str">
            <v>BANCO RIPLEY</v>
          </cell>
          <cell r="B68">
            <v>269455</v>
          </cell>
          <cell r="C68">
            <v>238345</v>
          </cell>
          <cell r="D68">
            <v>32485</v>
          </cell>
          <cell r="E68">
            <v>0</v>
          </cell>
          <cell r="F68">
            <v>32</v>
          </cell>
          <cell r="G68">
            <v>0</v>
          </cell>
          <cell r="H68">
            <v>32517</v>
          </cell>
          <cell r="I68">
            <v>-4166</v>
          </cell>
          <cell r="J68">
            <v>12.06</v>
          </cell>
          <cell r="K68">
            <v>13.64</v>
          </cell>
          <cell r="L68">
            <v>10.51</v>
          </cell>
          <cell r="M68">
            <v>11.9</v>
          </cell>
        </row>
        <row r="69">
          <cell r="A69" t="str">
            <v>BANCO SANTANDER-CHILE</v>
          </cell>
          <cell r="B69">
            <v>18239516</v>
          </cell>
          <cell r="C69">
            <v>13123908</v>
          </cell>
          <cell r="D69">
            <v>1122038</v>
          </cell>
          <cell r="E69">
            <v>0</v>
          </cell>
          <cell r="F69">
            <v>23609</v>
          </cell>
          <cell r="G69">
            <v>413401</v>
          </cell>
          <cell r="H69">
            <v>1559048</v>
          </cell>
          <cell r="I69">
            <v>289581</v>
          </cell>
          <cell r="J69">
            <v>6.15</v>
          </cell>
          <cell r="K69">
            <v>11.88</v>
          </cell>
          <cell r="L69">
            <v>6.15</v>
          </cell>
          <cell r="M69">
            <v>11.88</v>
          </cell>
        </row>
        <row r="70">
          <cell r="A70" t="str">
            <v>BANCO SECURITY</v>
          </cell>
          <cell r="B70">
            <v>2835192</v>
          </cell>
          <cell r="C70">
            <v>1995885</v>
          </cell>
          <cell r="D70">
            <v>139083</v>
          </cell>
          <cell r="E70">
            <v>0</v>
          </cell>
          <cell r="F70">
            <v>6315</v>
          </cell>
          <cell r="G70">
            <v>69541</v>
          </cell>
          <cell r="H70">
            <v>214939</v>
          </cell>
          <cell r="I70">
            <v>23733</v>
          </cell>
          <cell r="J70">
            <v>4.91</v>
          </cell>
          <cell r="K70">
            <v>10.77</v>
          </cell>
          <cell r="L70">
            <v>4.91</v>
          </cell>
          <cell r="M70">
            <v>10.77</v>
          </cell>
        </row>
        <row r="71">
          <cell r="A71" t="str">
            <v>CITIBANK CHILE</v>
          </cell>
          <cell r="B71">
            <v>2398774</v>
          </cell>
          <cell r="C71">
            <v>1595877</v>
          </cell>
          <cell r="D71">
            <v>300405</v>
          </cell>
          <cell r="E71">
            <v>3806</v>
          </cell>
          <cell r="F71">
            <v>2959</v>
          </cell>
          <cell r="G71">
            <v>0</v>
          </cell>
          <cell r="H71">
            <v>299558</v>
          </cell>
          <cell r="I71">
            <v>21873</v>
          </cell>
          <cell r="J71">
            <v>12.52</v>
          </cell>
          <cell r="K71">
            <v>18.77</v>
          </cell>
          <cell r="L71">
            <v>12.52</v>
          </cell>
          <cell r="M71">
            <v>18.77</v>
          </cell>
        </row>
        <row r="72">
          <cell r="A72" t="str">
            <v>CORPBANCA</v>
          </cell>
          <cell r="B72">
            <v>4717119</v>
          </cell>
          <cell r="C72">
            <v>4030209</v>
          </cell>
          <cell r="D72">
            <v>430362</v>
          </cell>
          <cell r="E72">
            <v>232</v>
          </cell>
          <cell r="F72">
            <v>10480</v>
          </cell>
          <cell r="G72">
            <v>26272</v>
          </cell>
          <cell r="H72">
            <v>466883</v>
          </cell>
          <cell r="I72">
            <v>45309</v>
          </cell>
          <cell r="J72">
            <v>9.12</v>
          </cell>
          <cell r="K72">
            <v>11.58</v>
          </cell>
          <cell r="L72">
            <v>9.12</v>
          </cell>
          <cell r="M72">
            <v>11.58</v>
          </cell>
        </row>
        <row r="73">
          <cell r="A73" t="str">
            <v>DEUTSCHE BANK (CHILE)</v>
          </cell>
          <cell r="B73">
            <v>613958</v>
          </cell>
          <cell r="C73">
            <v>224766</v>
          </cell>
          <cell r="D73">
            <v>71592</v>
          </cell>
          <cell r="E73">
            <v>0</v>
          </cell>
          <cell r="F73">
            <v>0</v>
          </cell>
          <cell r="G73">
            <v>0</v>
          </cell>
          <cell r="H73">
            <v>71592</v>
          </cell>
          <cell r="I73">
            <v>6990</v>
          </cell>
          <cell r="J73">
            <v>11.66</v>
          </cell>
          <cell r="K73">
            <v>31.85</v>
          </cell>
          <cell r="L73">
            <v>11.66</v>
          </cell>
          <cell r="M73">
            <v>31.85</v>
          </cell>
        </row>
        <row r="74">
          <cell r="A74" t="str">
            <v>HSBC BANK (CHILE)</v>
          </cell>
          <cell r="B74">
            <v>930217</v>
          </cell>
          <cell r="C74">
            <v>364156</v>
          </cell>
          <cell r="D74">
            <v>96798</v>
          </cell>
          <cell r="E74">
            <v>0</v>
          </cell>
          <cell r="F74">
            <v>0</v>
          </cell>
          <cell r="G74">
            <v>0</v>
          </cell>
          <cell r="H74">
            <v>96798</v>
          </cell>
          <cell r="I74">
            <v>-138</v>
          </cell>
          <cell r="J74">
            <v>10.41</v>
          </cell>
          <cell r="K74">
            <v>26.58</v>
          </cell>
          <cell r="L74">
            <v>10.39</v>
          </cell>
          <cell r="M74">
            <v>26.54</v>
          </cell>
        </row>
        <row r="75">
          <cell r="A75" t="str">
            <v>RABOBANK CHILE</v>
          </cell>
          <cell r="B75">
            <v>206919</v>
          </cell>
          <cell r="C75">
            <v>169376</v>
          </cell>
          <cell r="D75">
            <v>39379</v>
          </cell>
          <cell r="E75">
            <v>0</v>
          </cell>
          <cell r="F75">
            <v>0</v>
          </cell>
          <cell r="G75">
            <v>0</v>
          </cell>
          <cell r="H75">
            <v>39379</v>
          </cell>
          <cell r="I75">
            <v>-4502</v>
          </cell>
          <cell r="J75">
            <v>19.03</v>
          </cell>
          <cell r="K75">
            <v>23.25</v>
          </cell>
          <cell r="L75">
            <v>16.86</v>
          </cell>
          <cell r="M75">
            <v>20.59</v>
          </cell>
        </row>
        <row r="76">
          <cell r="A76" t="str">
            <v>SCOTIABANK SUD AMERICANO</v>
          </cell>
          <cell r="B76">
            <v>5460469</v>
          </cell>
          <cell r="C76">
            <v>4069880</v>
          </cell>
          <cell r="D76">
            <v>699227</v>
          </cell>
          <cell r="E76">
            <v>205600</v>
          </cell>
          <cell r="F76">
            <v>4588</v>
          </cell>
          <cell r="G76">
            <v>92325</v>
          </cell>
          <cell r="H76">
            <v>590540</v>
          </cell>
          <cell r="I76">
            <v>18590</v>
          </cell>
          <cell r="J76">
            <v>12.81</v>
          </cell>
          <cell r="K76">
            <v>14.51</v>
          </cell>
          <cell r="L76">
            <v>12.81</v>
          </cell>
          <cell r="M76">
            <v>14.51</v>
          </cell>
        </row>
        <row r="77">
          <cell r="A77" t="str">
            <v>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Banco del Estado de Chile</v>
          </cell>
          <cell r="B78">
            <v>14275985</v>
          </cell>
          <cell r="C78">
            <v>7957536</v>
          </cell>
          <cell r="D78">
            <v>529189</v>
          </cell>
          <cell r="E78">
            <v>0</v>
          </cell>
          <cell r="F78">
            <v>28681</v>
          </cell>
          <cell r="G78">
            <v>264595</v>
          </cell>
          <cell r="H78">
            <v>822465</v>
          </cell>
          <cell r="I78">
            <v>44459</v>
          </cell>
          <cell r="J78">
            <v>3.71</v>
          </cell>
          <cell r="K78">
            <v>10.34</v>
          </cell>
          <cell r="L78">
            <v>3.71</v>
          </cell>
          <cell r="M78">
            <v>10.34</v>
          </cell>
        </row>
        <row r="79">
          <cell r="A79" t="str">
            <v> 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Sucursales de bancos extranjeros</v>
          </cell>
          <cell r="B80">
            <v>814950</v>
          </cell>
          <cell r="C80">
            <v>228730</v>
          </cell>
          <cell r="D80">
            <v>208908</v>
          </cell>
          <cell r="E80">
            <v>0</v>
          </cell>
          <cell r="F80">
            <v>79</v>
          </cell>
          <cell r="G80">
            <v>0</v>
          </cell>
          <cell r="H80">
            <v>208987</v>
          </cell>
          <cell r="I80">
            <v>14236</v>
          </cell>
          <cell r="J80">
            <v>25.63</v>
          </cell>
          <cell r="K80">
            <v>91.37</v>
          </cell>
          <cell r="L80">
            <v>25.63</v>
          </cell>
          <cell r="M80">
            <v>91.37</v>
          </cell>
        </row>
        <row r="81">
          <cell r="A81" t="str">
            <v> 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DE LA NACIÓN ARGENTINA</v>
          </cell>
          <cell r="B82">
            <v>19750</v>
          </cell>
          <cell r="C82">
            <v>12993</v>
          </cell>
          <cell r="D82">
            <v>14995</v>
          </cell>
          <cell r="E82">
            <v>0</v>
          </cell>
          <cell r="F82">
            <v>0</v>
          </cell>
          <cell r="G82">
            <v>0</v>
          </cell>
          <cell r="H82">
            <v>14995</v>
          </cell>
          <cell r="I82">
            <v>-931</v>
          </cell>
          <cell r="J82">
            <v>75.92</v>
          </cell>
          <cell r="K82">
            <v>115.41</v>
          </cell>
          <cell r="L82">
            <v>71.21</v>
          </cell>
          <cell r="M82">
            <v>108.25</v>
          </cell>
        </row>
        <row r="83">
          <cell r="A83" t="str">
            <v>BANCO DO BRASIL S.A.</v>
          </cell>
          <cell r="B83">
            <v>47177</v>
          </cell>
          <cell r="C83">
            <v>37587</v>
          </cell>
          <cell r="D83">
            <v>21859</v>
          </cell>
          <cell r="E83">
            <v>0</v>
          </cell>
          <cell r="F83">
            <v>0</v>
          </cell>
          <cell r="G83">
            <v>0</v>
          </cell>
          <cell r="H83">
            <v>21859</v>
          </cell>
          <cell r="I83">
            <v>-1091</v>
          </cell>
          <cell r="J83">
            <v>46.33</v>
          </cell>
          <cell r="K83">
            <v>58.15</v>
          </cell>
          <cell r="L83">
            <v>44.02</v>
          </cell>
          <cell r="M83">
            <v>55.25</v>
          </cell>
        </row>
        <row r="84">
          <cell r="A84" t="str">
            <v>JP MORGAN CHASE BANK, N.A.</v>
          </cell>
          <cell r="B84">
            <v>646808</v>
          </cell>
          <cell r="C84">
            <v>148480</v>
          </cell>
          <cell r="D84">
            <v>155319</v>
          </cell>
          <cell r="E84">
            <v>0</v>
          </cell>
          <cell r="F84">
            <v>4</v>
          </cell>
          <cell r="G84">
            <v>0</v>
          </cell>
          <cell r="H84">
            <v>155323</v>
          </cell>
          <cell r="I84">
            <v>15877</v>
          </cell>
          <cell r="J84">
            <v>24.01</v>
          </cell>
          <cell r="K84">
            <v>104.61</v>
          </cell>
          <cell r="L84">
            <v>24.01</v>
          </cell>
          <cell r="M84">
            <v>104.61</v>
          </cell>
        </row>
        <row r="85">
          <cell r="A85" t="str">
            <v>THE BANK OF TOKYO-MITSUBISHI UFJ, LTD.</v>
          </cell>
          <cell r="B85">
            <v>101216</v>
          </cell>
          <cell r="C85">
            <v>29671</v>
          </cell>
          <cell r="D85">
            <v>16735</v>
          </cell>
          <cell r="E85">
            <v>0</v>
          </cell>
          <cell r="F85">
            <v>75</v>
          </cell>
          <cell r="G85">
            <v>0</v>
          </cell>
          <cell r="H85">
            <v>16810</v>
          </cell>
          <cell r="I85">
            <v>382</v>
          </cell>
          <cell r="J85">
            <v>16.53</v>
          </cell>
          <cell r="K85">
            <v>56.65</v>
          </cell>
          <cell r="L85">
            <v>16.53</v>
          </cell>
          <cell r="M85">
            <v>56.65</v>
          </cell>
        </row>
        <row r="86">
          <cell r="A86" t="str">
            <v> </v>
          </cell>
          <cell r="B86">
            <v>70743</v>
          </cell>
          <cell r="C86">
            <v>26020</v>
          </cell>
          <cell r="D86">
            <v>16501</v>
          </cell>
          <cell r="E86">
            <v>0</v>
          </cell>
          <cell r="F86">
            <v>67</v>
          </cell>
          <cell r="G86">
            <v>0</v>
          </cell>
          <cell r="H86">
            <v>16568</v>
          </cell>
          <cell r="I86">
            <v>290</v>
          </cell>
          <cell r="J86">
            <v>23.32</v>
          </cell>
          <cell r="K86">
            <v>63.67</v>
          </cell>
          <cell r="L86">
            <v>23.32</v>
          </cell>
          <cell r="M86">
            <v>63.67</v>
          </cell>
        </row>
        <row r="87">
          <cell r="A87" t="str">
            <v> </v>
          </cell>
        </row>
        <row r="88">
          <cell r="A88" t="str">
            <v>SISTEMA FINANCIERO</v>
          </cell>
          <cell r="B88">
            <v>89949098</v>
          </cell>
          <cell r="C88">
            <v>63790193</v>
          </cell>
          <cell r="D88">
            <v>5957750</v>
          </cell>
          <cell r="E88">
            <v>221174</v>
          </cell>
          <cell r="F88">
            <v>193800</v>
          </cell>
          <cell r="G88">
            <v>1741561</v>
          </cell>
          <cell r="H88">
            <v>7671937</v>
          </cell>
          <cell r="I88">
            <v>891583</v>
          </cell>
          <cell r="J88">
            <v>6.62</v>
          </cell>
          <cell r="K88">
            <v>12.03</v>
          </cell>
          <cell r="L88">
            <v>6.62</v>
          </cell>
          <cell r="M88">
            <v>12.03</v>
          </cell>
        </row>
        <row r="89">
          <cell r="A89" t="str">
            <v>Banco del Desarrollo</v>
          </cell>
          <cell r="B89">
            <v>3014642</v>
          </cell>
          <cell r="C89">
            <v>2370892</v>
          </cell>
          <cell r="D89">
            <v>180589</v>
          </cell>
          <cell r="E89">
            <v>681</v>
          </cell>
          <cell r="F89">
            <v>4588</v>
          </cell>
          <cell r="G89">
            <v>87142</v>
          </cell>
          <cell r="H89">
            <v>271639</v>
          </cell>
          <cell r="I89">
            <v>22639</v>
          </cell>
          <cell r="J89">
            <v>5.99</v>
          </cell>
          <cell r="K89">
            <v>11.46</v>
          </cell>
          <cell r="L89">
            <v>5.99</v>
          </cell>
          <cell r="M89">
            <v>11.46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21"/>
    <pageSetUpPr fitToPage="1"/>
  </sheetPr>
  <dimension ref="A1:F26"/>
  <sheetViews>
    <sheetView showGridLines="0" tabSelected="1" workbookViewId="0" topLeftCell="A1">
      <selection activeCell="A1" sqref="A1"/>
    </sheetView>
  </sheetViews>
  <sheetFormatPr defaultColWidth="12" defaultRowHeight="11.25"/>
  <cols>
    <col min="1" max="1" width="5.83203125" style="2" customWidth="1"/>
    <col min="2" max="2" width="122" style="2" customWidth="1"/>
    <col min="3" max="16384" width="12" style="2" customWidth="1"/>
  </cols>
  <sheetData>
    <row r="1" ht="12.75">
      <c r="A1" s="1" t="s">
        <v>0</v>
      </c>
    </row>
    <row r="2" ht="12.75">
      <c r="A2" s="1" t="s">
        <v>1</v>
      </c>
    </row>
    <row r="3" ht="12.75"/>
    <row r="4" ht="12.75"/>
    <row r="5" ht="12.75"/>
    <row r="7" spans="1:3" ht="15.75">
      <c r="A7" s="3"/>
      <c r="B7" s="4" t="s">
        <v>2</v>
      </c>
      <c r="C7" s="3"/>
    </row>
    <row r="8" spans="1:3" ht="15.75">
      <c r="A8" s="3"/>
      <c r="B8" s="4" t="s">
        <v>3</v>
      </c>
      <c r="C8" s="3"/>
    </row>
    <row r="9" spans="1:3" ht="15.75">
      <c r="A9" s="3"/>
      <c r="B9" s="4" t="s">
        <v>158</v>
      </c>
      <c r="C9" s="3"/>
    </row>
    <row r="10" spans="1:6" ht="15.75">
      <c r="A10" s="3"/>
      <c r="B10" s="5">
        <f>'Estados financieros'!B7:J7</f>
        <v>40237</v>
      </c>
      <c r="C10" s="6"/>
      <c r="D10" s="7"/>
      <c r="E10" s="7"/>
      <c r="F10" s="7"/>
    </row>
    <row r="11" spans="1:3" ht="15.75">
      <c r="A11" s="3"/>
      <c r="B11" s="3"/>
      <c r="C11" s="3"/>
    </row>
    <row r="12" spans="1:3" s="9" customFormat="1" ht="17.25">
      <c r="A12" s="8"/>
      <c r="B12" s="8"/>
      <c r="C12" s="8"/>
    </row>
    <row r="13" spans="1:3" s="12" customFormat="1" ht="20.25">
      <c r="A13" s="10"/>
      <c r="B13" s="11" t="s">
        <v>4</v>
      </c>
      <c r="C13" s="10"/>
    </row>
    <row r="14" spans="1:3" s="14" customFormat="1" ht="20.25">
      <c r="A14" s="13"/>
      <c r="B14" s="13"/>
      <c r="C14" s="13"/>
    </row>
    <row r="15" spans="1:3" s="12" customFormat="1" ht="20.25">
      <c r="A15" s="10"/>
      <c r="B15" s="11" t="s">
        <v>5</v>
      </c>
      <c r="C15" s="10"/>
    </row>
    <row r="16" spans="1:3" s="14" customFormat="1" ht="20.25">
      <c r="A16" s="13"/>
      <c r="B16" s="13"/>
      <c r="C16" s="13"/>
    </row>
    <row r="17" spans="1:3" s="12" customFormat="1" ht="20.25">
      <c r="A17" s="10"/>
      <c r="B17" s="11" t="s">
        <v>6</v>
      </c>
      <c r="C17" s="10"/>
    </row>
    <row r="18" spans="1:3" s="14" customFormat="1" ht="20.25">
      <c r="A18" s="13"/>
      <c r="B18" s="13"/>
      <c r="C18" s="13"/>
    </row>
    <row r="19" spans="1:3" s="12" customFormat="1" ht="20.25">
      <c r="A19" s="10"/>
      <c r="B19" s="11" t="s">
        <v>7</v>
      </c>
      <c r="C19" s="10"/>
    </row>
    <row r="20" spans="1:3" ht="15.75">
      <c r="A20" s="3"/>
      <c r="C20" s="3"/>
    </row>
    <row r="21" spans="1:3" ht="15.75">
      <c r="A21" s="3"/>
      <c r="B21" s="216" t="s">
        <v>159</v>
      </c>
      <c r="C21" s="3"/>
    </row>
    <row r="22" spans="1:3" s="16" customFormat="1" ht="15.75">
      <c r="A22" s="15"/>
      <c r="C22" s="15"/>
    </row>
    <row r="23" spans="1:3" ht="15.75">
      <c r="A23" s="3"/>
      <c r="B23" s="3"/>
      <c r="C23" s="3"/>
    </row>
    <row r="24" spans="1:3" ht="15.75">
      <c r="A24" s="3"/>
      <c r="B24" s="17"/>
      <c r="C24" s="3"/>
    </row>
    <row r="25" spans="1:3" ht="15.75">
      <c r="A25" s="3"/>
      <c r="B25" s="3"/>
      <c r="C25" s="3"/>
    </row>
    <row r="26" spans="1:3" ht="15.75">
      <c r="A26" s="3"/>
      <c r="B26" s="3"/>
      <c r="C26" s="3"/>
    </row>
  </sheetData>
  <hyperlinks>
    <hyperlink ref="B13" location="'Resumen principales indicadores'!A1" display="Resumen Principales Indicadores"/>
    <hyperlink ref="B15" location="'Estados financieros'!A1" display="Estados Financieros por cooperativas"/>
    <hyperlink ref="B17" location="'Indicadores por cooperativa'!A1" display="Indicadores por cooperativas"/>
    <hyperlink ref="B19" location="'Antecedentes generales'!A1" display="Antecedentes Generales por cooperativas"/>
  </hyperlinks>
  <printOptions/>
  <pageMargins left="0.75" right="0.75" top="1" bottom="1" header="0" footer="0"/>
  <pageSetup fitToHeight="1" fitToWidth="1" horizontalDpi="600" verticalDpi="600" orientation="portrait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">
    <tabColor indexed="21"/>
    <pageSetUpPr fitToPage="1"/>
  </sheetPr>
  <dimension ref="A1:F63"/>
  <sheetViews>
    <sheetView showGridLines="0" workbookViewId="0" topLeftCell="A1">
      <selection activeCell="A1" sqref="A1"/>
    </sheetView>
  </sheetViews>
  <sheetFormatPr defaultColWidth="12" defaultRowHeight="11.25"/>
  <cols>
    <col min="1" max="1" width="69.16015625" style="19" customWidth="1"/>
    <col min="2" max="6" width="13.66015625" style="19" bestFit="1" customWidth="1"/>
    <col min="7" max="16384" width="36.66015625" style="19" customWidth="1"/>
  </cols>
  <sheetData>
    <row r="1" ht="12.75">
      <c r="A1" s="18" t="s">
        <v>0</v>
      </c>
    </row>
    <row r="2" ht="12.75">
      <c r="A2" s="18" t="s">
        <v>1</v>
      </c>
    </row>
    <row r="3" ht="12.75">
      <c r="A3" s="18"/>
    </row>
    <row r="4" spans="1:6" ht="12.75">
      <c r="A4" s="205" t="s">
        <v>151</v>
      </c>
      <c r="B4" s="205"/>
      <c r="C4" s="205"/>
      <c r="D4" s="205"/>
      <c r="E4" s="205"/>
      <c r="F4" s="205"/>
    </row>
    <row r="5" spans="1:6" ht="12.75">
      <c r="A5" s="205" t="s">
        <v>152</v>
      </c>
      <c r="B5" s="205"/>
      <c r="C5" s="205"/>
      <c r="D5" s="205"/>
      <c r="E5" s="205"/>
      <c r="F5" s="205"/>
    </row>
    <row r="6" spans="1:6" ht="12.75">
      <c r="A6" s="206">
        <v>40237</v>
      </c>
      <c r="B6" s="206"/>
      <c r="C6" s="206"/>
      <c r="D6" s="206"/>
      <c r="E6" s="206"/>
      <c r="F6" s="206"/>
    </row>
    <row r="7" spans="1:5" ht="12.75">
      <c r="A7" s="20"/>
      <c r="B7" s="20"/>
      <c r="C7" s="20"/>
      <c r="D7" s="20"/>
      <c r="E7" s="20"/>
    </row>
    <row r="9" spans="1:6" ht="12.75">
      <c r="A9" s="21" t="s">
        <v>8</v>
      </c>
      <c r="B9" s="22">
        <v>39872</v>
      </c>
      <c r="C9" s="22">
        <v>40147</v>
      </c>
      <c r="D9" s="22">
        <v>40178</v>
      </c>
      <c r="E9" s="22">
        <v>40209</v>
      </c>
      <c r="F9" s="22">
        <v>40237</v>
      </c>
    </row>
    <row r="10" spans="1:6" ht="12.75">
      <c r="A10" s="23" t="s">
        <v>9</v>
      </c>
      <c r="B10" s="24">
        <v>11.761901892574688</v>
      </c>
      <c r="C10" s="24">
        <v>18.93136020432651</v>
      </c>
      <c r="D10" s="24">
        <v>19.524539055487455</v>
      </c>
      <c r="E10" s="24">
        <v>18.373094453774108</v>
      </c>
      <c r="F10" s="24">
        <v>16.384032312082187</v>
      </c>
    </row>
    <row r="11" spans="1:6" ht="12.75">
      <c r="A11" s="25"/>
      <c r="B11" s="26"/>
      <c r="C11" s="26"/>
      <c r="D11" s="26"/>
      <c r="E11" s="26"/>
      <c r="F11" s="26"/>
    </row>
    <row r="12" spans="1:6" ht="12.75">
      <c r="A12" s="25" t="s">
        <v>10</v>
      </c>
      <c r="B12" s="26">
        <v>15.528393812905804</v>
      </c>
      <c r="C12" s="26">
        <v>25.81707490102414</v>
      </c>
      <c r="D12" s="26">
        <v>28.130821800226236</v>
      </c>
      <c r="E12" s="26">
        <v>27.35804095196823</v>
      </c>
      <c r="F12" s="26">
        <v>21.171524383458774</v>
      </c>
    </row>
    <row r="13" spans="1:6" ht="12.75">
      <c r="A13" s="25" t="s">
        <v>11</v>
      </c>
      <c r="B13" s="26">
        <v>11.584765509101214</v>
      </c>
      <c r="C13" s="26">
        <v>18.60286217029752</v>
      </c>
      <c r="D13" s="26">
        <v>19.105344042277572</v>
      </c>
      <c r="E13" s="26">
        <v>17.939418443953148</v>
      </c>
      <c r="F13" s="26">
        <v>16.150921385041016</v>
      </c>
    </row>
    <row r="14" spans="1:6" ht="12.75">
      <c r="A14" s="27" t="s">
        <v>12</v>
      </c>
      <c r="B14" s="28">
        <v>8.845927723841784</v>
      </c>
      <c r="C14" s="28">
        <v>18.09856558132563</v>
      </c>
      <c r="D14" s="28">
        <v>18.563028948174587</v>
      </c>
      <c r="E14" s="28">
        <v>17.414092924854096</v>
      </c>
      <c r="F14" s="28">
        <v>15.469280730672264</v>
      </c>
    </row>
    <row r="15" spans="1:6" ht="12.75">
      <c r="A15" s="27" t="s">
        <v>13</v>
      </c>
      <c r="B15" s="28">
        <v>54.44040637824499</v>
      </c>
      <c r="C15" s="28">
        <v>24.181447094644447</v>
      </c>
      <c r="D15" s="28">
        <v>25.047909349844822</v>
      </c>
      <c r="E15" s="28">
        <v>23.6986321138132</v>
      </c>
      <c r="F15" s="28">
        <v>23.667988321752077</v>
      </c>
    </row>
    <row r="16" spans="1:6" ht="12.75">
      <c r="A16" s="27"/>
      <c r="B16" s="28"/>
      <c r="C16" s="28"/>
      <c r="D16" s="28"/>
      <c r="E16" s="28"/>
      <c r="F16" s="28"/>
    </row>
    <row r="17" spans="1:6" ht="12.75">
      <c r="A17" s="25" t="s">
        <v>14</v>
      </c>
      <c r="B17" s="26">
        <v>131.04824946585563</v>
      </c>
      <c r="C17" s="26">
        <v>144.7957382911335</v>
      </c>
      <c r="D17" s="26">
        <v>68.05974151413491</v>
      </c>
      <c r="E17" s="26">
        <v>49.850491959926345</v>
      </c>
      <c r="F17" s="26">
        <v>55.34495990158532</v>
      </c>
    </row>
    <row r="18" spans="1:6" ht="12.75">
      <c r="A18" s="25"/>
      <c r="B18" s="28"/>
      <c r="C18" s="28"/>
      <c r="D18" s="28"/>
      <c r="E18" s="28"/>
      <c r="F18" s="28"/>
    </row>
    <row r="19" spans="1:6" ht="12.75">
      <c r="A19" s="29" t="s">
        <v>15</v>
      </c>
      <c r="B19" s="30">
        <v>13.542402762594596</v>
      </c>
      <c r="C19" s="30">
        <v>23.782381157622503</v>
      </c>
      <c r="D19" s="30">
        <v>21.755102608045696</v>
      </c>
      <c r="E19" s="30">
        <v>19.369542637940597</v>
      </c>
      <c r="F19" s="30">
        <v>18.04075847130491</v>
      </c>
    </row>
    <row r="20" spans="1:6" ht="12.75">
      <c r="A20" s="31"/>
      <c r="B20" s="32"/>
      <c r="C20" s="32"/>
      <c r="D20" s="32"/>
      <c r="E20" s="32"/>
      <c r="F20" s="32"/>
    </row>
    <row r="21" spans="1:6" ht="12.75">
      <c r="A21" s="33" t="s">
        <v>16</v>
      </c>
      <c r="B21" s="34">
        <v>23.054048552014894</v>
      </c>
      <c r="C21" s="35">
        <v>4.06353416322518</v>
      </c>
      <c r="D21" s="34">
        <v>-0.8755235859020272</v>
      </c>
      <c r="E21" s="34">
        <v>-8.647149244565034</v>
      </c>
      <c r="F21" s="34">
        <v>-11.997114946667987</v>
      </c>
    </row>
    <row r="22" spans="1:6" s="20" customFormat="1" ht="12">
      <c r="A22" s="36"/>
      <c r="B22" s="37"/>
      <c r="C22" s="37"/>
      <c r="D22" s="37"/>
      <c r="E22" s="37"/>
      <c r="F22" s="37"/>
    </row>
    <row r="23" spans="1:6" ht="12.75">
      <c r="A23" s="38"/>
      <c r="B23" s="37"/>
      <c r="C23" s="37"/>
      <c r="D23" s="37"/>
      <c r="E23" s="37"/>
      <c r="F23" s="37"/>
    </row>
    <row r="24" spans="1:6" ht="12.75">
      <c r="A24" s="21" t="s">
        <v>17</v>
      </c>
      <c r="B24" s="22">
        <v>39872</v>
      </c>
      <c r="C24" s="22">
        <v>40147</v>
      </c>
      <c r="D24" s="22">
        <v>40178</v>
      </c>
      <c r="E24" s="22">
        <v>40209</v>
      </c>
      <c r="F24" s="22">
        <v>40237</v>
      </c>
    </row>
    <row r="25" spans="1:6" ht="12.75">
      <c r="A25" s="39" t="s">
        <v>18</v>
      </c>
      <c r="B25" s="40">
        <v>3.675448639476984</v>
      </c>
      <c r="C25" s="40">
        <v>4.500910167550213</v>
      </c>
      <c r="D25" s="40">
        <v>5.248097252957924</v>
      </c>
      <c r="E25" s="40">
        <v>5.329040229693215</v>
      </c>
      <c r="F25" s="41">
        <v>5.296510124160374</v>
      </c>
    </row>
    <row r="26" spans="1:6" ht="12.75">
      <c r="A26" s="27" t="s">
        <v>19</v>
      </c>
      <c r="B26" s="42">
        <v>3.6437557811954124</v>
      </c>
      <c r="C26" s="42">
        <v>4.279174941941321</v>
      </c>
      <c r="D26" s="42">
        <v>4.322351901729065</v>
      </c>
      <c r="E26" s="42">
        <v>4.421237608331731</v>
      </c>
      <c r="F26" s="28">
        <v>4.392602185809466</v>
      </c>
    </row>
    <row r="27" spans="1:6" ht="12.75">
      <c r="A27" s="27" t="s">
        <v>20</v>
      </c>
      <c r="B27" s="42">
        <v>6.026529427790937</v>
      </c>
      <c r="C27" s="42">
        <v>6.522190440703582</v>
      </c>
      <c r="D27" s="42">
        <v>6.343294487780806</v>
      </c>
      <c r="E27" s="42">
        <v>6.556733659264156</v>
      </c>
      <c r="F27" s="28">
        <v>6.733124321965959</v>
      </c>
    </row>
    <row r="28" spans="1:6" ht="12.75">
      <c r="A28" s="27" t="s">
        <v>21</v>
      </c>
      <c r="B28" s="42">
        <v>3.8090747132848843</v>
      </c>
      <c r="C28" s="42">
        <v>4.497910244999333</v>
      </c>
      <c r="D28" s="42">
        <v>4.558182472683521</v>
      </c>
      <c r="E28" s="42">
        <v>4.654795742102327</v>
      </c>
      <c r="F28" s="28">
        <v>4.623676880460882</v>
      </c>
    </row>
    <row r="29" spans="1:6" ht="12.75">
      <c r="A29" s="27" t="s">
        <v>22</v>
      </c>
      <c r="B29" s="42">
        <v>0.4271064796208221</v>
      </c>
      <c r="C29" s="42">
        <v>0.6726957836661593</v>
      </c>
      <c r="D29" s="42">
        <v>0.6677106665855594</v>
      </c>
      <c r="E29" s="42">
        <v>0.723015413007718</v>
      </c>
      <c r="F29" s="28">
        <v>0.6721771912007574</v>
      </c>
    </row>
    <row r="30" spans="1:6" ht="12.75">
      <c r="A30" s="27"/>
      <c r="B30" s="42"/>
      <c r="C30" s="42"/>
      <c r="D30" s="42"/>
      <c r="E30" s="42"/>
      <c r="F30" s="28"/>
    </row>
    <row r="31" spans="1:6" ht="12.75">
      <c r="A31" s="43" t="s">
        <v>23</v>
      </c>
      <c r="B31" s="44">
        <v>0.5737710463415084</v>
      </c>
      <c r="C31" s="44">
        <v>0.7012667376716789</v>
      </c>
      <c r="D31" s="44">
        <v>0.7042906911160052</v>
      </c>
      <c r="E31" s="44">
        <v>0.7445411226656603</v>
      </c>
      <c r="F31" s="45">
        <v>0.7275472732224718</v>
      </c>
    </row>
    <row r="32" spans="1:6" ht="12.75">
      <c r="A32" s="21"/>
      <c r="B32" s="46"/>
      <c r="C32" s="46"/>
      <c r="D32" s="46"/>
      <c r="E32" s="46"/>
      <c r="F32" s="46"/>
    </row>
    <row r="33" spans="1:6" ht="12.75">
      <c r="A33" s="21"/>
      <c r="B33" s="46"/>
      <c r="C33" s="46"/>
      <c r="D33" s="46"/>
      <c r="E33" s="46"/>
      <c r="F33" s="46"/>
    </row>
    <row r="34" spans="1:6" ht="12.75">
      <c r="A34" s="21" t="s">
        <v>24</v>
      </c>
      <c r="B34" s="47">
        <v>39872</v>
      </c>
      <c r="C34" s="47">
        <v>40147</v>
      </c>
      <c r="D34" s="47">
        <v>40178</v>
      </c>
      <c r="E34" s="47">
        <v>40209</v>
      </c>
      <c r="F34" s="47">
        <v>40237</v>
      </c>
    </row>
    <row r="35" spans="1:6" ht="12.75">
      <c r="A35" s="48" t="s">
        <v>25</v>
      </c>
      <c r="B35" s="41">
        <v>30.159231901156925</v>
      </c>
      <c r="C35" s="41">
        <v>25.604817518562534</v>
      </c>
      <c r="D35" s="41">
        <v>25.387230271728896</v>
      </c>
      <c r="E35" s="41" t="s">
        <v>84</v>
      </c>
      <c r="F35" s="41" t="s">
        <v>84</v>
      </c>
    </row>
    <row r="36" spans="1:6" ht="12.75">
      <c r="A36" s="49" t="s">
        <v>26</v>
      </c>
      <c r="B36" s="45">
        <v>28.32549853872564</v>
      </c>
      <c r="C36" s="45">
        <v>23.296619716669802</v>
      </c>
      <c r="D36" s="45">
        <v>23.229139060084407</v>
      </c>
      <c r="E36" s="45" t="s">
        <v>84</v>
      </c>
      <c r="F36" s="45" t="s">
        <v>84</v>
      </c>
    </row>
    <row r="37" spans="1:6" s="50" customFormat="1" ht="12">
      <c r="A37" s="38"/>
      <c r="B37" s="37"/>
      <c r="C37" s="37"/>
      <c r="D37" s="37"/>
      <c r="E37" s="37"/>
      <c r="F37" s="37"/>
    </row>
    <row r="38" spans="1:6" ht="12.75">
      <c r="A38" s="38"/>
      <c r="B38" s="51"/>
      <c r="C38" s="51"/>
      <c r="D38" s="51"/>
      <c r="E38" s="51"/>
      <c r="F38" s="31"/>
    </row>
    <row r="39" spans="1:6" ht="12.75">
      <c r="A39" s="52" t="s">
        <v>85</v>
      </c>
      <c r="B39" s="53">
        <v>39872</v>
      </c>
      <c r="C39" s="53">
        <v>40147</v>
      </c>
      <c r="D39" s="53">
        <v>40178</v>
      </c>
      <c r="E39" s="53">
        <v>40209</v>
      </c>
      <c r="F39" s="53">
        <v>40237</v>
      </c>
    </row>
    <row r="40" spans="1:6" ht="12.75">
      <c r="A40" s="39" t="s">
        <v>27</v>
      </c>
      <c r="B40" s="41">
        <v>13.236602274158663</v>
      </c>
      <c r="C40" s="41">
        <v>13.511911139290905</v>
      </c>
      <c r="D40" s="41">
        <v>13.65793394304993</v>
      </c>
      <c r="E40" s="41">
        <v>14.909575106446896</v>
      </c>
      <c r="F40" s="41">
        <v>13.979337978409967</v>
      </c>
    </row>
    <row r="41" spans="1:6" ht="12.75">
      <c r="A41" s="27" t="s">
        <v>28</v>
      </c>
      <c r="B41" s="28">
        <v>17.553354258606284</v>
      </c>
      <c r="C41" s="28">
        <v>15.12388785581418</v>
      </c>
      <c r="D41" s="28">
        <v>15.524652050826113</v>
      </c>
      <c r="E41" s="28">
        <v>17.001817279693164</v>
      </c>
      <c r="F41" s="28">
        <v>14.891363622084569</v>
      </c>
    </row>
    <row r="42" spans="1:6" ht="12.75">
      <c r="A42" s="27" t="s">
        <v>29</v>
      </c>
      <c r="B42" s="28">
        <v>7.18835673725859</v>
      </c>
      <c r="C42" s="28">
        <v>6.1558212693866565</v>
      </c>
      <c r="D42" s="28">
        <v>6.130384296257721</v>
      </c>
      <c r="E42" s="28">
        <v>6.2143587432982335</v>
      </c>
      <c r="F42" s="28">
        <v>5.742080252358853</v>
      </c>
    </row>
    <row r="43" spans="1:6" ht="12.75">
      <c r="A43" s="27" t="s">
        <v>30</v>
      </c>
      <c r="B43" s="28">
        <v>3.7885442426205653</v>
      </c>
      <c r="C43" s="28">
        <v>3.774983544924746</v>
      </c>
      <c r="D43" s="28">
        <v>4.407843111686986</v>
      </c>
      <c r="E43" s="28">
        <v>4.392598810585575</v>
      </c>
      <c r="F43" s="28">
        <v>3.7008918157348694</v>
      </c>
    </row>
    <row r="44" spans="1:6" ht="12.75">
      <c r="A44" s="27" t="s">
        <v>31</v>
      </c>
      <c r="B44" s="28">
        <v>6.1285691331026255</v>
      </c>
      <c r="C44" s="28">
        <v>4.525962093767311</v>
      </c>
      <c r="D44" s="28">
        <v>4.888093395377199</v>
      </c>
      <c r="E44" s="28">
        <v>6.364944135036465</v>
      </c>
      <c r="F44" s="28">
        <v>5.442853636525298</v>
      </c>
    </row>
    <row r="45" spans="1:6" ht="12.75">
      <c r="A45" s="43" t="s">
        <v>32</v>
      </c>
      <c r="B45" s="45">
        <v>22.385190255134418</v>
      </c>
      <c r="C45" s="45">
        <v>20.237148380533448</v>
      </c>
      <c r="D45" s="45">
        <v>22.089124868031973</v>
      </c>
      <c r="E45" s="45">
        <v>23.656600081347815</v>
      </c>
      <c r="F45" s="45">
        <v>20.130134605949515</v>
      </c>
    </row>
    <row r="46" spans="1:6" ht="12.75">
      <c r="A46" s="27" t="s">
        <v>33</v>
      </c>
      <c r="B46" s="28">
        <v>40.95147076368149</v>
      </c>
      <c r="C46" s="28">
        <v>40.70263762912082</v>
      </c>
      <c r="D46" s="28">
        <v>39.488062445377025</v>
      </c>
      <c r="E46" s="28">
        <v>36.55114415751671</v>
      </c>
      <c r="F46" s="28">
        <v>38.5598014935522</v>
      </c>
    </row>
    <row r="47" spans="1:6" ht="12.75">
      <c r="A47" s="43" t="s">
        <v>34</v>
      </c>
      <c r="B47" s="45">
        <v>21.58302160832349</v>
      </c>
      <c r="C47" s="45">
        <v>24.960404235432776</v>
      </c>
      <c r="D47" s="45">
        <v>28.392540439915564</v>
      </c>
      <c r="E47" s="45">
        <v>25.8360546894717</v>
      </c>
      <c r="F47" s="45">
        <v>24.852605239229256</v>
      </c>
    </row>
    <row r="48" spans="1:6" ht="12.75">
      <c r="A48" s="38"/>
      <c r="B48" s="37"/>
      <c r="C48" s="37"/>
      <c r="D48" s="37"/>
      <c r="E48" s="37"/>
      <c r="F48" s="37"/>
    </row>
    <row r="49" spans="1:6" ht="12.75">
      <c r="A49" s="31"/>
      <c r="B49" s="54"/>
      <c r="C49" s="54"/>
      <c r="D49" s="54"/>
      <c r="E49" s="54"/>
      <c r="F49" s="54"/>
    </row>
    <row r="50" spans="1:6" ht="12.75">
      <c r="A50" s="21" t="s">
        <v>35</v>
      </c>
      <c r="B50" s="53">
        <v>39872</v>
      </c>
      <c r="C50" s="53">
        <v>40147</v>
      </c>
      <c r="D50" s="53">
        <v>40178</v>
      </c>
      <c r="E50" s="53">
        <v>40209</v>
      </c>
      <c r="F50" s="53">
        <v>40237</v>
      </c>
    </row>
    <row r="51" spans="1:6" ht="12.75">
      <c r="A51" s="55" t="s">
        <v>9</v>
      </c>
      <c r="B51" s="56">
        <v>918997.5207346078</v>
      </c>
      <c r="C51" s="56">
        <v>1037832.6790351081</v>
      </c>
      <c r="D51" s="56">
        <v>1054372.867998129</v>
      </c>
      <c r="E51" s="56">
        <v>1067038.820384005</v>
      </c>
      <c r="F51" s="57">
        <v>1069566.3714790002</v>
      </c>
    </row>
    <row r="52" spans="1:6" ht="12.75">
      <c r="A52" s="58" t="s">
        <v>15</v>
      </c>
      <c r="B52" s="59">
        <v>1009543.2189464365</v>
      </c>
      <c r="C52" s="59">
        <v>1167633.5518330247</v>
      </c>
      <c r="D52" s="59">
        <v>1181286.9971943586</v>
      </c>
      <c r="E52" s="59">
        <v>1190639.5805271857</v>
      </c>
      <c r="F52" s="60">
        <v>1191672.47274</v>
      </c>
    </row>
    <row r="53" spans="1:6" ht="12.75">
      <c r="A53" s="58" t="s">
        <v>16</v>
      </c>
      <c r="B53" s="59">
        <v>597658.969651116</v>
      </c>
      <c r="C53" s="59">
        <v>546585.4635273475</v>
      </c>
      <c r="D53" s="59">
        <v>540411.4943632921</v>
      </c>
      <c r="E53" s="59">
        <v>528603.7033087403</v>
      </c>
      <c r="F53" s="60">
        <v>525957.136073</v>
      </c>
    </row>
    <row r="54" spans="1:6" ht="12.75">
      <c r="A54" s="58" t="s">
        <v>36</v>
      </c>
      <c r="B54" s="59">
        <v>276390.566247213</v>
      </c>
      <c r="C54" s="59">
        <v>261136.8506884395</v>
      </c>
      <c r="D54" s="59">
        <v>261406.51580938627</v>
      </c>
      <c r="E54" s="59">
        <v>320348.4181564191</v>
      </c>
      <c r="F54" s="60">
        <v>322208.41930600005</v>
      </c>
    </row>
    <row r="55" spans="1:6" ht="12.75">
      <c r="A55" s="61" t="s">
        <v>86</v>
      </c>
      <c r="B55" s="62">
        <v>10311.759016946997</v>
      </c>
      <c r="C55" s="62">
        <v>48442.76428756565</v>
      </c>
      <c r="D55" s="62">
        <v>57742.411690307104</v>
      </c>
      <c r="E55" s="62">
        <v>6315.295345848978</v>
      </c>
      <c r="F55" s="62">
        <v>10810.164752999994</v>
      </c>
    </row>
    <row r="56" spans="1:6" ht="12.75">
      <c r="A56" s="63"/>
      <c r="B56" s="20"/>
      <c r="C56" s="20"/>
      <c r="D56" s="20"/>
      <c r="E56" s="20"/>
      <c r="F56" s="20"/>
    </row>
    <row r="57" spans="1:6" ht="12.75">
      <c r="A57" s="63"/>
      <c r="B57" s="20"/>
      <c r="C57" s="20"/>
      <c r="D57" s="20"/>
      <c r="E57" s="20"/>
      <c r="F57" s="20"/>
    </row>
    <row r="58" spans="1:6" ht="12.75">
      <c r="A58" s="64"/>
      <c r="B58" s="20"/>
      <c r="C58" s="20"/>
      <c r="D58" s="20"/>
      <c r="E58" s="20"/>
      <c r="F58" s="20"/>
    </row>
    <row r="59" spans="1:6" ht="12.75">
      <c r="A59" s="63"/>
      <c r="B59" s="20"/>
      <c r="C59" s="20"/>
      <c r="D59" s="20"/>
      <c r="E59" s="20"/>
      <c r="F59" s="20"/>
    </row>
    <row r="60" spans="1:6" ht="12.75">
      <c r="A60" s="63"/>
      <c r="B60" s="20"/>
      <c r="C60" s="20"/>
      <c r="D60" s="20"/>
      <c r="E60" s="20"/>
      <c r="F60" s="20"/>
    </row>
    <row r="61" spans="1:6" ht="12.75">
      <c r="A61" s="63"/>
      <c r="B61" s="20"/>
      <c r="C61" s="20"/>
      <c r="D61" s="20"/>
      <c r="E61" s="20"/>
      <c r="F61" s="20"/>
    </row>
    <row r="62" spans="1:6" ht="12.75">
      <c r="A62" s="63"/>
      <c r="B62" s="20"/>
      <c r="C62" s="20"/>
      <c r="D62" s="20"/>
      <c r="E62" s="20"/>
      <c r="F62" s="20"/>
    </row>
    <row r="63" spans="1:6" ht="12.75">
      <c r="A63" s="63"/>
      <c r="B63" s="20"/>
      <c r="C63" s="20"/>
      <c r="D63" s="20"/>
      <c r="E63" s="20"/>
      <c r="F63" s="20"/>
    </row>
  </sheetData>
  <mergeCells count="3">
    <mergeCell ref="A4:F4"/>
    <mergeCell ref="A5:F5"/>
    <mergeCell ref="A6:F6"/>
  </mergeCells>
  <printOptions/>
  <pageMargins left="0.75" right="0.75" top="1" bottom="1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>
    <tabColor indexed="21"/>
    <pageSetUpPr fitToPage="1"/>
  </sheetPr>
  <dimension ref="A1:K83"/>
  <sheetViews>
    <sheetView showGridLines="0" workbookViewId="0" topLeftCell="A1">
      <selection activeCell="A1" sqref="A1"/>
    </sheetView>
  </sheetViews>
  <sheetFormatPr defaultColWidth="12" defaultRowHeight="11.25"/>
  <cols>
    <col min="1" max="1" width="3.33203125" style="66" customWidth="1"/>
    <col min="2" max="2" width="2.66015625" style="66" customWidth="1"/>
    <col min="3" max="3" width="60.16015625" style="66" customWidth="1"/>
    <col min="4" max="4" width="14.5" style="65" bestFit="1" customWidth="1"/>
    <col min="5" max="5" width="14.33203125" style="65" bestFit="1" customWidth="1"/>
    <col min="6" max="6" width="15.33203125" style="66" bestFit="1" customWidth="1"/>
    <col min="7" max="7" width="10.5" style="66" bestFit="1" customWidth="1"/>
    <col min="8" max="8" width="14.33203125" style="65" bestFit="1" customWidth="1"/>
    <col min="9" max="9" width="1.5" style="67" customWidth="1"/>
    <col min="10" max="10" width="12.66015625" style="68" bestFit="1" customWidth="1"/>
    <col min="11" max="11" width="11" style="68" customWidth="1"/>
    <col min="12" max="16384" width="30.33203125" style="66" customWidth="1"/>
  </cols>
  <sheetData>
    <row r="1" ht="9.75">
      <c r="A1" s="65" t="s">
        <v>0</v>
      </c>
    </row>
    <row r="2" ht="9.75">
      <c r="A2" s="65" t="s">
        <v>1</v>
      </c>
    </row>
    <row r="4" ht="10.5"/>
    <row r="5" spans="2:11" s="69" customFormat="1" ht="12.75">
      <c r="B5" s="207" t="s">
        <v>153</v>
      </c>
      <c r="C5" s="207"/>
      <c r="D5" s="207"/>
      <c r="E5" s="207"/>
      <c r="F5" s="207"/>
      <c r="G5" s="207"/>
      <c r="H5" s="207"/>
      <c r="I5" s="207"/>
      <c r="J5" s="207"/>
      <c r="K5" s="71"/>
    </row>
    <row r="6" spans="2:11" s="69" customFormat="1" ht="12">
      <c r="B6" s="70"/>
      <c r="C6" s="205" t="s">
        <v>152</v>
      </c>
      <c r="D6" s="205"/>
      <c r="E6" s="205"/>
      <c r="F6" s="205"/>
      <c r="G6" s="205"/>
      <c r="H6" s="205"/>
      <c r="I6" s="205"/>
      <c r="J6" s="205"/>
      <c r="K6" s="71"/>
    </row>
    <row r="7" spans="2:11" s="69" customFormat="1" ht="12">
      <c r="B7" s="208">
        <v>40237</v>
      </c>
      <c r="C7" s="208"/>
      <c r="D7" s="208"/>
      <c r="E7" s="208"/>
      <c r="F7" s="208"/>
      <c r="G7" s="208"/>
      <c r="H7" s="208"/>
      <c r="I7" s="208"/>
      <c r="J7" s="208"/>
      <c r="K7" s="71"/>
    </row>
    <row r="8" spans="2:11" s="73" customFormat="1" ht="11.25">
      <c r="B8" s="209" t="s">
        <v>37</v>
      </c>
      <c r="C8" s="209"/>
      <c r="D8" s="209"/>
      <c r="E8" s="209"/>
      <c r="F8" s="209"/>
      <c r="G8" s="209"/>
      <c r="H8" s="209"/>
      <c r="I8" s="209"/>
      <c r="J8" s="209"/>
      <c r="K8" s="74"/>
    </row>
    <row r="10" spans="2:10" ht="9.75">
      <c r="B10" s="75"/>
      <c r="C10" s="76"/>
      <c r="D10" s="77"/>
      <c r="E10" s="77"/>
      <c r="F10" s="77"/>
      <c r="G10" s="77"/>
      <c r="H10" s="78"/>
      <c r="I10" s="79"/>
      <c r="J10" s="80"/>
    </row>
    <row r="11" spans="2:11" s="81" customFormat="1" ht="12">
      <c r="B11" s="20"/>
      <c r="C11" s="82"/>
      <c r="D11" s="83" t="s">
        <v>38</v>
      </c>
      <c r="E11" s="83" t="s">
        <v>39</v>
      </c>
      <c r="F11" s="83" t="s">
        <v>40</v>
      </c>
      <c r="G11" s="83" t="s">
        <v>41</v>
      </c>
      <c r="H11" s="84" t="s">
        <v>42</v>
      </c>
      <c r="I11" s="85"/>
      <c r="J11" s="86" t="s">
        <v>43</v>
      </c>
      <c r="K11" s="87"/>
    </row>
    <row r="12" spans="2:10" ht="9.75">
      <c r="B12" s="75"/>
      <c r="C12" s="88"/>
      <c r="D12" s="89"/>
      <c r="E12" s="89"/>
      <c r="F12" s="89"/>
      <c r="G12" s="89"/>
      <c r="H12" s="90"/>
      <c r="I12" s="79"/>
      <c r="J12" s="91"/>
    </row>
    <row r="13" spans="2:10" ht="9.75">
      <c r="B13" s="75"/>
      <c r="C13" s="23" t="s">
        <v>87</v>
      </c>
      <c r="D13" s="92"/>
      <c r="E13" s="92"/>
      <c r="F13" s="92"/>
      <c r="G13" s="92"/>
      <c r="H13" s="93"/>
      <c r="I13" s="94"/>
      <c r="J13" s="95"/>
    </row>
    <row r="14" spans="2:10" ht="9.75">
      <c r="B14" s="75"/>
      <c r="C14" s="27"/>
      <c r="D14" s="96"/>
      <c r="E14" s="96"/>
      <c r="F14" s="96"/>
      <c r="G14" s="96"/>
      <c r="H14" s="97"/>
      <c r="I14" s="94"/>
      <c r="J14" s="98"/>
    </row>
    <row r="15" spans="2:10" ht="9.75">
      <c r="B15" s="75"/>
      <c r="C15" s="25" t="s">
        <v>88</v>
      </c>
      <c r="D15" s="99">
        <v>952161.598896</v>
      </c>
      <c r="E15" s="99">
        <v>13993.733487</v>
      </c>
      <c r="F15" s="99">
        <v>80725.324788</v>
      </c>
      <c r="G15" s="99">
        <v>94420.63139300002</v>
      </c>
      <c r="H15" s="100">
        <v>34121.438207</v>
      </c>
      <c r="I15" s="101"/>
      <c r="J15" s="102">
        <v>1175422.7267709998</v>
      </c>
    </row>
    <row r="16" spans="2:10" ht="9.75">
      <c r="B16" s="75"/>
      <c r="C16" s="25" t="s">
        <v>89</v>
      </c>
      <c r="D16" s="99">
        <v>20343.460930999998</v>
      </c>
      <c r="E16" s="99">
        <v>1058.135338</v>
      </c>
      <c r="F16" s="99">
        <v>2161.306199</v>
      </c>
      <c r="G16" s="99">
        <v>1067.1428890000097</v>
      </c>
      <c r="H16" s="100">
        <v>2179.704608</v>
      </c>
      <c r="I16" s="101"/>
      <c r="J16" s="102">
        <v>26809.74996500001</v>
      </c>
    </row>
    <row r="17" spans="2:10" ht="9.75">
      <c r="B17" s="75"/>
      <c r="C17" s="27" t="s">
        <v>90</v>
      </c>
      <c r="D17" s="103">
        <v>2090.938194</v>
      </c>
      <c r="E17" s="103">
        <v>100.93960200000001</v>
      </c>
      <c r="F17" s="103">
        <v>658.043372</v>
      </c>
      <c r="G17" s="103">
        <v>331.699931</v>
      </c>
      <c r="H17" s="104">
        <v>110.99801500000001</v>
      </c>
      <c r="I17" s="105"/>
      <c r="J17" s="106">
        <v>3292.619114</v>
      </c>
    </row>
    <row r="18" spans="2:10" ht="9.75">
      <c r="B18" s="75"/>
      <c r="C18" s="27" t="s">
        <v>91</v>
      </c>
      <c r="D18" s="103">
        <v>18252.522737</v>
      </c>
      <c r="E18" s="103">
        <v>957.195736</v>
      </c>
      <c r="F18" s="103">
        <v>1503.262827</v>
      </c>
      <c r="G18" s="103">
        <v>735.4429580000098</v>
      </c>
      <c r="H18" s="104">
        <v>2068.706593</v>
      </c>
      <c r="I18" s="105"/>
      <c r="J18" s="106">
        <v>23517.13085100001</v>
      </c>
    </row>
    <row r="19" spans="2:10" ht="9.75">
      <c r="B19" s="75"/>
      <c r="C19" s="27" t="s">
        <v>92</v>
      </c>
      <c r="D19" s="103">
        <v>0</v>
      </c>
      <c r="E19" s="103">
        <v>0</v>
      </c>
      <c r="F19" s="103">
        <v>0</v>
      </c>
      <c r="G19" s="103">
        <v>0</v>
      </c>
      <c r="H19" s="104">
        <v>0</v>
      </c>
      <c r="I19" s="105"/>
      <c r="J19" s="106">
        <v>0</v>
      </c>
    </row>
    <row r="20" spans="2:10" ht="9.75">
      <c r="B20" s="75"/>
      <c r="C20" s="25" t="s">
        <v>93</v>
      </c>
      <c r="D20" s="99">
        <v>871461.115156</v>
      </c>
      <c r="E20" s="99">
        <v>12371.894449</v>
      </c>
      <c r="F20" s="99">
        <v>71039.465575</v>
      </c>
      <c r="G20" s="99">
        <v>84314.135024</v>
      </c>
      <c r="H20" s="100">
        <v>30379.761275</v>
      </c>
      <c r="I20" s="101"/>
      <c r="J20" s="102">
        <v>1069566.371479</v>
      </c>
    </row>
    <row r="21" spans="2:10" ht="9.75">
      <c r="B21" s="75"/>
      <c r="C21" s="25" t="s">
        <v>94</v>
      </c>
      <c r="D21" s="99">
        <v>1893.993154</v>
      </c>
      <c r="E21" s="99">
        <v>3975.553524</v>
      </c>
      <c r="F21" s="99">
        <v>26157.098936</v>
      </c>
      <c r="G21" s="99">
        <v>3522.169786</v>
      </c>
      <c r="H21" s="100">
        <v>16154.889197</v>
      </c>
      <c r="I21" s="101"/>
      <c r="J21" s="102">
        <v>51703.704597</v>
      </c>
    </row>
    <row r="22" spans="2:10" ht="9.75">
      <c r="B22" s="75"/>
      <c r="C22" s="25" t="s">
        <v>95</v>
      </c>
      <c r="D22" s="99">
        <v>869567.122002</v>
      </c>
      <c r="E22" s="99">
        <v>8396.340925</v>
      </c>
      <c r="F22" s="99">
        <v>44882.366639</v>
      </c>
      <c r="G22" s="99">
        <v>80791.965238</v>
      </c>
      <c r="H22" s="100">
        <v>14224.872078</v>
      </c>
      <c r="I22" s="101"/>
      <c r="J22" s="102">
        <v>1017862.666882</v>
      </c>
    </row>
    <row r="23" spans="2:10" ht="9.75">
      <c r="B23" s="75"/>
      <c r="C23" s="27" t="s">
        <v>96</v>
      </c>
      <c r="D23" s="103">
        <v>779465.23015</v>
      </c>
      <c r="E23" s="103">
        <v>8396.340925</v>
      </c>
      <c r="F23" s="103">
        <v>44882.366639</v>
      </c>
      <c r="G23" s="103">
        <v>80791.965238</v>
      </c>
      <c r="H23" s="104">
        <v>14224.872078</v>
      </c>
      <c r="I23" s="105"/>
      <c r="J23" s="106">
        <v>927760.77503</v>
      </c>
    </row>
    <row r="24" spans="2:10" ht="9.75">
      <c r="B24" s="75"/>
      <c r="C24" s="27" t="s">
        <v>97</v>
      </c>
      <c r="D24" s="103">
        <v>90101.891852</v>
      </c>
      <c r="E24" s="103">
        <v>0</v>
      </c>
      <c r="F24" s="103">
        <v>0</v>
      </c>
      <c r="G24" s="103">
        <v>0</v>
      </c>
      <c r="H24" s="104">
        <v>0</v>
      </c>
      <c r="I24" s="105"/>
      <c r="J24" s="106">
        <v>90101.891852</v>
      </c>
    </row>
    <row r="25" spans="2:10" ht="9.75">
      <c r="B25" s="75"/>
      <c r="C25" s="25" t="s">
        <v>98</v>
      </c>
      <c r="D25" s="99">
        <v>60357.022809</v>
      </c>
      <c r="E25" s="99">
        <v>563.7037</v>
      </c>
      <c r="F25" s="99">
        <v>7524.553014</v>
      </c>
      <c r="G25" s="99">
        <v>9039.35348</v>
      </c>
      <c r="H25" s="100">
        <v>1561.972324</v>
      </c>
      <c r="I25" s="101"/>
      <c r="J25" s="102">
        <v>79046.60532700001</v>
      </c>
    </row>
    <row r="26" spans="2:10" ht="9.75">
      <c r="B26" s="75"/>
      <c r="C26" s="27" t="s">
        <v>99</v>
      </c>
      <c r="D26" s="103">
        <v>60324.335954</v>
      </c>
      <c r="E26" s="103">
        <v>520.366177</v>
      </c>
      <c r="F26" s="103">
        <v>7484.988923</v>
      </c>
      <c r="G26" s="103">
        <v>9039.35348</v>
      </c>
      <c r="H26" s="104">
        <v>1558.6223240000002</v>
      </c>
      <c r="I26" s="105"/>
      <c r="J26" s="106">
        <v>78927.66685800001</v>
      </c>
    </row>
    <row r="27" spans="2:10" ht="9.75">
      <c r="B27" s="75"/>
      <c r="C27" s="27" t="s">
        <v>100</v>
      </c>
      <c r="D27" s="103">
        <v>32.686855</v>
      </c>
      <c r="E27" s="103">
        <v>43.337523</v>
      </c>
      <c r="F27" s="103">
        <v>39.564091</v>
      </c>
      <c r="G27" s="103">
        <v>0</v>
      </c>
      <c r="H27" s="104">
        <v>3.35</v>
      </c>
      <c r="I27" s="105"/>
      <c r="J27" s="106">
        <v>118.938469</v>
      </c>
    </row>
    <row r="28" spans="2:10" ht="9.75">
      <c r="B28" s="75"/>
      <c r="C28" s="25"/>
      <c r="D28" s="103"/>
      <c r="E28" s="103"/>
      <c r="F28" s="103"/>
      <c r="G28" s="103"/>
      <c r="H28" s="104"/>
      <c r="I28" s="105"/>
      <c r="J28" s="106"/>
    </row>
    <row r="29" spans="2:10" ht="9.75">
      <c r="B29" s="75"/>
      <c r="C29" s="25" t="s">
        <v>101</v>
      </c>
      <c r="D29" s="99">
        <v>3805.607691</v>
      </c>
      <c r="E29" s="99">
        <v>269.87812199999996</v>
      </c>
      <c r="F29" s="99">
        <v>1081.596066</v>
      </c>
      <c r="G29" s="99">
        <v>955.4948159999999</v>
      </c>
      <c r="H29" s="100">
        <v>341.279526</v>
      </c>
      <c r="I29" s="101"/>
      <c r="J29" s="102">
        <v>6453.856221</v>
      </c>
    </row>
    <row r="30" spans="2:10" ht="9.75">
      <c r="B30" s="75"/>
      <c r="C30" s="25" t="s">
        <v>102</v>
      </c>
      <c r="D30" s="99">
        <v>1596.826524</v>
      </c>
      <c r="E30" s="99">
        <v>840.258148</v>
      </c>
      <c r="F30" s="99">
        <v>3673.697406</v>
      </c>
      <c r="G30" s="99">
        <v>1813.354965</v>
      </c>
      <c r="H30" s="100">
        <v>1871.752705</v>
      </c>
      <c r="I30" s="101"/>
      <c r="J30" s="102">
        <v>9795.889748000001</v>
      </c>
    </row>
    <row r="31" spans="2:10" ht="9.75">
      <c r="B31" s="75"/>
      <c r="C31" s="25"/>
      <c r="D31" s="103"/>
      <c r="E31" s="103"/>
      <c r="F31" s="103"/>
      <c r="G31" s="103"/>
      <c r="H31" s="104"/>
      <c r="I31" s="105"/>
      <c r="J31" s="106"/>
    </row>
    <row r="32" spans="2:10" ht="9.75">
      <c r="B32" s="75"/>
      <c r="C32" s="25" t="s">
        <v>15</v>
      </c>
      <c r="D32" s="99">
        <v>957564.033111</v>
      </c>
      <c r="E32" s="99">
        <v>15103.869757</v>
      </c>
      <c r="F32" s="99">
        <v>85480.61826</v>
      </c>
      <c r="G32" s="99">
        <v>97189.48117400003</v>
      </c>
      <c r="H32" s="100">
        <v>36334.470438</v>
      </c>
      <c r="I32" s="101"/>
      <c r="J32" s="102">
        <v>1191672.47274</v>
      </c>
    </row>
    <row r="33" spans="2:10" ht="9.75">
      <c r="B33" s="75"/>
      <c r="C33" s="27"/>
      <c r="D33" s="103"/>
      <c r="E33" s="103"/>
      <c r="F33" s="103"/>
      <c r="G33" s="103"/>
      <c r="H33" s="104"/>
      <c r="I33" s="105"/>
      <c r="J33" s="106"/>
    </row>
    <row r="34" spans="2:10" ht="9.75">
      <c r="B34" s="75"/>
      <c r="C34" s="27"/>
      <c r="D34" s="103"/>
      <c r="E34" s="103"/>
      <c r="F34" s="103"/>
      <c r="G34" s="103"/>
      <c r="H34" s="104"/>
      <c r="I34" s="105"/>
      <c r="J34" s="106"/>
    </row>
    <row r="35" spans="2:10" ht="9.75">
      <c r="B35" s="75"/>
      <c r="C35" s="25" t="s">
        <v>103</v>
      </c>
      <c r="D35" s="103"/>
      <c r="E35" s="103"/>
      <c r="F35" s="103"/>
      <c r="G35" s="103"/>
      <c r="H35" s="104"/>
      <c r="I35" s="105"/>
      <c r="J35" s="106"/>
    </row>
    <row r="36" spans="2:10" ht="9.75">
      <c r="B36" s="75"/>
      <c r="C36" s="25" t="s">
        <v>104</v>
      </c>
      <c r="D36" s="99">
        <v>398006.84863100003</v>
      </c>
      <c r="E36" s="99">
        <v>6232.984513</v>
      </c>
      <c r="F36" s="99">
        <v>45446.789016999996</v>
      </c>
      <c r="G36" s="99">
        <v>58059.588553</v>
      </c>
      <c r="H36" s="100">
        <v>18210.925359</v>
      </c>
      <c r="I36" s="101"/>
      <c r="J36" s="102">
        <v>525957.136073</v>
      </c>
    </row>
    <row r="37" spans="2:10" ht="9.75">
      <c r="B37" s="75"/>
      <c r="C37" s="27" t="s">
        <v>105</v>
      </c>
      <c r="D37" s="103">
        <v>10725.140381</v>
      </c>
      <c r="E37" s="103">
        <v>217.57692300000002</v>
      </c>
      <c r="F37" s="103">
        <v>1216.557423</v>
      </c>
      <c r="G37" s="103">
        <v>435.043594</v>
      </c>
      <c r="H37" s="104">
        <v>2104.095465</v>
      </c>
      <c r="I37" s="105"/>
      <c r="J37" s="106">
        <v>14698.413786000001</v>
      </c>
    </row>
    <row r="38" spans="2:10" ht="9.75">
      <c r="B38" s="75"/>
      <c r="C38" s="27" t="s">
        <v>106</v>
      </c>
      <c r="D38" s="103">
        <v>387281.70825</v>
      </c>
      <c r="E38" s="103">
        <v>6015.407590000001</v>
      </c>
      <c r="F38" s="103">
        <v>44230.231594</v>
      </c>
      <c r="G38" s="103">
        <v>57624.544959</v>
      </c>
      <c r="H38" s="104">
        <v>16106.829894</v>
      </c>
      <c r="I38" s="105"/>
      <c r="J38" s="106">
        <v>511258.7222870001</v>
      </c>
    </row>
    <row r="39" spans="2:10" ht="9.75">
      <c r="B39" s="75"/>
      <c r="C39" s="27"/>
      <c r="D39" s="103"/>
      <c r="E39" s="103"/>
      <c r="F39" s="103"/>
      <c r="G39" s="103"/>
      <c r="H39" s="104"/>
      <c r="I39" s="105"/>
      <c r="J39" s="102"/>
    </row>
    <row r="40" spans="2:10" ht="9.75">
      <c r="B40" s="75"/>
      <c r="C40" s="25" t="s">
        <v>107</v>
      </c>
      <c r="D40" s="99">
        <v>131106.556299</v>
      </c>
      <c r="E40" s="99">
        <v>320.457787</v>
      </c>
      <c r="F40" s="99">
        <v>8821.690543</v>
      </c>
      <c r="G40" s="99">
        <v>11349.58745</v>
      </c>
      <c r="H40" s="100">
        <v>4431.590263</v>
      </c>
      <c r="I40" s="101"/>
      <c r="J40" s="102">
        <v>156029.88234199997</v>
      </c>
    </row>
    <row r="41" spans="2:10" ht="9.75">
      <c r="B41" s="75"/>
      <c r="C41" s="107"/>
      <c r="D41" s="99"/>
      <c r="E41" s="99"/>
      <c r="F41" s="99"/>
      <c r="G41" s="99"/>
      <c r="H41" s="100"/>
      <c r="I41" s="101"/>
      <c r="J41" s="102"/>
    </row>
    <row r="42" spans="2:10" ht="9.75">
      <c r="B42" s="75"/>
      <c r="C42" s="25" t="s">
        <v>108</v>
      </c>
      <c r="D42" s="99">
        <v>12219.361423</v>
      </c>
      <c r="E42" s="99">
        <v>253.25671799999998</v>
      </c>
      <c r="F42" s="99">
        <v>1597.4970680000001</v>
      </c>
      <c r="G42" s="99">
        <v>2674.772629</v>
      </c>
      <c r="H42" s="100">
        <v>1132.547264</v>
      </c>
      <c r="I42" s="101"/>
      <c r="J42" s="102">
        <v>17877.435102000003</v>
      </c>
    </row>
    <row r="43" spans="2:10" ht="9.75">
      <c r="B43" s="75"/>
      <c r="C43" s="25" t="s">
        <v>109</v>
      </c>
      <c r="D43" s="99">
        <v>42458.785475</v>
      </c>
      <c r="E43" s="99">
        <v>774.792627</v>
      </c>
      <c r="F43" s="99">
        <v>4271.013678</v>
      </c>
      <c r="G43" s="99">
        <v>6952.12153</v>
      </c>
      <c r="H43" s="100">
        <v>2192.97784</v>
      </c>
      <c r="I43" s="101"/>
      <c r="J43" s="102">
        <v>56649.691150000006</v>
      </c>
    </row>
    <row r="44" spans="2:10" ht="9.75">
      <c r="B44" s="75"/>
      <c r="C44" s="107"/>
      <c r="D44" s="96"/>
      <c r="E44" s="96"/>
      <c r="F44" s="96"/>
      <c r="G44" s="96"/>
      <c r="H44" s="97"/>
      <c r="I44" s="94"/>
      <c r="J44" s="108"/>
    </row>
    <row r="45" spans="2:10" ht="9.75">
      <c r="B45" s="75"/>
      <c r="C45" s="25" t="s">
        <v>110</v>
      </c>
      <c r="D45" s="99">
        <v>102139.321776</v>
      </c>
      <c r="E45" s="99">
        <v>0</v>
      </c>
      <c r="F45" s="99">
        <v>0</v>
      </c>
      <c r="G45" s="99">
        <v>0</v>
      </c>
      <c r="H45" s="100">
        <v>0</v>
      </c>
      <c r="I45" s="101"/>
      <c r="J45" s="102">
        <v>102139.321776</v>
      </c>
    </row>
    <row r="46" spans="2:10" ht="9.75">
      <c r="B46" s="75"/>
      <c r="C46" s="27"/>
      <c r="D46" s="109"/>
      <c r="E46" s="109"/>
      <c r="F46" s="109"/>
      <c r="G46" s="109"/>
      <c r="H46" s="110"/>
      <c r="I46" s="111"/>
      <c r="J46" s="112"/>
    </row>
    <row r="47" spans="2:10" ht="9.75">
      <c r="B47" s="75"/>
      <c r="C47" s="25" t="s">
        <v>36</v>
      </c>
      <c r="D47" s="99">
        <v>261352.33922100003</v>
      </c>
      <c r="E47" s="99">
        <v>7370.348592</v>
      </c>
      <c r="F47" s="99">
        <v>25389.969372</v>
      </c>
      <c r="G47" s="99">
        <v>17602.91607</v>
      </c>
      <c r="H47" s="100">
        <v>10492.846051</v>
      </c>
      <c r="I47" s="101"/>
      <c r="J47" s="102">
        <v>322208.41930600005</v>
      </c>
    </row>
    <row r="48" spans="2:10" ht="9.75">
      <c r="B48" s="75"/>
      <c r="C48" s="25" t="s">
        <v>86</v>
      </c>
      <c r="D48" s="99">
        <v>10280.820286000002</v>
      </c>
      <c r="E48" s="99">
        <v>152.02951999999993</v>
      </c>
      <c r="F48" s="99">
        <v>-46.76365600000055</v>
      </c>
      <c r="G48" s="99">
        <v>550.4949420000004</v>
      </c>
      <c r="H48" s="100">
        <v>-126.41633899999985</v>
      </c>
      <c r="I48" s="101"/>
      <c r="J48" s="102">
        <v>10810.164753000003</v>
      </c>
    </row>
    <row r="49" spans="2:10" ht="9.75">
      <c r="B49" s="75"/>
      <c r="C49" s="25"/>
      <c r="D49" s="109"/>
      <c r="E49" s="109"/>
      <c r="F49" s="109"/>
      <c r="G49" s="109"/>
      <c r="H49" s="110"/>
      <c r="I49" s="111"/>
      <c r="J49" s="112"/>
    </row>
    <row r="50" spans="2:10" ht="9.75">
      <c r="B50" s="75"/>
      <c r="C50" s="29" t="s">
        <v>111</v>
      </c>
      <c r="D50" s="113">
        <v>957564.0331110001</v>
      </c>
      <c r="E50" s="113">
        <v>15103.869757</v>
      </c>
      <c r="F50" s="113">
        <v>85480.19602199999</v>
      </c>
      <c r="G50" s="113">
        <v>97189.481174</v>
      </c>
      <c r="H50" s="114">
        <v>36334.470438</v>
      </c>
      <c r="I50" s="101"/>
      <c r="J50" s="115">
        <v>1191672.0505020001</v>
      </c>
    </row>
    <row r="51" spans="2:10" ht="9.75">
      <c r="B51" s="75"/>
      <c r="C51" s="38" t="s">
        <v>112</v>
      </c>
      <c r="D51" s="116"/>
      <c r="E51" s="116"/>
      <c r="F51" s="116"/>
      <c r="G51" s="116"/>
      <c r="H51" s="116"/>
      <c r="I51" s="101"/>
      <c r="J51" s="99"/>
    </row>
    <row r="52" spans="2:10" ht="9.75">
      <c r="B52" s="75"/>
      <c r="C52" s="33" t="s">
        <v>113</v>
      </c>
      <c r="D52" s="117">
        <v>1074.2934989999999</v>
      </c>
      <c r="E52" s="117">
        <v>388.584759</v>
      </c>
      <c r="F52" s="117">
        <v>1843.443587</v>
      </c>
      <c r="G52" s="117">
        <v>554.479819</v>
      </c>
      <c r="H52" s="118">
        <v>3920.799307</v>
      </c>
      <c r="I52" s="105"/>
      <c r="J52" s="119">
        <v>7781.600971</v>
      </c>
    </row>
    <row r="53" spans="2:10" s="120" customFormat="1" ht="9.75">
      <c r="B53" s="75"/>
      <c r="C53" s="75"/>
      <c r="D53" s="75"/>
      <c r="E53" s="75"/>
      <c r="F53" s="75"/>
      <c r="G53" s="75"/>
      <c r="H53" s="75"/>
      <c r="I53" s="38"/>
      <c r="J53" s="75"/>
    </row>
    <row r="54" spans="2:11" ht="9.75">
      <c r="B54" s="75"/>
      <c r="C54" s="76"/>
      <c r="D54" s="77"/>
      <c r="E54" s="77"/>
      <c r="F54" s="77"/>
      <c r="G54" s="77"/>
      <c r="H54" s="78"/>
      <c r="I54" s="79"/>
      <c r="J54" s="80"/>
      <c r="K54" s="66"/>
    </row>
    <row r="55" spans="2:10" s="69" customFormat="1" ht="12">
      <c r="B55" s="20"/>
      <c r="C55" s="82"/>
      <c r="D55" s="83" t="s">
        <v>38</v>
      </c>
      <c r="E55" s="83" t="s">
        <v>39</v>
      </c>
      <c r="F55" s="83" t="s">
        <v>40</v>
      </c>
      <c r="G55" s="83" t="s">
        <v>41</v>
      </c>
      <c r="H55" s="84" t="s">
        <v>42</v>
      </c>
      <c r="I55" s="85"/>
      <c r="J55" s="86" t="s">
        <v>43</v>
      </c>
    </row>
    <row r="56" spans="2:11" ht="9.75">
      <c r="B56" s="75"/>
      <c r="C56" s="88"/>
      <c r="D56" s="89"/>
      <c r="E56" s="89"/>
      <c r="F56" s="89"/>
      <c r="G56" s="89"/>
      <c r="H56" s="90"/>
      <c r="I56" s="79"/>
      <c r="J56" s="91"/>
      <c r="K56" s="66"/>
    </row>
    <row r="57" spans="2:11" ht="9.75">
      <c r="B57" s="75"/>
      <c r="C57" s="121" t="s">
        <v>114</v>
      </c>
      <c r="D57" s="122">
        <v>21884.975202</v>
      </c>
      <c r="E57" s="122">
        <v>491.457544</v>
      </c>
      <c r="F57" s="122">
        <v>2568.5065969999996</v>
      </c>
      <c r="G57" s="122">
        <v>1870.4229220000002</v>
      </c>
      <c r="H57" s="123">
        <v>949.291495</v>
      </c>
      <c r="I57" s="101"/>
      <c r="J57" s="124">
        <v>27764.653760000005</v>
      </c>
      <c r="K57" s="66"/>
    </row>
    <row r="58" spans="2:11" ht="9.75">
      <c r="B58" s="75"/>
      <c r="C58" s="107" t="s">
        <v>115</v>
      </c>
      <c r="D58" s="103">
        <v>26072.229409</v>
      </c>
      <c r="E58" s="103">
        <v>516.827092</v>
      </c>
      <c r="F58" s="103">
        <v>2845.1745539999997</v>
      </c>
      <c r="G58" s="103">
        <v>2271.822007</v>
      </c>
      <c r="H58" s="104">
        <v>1088.430904</v>
      </c>
      <c r="I58" s="105"/>
      <c r="J58" s="106">
        <v>32794.483966</v>
      </c>
      <c r="K58" s="66"/>
    </row>
    <row r="59" spans="2:11" ht="9.75">
      <c r="B59" s="75"/>
      <c r="C59" s="107" t="s">
        <v>116</v>
      </c>
      <c r="D59" s="103">
        <v>4187.254206999999</v>
      </c>
      <c r="E59" s="103">
        <v>25.369548</v>
      </c>
      <c r="F59" s="103">
        <v>276.667957</v>
      </c>
      <c r="G59" s="103">
        <v>401.399085</v>
      </c>
      <c r="H59" s="104">
        <v>139.139409</v>
      </c>
      <c r="I59" s="105"/>
      <c r="J59" s="106">
        <v>5029.830205999999</v>
      </c>
      <c r="K59" s="66"/>
    </row>
    <row r="60" spans="2:11" ht="9.75">
      <c r="B60" s="75"/>
      <c r="C60" s="107"/>
      <c r="D60" s="103"/>
      <c r="E60" s="103"/>
      <c r="F60" s="103"/>
      <c r="G60" s="103"/>
      <c r="H60" s="104"/>
      <c r="I60" s="105"/>
      <c r="J60" s="106"/>
      <c r="K60" s="66"/>
    </row>
    <row r="61" spans="2:11" ht="9.75">
      <c r="B61" s="75"/>
      <c r="C61" s="125" t="s">
        <v>117</v>
      </c>
      <c r="D61" s="103">
        <v>1816.705352</v>
      </c>
      <c r="E61" s="103">
        <v>0</v>
      </c>
      <c r="F61" s="103">
        <v>214.254518</v>
      </c>
      <c r="G61" s="103">
        <v>-1.561121</v>
      </c>
      <c r="H61" s="104">
        <v>0</v>
      </c>
      <c r="I61" s="105"/>
      <c r="J61" s="106">
        <v>2029.398749</v>
      </c>
      <c r="K61" s="66"/>
    </row>
    <row r="62" spans="2:11" ht="9.75">
      <c r="B62" s="75"/>
      <c r="C62" s="125" t="s">
        <v>118</v>
      </c>
      <c r="D62" s="103">
        <v>3.783289999999999</v>
      </c>
      <c r="E62" s="103">
        <v>0</v>
      </c>
      <c r="F62" s="103">
        <v>0</v>
      </c>
      <c r="G62" s="103">
        <v>0</v>
      </c>
      <c r="H62" s="104">
        <v>0</v>
      </c>
      <c r="I62" s="105"/>
      <c r="J62" s="106">
        <v>3.783289999999999</v>
      </c>
      <c r="K62" s="66"/>
    </row>
    <row r="63" spans="2:11" ht="9.75">
      <c r="B63" s="75"/>
      <c r="C63" s="125" t="s">
        <v>119</v>
      </c>
      <c r="D63" s="103">
        <v>81.412013</v>
      </c>
      <c r="E63" s="103">
        <v>44.866274000000004</v>
      </c>
      <c r="F63" s="103">
        <v>-109.303015</v>
      </c>
      <c r="G63" s="103">
        <v>96.66265899999999</v>
      </c>
      <c r="H63" s="104">
        <v>249.32322</v>
      </c>
      <c r="I63" s="105"/>
      <c r="J63" s="106">
        <v>362.961151</v>
      </c>
      <c r="K63" s="66"/>
    </row>
    <row r="64" spans="2:11" ht="9.75">
      <c r="B64" s="75"/>
      <c r="C64" s="125" t="s">
        <v>120</v>
      </c>
      <c r="D64" s="103">
        <v>-519.609237</v>
      </c>
      <c r="E64" s="103">
        <v>-12.182309</v>
      </c>
      <c r="F64" s="103">
        <v>-32.265186</v>
      </c>
      <c r="G64" s="103">
        <v>-9.768347</v>
      </c>
      <c r="H64" s="104">
        <v>-10.925021</v>
      </c>
      <c r="I64" s="105"/>
      <c r="J64" s="106">
        <v>-584.7501</v>
      </c>
      <c r="K64" s="66"/>
    </row>
    <row r="65" spans="2:11" ht="9.75">
      <c r="B65" s="75"/>
      <c r="C65" s="126" t="s">
        <v>121</v>
      </c>
      <c r="D65" s="99">
        <v>23267.266620000002</v>
      </c>
      <c r="E65" s="99">
        <v>524.1415089999999</v>
      </c>
      <c r="F65" s="99">
        <v>2641.1929139999997</v>
      </c>
      <c r="G65" s="99">
        <v>1955.7561130000004</v>
      </c>
      <c r="H65" s="100">
        <v>1187.6896940000001</v>
      </c>
      <c r="I65" s="101"/>
      <c r="J65" s="102">
        <v>29576.046850000002</v>
      </c>
      <c r="K65" s="66"/>
    </row>
    <row r="66" spans="2:11" ht="9.75">
      <c r="B66" s="75"/>
      <c r="C66" s="126"/>
      <c r="D66" s="103"/>
      <c r="E66" s="103"/>
      <c r="F66" s="103"/>
      <c r="G66" s="103"/>
      <c r="H66" s="104"/>
      <c r="I66" s="105"/>
      <c r="J66" s="106"/>
      <c r="K66" s="66"/>
    </row>
    <row r="67" spans="2:11" ht="9.75">
      <c r="B67" s="75"/>
      <c r="C67" s="125" t="s">
        <v>122</v>
      </c>
      <c r="D67" s="103">
        <v>8345.391607000001</v>
      </c>
      <c r="E67" s="103">
        <v>321.099838</v>
      </c>
      <c r="F67" s="103">
        <v>1533.3418420000003</v>
      </c>
      <c r="G67" s="103">
        <v>708.176471</v>
      </c>
      <c r="H67" s="104">
        <v>496.455197</v>
      </c>
      <c r="I67" s="105"/>
      <c r="J67" s="106">
        <v>11404.464955000001</v>
      </c>
      <c r="K67" s="66"/>
    </row>
    <row r="68" spans="2:11" ht="9.75">
      <c r="B68" s="75"/>
      <c r="C68" s="125" t="s">
        <v>123</v>
      </c>
      <c r="D68" s="103">
        <v>4540.391416</v>
      </c>
      <c r="E68" s="103">
        <v>83.455133</v>
      </c>
      <c r="F68" s="103">
        <v>1197.904123</v>
      </c>
      <c r="G68" s="103">
        <v>698.264667</v>
      </c>
      <c r="H68" s="104">
        <v>830.40283</v>
      </c>
      <c r="I68" s="105"/>
      <c r="J68" s="106">
        <v>7350.418169000001</v>
      </c>
      <c r="K68" s="66"/>
    </row>
    <row r="69" spans="2:11" ht="9.75">
      <c r="B69" s="75"/>
      <c r="C69" s="126" t="s">
        <v>124</v>
      </c>
      <c r="D69" s="99">
        <v>10381.483597</v>
      </c>
      <c r="E69" s="99">
        <v>119.58653799999995</v>
      </c>
      <c r="F69" s="99">
        <v>-90.05305100000055</v>
      </c>
      <c r="G69" s="99">
        <v>549.3149750000003</v>
      </c>
      <c r="H69" s="100">
        <v>-139.16833299999985</v>
      </c>
      <c r="I69" s="101"/>
      <c r="J69" s="102">
        <v>10821.163726</v>
      </c>
      <c r="K69" s="66"/>
    </row>
    <row r="70" spans="2:11" ht="9.75">
      <c r="B70" s="75"/>
      <c r="C70" s="126"/>
      <c r="D70" s="103"/>
      <c r="E70" s="103"/>
      <c r="F70" s="103"/>
      <c r="G70" s="103"/>
      <c r="H70" s="104"/>
      <c r="I70" s="105"/>
      <c r="J70" s="106"/>
      <c r="K70" s="66"/>
    </row>
    <row r="71" spans="2:11" ht="9.75">
      <c r="B71" s="75"/>
      <c r="C71" s="125" t="s">
        <v>125</v>
      </c>
      <c r="D71" s="103">
        <v>1.218994</v>
      </c>
      <c r="E71" s="103">
        <v>0</v>
      </c>
      <c r="F71" s="103">
        <v>45.61592</v>
      </c>
      <c r="G71" s="103">
        <v>0</v>
      </c>
      <c r="H71" s="104">
        <v>0</v>
      </c>
      <c r="I71" s="105"/>
      <c r="J71" s="106">
        <v>46.834914000000005</v>
      </c>
      <c r="K71" s="66"/>
    </row>
    <row r="72" spans="2:11" ht="9.75">
      <c r="B72" s="75"/>
      <c r="C72" s="126" t="s">
        <v>126</v>
      </c>
      <c r="D72" s="99">
        <v>10382.702591000001</v>
      </c>
      <c r="E72" s="99">
        <v>119.58653799999995</v>
      </c>
      <c r="F72" s="99">
        <v>-44.43713100000055</v>
      </c>
      <c r="G72" s="99">
        <v>549.3149750000003</v>
      </c>
      <c r="H72" s="100">
        <v>-139.16833299999985</v>
      </c>
      <c r="I72" s="101"/>
      <c r="J72" s="102">
        <v>10867.998640000002</v>
      </c>
      <c r="K72" s="66"/>
    </row>
    <row r="73" spans="2:11" ht="9.75">
      <c r="B73" s="75"/>
      <c r="C73" s="126"/>
      <c r="D73" s="103"/>
      <c r="E73" s="103"/>
      <c r="F73" s="103"/>
      <c r="G73" s="103"/>
      <c r="H73" s="104"/>
      <c r="I73" s="105"/>
      <c r="J73" s="106"/>
      <c r="K73" s="66"/>
    </row>
    <row r="74" spans="2:11" ht="9.75">
      <c r="B74" s="75"/>
      <c r="C74" s="125" t="s">
        <v>127</v>
      </c>
      <c r="D74" s="103">
        <v>-68.382305</v>
      </c>
      <c r="E74" s="103">
        <v>32.442982</v>
      </c>
      <c r="F74" s="103">
        <v>-2.326525</v>
      </c>
      <c r="G74" s="103">
        <v>1.1799669999999995</v>
      </c>
      <c r="H74" s="104">
        <v>12.751994</v>
      </c>
      <c r="I74" s="105"/>
      <c r="J74" s="106">
        <v>-24.333887000000008</v>
      </c>
      <c r="K74" s="66"/>
    </row>
    <row r="75" spans="2:11" ht="9.75">
      <c r="B75" s="75"/>
      <c r="C75" s="126" t="s">
        <v>128</v>
      </c>
      <c r="D75" s="99">
        <v>10314.320286000002</v>
      </c>
      <c r="E75" s="99">
        <v>152.02951999999993</v>
      </c>
      <c r="F75" s="99">
        <v>-46.76365600000055</v>
      </c>
      <c r="G75" s="99">
        <v>550.4949420000004</v>
      </c>
      <c r="H75" s="100">
        <v>-126.41633899999985</v>
      </c>
      <c r="I75" s="101"/>
      <c r="J75" s="102">
        <v>10843.664753000003</v>
      </c>
      <c r="K75" s="66"/>
    </row>
    <row r="76" spans="2:11" ht="9.75">
      <c r="B76" s="75"/>
      <c r="C76" s="126"/>
      <c r="D76" s="103"/>
      <c r="E76" s="103"/>
      <c r="F76" s="103"/>
      <c r="G76" s="103"/>
      <c r="H76" s="104"/>
      <c r="I76" s="105"/>
      <c r="J76" s="106"/>
      <c r="K76" s="66"/>
    </row>
    <row r="77" spans="2:11" ht="9.75">
      <c r="B77" s="75"/>
      <c r="C77" s="125" t="s">
        <v>129</v>
      </c>
      <c r="D77" s="103">
        <v>33.5</v>
      </c>
      <c r="E77" s="103">
        <v>0</v>
      </c>
      <c r="F77" s="103">
        <v>0</v>
      </c>
      <c r="G77" s="103">
        <v>0</v>
      </c>
      <c r="H77" s="104">
        <v>0</v>
      </c>
      <c r="I77" s="105"/>
      <c r="J77" s="106">
        <v>33.5</v>
      </c>
      <c r="K77" s="66"/>
    </row>
    <row r="78" spans="2:11" ht="9.75">
      <c r="B78" s="75"/>
      <c r="C78" s="127" t="s">
        <v>130</v>
      </c>
      <c r="D78" s="113">
        <v>10280.820286000002</v>
      </c>
      <c r="E78" s="113">
        <v>152.02951999999993</v>
      </c>
      <c r="F78" s="113">
        <v>-46.76365600000055</v>
      </c>
      <c r="G78" s="113">
        <v>550.4949420000004</v>
      </c>
      <c r="H78" s="114">
        <v>-126.41633899999985</v>
      </c>
      <c r="I78" s="101"/>
      <c r="J78" s="115">
        <v>10810.164753000003</v>
      </c>
      <c r="K78" s="66"/>
    </row>
    <row r="79" spans="3:11" ht="9.75">
      <c r="C79" s="128"/>
      <c r="D79" s="128"/>
      <c r="E79" s="128"/>
      <c r="F79" s="128"/>
      <c r="G79" s="128"/>
      <c r="H79" s="128"/>
      <c r="I79" s="38"/>
      <c r="J79" s="75"/>
      <c r="K79" s="75"/>
    </row>
    <row r="80" ht="9.75">
      <c r="K80" s="75"/>
    </row>
    <row r="81" spans="5:11" ht="9.75">
      <c r="E81" s="129"/>
      <c r="K81" s="75"/>
    </row>
    <row r="82" spans="1:11" s="68" customFormat="1" ht="9.75">
      <c r="A82" s="66"/>
      <c r="B82" s="66"/>
      <c r="C82" s="66"/>
      <c r="D82" s="65"/>
      <c r="E82" s="65"/>
      <c r="F82" s="66"/>
      <c r="G82" s="66"/>
      <c r="H82" s="65"/>
      <c r="I82" s="67"/>
      <c r="K82" s="130"/>
    </row>
    <row r="83" ht="9.75">
      <c r="E83" s="129"/>
    </row>
  </sheetData>
  <mergeCells count="4">
    <mergeCell ref="B5:J5"/>
    <mergeCell ref="B7:J7"/>
    <mergeCell ref="B8:J8"/>
    <mergeCell ref="C6:J6"/>
  </mergeCells>
  <printOptions/>
  <pageMargins left="0.75" right="0.75" top="1" bottom="1" header="0" footer="0"/>
  <pageSetup fitToHeight="1" fitToWidth="1" horizontalDpi="600" verticalDpi="600" orientation="portrait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2">
    <tabColor indexed="21"/>
    <pageSetUpPr fitToPage="1"/>
  </sheetPr>
  <dimension ref="A1:Z76"/>
  <sheetViews>
    <sheetView showGridLines="0" workbookViewId="0" topLeftCell="A1">
      <selection activeCell="A1" sqref="A1"/>
    </sheetView>
  </sheetViews>
  <sheetFormatPr defaultColWidth="12" defaultRowHeight="11.25"/>
  <cols>
    <col min="1" max="1" width="3.83203125" style="66" customWidth="1"/>
    <col min="2" max="2" width="68.5" style="66" customWidth="1"/>
    <col min="3" max="7" width="14.83203125" style="66" customWidth="1"/>
    <col min="8" max="8" width="0.82421875" style="38" customWidth="1"/>
    <col min="9" max="9" width="14.83203125" style="66" customWidth="1"/>
    <col min="10" max="11" width="12" style="66" customWidth="1"/>
    <col min="12" max="12" width="16.33203125" style="66" bestFit="1" customWidth="1"/>
    <col min="13" max="13" width="13" style="66" customWidth="1"/>
    <col min="14" max="14" width="12.33203125" style="66" customWidth="1"/>
    <col min="15" max="15" width="14.16015625" style="66" customWidth="1"/>
    <col min="16" max="17" width="12" style="66" customWidth="1"/>
    <col min="18" max="18" width="14.5" style="66" bestFit="1" customWidth="1"/>
    <col min="19" max="19" width="12" style="66" customWidth="1"/>
    <col min="20" max="20" width="14.5" style="66" bestFit="1" customWidth="1"/>
    <col min="21" max="16384" width="12" style="66" customWidth="1"/>
  </cols>
  <sheetData>
    <row r="1" ht="9.75">
      <c r="A1" s="65" t="s">
        <v>0</v>
      </c>
    </row>
    <row r="2" ht="9.75">
      <c r="A2" s="65" t="s">
        <v>1</v>
      </c>
    </row>
    <row r="4" spans="2:9" s="73" customFormat="1" ht="12.75">
      <c r="B4" s="207" t="s">
        <v>154</v>
      </c>
      <c r="C4" s="207"/>
      <c r="D4" s="207"/>
      <c r="E4" s="207"/>
      <c r="F4" s="207"/>
      <c r="G4" s="207"/>
      <c r="H4" s="207"/>
      <c r="I4" s="207"/>
    </row>
    <row r="5" spans="2:9" s="73" customFormat="1" ht="12.75">
      <c r="B5" s="205" t="s">
        <v>152</v>
      </c>
      <c r="C5" s="205"/>
      <c r="D5" s="205"/>
      <c r="E5" s="205"/>
      <c r="F5" s="205"/>
      <c r="G5" s="205"/>
      <c r="H5" s="205"/>
      <c r="I5" s="205"/>
    </row>
    <row r="6" spans="2:9" s="73" customFormat="1" ht="12.75">
      <c r="B6" s="208">
        <v>40237</v>
      </c>
      <c r="C6" s="208"/>
      <c r="D6" s="208"/>
      <c r="E6" s="208"/>
      <c r="F6" s="208"/>
      <c r="G6" s="208"/>
      <c r="H6" s="208"/>
      <c r="I6" s="208"/>
    </row>
    <row r="7" spans="2:9" s="73" customFormat="1" ht="12">
      <c r="B7" s="72"/>
      <c r="C7" s="72"/>
      <c r="D7" s="72"/>
      <c r="E7" s="72"/>
      <c r="F7" s="72"/>
      <c r="G7" s="72"/>
      <c r="H7" s="72"/>
      <c r="I7" s="72"/>
    </row>
    <row r="8" spans="2:9" ht="9.75">
      <c r="B8" s="131"/>
      <c r="C8" s="131"/>
      <c r="D8" s="131"/>
      <c r="E8" s="131"/>
      <c r="F8" s="131"/>
      <c r="G8" s="131"/>
      <c r="H8" s="51"/>
      <c r="I8" s="131"/>
    </row>
    <row r="9" spans="11:17" ht="9.75">
      <c r="K9" s="210"/>
      <c r="L9" s="210"/>
      <c r="M9" s="210"/>
      <c r="N9" s="210"/>
      <c r="O9" s="210"/>
      <c r="P9" s="210"/>
      <c r="Q9" s="210"/>
    </row>
    <row r="10" spans="2:10" s="132" customFormat="1" ht="9.75">
      <c r="B10" s="76"/>
      <c r="C10" s="77"/>
      <c r="D10" s="77"/>
      <c r="E10" s="77"/>
      <c r="F10" s="77"/>
      <c r="G10" s="78"/>
      <c r="H10" s="79"/>
      <c r="I10" s="80"/>
      <c r="J10" s="66"/>
    </row>
    <row r="11" spans="2:10" s="19" customFormat="1" ht="12.75">
      <c r="B11" s="82"/>
      <c r="C11" s="83" t="s">
        <v>38</v>
      </c>
      <c r="D11" s="83" t="s">
        <v>39</v>
      </c>
      <c r="E11" s="83" t="s">
        <v>40</v>
      </c>
      <c r="F11" s="83" t="s">
        <v>41</v>
      </c>
      <c r="G11" s="84" t="s">
        <v>42</v>
      </c>
      <c r="H11" s="85"/>
      <c r="I11" s="86" t="s">
        <v>43</v>
      </c>
      <c r="J11" s="69"/>
    </row>
    <row r="12" spans="2:10" s="132" customFormat="1" ht="9.75">
      <c r="B12" s="88"/>
      <c r="C12" s="89"/>
      <c r="D12" s="89"/>
      <c r="E12" s="89"/>
      <c r="F12" s="89"/>
      <c r="G12" s="90"/>
      <c r="H12" s="79"/>
      <c r="I12" s="91"/>
      <c r="J12" s="66"/>
    </row>
    <row r="13" spans="2:10" s="133" customFormat="1" ht="9.75">
      <c r="B13" s="79"/>
      <c r="C13" s="79"/>
      <c r="D13" s="79"/>
      <c r="E13" s="79"/>
      <c r="F13" s="79"/>
      <c r="G13" s="79"/>
      <c r="H13" s="79"/>
      <c r="I13" s="79"/>
      <c r="J13" s="31"/>
    </row>
    <row r="14" spans="2:9" s="132" customFormat="1" ht="9.75">
      <c r="B14" s="134" t="s">
        <v>131</v>
      </c>
      <c r="C14" s="135"/>
      <c r="D14" s="135"/>
      <c r="E14" s="135"/>
      <c r="F14" s="135"/>
      <c r="G14" s="135"/>
      <c r="H14" s="135"/>
      <c r="I14" s="38"/>
    </row>
    <row r="15" spans="2:9" s="132" customFormat="1" ht="9.75">
      <c r="B15" s="136" t="s">
        <v>9</v>
      </c>
      <c r="C15" s="137">
        <v>15.642418570126647</v>
      </c>
      <c r="D15" s="137">
        <v>17.04148134184773</v>
      </c>
      <c r="E15" s="137">
        <v>24.067102884181967</v>
      </c>
      <c r="F15" s="137">
        <v>22.18413660686247</v>
      </c>
      <c r="G15" s="138">
        <v>6.298301337910206</v>
      </c>
      <c r="H15" s="46"/>
      <c r="I15" s="139">
        <v>16.384032312082187</v>
      </c>
    </row>
    <row r="16" spans="2:9" s="132" customFormat="1" ht="9.75">
      <c r="B16" s="140" t="s">
        <v>132</v>
      </c>
      <c r="C16" s="46">
        <v>4.383415504577748</v>
      </c>
      <c r="D16" s="46">
        <v>15.924153498731485</v>
      </c>
      <c r="E16" s="46">
        <v>58.26319016451371</v>
      </c>
      <c r="F16" s="46">
        <v>-3.121529228318398</v>
      </c>
      <c r="G16" s="141">
        <v>-6.417329324644716</v>
      </c>
      <c r="H16" s="46"/>
      <c r="I16" s="26">
        <v>21.171524383458774</v>
      </c>
    </row>
    <row r="17" spans="2:9" s="132" customFormat="1" ht="9.75">
      <c r="B17" s="140" t="s">
        <v>133</v>
      </c>
      <c r="C17" s="46">
        <v>15.66959315611487</v>
      </c>
      <c r="D17" s="46">
        <v>17.578068841752458</v>
      </c>
      <c r="E17" s="46">
        <v>10.191313844455063</v>
      </c>
      <c r="F17" s="46">
        <v>23.591549043814595</v>
      </c>
      <c r="G17" s="141">
        <v>25.694380389773876</v>
      </c>
      <c r="H17" s="46"/>
      <c r="I17" s="26">
        <v>16.150921385041038</v>
      </c>
    </row>
    <row r="18" spans="2:9" s="132" customFormat="1" ht="9.75">
      <c r="B18" s="142" t="s">
        <v>96</v>
      </c>
      <c r="C18" s="37">
        <v>14.811237798114242</v>
      </c>
      <c r="D18" s="37">
        <v>17.578068841752458</v>
      </c>
      <c r="E18" s="37">
        <v>10.191313844455063</v>
      </c>
      <c r="F18" s="37">
        <v>23.591549043814595</v>
      </c>
      <c r="G18" s="143">
        <v>25.694380389773876</v>
      </c>
      <c r="H18" s="37"/>
      <c r="I18" s="28">
        <v>15.469280730672285</v>
      </c>
    </row>
    <row r="19" spans="2:9" s="132" customFormat="1" ht="9.75">
      <c r="B19" s="142" t="s">
        <v>97</v>
      </c>
      <c r="C19" s="37">
        <v>23.667988321752077</v>
      </c>
      <c r="D19" s="37" t="s">
        <v>134</v>
      </c>
      <c r="E19" s="37" t="s">
        <v>134</v>
      </c>
      <c r="F19" s="37" t="s">
        <v>134</v>
      </c>
      <c r="G19" s="143" t="s">
        <v>134</v>
      </c>
      <c r="H19" s="37"/>
      <c r="I19" s="28">
        <v>23.667988321752077</v>
      </c>
    </row>
    <row r="20" spans="2:9" s="132" customFormat="1" ht="9.75">
      <c r="B20" s="144"/>
      <c r="C20" s="46"/>
      <c r="D20" s="46"/>
      <c r="E20" s="46"/>
      <c r="F20" s="46"/>
      <c r="G20" s="141"/>
      <c r="H20" s="46"/>
      <c r="I20" s="26"/>
    </row>
    <row r="21" spans="2:9" s="132" customFormat="1" ht="9.75">
      <c r="B21" s="140" t="s">
        <v>14</v>
      </c>
      <c r="C21" s="46">
        <v>41.41547490924451</v>
      </c>
      <c r="D21" s="46">
        <v>1210.2697262816525</v>
      </c>
      <c r="E21" s="46">
        <v>40.22879709016127</v>
      </c>
      <c r="F21" s="46">
        <v>469.1035484103727</v>
      </c>
      <c r="G21" s="141">
        <v>29.447449302875217</v>
      </c>
      <c r="H21" s="46"/>
      <c r="I21" s="26">
        <v>55.34495990158534</v>
      </c>
    </row>
    <row r="22" spans="2:9" s="132" customFormat="1" ht="9.75">
      <c r="B22" s="144"/>
      <c r="C22" s="46"/>
      <c r="D22" s="46"/>
      <c r="E22" s="46"/>
      <c r="F22" s="46"/>
      <c r="G22" s="141"/>
      <c r="H22" s="46"/>
      <c r="I22" s="26"/>
    </row>
    <row r="23" spans="2:9" s="132" customFormat="1" ht="9.75">
      <c r="B23" s="145" t="s">
        <v>15</v>
      </c>
      <c r="C23" s="46">
        <v>16.492144574498656</v>
      </c>
      <c r="D23" s="46">
        <v>22.816615647701433</v>
      </c>
      <c r="E23" s="46">
        <v>23.990616958657807</v>
      </c>
      <c r="F23" s="46">
        <v>29.13904825766036</v>
      </c>
      <c r="G23" s="141">
        <v>17.03524037056898</v>
      </c>
      <c r="H23" s="46"/>
      <c r="I23" s="26">
        <v>18.04075847130493</v>
      </c>
    </row>
    <row r="24" spans="2:9" s="132" customFormat="1" ht="9.75">
      <c r="B24" s="107"/>
      <c r="C24" s="146"/>
      <c r="D24" s="146"/>
      <c r="E24" s="146"/>
      <c r="F24" s="146"/>
      <c r="G24" s="147"/>
      <c r="H24" s="51"/>
      <c r="I24" s="148"/>
    </row>
    <row r="25" spans="2:9" s="132" customFormat="1" ht="9.75">
      <c r="B25" s="145" t="s">
        <v>16</v>
      </c>
      <c r="C25" s="149">
        <v>-20.7692345694232</v>
      </c>
      <c r="D25" s="149">
        <v>75.15106015122217</v>
      </c>
      <c r="E25" s="149">
        <v>29.708135394360234</v>
      </c>
      <c r="F25" s="149">
        <v>30.1140337732011</v>
      </c>
      <c r="G25" s="150">
        <v>50.48164469687857</v>
      </c>
      <c r="H25" s="46"/>
      <c r="I25" s="151">
        <v>-11.997114946667987</v>
      </c>
    </row>
    <row r="26" spans="2:9" s="132" customFormat="1" ht="9.75">
      <c r="B26" s="142" t="s">
        <v>105</v>
      </c>
      <c r="C26" s="152">
        <v>30.42208057496616</v>
      </c>
      <c r="D26" s="152">
        <v>40.627485339151946</v>
      </c>
      <c r="E26" s="152">
        <v>-7.185505270391412</v>
      </c>
      <c r="F26" s="152">
        <v>32.94854916932633</v>
      </c>
      <c r="G26" s="153">
        <v>14.615491761367782</v>
      </c>
      <c r="H26" s="37"/>
      <c r="I26" s="154">
        <v>24.01755974425146</v>
      </c>
    </row>
    <row r="27" spans="2:9" s="132" customFormat="1" ht="9.75">
      <c r="B27" s="142" t="s">
        <v>135</v>
      </c>
      <c r="C27" s="152">
        <v>-21.62119573057153</v>
      </c>
      <c r="D27" s="152">
        <v>76.720265117433</v>
      </c>
      <c r="E27" s="152">
        <v>31.141942474157737</v>
      </c>
      <c r="F27" s="152">
        <v>30.093093867131483</v>
      </c>
      <c r="G27" s="153">
        <v>56.89531787163658</v>
      </c>
      <c r="H27" s="37"/>
      <c r="I27" s="154">
        <v>-12.725753524914406</v>
      </c>
    </row>
    <row r="28" spans="2:9" s="132" customFormat="1" ht="9.75">
      <c r="B28" s="107"/>
      <c r="C28" s="146"/>
      <c r="D28" s="146"/>
      <c r="E28" s="146"/>
      <c r="F28" s="146"/>
      <c r="G28" s="147"/>
      <c r="H28" s="51"/>
      <c r="I28" s="148"/>
    </row>
    <row r="29" spans="2:9" s="132" customFormat="1" ht="9.75">
      <c r="B29" s="155" t="s">
        <v>36</v>
      </c>
      <c r="C29" s="156">
        <v>18.114564458607617</v>
      </c>
      <c r="D29" s="156">
        <v>6.129249458084951</v>
      </c>
      <c r="E29" s="156">
        <v>11.875444134015467</v>
      </c>
      <c r="F29" s="156">
        <v>27.40189969743674</v>
      </c>
      <c r="G29" s="157">
        <v>-10.040569965199541</v>
      </c>
      <c r="H29" s="46"/>
      <c r="I29" s="158">
        <v>16.577213065154318</v>
      </c>
    </row>
    <row r="30" spans="2:9" s="132" customFormat="1" ht="9.75">
      <c r="B30" s="75"/>
      <c r="C30" s="159"/>
      <c r="D30" s="159"/>
      <c r="E30" s="159"/>
      <c r="F30" s="159"/>
      <c r="G30" s="159"/>
      <c r="H30" s="51"/>
      <c r="I30" s="159"/>
    </row>
    <row r="31" spans="2:9" s="132" customFormat="1" ht="9.75">
      <c r="B31" s="160" t="s">
        <v>136</v>
      </c>
      <c r="C31" s="161"/>
      <c r="D31" s="161"/>
      <c r="E31" s="161"/>
      <c r="F31" s="161"/>
      <c r="G31" s="161"/>
      <c r="H31" s="94"/>
      <c r="I31" s="75"/>
    </row>
    <row r="32" spans="2:9" s="132" customFormat="1" ht="9.75">
      <c r="B32" s="162" t="s">
        <v>114</v>
      </c>
      <c r="C32" s="163">
        <v>31.36209704845083</v>
      </c>
      <c r="D32" s="163">
        <v>15.640995549897951</v>
      </c>
      <c r="E32" s="163">
        <v>-4.827727501557478</v>
      </c>
      <c r="F32" s="163">
        <v>14.946140155726507</v>
      </c>
      <c r="G32" s="164">
        <v>10.318684629588848</v>
      </c>
      <c r="H32" s="37"/>
      <c r="I32" s="165">
        <v>24.66429252163318</v>
      </c>
    </row>
    <row r="33" spans="2:9" s="132" customFormat="1" ht="9.75">
      <c r="B33" s="125" t="s">
        <v>117</v>
      </c>
      <c r="C33" s="152">
        <v>51.23883168048779</v>
      </c>
      <c r="D33" s="152" t="s">
        <v>134</v>
      </c>
      <c r="E33" s="152">
        <v>1858.990218763002</v>
      </c>
      <c r="F33" s="152">
        <v>-81.04152722960248</v>
      </c>
      <c r="G33" s="153" t="s">
        <v>134</v>
      </c>
      <c r="H33" s="37"/>
      <c r="I33" s="154">
        <v>68.56608637234581</v>
      </c>
    </row>
    <row r="34" spans="2:9" s="132" customFormat="1" ht="9.75">
      <c r="B34" s="125" t="s">
        <v>121</v>
      </c>
      <c r="C34" s="152">
        <v>1.9448637399311908</v>
      </c>
      <c r="D34" s="152">
        <v>-8.84675201589914</v>
      </c>
      <c r="E34" s="152">
        <v>-14.252156766542134</v>
      </c>
      <c r="F34" s="152">
        <v>-0.11716780596172649</v>
      </c>
      <c r="G34" s="153">
        <v>8.153435603770731</v>
      </c>
      <c r="H34" s="37"/>
      <c r="I34" s="154">
        <v>0.13971294181733818</v>
      </c>
    </row>
    <row r="35" spans="2:9" s="132" customFormat="1" ht="9.75">
      <c r="B35" s="107"/>
      <c r="C35" s="152"/>
      <c r="D35" s="152"/>
      <c r="E35" s="152"/>
      <c r="F35" s="152"/>
      <c r="G35" s="153"/>
      <c r="H35" s="37"/>
      <c r="I35" s="154"/>
    </row>
    <row r="36" spans="2:9" s="132" customFormat="1" ht="9.75">
      <c r="B36" s="125" t="s">
        <v>122</v>
      </c>
      <c r="C36" s="152">
        <v>-8.958854323951703</v>
      </c>
      <c r="D36" s="152">
        <v>42.78998704727481</v>
      </c>
      <c r="E36" s="152">
        <v>12.38287590672682</v>
      </c>
      <c r="F36" s="152">
        <v>-4.6759810101548505</v>
      </c>
      <c r="G36" s="153">
        <v>-16.72045927588952</v>
      </c>
      <c r="H36" s="37"/>
      <c r="I36" s="154">
        <v>-5.708699085789737</v>
      </c>
    </row>
    <row r="37" spans="2:9" s="132" customFormat="1" ht="9.75">
      <c r="B37" s="125" t="s">
        <v>123</v>
      </c>
      <c r="C37" s="152">
        <v>15.928493753776895</v>
      </c>
      <c r="D37" s="152">
        <v>-57.123692028218606</v>
      </c>
      <c r="E37" s="152">
        <v>1.518598492674328</v>
      </c>
      <c r="F37" s="152">
        <v>1.575349194248643</v>
      </c>
      <c r="G37" s="153">
        <v>109.75483284588057</v>
      </c>
      <c r="H37" s="37"/>
      <c r="I37" s="154">
        <v>15.309746692416093</v>
      </c>
    </row>
    <row r="38" spans="2:9" s="132" customFormat="1" ht="9.75">
      <c r="B38" s="125" t="s">
        <v>124</v>
      </c>
      <c r="C38" s="152">
        <v>6.58363601194194</v>
      </c>
      <c r="D38" s="152">
        <v>-23.092573120283845</v>
      </c>
      <c r="E38" s="152">
        <v>-116.80690194555514</v>
      </c>
      <c r="F38" s="152">
        <v>4.096049333732732</v>
      </c>
      <c r="G38" s="153">
        <v>-231.13082603406818</v>
      </c>
      <c r="H38" s="37"/>
      <c r="I38" s="154">
        <v>-2.206821180943741</v>
      </c>
    </row>
    <row r="39" spans="2:9" s="132" customFormat="1" ht="9.75">
      <c r="B39" s="107"/>
      <c r="C39" s="152"/>
      <c r="D39" s="152"/>
      <c r="E39" s="152"/>
      <c r="F39" s="152"/>
      <c r="G39" s="153"/>
      <c r="H39" s="37"/>
      <c r="I39" s="154"/>
    </row>
    <row r="40" spans="2:9" s="132" customFormat="1" ht="9.75">
      <c r="B40" s="166" t="s">
        <v>86</v>
      </c>
      <c r="C40" s="167">
        <v>15.09505536367759</v>
      </c>
      <c r="D40" s="167">
        <v>-0.4393806705482284</v>
      </c>
      <c r="E40" s="167">
        <v>-107.952119245246</v>
      </c>
      <c r="F40" s="167">
        <v>5.439553776874528</v>
      </c>
      <c r="G40" s="168">
        <v>-208.57011676963012</v>
      </c>
      <c r="H40" s="37"/>
      <c r="I40" s="169">
        <v>4.833372611150977</v>
      </c>
    </row>
    <row r="41" spans="2:26" ht="12" customHeight="1">
      <c r="B41" s="75"/>
      <c r="C41" s="159"/>
      <c r="D41" s="159"/>
      <c r="E41" s="159"/>
      <c r="F41" s="159"/>
      <c r="G41" s="159"/>
      <c r="H41" s="51"/>
      <c r="I41" s="159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</row>
    <row r="42" spans="2:26" ht="9.75">
      <c r="B42" s="21" t="s">
        <v>137</v>
      </c>
      <c r="C42" s="51"/>
      <c r="D42" s="51"/>
      <c r="E42" s="51"/>
      <c r="F42" s="51"/>
      <c r="G42" s="51"/>
      <c r="H42" s="51"/>
      <c r="I42" s="51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</row>
    <row r="43" spans="2:26" ht="9.75">
      <c r="B43" s="39" t="s">
        <v>138</v>
      </c>
      <c r="C43" s="170">
        <v>24.987537319907087</v>
      </c>
      <c r="D43" s="170">
        <v>54.56129856496458</v>
      </c>
      <c r="E43" s="170">
        <v>30.56678759847829</v>
      </c>
      <c r="F43" s="170">
        <v>16.63282226593343</v>
      </c>
      <c r="G43" s="171">
        <v>36.31890886378694</v>
      </c>
      <c r="H43" s="172"/>
      <c r="I43" s="173">
        <v>25.387230271728896</v>
      </c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</row>
    <row r="44" spans="2:26" ht="9.75">
      <c r="B44" s="27" t="s">
        <v>139</v>
      </c>
      <c r="C44" s="172">
        <v>22.59210410176309</v>
      </c>
      <c r="D44" s="172">
        <v>51.660275777421695</v>
      </c>
      <c r="E44" s="172">
        <v>29.332383995573995</v>
      </c>
      <c r="F44" s="172">
        <v>16.313219799762688</v>
      </c>
      <c r="G44" s="174">
        <v>33.51463458682836</v>
      </c>
      <c r="H44" s="172"/>
      <c r="I44" s="175">
        <v>23.229139060084407</v>
      </c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</row>
    <row r="45" spans="2:26" ht="9.75">
      <c r="B45" s="27"/>
      <c r="C45" s="172"/>
      <c r="D45" s="172"/>
      <c r="E45" s="172"/>
      <c r="F45" s="172"/>
      <c r="G45" s="174"/>
      <c r="H45" s="172"/>
      <c r="I45" s="1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 spans="2:26" ht="9.75">
      <c r="B46" s="27" t="s">
        <v>140</v>
      </c>
      <c r="C46" s="172">
        <v>4.8721376932477645</v>
      </c>
      <c r="D46" s="172">
        <v>6.262522107862189</v>
      </c>
      <c r="E46" s="172">
        <v>6.012170321255685</v>
      </c>
      <c r="F46" s="172">
        <v>8.245486080146684</v>
      </c>
      <c r="G46" s="174">
        <v>7.218548625675466</v>
      </c>
      <c r="H46" s="172"/>
      <c r="I46" s="175">
        <v>5.2965090696376125</v>
      </c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</row>
    <row r="47" spans="2:26" ht="9.75">
      <c r="B47" s="27" t="s">
        <v>141</v>
      </c>
      <c r="C47" s="172">
        <v>3.9848480684517</v>
      </c>
      <c r="D47" s="172">
        <v>6.262522107862189</v>
      </c>
      <c r="E47" s="172">
        <v>6.0121703212556845</v>
      </c>
      <c r="F47" s="172">
        <v>6.3442627567458025</v>
      </c>
      <c r="G47" s="174">
        <v>6.124069979216781</v>
      </c>
      <c r="H47" s="172"/>
      <c r="I47" s="175">
        <v>4.392602185809466</v>
      </c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</row>
    <row r="48" spans="2:26" ht="9.75">
      <c r="B48" s="27" t="s">
        <v>20</v>
      </c>
      <c r="C48" s="172">
        <v>2.6024692258026163</v>
      </c>
      <c r="D48" s="172">
        <v>8.521419369274223</v>
      </c>
      <c r="E48" s="172">
        <v>4.25198181419729</v>
      </c>
      <c r="F48" s="172">
        <v>32.36368810302435</v>
      </c>
      <c r="G48" s="174">
        <v>5.195716700773605</v>
      </c>
      <c r="H48" s="172"/>
      <c r="I48" s="175">
        <v>6.733124321965959</v>
      </c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</row>
    <row r="49" spans="2:26" ht="9.75">
      <c r="B49" s="27" t="s">
        <v>21</v>
      </c>
      <c r="C49" s="172">
        <v>4.371162402972887</v>
      </c>
      <c r="D49" s="172">
        <v>5.192964898575744</v>
      </c>
      <c r="E49" s="172">
        <v>7.0348248705450676</v>
      </c>
      <c r="F49" s="172">
        <v>5.209931718581622</v>
      </c>
      <c r="G49" s="174">
        <v>7.178381347831197</v>
      </c>
      <c r="H49" s="172"/>
      <c r="I49" s="175">
        <v>4.623676880460882</v>
      </c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</row>
    <row r="50" spans="2:26" ht="9.75">
      <c r="B50" s="27" t="s">
        <v>22</v>
      </c>
      <c r="C50" s="172">
        <v>0.6721771912007574</v>
      </c>
      <c r="D50" s="172" t="s">
        <v>134</v>
      </c>
      <c r="E50" s="172" t="s">
        <v>134</v>
      </c>
      <c r="F50" s="172" t="s">
        <v>134</v>
      </c>
      <c r="G50" s="174" t="s">
        <v>134</v>
      </c>
      <c r="H50" s="172"/>
      <c r="I50" s="175">
        <v>0.6721771912007574</v>
      </c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</row>
    <row r="51" spans="2:26" ht="9.75">
      <c r="B51" s="27"/>
      <c r="C51" s="172"/>
      <c r="D51" s="172"/>
      <c r="E51" s="172"/>
      <c r="F51" s="172"/>
      <c r="G51" s="174"/>
      <c r="H51" s="172"/>
      <c r="I51" s="1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</row>
    <row r="52" spans="2:26" ht="9.75">
      <c r="B52" s="43" t="s">
        <v>142</v>
      </c>
      <c r="C52" s="176">
        <v>0.1232749781162285</v>
      </c>
      <c r="D52" s="176">
        <v>3.140867072555802</v>
      </c>
      <c r="E52" s="176">
        <v>2.5949570032361553</v>
      </c>
      <c r="F52" s="176">
        <v>0.6576356607847159</v>
      </c>
      <c r="G52" s="177">
        <v>12.905958251312823</v>
      </c>
      <c r="H52" s="172"/>
      <c r="I52" s="178">
        <v>0.727547273222472</v>
      </c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</row>
    <row r="53" spans="2:26" ht="9.75">
      <c r="B53" s="38"/>
      <c r="C53" s="172"/>
      <c r="D53" s="172"/>
      <c r="E53" s="172"/>
      <c r="F53" s="172"/>
      <c r="G53" s="172"/>
      <c r="H53" s="172"/>
      <c r="I53" s="37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</row>
    <row r="54" spans="2:26" ht="9.75">
      <c r="B54" s="75"/>
      <c r="C54" s="159"/>
      <c r="D54" s="159"/>
      <c r="E54" s="159"/>
      <c r="F54" s="159"/>
      <c r="G54" s="159"/>
      <c r="H54" s="51"/>
      <c r="I54" s="159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</row>
    <row r="55" spans="2:9" ht="9.75">
      <c r="B55" s="21" t="s">
        <v>143</v>
      </c>
      <c r="C55" s="172"/>
      <c r="D55" s="172"/>
      <c r="E55" s="172"/>
      <c r="F55" s="172"/>
      <c r="G55" s="172"/>
      <c r="H55" s="172"/>
      <c r="I55" s="37"/>
    </row>
    <row r="56" spans="2:9" ht="9.75">
      <c r="B56" s="39" t="s">
        <v>144</v>
      </c>
      <c r="C56" s="170">
        <v>23.60220761744898</v>
      </c>
      <c r="D56" s="170">
        <v>12.376309052601716</v>
      </c>
      <c r="E56" s="170">
        <v>-1.1050896985698069</v>
      </c>
      <c r="F56" s="170">
        <v>18.76376413354109</v>
      </c>
      <c r="G56" s="171">
        <v>-7.228715930009401</v>
      </c>
      <c r="H56" s="172"/>
      <c r="I56" s="173">
        <v>20.130134605949493</v>
      </c>
    </row>
    <row r="57" spans="2:9" ht="9.75">
      <c r="B57" s="27" t="s">
        <v>145</v>
      </c>
      <c r="C57" s="172">
        <v>6.441858672948873</v>
      </c>
      <c r="D57" s="172">
        <v>6.039360340599096</v>
      </c>
      <c r="E57" s="172">
        <v>-0.32824041485822675</v>
      </c>
      <c r="F57" s="172">
        <v>3.3984847044163518</v>
      </c>
      <c r="G57" s="174">
        <v>-2.0875439351573233</v>
      </c>
      <c r="H57" s="172"/>
      <c r="I57" s="175">
        <v>5.442853636525293</v>
      </c>
    </row>
    <row r="58" spans="2:9" ht="9.75">
      <c r="B58" s="27" t="s">
        <v>27</v>
      </c>
      <c r="C58" s="172">
        <v>13.712905526055687</v>
      </c>
      <c r="D58" s="172">
        <v>19.523111040025896</v>
      </c>
      <c r="E58" s="172">
        <v>18.028694569247723</v>
      </c>
      <c r="F58" s="172">
        <v>11.547070111330354</v>
      </c>
      <c r="G58" s="174">
        <v>15.67588271231047</v>
      </c>
      <c r="H58" s="172"/>
      <c r="I58" s="175">
        <v>13.979337978409967</v>
      </c>
    </row>
    <row r="59" spans="2:9" ht="9.75">
      <c r="B59" s="107" t="s">
        <v>146</v>
      </c>
      <c r="C59" s="172">
        <v>1.1383293163786217</v>
      </c>
      <c r="D59" s="172">
        <v>0</v>
      </c>
      <c r="E59" s="172">
        <v>1.5038813875794728</v>
      </c>
      <c r="F59" s="172">
        <v>-0.009637592347293826</v>
      </c>
      <c r="G59" s="174">
        <v>0</v>
      </c>
      <c r="H59" s="172"/>
      <c r="I59" s="175">
        <v>1.0217901959254754</v>
      </c>
    </row>
    <row r="60" spans="2:9" ht="9.75">
      <c r="B60" s="107" t="s">
        <v>28</v>
      </c>
      <c r="C60" s="172">
        <v>14.579035437081549</v>
      </c>
      <c r="D60" s="172">
        <v>20.821478896443047</v>
      </c>
      <c r="E60" s="172">
        <v>18.538889641390853</v>
      </c>
      <c r="F60" s="172">
        <v>12.073875213914821</v>
      </c>
      <c r="G60" s="174">
        <v>19.612610499332362</v>
      </c>
      <c r="H60" s="172"/>
      <c r="I60" s="175">
        <v>14.891363622084565</v>
      </c>
    </row>
    <row r="61" spans="2:9" ht="9.75">
      <c r="B61" s="27" t="s">
        <v>147</v>
      </c>
      <c r="C61" s="172">
        <v>5.229138512995472</v>
      </c>
      <c r="D61" s="172">
        <v>12.755664998416073</v>
      </c>
      <c r="E61" s="172">
        <v>10.762733400005242</v>
      </c>
      <c r="F61" s="172">
        <v>4.371932820994111</v>
      </c>
      <c r="G61" s="174">
        <v>8.198086131688127</v>
      </c>
      <c r="H61" s="172"/>
      <c r="I61" s="175">
        <v>5.742080252358855</v>
      </c>
    </row>
    <row r="62" spans="2:9" ht="9.75">
      <c r="B62" s="179" t="s">
        <v>30</v>
      </c>
      <c r="C62" s="172">
        <v>2.84496363209186</v>
      </c>
      <c r="D62" s="172">
        <v>3.315248383732471</v>
      </c>
      <c r="E62" s="172">
        <v>8.408250764095492</v>
      </c>
      <c r="F62" s="172">
        <v>4.310742223738501</v>
      </c>
      <c r="G62" s="174">
        <v>13.712645099649492</v>
      </c>
      <c r="H62" s="172"/>
      <c r="I62" s="175">
        <v>3.7008918157348694</v>
      </c>
    </row>
    <row r="63" spans="2:9" ht="9.75">
      <c r="B63" s="107"/>
      <c r="C63" s="172"/>
      <c r="D63" s="172"/>
      <c r="E63" s="172"/>
      <c r="F63" s="172"/>
      <c r="G63" s="174"/>
      <c r="H63" s="172"/>
      <c r="I63" s="175"/>
    </row>
    <row r="64" spans="2:9" ht="9.75">
      <c r="B64" s="27" t="s">
        <v>148</v>
      </c>
      <c r="C64" s="172">
        <v>21.76896468796231</v>
      </c>
      <c r="D64" s="172">
        <v>0</v>
      </c>
      <c r="E64" s="172">
        <v>13.973043200891144</v>
      </c>
      <c r="F64" s="172">
        <v>-0.22044237050061494</v>
      </c>
      <c r="G64" s="174">
        <v>0</v>
      </c>
      <c r="H64" s="172"/>
      <c r="I64" s="175">
        <v>17.79477386276032</v>
      </c>
    </row>
    <row r="65" spans="2:9" ht="9.75">
      <c r="B65" s="27" t="s">
        <v>149</v>
      </c>
      <c r="C65" s="172">
        <v>35.867520423849435</v>
      </c>
      <c r="D65" s="172">
        <v>61.262050893969565</v>
      </c>
      <c r="E65" s="172">
        <v>58.054897613586434</v>
      </c>
      <c r="F65" s="172">
        <v>36.20985593718555</v>
      </c>
      <c r="G65" s="174">
        <v>41.80007619060808</v>
      </c>
      <c r="H65" s="172"/>
      <c r="I65" s="175">
        <v>38.55980149355221</v>
      </c>
    </row>
    <row r="66" spans="2:9" ht="9.75">
      <c r="B66" s="43" t="s">
        <v>150</v>
      </c>
      <c r="C66" s="176">
        <v>19.514073097426866</v>
      </c>
      <c r="D66" s="176">
        <v>15.922252209946613</v>
      </c>
      <c r="E66" s="176">
        <v>45.35466215475391</v>
      </c>
      <c r="F66" s="176">
        <v>35.70305430000207</v>
      </c>
      <c r="G66" s="177">
        <v>69.91749058656056</v>
      </c>
      <c r="H66" s="172"/>
      <c r="I66" s="178">
        <v>24.852605239229263</v>
      </c>
    </row>
    <row r="67" spans="2:9" ht="9.75">
      <c r="B67" s="75"/>
      <c r="C67" s="161"/>
      <c r="D67" s="161"/>
      <c r="E67" s="161"/>
      <c r="F67" s="161"/>
      <c r="G67" s="161"/>
      <c r="H67" s="94"/>
      <c r="I67" s="75"/>
    </row>
    <row r="68" spans="2:9" ht="9.75">
      <c r="B68" s="68" t="s">
        <v>44</v>
      </c>
      <c r="C68" s="161"/>
      <c r="D68" s="161"/>
      <c r="E68" s="161"/>
      <c r="F68" s="161"/>
      <c r="G68" s="161"/>
      <c r="H68" s="94"/>
      <c r="I68" s="75"/>
    </row>
    <row r="69" spans="2:9" ht="9.75">
      <c r="B69" s="180" t="s">
        <v>45</v>
      </c>
      <c r="C69" s="161"/>
      <c r="D69" s="161"/>
      <c r="E69" s="161"/>
      <c r="F69" s="161"/>
      <c r="G69" s="161"/>
      <c r="H69" s="94"/>
      <c r="I69" s="75"/>
    </row>
    <row r="70" spans="2:9" ht="9.75">
      <c r="B70" s="180" t="s">
        <v>46</v>
      </c>
      <c r="C70" s="161"/>
      <c r="D70" s="161"/>
      <c r="E70" s="161"/>
      <c r="F70" s="161"/>
      <c r="G70" s="161"/>
      <c r="H70" s="94"/>
      <c r="I70" s="75"/>
    </row>
    <row r="71" spans="2:9" ht="9.75">
      <c r="B71" s="181" t="s">
        <v>47</v>
      </c>
      <c r="C71" s="161"/>
      <c r="D71" s="161"/>
      <c r="E71" s="161"/>
      <c r="F71" s="161"/>
      <c r="G71" s="161"/>
      <c r="H71" s="94"/>
      <c r="I71" s="75"/>
    </row>
    <row r="72" spans="2:9" ht="9.75">
      <c r="B72" s="75" t="s">
        <v>48</v>
      </c>
      <c r="C72" s="161"/>
      <c r="D72" s="161"/>
      <c r="E72" s="161"/>
      <c r="F72" s="161"/>
      <c r="G72" s="161"/>
      <c r="H72" s="94"/>
      <c r="I72" s="75"/>
    </row>
    <row r="73" spans="2:9" ht="9.75">
      <c r="B73" s="180"/>
      <c r="C73" s="161"/>
      <c r="D73" s="161"/>
      <c r="E73" s="161"/>
      <c r="F73" s="161"/>
      <c r="G73" s="161"/>
      <c r="H73" s="94"/>
      <c r="I73" s="75"/>
    </row>
    <row r="74" spans="3:9" ht="9.75">
      <c r="C74" s="132"/>
      <c r="D74" s="132"/>
      <c r="E74" s="132"/>
      <c r="F74" s="132"/>
      <c r="G74" s="132"/>
      <c r="H74" s="182"/>
      <c r="I74" s="132"/>
    </row>
    <row r="75" spans="2:9" ht="9.75">
      <c r="B75" s="66" t="s">
        <v>49</v>
      </c>
      <c r="C75" s="132"/>
      <c r="D75" s="132"/>
      <c r="E75" s="132"/>
      <c r="F75" s="132"/>
      <c r="G75" s="132"/>
      <c r="H75" s="182"/>
      <c r="I75" s="132"/>
    </row>
    <row r="76" spans="2:9" ht="9.75">
      <c r="B76" s="132"/>
      <c r="C76" s="132"/>
      <c r="D76" s="132"/>
      <c r="E76" s="132"/>
      <c r="F76" s="132"/>
      <c r="G76" s="132"/>
      <c r="H76" s="182"/>
      <c r="I76" s="132"/>
    </row>
  </sheetData>
  <mergeCells count="4">
    <mergeCell ref="B4:I4"/>
    <mergeCell ref="B6:I6"/>
    <mergeCell ref="K9:Q9"/>
    <mergeCell ref="B5:I5"/>
  </mergeCells>
  <printOptions/>
  <pageMargins left="0.75" right="0.75" top="1" bottom="1" header="0" footer="0"/>
  <pageSetup fitToHeight="1" fitToWidth="1" horizontalDpi="600" verticalDpi="600" orientation="portrait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3">
    <tabColor indexed="21"/>
    <pageSetUpPr fitToPage="1"/>
  </sheetPr>
  <dimension ref="A1:F86"/>
  <sheetViews>
    <sheetView workbookViewId="0" topLeftCell="A1">
      <selection activeCell="A1" sqref="A1"/>
    </sheetView>
  </sheetViews>
  <sheetFormatPr defaultColWidth="12" defaultRowHeight="11.25"/>
  <cols>
    <col min="1" max="1" width="3.5" style="69" customWidth="1"/>
    <col min="2" max="2" width="42.5" style="69" customWidth="1"/>
    <col min="3" max="3" width="28.33203125" style="69" customWidth="1"/>
    <col min="4" max="4" width="12" style="69" customWidth="1"/>
    <col min="5" max="5" width="31.33203125" style="69" customWidth="1"/>
    <col min="6" max="6" width="26.5" style="69" customWidth="1"/>
    <col min="7" max="7" width="12" style="184" customWidth="1"/>
    <col min="8" max="16384" width="12" style="69" customWidth="1"/>
  </cols>
  <sheetData>
    <row r="1" ht="12">
      <c r="A1" s="183" t="s">
        <v>0</v>
      </c>
    </row>
    <row r="2" ht="12">
      <c r="A2" s="183" t="s">
        <v>1</v>
      </c>
    </row>
    <row r="3" ht="12.75"/>
    <row r="4" ht="12.75"/>
    <row r="5" spans="2:6" ht="15">
      <c r="B5" s="214" t="s">
        <v>155</v>
      </c>
      <c r="C5" s="214"/>
      <c r="D5" s="214"/>
      <c r="E5" s="214"/>
      <c r="F5" s="214"/>
    </row>
    <row r="6" spans="2:6" ht="15.75">
      <c r="B6" s="214" t="s">
        <v>156</v>
      </c>
      <c r="C6" s="214"/>
      <c r="D6" s="214"/>
      <c r="E6" s="214"/>
      <c r="F6" s="214"/>
    </row>
    <row r="7" spans="2:6" ht="15.75">
      <c r="B7" s="215">
        <f>'Resumen principales indicadores'!A6</f>
        <v>40237</v>
      </c>
      <c r="C7" s="215"/>
      <c r="D7" s="215"/>
      <c r="E7" s="215"/>
      <c r="F7" s="215"/>
    </row>
    <row r="8" ht="12">
      <c r="B8" s="185"/>
    </row>
    <row r="9" spans="2:6" ht="12">
      <c r="B9" s="186"/>
      <c r="C9" s="187"/>
      <c r="D9" s="187"/>
      <c r="E9" s="187"/>
      <c r="F9" s="188"/>
    </row>
    <row r="10" spans="2:6" ht="12">
      <c r="B10" s="211" t="s">
        <v>50</v>
      </c>
      <c r="C10" s="212"/>
      <c r="D10" s="212"/>
      <c r="E10" s="212"/>
      <c r="F10" s="213"/>
    </row>
    <row r="11" spans="2:6" ht="12">
      <c r="B11" s="189"/>
      <c r="C11" s="190"/>
      <c r="D11" s="190"/>
      <c r="E11" s="190"/>
      <c r="F11" s="191"/>
    </row>
    <row r="12" spans="2:6" ht="12">
      <c r="B12" s="192"/>
      <c r="C12" s="71"/>
      <c r="D12" s="71"/>
      <c r="E12" s="71"/>
      <c r="F12" s="193"/>
    </row>
    <row r="13" spans="2:6" ht="12">
      <c r="B13" s="194" t="s">
        <v>51</v>
      </c>
      <c r="C13" s="71"/>
      <c r="D13" s="71"/>
      <c r="E13" s="71"/>
      <c r="F13" s="193"/>
    </row>
    <row r="14" spans="2:6" ht="12">
      <c r="B14" s="195"/>
      <c r="C14" s="71"/>
      <c r="D14" s="71"/>
      <c r="E14" s="71"/>
      <c r="F14" s="193"/>
    </row>
    <row r="15" spans="2:6" ht="12">
      <c r="B15" s="195" t="s">
        <v>52</v>
      </c>
      <c r="C15" s="71" t="s">
        <v>53</v>
      </c>
      <c r="D15" s="71"/>
      <c r="E15" s="71"/>
      <c r="F15" s="193"/>
    </row>
    <row r="16" spans="2:6" ht="12">
      <c r="B16" s="195" t="s">
        <v>54</v>
      </c>
      <c r="C16" s="71" t="s">
        <v>55</v>
      </c>
      <c r="E16" s="71"/>
      <c r="F16" s="193"/>
    </row>
    <row r="17" spans="2:6" ht="12">
      <c r="B17" s="195" t="s">
        <v>56</v>
      </c>
      <c r="C17" s="71" t="s">
        <v>57</v>
      </c>
      <c r="D17" s="71"/>
      <c r="E17" s="71"/>
      <c r="F17" s="193"/>
    </row>
    <row r="18" spans="2:6" ht="12">
      <c r="B18" s="195"/>
      <c r="C18" s="71"/>
      <c r="D18" s="71"/>
      <c r="E18" s="71"/>
      <c r="F18" s="193"/>
    </row>
    <row r="19" spans="2:6" ht="12">
      <c r="B19" s="195" t="s">
        <v>58</v>
      </c>
      <c r="C19" s="71" t="s">
        <v>59</v>
      </c>
      <c r="D19" s="71"/>
      <c r="E19" s="71"/>
      <c r="F19" s="193"/>
    </row>
    <row r="20" spans="2:6" ht="12">
      <c r="B20" s="195"/>
      <c r="C20" s="71"/>
      <c r="D20" s="71"/>
      <c r="E20" s="71"/>
      <c r="F20" s="193"/>
    </row>
    <row r="21" spans="2:6" ht="12">
      <c r="B21" s="196" t="s">
        <v>60</v>
      </c>
      <c r="C21" s="71"/>
      <c r="D21" s="71"/>
      <c r="E21" s="71"/>
      <c r="F21" s="193"/>
    </row>
    <row r="22" spans="2:6" ht="12">
      <c r="B22" s="197"/>
      <c r="C22" s="198"/>
      <c r="D22" s="198"/>
      <c r="E22" s="198"/>
      <c r="F22" s="199"/>
    </row>
    <row r="24" spans="2:6" ht="12">
      <c r="B24" s="186"/>
      <c r="C24" s="187"/>
      <c r="D24" s="187"/>
      <c r="E24" s="187"/>
      <c r="F24" s="188"/>
    </row>
    <row r="25" spans="2:6" ht="12">
      <c r="B25" s="211" t="s">
        <v>61</v>
      </c>
      <c r="C25" s="212"/>
      <c r="D25" s="212"/>
      <c r="E25" s="212"/>
      <c r="F25" s="213"/>
    </row>
    <row r="26" spans="2:6" ht="12">
      <c r="B26" s="189"/>
      <c r="C26" s="190"/>
      <c r="D26" s="190"/>
      <c r="E26" s="190"/>
      <c r="F26" s="191"/>
    </row>
    <row r="27" spans="2:6" ht="12">
      <c r="B27" s="195"/>
      <c r="C27" s="71"/>
      <c r="D27" s="71"/>
      <c r="E27" s="71"/>
      <c r="F27" s="193"/>
    </row>
    <row r="28" spans="2:6" ht="12">
      <c r="B28" s="194" t="s">
        <v>51</v>
      </c>
      <c r="C28" s="71"/>
      <c r="D28" s="71"/>
      <c r="E28" s="71"/>
      <c r="F28" s="193"/>
    </row>
    <row r="29" spans="2:6" ht="12">
      <c r="B29" s="195"/>
      <c r="C29" s="71"/>
      <c r="D29" s="71"/>
      <c r="E29" s="71"/>
      <c r="F29" s="193"/>
    </row>
    <row r="30" spans="2:6" ht="12">
      <c r="B30" s="195" t="s">
        <v>52</v>
      </c>
      <c r="C30" s="71" t="s">
        <v>62</v>
      </c>
      <c r="D30" s="71"/>
      <c r="E30" s="71"/>
      <c r="F30" s="193"/>
    </row>
    <row r="31" spans="2:6" ht="12">
      <c r="B31" s="195" t="s">
        <v>54</v>
      </c>
      <c r="C31" s="69" t="s">
        <v>63</v>
      </c>
      <c r="E31" s="71"/>
      <c r="F31" s="193"/>
    </row>
    <row r="32" spans="2:6" ht="12">
      <c r="B32" s="195" t="s">
        <v>56</v>
      </c>
      <c r="C32" s="71" t="s">
        <v>64</v>
      </c>
      <c r="D32" s="71"/>
      <c r="E32" s="71"/>
      <c r="F32" s="193"/>
    </row>
    <row r="33" spans="2:6" ht="12">
      <c r="B33" s="195"/>
      <c r="C33" s="200"/>
      <c r="D33" s="71"/>
      <c r="E33" s="71"/>
      <c r="F33" s="193"/>
    </row>
    <row r="34" spans="2:6" ht="12">
      <c r="B34" s="195" t="s">
        <v>58</v>
      </c>
      <c r="C34" s="71" t="s">
        <v>157</v>
      </c>
      <c r="D34" s="71"/>
      <c r="E34" s="71"/>
      <c r="F34" s="193"/>
    </row>
    <row r="35" spans="2:6" ht="12">
      <c r="B35" s="195"/>
      <c r="C35" s="71"/>
      <c r="D35" s="71"/>
      <c r="E35" s="71"/>
      <c r="F35" s="193"/>
    </row>
    <row r="36" spans="2:6" ht="12">
      <c r="B36" s="196" t="s">
        <v>60</v>
      </c>
      <c r="C36" s="71"/>
      <c r="D36" s="71"/>
      <c r="E36" s="71"/>
      <c r="F36" s="193"/>
    </row>
    <row r="37" spans="2:6" ht="12">
      <c r="B37" s="197"/>
      <c r="C37" s="198"/>
      <c r="D37" s="198"/>
      <c r="E37" s="198"/>
      <c r="F37" s="199"/>
    </row>
    <row r="38" spans="2:6" ht="12">
      <c r="B38" s="71"/>
      <c r="C38" s="71"/>
      <c r="D38" s="71"/>
      <c r="E38" s="71"/>
      <c r="F38" s="71"/>
    </row>
    <row r="39" spans="2:6" ht="12">
      <c r="B39" s="186"/>
      <c r="C39" s="187"/>
      <c r="D39" s="187"/>
      <c r="E39" s="187"/>
      <c r="F39" s="188"/>
    </row>
    <row r="40" spans="2:6" ht="12">
      <c r="B40" s="211" t="s">
        <v>65</v>
      </c>
      <c r="C40" s="212"/>
      <c r="D40" s="212"/>
      <c r="E40" s="212"/>
      <c r="F40" s="213"/>
    </row>
    <row r="41" spans="2:6" ht="12">
      <c r="B41" s="189"/>
      <c r="C41" s="190"/>
      <c r="D41" s="190"/>
      <c r="E41" s="190"/>
      <c r="F41" s="191"/>
    </row>
    <row r="42" spans="2:6" ht="12">
      <c r="B42" s="196"/>
      <c r="C42" s="71"/>
      <c r="D42" s="71"/>
      <c r="E42" s="71"/>
      <c r="F42" s="193"/>
    </row>
    <row r="43" spans="2:6" ht="12">
      <c r="B43" s="194" t="s">
        <v>51</v>
      </c>
      <c r="C43" s="71"/>
      <c r="D43" s="71"/>
      <c r="E43" s="71"/>
      <c r="F43" s="193"/>
    </row>
    <row r="44" spans="2:6" ht="12">
      <c r="B44" s="201"/>
      <c r="C44" s="71"/>
      <c r="D44" s="71"/>
      <c r="E44" s="71"/>
      <c r="F44" s="193"/>
    </row>
    <row r="45" spans="2:6" ht="12">
      <c r="B45" s="195" t="s">
        <v>52</v>
      </c>
      <c r="C45" s="71" t="s">
        <v>66</v>
      </c>
      <c r="D45" s="71"/>
      <c r="E45" s="71"/>
      <c r="F45" s="193"/>
    </row>
    <row r="46" spans="2:6" ht="12">
      <c r="B46" s="195" t="s">
        <v>54</v>
      </c>
      <c r="C46" s="71" t="s">
        <v>67</v>
      </c>
      <c r="D46" s="71"/>
      <c r="E46" s="71"/>
      <c r="F46" s="193"/>
    </row>
    <row r="47" spans="2:6" ht="12">
      <c r="B47" s="195" t="s">
        <v>56</v>
      </c>
      <c r="C47" s="69" t="s">
        <v>68</v>
      </c>
      <c r="D47" s="71"/>
      <c r="E47" s="71"/>
      <c r="F47" s="193"/>
    </row>
    <row r="48" spans="2:6" ht="12">
      <c r="B48" s="195"/>
      <c r="C48" s="71"/>
      <c r="D48" s="71"/>
      <c r="E48" s="71"/>
      <c r="F48" s="193"/>
    </row>
    <row r="49" spans="2:6" ht="12">
      <c r="B49" s="195" t="s">
        <v>58</v>
      </c>
      <c r="C49" s="71" t="s">
        <v>69</v>
      </c>
      <c r="D49" s="71"/>
      <c r="E49" s="71"/>
      <c r="F49" s="193"/>
    </row>
    <row r="50" spans="2:6" ht="12">
      <c r="B50" s="195"/>
      <c r="C50" s="71"/>
      <c r="D50" s="71"/>
      <c r="E50" s="71"/>
      <c r="F50" s="193"/>
    </row>
    <row r="51" spans="2:6" ht="12">
      <c r="B51" s="196" t="s">
        <v>70</v>
      </c>
      <c r="C51" s="71"/>
      <c r="D51" s="71"/>
      <c r="E51" s="71"/>
      <c r="F51" s="193"/>
    </row>
    <row r="52" spans="2:6" ht="12">
      <c r="B52" s="197"/>
      <c r="C52" s="198"/>
      <c r="D52" s="198"/>
      <c r="E52" s="198"/>
      <c r="F52" s="199"/>
    </row>
    <row r="54" spans="2:6" ht="12">
      <c r="B54" s="186"/>
      <c r="C54" s="187"/>
      <c r="D54" s="187"/>
      <c r="E54" s="187"/>
      <c r="F54" s="188"/>
    </row>
    <row r="55" spans="2:6" ht="12">
      <c r="B55" s="211" t="s">
        <v>71</v>
      </c>
      <c r="C55" s="212"/>
      <c r="D55" s="212"/>
      <c r="E55" s="212"/>
      <c r="F55" s="213"/>
    </row>
    <row r="56" spans="2:6" ht="12">
      <c r="B56" s="189"/>
      <c r="C56" s="190"/>
      <c r="D56" s="190"/>
      <c r="E56" s="190"/>
      <c r="F56" s="191"/>
    </row>
    <row r="57" spans="2:6" ht="12">
      <c r="B57" s="192"/>
      <c r="C57" s="202"/>
      <c r="D57" s="202"/>
      <c r="E57" s="202"/>
      <c r="F57" s="203"/>
    </row>
    <row r="58" spans="2:6" ht="12">
      <c r="B58" s="194" t="s">
        <v>51</v>
      </c>
      <c r="C58" s="71"/>
      <c r="D58" s="71"/>
      <c r="E58" s="71"/>
      <c r="F58" s="193"/>
    </row>
    <row r="59" spans="2:6" ht="12">
      <c r="B59" s="195"/>
      <c r="C59" s="71"/>
      <c r="D59" s="71"/>
      <c r="E59" s="71"/>
      <c r="F59" s="193"/>
    </row>
    <row r="60" spans="2:6" ht="12">
      <c r="B60" s="195" t="s">
        <v>52</v>
      </c>
      <c r="C60" s="71" t="s">
        <v>72</v>
      </c>
      <c r="D60" s="71"/>
      <c r="E60" s="71"/>
      <c r="F60" s="193"/>
    </row>
    <row r="61" spans="2:6" ht="12">
      <c r="B61" s="195" t="s">
        <v>54</v>
      </c>
      <c r="C61" s="71" t="s">
        <v>73</v>
      </c>
      <c r="D61" s="71"/>
      <c r="E61" s="71"/>
      <c r="F61" s="193"/>
    </row>
    <row r="62" spans="2:6" ht="12">
      <c r="B62" s="195" t="s">
        <v>56</v>
      </c>
      <c r="C62" s="69" t="s">
        <v>74</v>
      </c>
      <c r="D62" s="71"/>
      <c r="E62" s="71"/>
      <c r="F62" s="193"/>
    </row>
    <row r="63" spans="2:6" ht="12">
      <c r="B63" s="195"/>
      <c r="C63" s="71"/>
      <c r="D63" s="71"/>
      <c r="E63" s="71"/>
      <c r="F63" s="193"/>
    </row>
    <row r="64" spans="2:6" ht="12">
      <c r="B64" s="195" t="s">
        <v>58</v>
      </c>
      <c r="C64" s="71" t="s">
        <v>75</v>
      </c>
      <c r="D64" s="71"/>
      <c r="E64" s="71"/>
      <c r="F64" s="193"/>
    </row>
    <row r="65" spans="2:6" ht="12">
      <c r="B65" s="195"/>
      <c r="C65" s="71"/>
      <c r="D65" s="71"/>
      <c r="E65" s="71"/>
      <c r="F65" s="193"/>
    </row>
    <row r="66" spans="2:6" ht="12">
      <c r="B66" s="196" t="s">
        <v>76</v>
      </c>
      <c r="C66" s="71"/>
      <c r="D66" s="71"/>
      <c r="E66" s="71"/>
      <c r="F66" s="193"/>
    </row>
    <row r="67" spans="2:6" ht="12">
      <c r="B67" s="197"/>
      <c r="C67" s="198"/>
      <c r="D67" s="198"/>
      <c r="E67" s="198"/>
      <c r="F67" s="199"/>
    </row>
    <row r="69" spans="2:6" ht="12">
      <c r="B69" s="186"/>
      <c r="C69" s="187"/>
      <c r="D69" s="187"/>
      <c r="E69" s="187"/>
      <c r="F69" s="188"/>
    </row>
    <row r="70" spans="2:6" ht="12">
      <c r="B70" s="211" t="s">
        <v>77</v>
      </c>
      <c r="C70" s="212"/>
      <c r="D70" s="212"/>
      <c r="E70" s="212"/>
      <c r="F70" s="213"/>
    </row>
    <row r="71" spans="2:6" ht="12">
      <c r="B71" s="189"/>
      <c r="C71" s="190"/>
      <c r="D71" s="190"/>
      <c r="E71" s="190"/>
      <c r="F71" s="191"/>
    </row>
    <row r="72" spans="2:6" ht="12">
      <c r="B72" s="195"/>
      <c r="C72" s="71"/>
      <c r="D72" s="71"/>
      <c r="E72" s="71"/>
      <c r="F72" s="193"/>
    </row>
    <row r="73" spans="2:6" ht="12">
      <c r="B73" s="194" t="s">
        <v>51</v>
      </c>
      <c r="C73" s="71"/>
      <c r="D73" s="71"/>
      <c r="E73" s="71"/>
      <c r="F73" s="193"/>
    </row>
    <row r="74" spans="2:6" ht="12">
      <c r="B74" s="195"/>
      <c r="C74" s="71"/>
      <c r="D74" s="71"/>
      <c r="E74" s="71"/>
      <c r="F74" s="193"/>
    </row>
    <row r="75" spans="2:6" ht="12">
      <c r="B75" s="195" t="s">
        <v>52</v>
      </c>
      <c r="C75" s="71" t="s">
        <v>78</v>
      </c>
      <c r="D75" s="71"/>
      <c r="E75" s="71"/>
      <c r="F75" s="193"/>
    </row>
    <row r="76" spans="2:6" ht="12">
      <c r="B76" s="195" t="s">
        <v>54</v>
      </c>
      <c r="C76" s="69" t="s">
        <v>79</v>
      </c>
      <c r="E76" s="71"/>
      <c r="F76" s="193"/>
    </row>
    <row r="77" spans="2:6" ht="12">
      <c r="B77" s="195" t="s">
        <v>80</v>
      </c>
      <c r="C77" s="71" t="s">
        <v>81</v>
      </c>
      <c r="D77" s="71"/>
      <c r="E77" s="71"/>
      <c r="F77" s="193"/>
    </row>
    <row r="78" spans="2:6" ht="12">
      <c r="B78" s="195"/>
      <c r="C78" s="71"/>
      <c r="D78" s="71"/>
      <c r="E78" s="71"/>
      <c r="F78" s="193"/>
    </row>
    <row r="79" spans="2:6" ht="12">
      <c r="B79" s="195" t="s">
        <v>58</v>
      </c>
      <c r="C79" s="71" t="s">
        <v>82</v>
      </c>
      <c r="D79" s="71"/>
      <c r="E79" s="71"/>
      <c r="F79" s="193"/>
    </row>
    <row r="80" spans="2:6" ht="12">
      <c r="B80" s="195"/>
      <c r="C80" s="71"/>
      <c r="D80" s="71"/>
      <c r="E80" s="71"/>
      <c r="F80" s="193"/>
    </row>
    <row r="81" spans="2:6" ht="12">
      <c r="B81" s="196" t="s">
        <v>83</v>
      </c>
      <c r="C81" s="71"/>
      <c r="D81" s="71"/>
      <c r="E81" s="71"/>
      <c r="F81" s="193"/>
    </row>
    <row r="82" spans="2:6" ht="12">
      <c r="B82" s="197"/>
      <c r="C82" s="198"/>
      <c r="D82" s="198"/>
      <c r="E82" s="198"/>
      <c r="F82" s="199"/>
    </row>
    <row r="86" ht="13.5">
      <c r="B86" s="204"/>
    </row>
  </sheetData>
  <mergeCells count="8">
    <mergeCell ref="B5:F5"/>
    <mergeCell ref="B6:F6"/>
    <mergeCell ref="B7:F7"/>
    <mergeCell ref="B10:F10"/>
    <mergeCell ref="B25:F25"/>
    <mergeCell ref="B40:F40"/>
    <mergeCell ref="B55:F55"/>
    <mergeCell ref="B70:F7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financiero CaCs</dc:title>
  <dc:subject/>
  <dc:creator>SBIF</dc:creator>
  <cp:keywords/>
  <dc:description/>
  <cp:lastModifiedBy>rarroyo</cp:lastModifiedBy>
  <cp:lastPrinted>2010-04-06T15:55:23Z</cp:lastPrinted>
  <dcterms:created xsi:type="dcterms:W3CDTF">2010-03-31T18:09:28Z</dcterms:created>
  <dcterms:modified xsi:type="dcterms:W3CDTF">2010-04-06T22:43:39Z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