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5580" windowWidth="17256" windowHeight="2820" activeTab="0"/>
  </bookViews>
  <sheets>
    <sheet name="Indice" sheetId="1" r:id="rId1"/>
    <sheet name="Resumen principales indicadores" sheetId="2" r:id="rId2"/>
    <sheet name="Estados financieros" sheetId="3" r:id="rId3"/>
    <sheet name="Indicadores por cooperativa" sheetId="4" r:id="rId4"/>
    <sheet name="Antecedentes generale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ctivos" localSheetId="0">#REF!</definedName>
    <definedName name="Activos">#REF!</definedName>
    <definedName name="Activos2" localSheetId="0">#REF!</definedName>
    <definedName name="Activos2">#REF!</definedName>
    <definedName name="Activos3" localSheetId="0">#REF!</definedName>
    <definedName name="Activos3">#REF!</definedName>
    <definedName name="Activos4" localSheetId="0">#REF!</definedName>
    <definedName name="Activos4">#REF!</definedName>
    <definedName name="Activos5" localSheetId="0">#REF!</definedName>
    <definedName name="Activos5">#REF!</definedName>
    <definedName name="Activos6" localSheetId="0">#REF!</definedName>
    <definedName name="Activos6">#REF!</definedName>
    <definedName name="_xlnm.Print_Area" localSheetId="4">'Antecedentes generales'!$A$1:$F$82</definedName>
    <definedName name="_xlnm.Print_Area" localSheetId="2">'Estados financieros'!$A$1:$J$78</definedName>
    <definedName name="_xlnm.Print_Area" localSheetId="3">'Indicadores por cooperativa'!$A$1:$I$66</definedName>
    <definedName name="_xlnm.Print_Area" localSheetId="0">'Indice'!$B$3:$B$21</definedName>
    <definedName name="_xlnm.Print_Area" localSheetId="1">'Resumen principales indicadores'!$A$1:$F$65</definedName>
    <definedName name="based">'[8]indicadores_c04'!$A$53:$M$90</definedName>
    <definedName name="BASILEA2">'[7]Tabla C04'!#REF!</definedName>
    <definedName name="ChartRow">3</definedName>
    <definedName name="Clase" localSheetId="0">#REF!</definedName>
    <definedName name="Clase">#REF!</definedName>
    <definedName name="Dic_97" localSheetId="0">#REF!</definedName>
    <definedName name="Dic_97">#REF!</definedName>
    <definedName name="dolar" localSheetId="0">#REF!</definedName>
    <definedName name="dolar">#REF!</definedName>
    <definedName name="dolar_mes">'[6]Parámetros'!$B$2</definedName>
    <definedName name="DOLLAR">'[7]0'!$L$4</definedName>
    <definedName name="Graf3">'[6]Gráf 3'!$A$15:$D$95</definedName>
    <definedName name="Graf4">'[6]Gráf 4'!$A$26:$C$106</definedName>
    <definedName name="Graf5">'[6]Gráf 5'!$A$3:$C$83</definedName>
    <definedName name="Graf6">'[6]Gráf 6'!$A$4:$E$23</definedName>
    <definedName name="Graf8">'[6]Gráf 8'!$A$4:$E$84</definedName>
    <definedName name="IFIS" localSheetId="0">#REF!</definedName>
    <definedName name="IFIS">#REF!</definedName>
    <definedName name="IMACEC" localSheetId="0">#REF!</definedName>
    <definedName name="IMACEC">#REF!</definedName>
    <definedName name="INSTIT1" localSheetId="0">#REF!</definedName>
    <definedName name="INSTIT1">#REF!</definedName>
    <definedName name="INSTIT2" localSheetId="0">#REF!</definedName>
    <definedName name="INSTIT2">#REF!</definedName>
    <definedName name="instit3" localSheetId="0">#REF!</definedName>
    <definedName name="instit3">#REF!</definedName>
    <definedName name="InstitClase" localSheetId="0">#REF!</definedName>
    <definedName name="InstitClase">#REF!</definedName>
    <definedName name="MES">'[5]PARAMETROS'!$E$4:$F$15</definedName>
    <definedName name="Meses">'[1]Parámetros'!#REF!</definedName>
    <definedName name="OLE_LINK1" localSheetId="1">'Resumen principales indicadores'!$A$71</definedName>
    <definedName name="OLE_LINK3" localSheetId="1">'Resumen principales indicadores'!$A$107</definedName>
    <definedName name="rk_1">'[3]RANKING6'!$A$4:$C$30</definedName>
    <definedName name="rk_10">'[3]RANKING6'!$AK$4:$AM$32</definedName>
    <definedName name="rk_11">'[3]RANKING6'!$AO$4:$AQ$32</definedName>
    <definedName name="rk_12">'[3]RANKING6'!$AS$4:$AU$32</definedName>
    <definedName name="rk_13">'[3]RANKING6'!$AW$4:$AY$32</definedName>
    <definedName name="rk_14">'[3]RANKING6'!$BA$4:$BC$32</definedName>
    <definedName name="rk_15">'[3]RANKING6'!$BE$4:$BG$32</definedName>
    <definedName name="rk_16">'[3]RANKING6'!$BI$4:$BK$32</definedName>
    <definedName name="rk_17">'[3]RANKING6'!$BM$4:$BO$32</definedName>
    <definedName name="rk_18">'[3]RANKING6'!$BQ$4:$BS$32</definedName>
    <definedName name="rk_2">'[3]RANKING6'!$E$4:$G$30</definedName>
    <definedName name="rk_3">'[3]RANKING6'!$I$4:$K$30</definedName>
    <definedName name="rk_4">'[3]RANKING6'!$M$4:$O$32</definedName>
    <definedName name="rk_5">'[3]RANKING6'!$Q$4:$S$32</definedName>
    <definedName name="rk_6">'[3]RANKING6'!$U$4:$W$32</definedName>
    <definedName name="rk_7">'[3]RANKING6'!$Y$4:$AA$32</definedName>
    <definedName name="rk_8">'[3]RANKING6'!$AC$4:$AE$32</definedName>
    <definedName name="rk_9">'[3]RANKING6'!$AG$4:$AI$32</definedName>
    <definedName name="rkg6">'[3]RANKING6'!$A$4:$BS$30</definedName>
    <definedName name="UF">'[2]PARAM'!$J$2:$L$321</definedName>
    <definedName name="UFANT" localSheetId="0">#REF!</definedName>
    <definedName name="UFANT">#REF!</definedName>
  </definedNames>
  <calcPr calcMode="autoNoTable" fullCalcOnLoad="1"/>
</workbook>
</file>

<file path=xl/sharedStrings.xml><?xml version="1.0" encoding="utf-8"?>
<sst xmlns="http://schemas.openxmlformats.org/spreadsheetml/2006/main" count="240" uniqueCount="161">
  <si>
    <t>Para Imprimir: Control+P</t>
  </si>
  <si>
    <t>Para Guardar: F12</t>
  </si>
  <si>
    <t>REPORTE FINANCIERO</t>
  </si>
  <si>
    <t>COOPERATIVAS DE AHORRO Y CRÉDITO SUPERVISADAS</t>
  </si>
  <si>
    <t>Resumen Principales Indicadores</t>
  </si>
  <si>
    <t>Estados Financieros por cooperativas</t>
  </si>
  <si>
    <t>Indicadores por cooperativas</t>
  </si>
  <si>
    <t>Antecedentes Generales por cooperativas</t>
  </si>
  <si>
    <t>RESUMEN PRINCIPALES INDICADORES</t>
  </si>
  <si>
    <t>Actividad: variación real (%) en 12 meses</t>
  </si>
  <si>
    <t>Colocaciones totales</t>
  </si>
  <si>
    <t xml:space="preserve">     Empresas </t>
  </si>
  <si>
    <t xml:space="preserve">     Personas</t>
  </si>
  <si>
    <t xml:space="preserve">       Consumo</t>
  </si>
  <si>
    <t xml:space="preserve">       Vivienda</t>
  </si>
  <si>
    <t>Inversiones</t>
  </si>
  <si>
    <t>Activos totales</t>
  </si>
  <si>
    <t>Depósitos totales</t>
  </si>
  <si>
    <t>Indicadores de Riesgo (%)</t>
  </si>
  <si>
    <t>Provisiones / Colocaciones totales</t>
  </si>
  <si>
    <t>Provisiones / Colocaciones totales (no incluye Prov. Adicionales)</t>
  </si>
  <si>
    <t>Provisiones sobre cartera comercial / Coloc. comerciales</t>
  </si>
  <si>
    <t>Provisiones sobre cartera consumo / Coloc. Consumo</t>
  </si>
  <si>
    <t>Provisiones sobre cartera vivienda / Coloc. Vivienda</t>
  </si>
  <si>
    <t>Colocaciones vencidas/ Colocaciones totales</t>
  </si>
  <si>
    <t>Indicadores de Solvencia (%)</t>
  </si>
  <si>
    <t xml:space="preserve">Patrimonio efectivo / Activos ponderados por riesgo </t>
  </si>
  <si>
    <t xml:space="preserve">Patrimonio efectivo / Total activos </t>
  </si>
  <si>
    <t>Margen de intereses / Activos totales</t>
  </si>
  <si>
    <t>Resultado operacional bruto / Activos totales</t>
  </si>
  <si>
    <t>Gastos de apoyo operacional / Activos totales</t>
  </si>
  <si>
    <t>Gasto en provisiones / Activos totales</t>
  </si>
  <si>
    <t>Resultado del ejercicio / Activos totales (ROA)</t>
  </si>
  <si>
    <t>Resultado del ejercicio / Capital y reservas (ROE)</t>
  </si>
  <si>
    <t>Gastos de apoyo operc. / Resultado operacional bruto</t>
  </si>
  <si>
    <t>Gasto en provisiones / Resultado operacional bruto</t>
  </si>
  <si>
    <t>Cifras relevantes (MM$) precios constantes</t>
  </si>
  <si>
    <t>Capital y reservas</t>
  </si>
  <si>
    <t>(1) Indicadores calculados en base a cifras de resultado anualizadas.</t>
  </si>
  <si>
    <t>ESTADOS FINANCIEROS DE LAS COOPERATIVAS SUPERVISADAS</t>
  </si>
  <si>
    <t>Estados de situación  (saldos a fin de mes en millones de pesos)</t>
  </si>
  <si>
    <t>Coopeuch</t>
  </si>
  <si>
    <t>Coocretal</t>
  </si>
  <si>
    <t>Oriencoop</t>
  </si>
  <si>
    <t>Capual</t>
  </si>
  <si>
    <t>Detacoop</t>
  </si>
  <si>
    <t>Total</t>
  </si>
  <si>
    <t>Activos</t>
  </si>
  <si>
    <t>Activo circulante</t>
  </si>
  <si>
    <t xml:space="preserve">  Disponibles</t>
  </si>
  <si>
    <t xml:space="preserve">     Caja</t>
  </si>
  <si>
    <t xml:space="preserve">     Depósitos en bancos</t>
  </si>
  <si>
    <t xml:space="preserve">     Otros disponibles</t>
  </si>
  <si>
    <t xml:space="preserve">  Colocaciones totales</t>
  </si>
  <si>
    <t xml:space="preserve">  Empresas</t>
  </si>
  <si>
    <t xml:space="preserve">  Personas</t>
  </si>
  <si>
    <t xml:space="preserve">     Consumo</t>
  </si>
  <si>
    <t xml:space="preserve">     Vivienda</t>
  </si>
  <si>
    <t xml:space="preserve">  Inversiones</t>
  </si>
  <si>
    <t xml:space="preserve">    Inversiones financieras</t>
  </si>
  <si>
    <t xml:space="preserve">    Otras inversiones</t>
  </si>
  <si>
    <t>Otros Activos</t>
  </si>
  <si>
    <t>Activo Fijo</t>
  </si>
  <si>
    <t>Pasivos</t>
  </si>
  <si>
    <t>Pasivo circulante</t>
  </si>
  <si>
    <t>Depósitos a la vista</t>
  </si>
  <si>
    <t>Dep. a plazo</t>
  </si>
  <si>
    <t>Préstamos y otras obligaciones contraídas en el país</t>
  </si>
  <si>
    <t>Otras cuentas del pasivo</t>
  </si>
  <si>
    <t>Provisiones</t>
  </si>
  <si>
    <t>Bonos ordinarios</t>
  </si>
  <si>
    <t>Resultado del ejercicio</t>
  </si>
  <si>
    <t>Total Pasivo</t>
  </si>
  <si>
    <t>Nota:</t>
  </si>
  <si>
    <t>Colocaciones Vencidas</t>
  </si>
  <si>
    <t>Margen de intereses</t>
  </si>
  <si>
    <t>Intereses y reajustes percibidos y devengados</t>
  </si>
  <si>
    <t>Intereses reajustes pagados y devengados</t>
  </si>
  <si>
    <t>Comisiones netas</t>
  </si>
  <si>
    <t>Diferencias de precio netas</t>
  </si>
  <si>
    <t>Otros ingresos de operación netos</t>
  </si>
  <si>
    <t>Corrección monetaria neta</t>
  </si>
  <si>
    <t>Resultado operacional bruto</t>
  </si>
  <si>
    <t>Gastos de apoyo operacional</t>
  </si>
  <si>
    <t>Gasto en provisiones</t>
  </si>
  <si>
    <t>Resultado operacional neto</t>
  </si>
  <si>
    <t>Res. por inv. en sociedades</t>
  </si>
  <si>
    <t>Result. oper. neto después de inv. en sociedades</t>
  </si>
  <si>
    <t>Otros ingresos netos</t>
  </si>
  <si>
    <t>Resultado antes de impuestos</t>
  </si>
  <si>
    <t>Impuestos</t>
  </si>
  <si>
    <t>Resultado final</t>
  </si>
  <si>
    <t xml:space="preserve">INDICADORES DE LAS COOPERATIVAS SUPERVISADAS </t>
  </si>
  <si>
    <t>Notas:</t>
  </si>
  <si>
    <t xml:space="preserve">(1) Los límites de Adecuación de Capital mínimos de las cooperativas son: </t>
  </si>
  <si>
    <t xml:space="preserve">   a) 10% de Patrimonio Efectivo a Activos Ponderados</t>
  </si>
  <si>
    <t xml:space="preserve">   b) 5% de Patrimonio Efectivo a Total Activo.</t>
  </si>
  <si>
    <t>(2)  Indicadores referidos al mes de agosto de 2009.</t>
  </si>
  <si>
    <t>(3) Indicadores calculados en base a cifras de resultado anualizadas.</t>
  </si>
  <si>
    <t>n.a. No aplica la comparación dado que las cifras del año anterior fueron negativas.</t>
  </si>
  <si>
    <t>ANTECEDENTES GENERALES</t>
  </si>
  <si>
    <t>DE LAS COOPERATIVAS SUPERVISADAS</t>
  </si>
  <si>
    <t>Cooperativa del Personal de la Universidad de Chile Limitada (Coopeuch)</t>
  </si>
  <si>
    <t>Consejo de Administración</t>
  </si>
  <si>
    <t>Presidente</t>
  </si>
  <si>
    <t>Edith Sánchez Meza</t>
  </si>
  <si>
    <t>Vicepresidente</t>
  </si>
  <si>
    <t>Erik Haindl Rondanelli</t>
  </si>
  <si>
    <t>Secretario</t>
  </si>
  <si>
    <t>Sergio Zuñiga Astudillo</t>
  </si>
  <si>
    <t>Gerente General</t>
  </si>
  <si>
    <t>Siria Jeldes Chang</t>
  </si>
  <si>
    <t xml:space="preserve">Bajo fiscalización de este organismo según Artículo n°2 del D.L. n°1097 del año 1975. </t>
  </si>
  <si>
    <t>Cooperativa de Ahorro y Crédito Talagante Limitada  (Coocretal)</t>
  </si>
  <si>
    <t>Beder Salazar Sanhueza</t>
  </si>
  <si>
    <t>José Huerta Moraga</t>
  </si>
  <si>
    <t>Laura Cáceres Villegas</t>
  </si>
  <si>
    <t>Mario Charlin Dubounais</t>
  </si>
  <si>
    <t>Cooperativa de Ahorro y Crédito Oriencoop Limitada  (Oriencoop)</t>
  </si>
  <si>
    <t>Roberto Lara Cordero</t>
  </si>
  <si>
    <t>Arcadio Arancibia Pacheco</t>
  </si>
  <si>
    <t>Oscar Galvez Rebolledo</t>
  </si>
  <si>
    <t>Nelson Jofré Zamorano</t>
  </si>
  <si>
    <t>Por Resolución n°49 (08.05.06), Oriencoop quedó bajo fiscalización de este organismo a contar del 1° de enero de 2006.</t>
  </si>
  <si>
    <t>Cooperativa de Ahorro y Crédito Unión Aérea Limitada  (Capual)</t>
  </si>
  <si>
    <t>Mario Rivera Retamal</t>
  </si>
  <si>
    <t>Edwin Toledo Barraza</t>
  </si>
  <si>
    <t>Pedro Díaz Palma</t>
  </si>
  <si>
    <t xml:space="preserve">Juan Antonio Canales Diener </t>
  </si>
  <si>
    <t>Por resolución N°37 (06.04.06), Capual quedó bajo fiscalización de este organismo a partir del 1° de enero de 2006.</t>
  </si>
  <si>
    <t>Cooperativa de Ahorro y Crédito Detacoop (Detacoop)</t>
  </si>
  <si>
    <t>Claudio Aliaga Andrada</t>
  </si>
  <si>
    <t>Sergio Lillo Palma</t>
  </si>
  <si>
    <t>Secretaria</t>
  </si>
  <si>
    <t>Santiago Rojas Sánchez</t>
  </si>
  <si>
    <t>Carlos Castillo Tapia</t>
  </si>
  <si>
    <t>Por resolución N°141 (17.11.06), Detacoop quedó bajo fiscalización de este organismo a partir del 1° de agosto de 2006.</t>
  </si>
  <si>
    <t>n.d</t>
  </si>
  <si>
    <t>Indicadores de Resultados y Eficiencia (%) (1)</t>
  </si>
  <si>
    <t>ACTIVIDAD (variación % en 12 meses)</t>
  </si>
  <si>
    <t>Empresas</t>
  </si>
  <si>
    <t>Personas</t>
  </si>
  <si>
    <t>--</t>
  </si>
  <si>
    <t>Depósitos a plazo</t>
  </si>
  <si>
    <t>RESULTADOS Variación (%) en 12 meses</t>
  </si>
  <si>
    <t>n.a</t>
  </si>
  <si>
    <t>SOLVENCIA Y CALIDAD DE ACTIVOS (%)</t>
  </si>
  <si>
    <t>Patrimonio efectivo / Activos ponderados por riesgo (1), (2)</t>
  </si>
  <si>
    <t>Patrimonio efectivo / Activos totales (1), (2)</t>
  </si>
  <si>
    <t>Provisiones / Colocaciones totales  (incluye Provisiones adicionales)</t>
  </si>
  <si>
    <t>Provisiones / Colocaciones totales (no incluye Provisiones adicionales)</t>
  </si>
  <si>
    <t>Colocaciones vencidas / Colocaciones totales</t>
  </si>
  <si>
    <t>RENTABILIDAD Y EFICIENCIA (%) (3)</t>
  </si>
  <si>
    <t xml:space="preserve">Resultado del ejercicio / Capital y reservas </t>
  </si>
  <si>
    <t xml:space="preserve">Resultado del ejercicio / Activos totales </t>
  </si>
  <si>
    <t>Comisiones netas / Activos totales</t>
  </si>
  <si>
    <t>Gasto de apoyo operacional / Activos totales</t>
  </si>
  <si>
    <t>Comisiones netas / Gastos de apoyo operacional</t>
  </si>
  <si>
    <t>Gasto de apoyo operacional / Resultado operacional bruto</t>
  </si>
  <si>
    <t>Gasto en provisiones /Resultado operacional bruto</t>
  </si>
  <si>
    <t>Act.. 29/12/2009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</si>
</sst>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#,##0_ ;[Red]\-#,##0\ "/>
    <numFmt numFmtId="166" formatCode="General_)"/>
    <numFmt numFmtId="167" formatCode="_-* #,##0_-;\-* #,##0_-;_-* &quot;-&quot;??_-;_-@_-"/>
    <numFmt numFmtId="168" formatCode="#,##0;#,##0\-"/>
    <numFmt numFmtId="169" formatCode="mmm/yyyy"/>
    <numFmt numFmtId="170" formatCode="#,##0.000"/>
    <numFmt numFmtId="171" formatCode="mmmm\ &quot;de &quot;yyyy"/>
    <numFmt numFmtId="172" formatCode="#,##0.00_ ;[Red]\-#,##0.00\ "/>
    <numFmt numFmtId="173" formatCode="dd/mm/yyyy;@"/>
    <numFmt numFmtId="174" formatCode="0.0%"/>
    <numFmt numFmtId="175" formatCode="&quot;$&quot;\ #,##0.000000"/>
    <numFmt numFmtId="176" formatCode="#,##0.0000"/>
    <numFmt numFmtId="177" formatCode="0.0000"/>
    <numFmt numFmtId="178" formatCode="0.0"/>
    <numFmt numFmtId="179" formatCode="_-* #,##0.0000_-;\-* #,##0.0000_-;_-* &quot;-&quot;??_-;_-@_-"/>
    <numFmt numFmtId="180" formatCode="_-* #,##0\ _€_-;\-* #,##0\ _€_-;_-* &quot;-&quot;??\ _€_-;_-@_-"/>
    <numFmt numFmtId="181" formatCode="_ * #,##0_ ;_ * \-#,##0_ ;_ * &quot;-&quot;??_ ;_ @_ "/>
    <numFmt numFmtId="182" formatCode="#,##0.00\ _€"/>
    <numFmt numFmtId="183" formatCode="mmm\'yyyy"/>
    <numFmt numFmtId="184" formatCode="0.00000"/>
    <numFmt numFmtId="185" formatCode="#,##0.0"/>
    <numFmt numFmtId="186" formatCode="[$-340A]dddd\,\ dd&quot; de &quot;mmmm&quot; de &quot;yyyy"/>
  </numFmts>
  <fonts count="49"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0"/>
    </font>
    <font>
      <sz val="12"/>
      <name val="Verdana"/>
      <family val="2"/>
    </font>
    <font>
      <b/>
      <sz val="12"/>
      <color indexed="9"/>
      <name val="Verdana"/>
      <family val="2"/>
    </font>
    <font>
      <b/>
      <sz val="12"/>
      <color indexed="21"/>
      <name val="Verdana"/>
      <family val="2"/>
    </font>
    <font>
      <b/>
      <sz val="10"/>
      <color indexed="21"/>
      <name val="Arial"/>
      <family val="0"/>
    </font>
    <font>
      <sz val="14"/>
      <color indexed="21"/>
      <name val="Verdana"/>
      <family val="2"/>
    </font>
    <font>
      <sz val="14"/>
      <color indexed="21"/>
      <name val="Arial"/>
      <family val="0"/>
    </font>
    <font>
      <sz val="16"/>
      <color indexed="21"/>
      <name val="Verdana"/>
      <family val="2"/>
    </font>
    <font>
      <u val="single"/>
      <sz val="16"/>
      <color indexed="21"/>
      <name val="Arial"/>
      <family val="0"/>
    </font>
    <font>
      <sz val="16"/>
      <color indexed="21"/>
      <name val="Arial"/>
      <family val="0"/>
    </font>
    <font>
      <sz val="12"/>
      <color indexed="21"/>
      <name val="Verdana"/>
      <family val="2"/>
    </font>
    <font>
      <sz val="10"/>
      <color indexed="21"/>
      <name val="Arial"/>
      <family val="0"/>
    </font>
    <font>
      <sz val="10"/>
      <color indexed="10"/>
      <name val="Verdana"/>
      <family val="2"/>
    </font>
    <font>
      <b/>
      <sz val="10"/>
      <color indexed="21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8"/>
      <color indexed="10"/>
      <name val="Verdana"/>
      <family val="2"/>
    </font>
    <font>
      <sz val="9"/>
      <name val="Verdana"/>
      <family val="2"/>
    </font>
    <font>
      <sz val="8"/>
      <color indexed="9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b/>
      <sz val="8"/>
      <color indexed="21"/>
      <name val="Verdana"/>
      <family val="2"/>
    </font>
    <font>
      <sz val="9"/>
      <color indexed="10"/>
      <name val="Verdana"/>
      <family val="2"/>
    </font>
    <font>
      <b/>
      <u val="single"/>
      <sz val="10"/>
      <color indexed="21"/>
      <name val="Verdana"/>
      <family val="2"/>
    </font>
    <font>
      <sz val="11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21" fillId="24" borderId="0" xfId="0" applyFont="1" applyFill="1" applyAlignment="1">
      <alignment/>
    </xf>
    <xf numFmtId="0" fontId="16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3" fillId="25" borderId="0" xfId="0" applyFont="1" applyFill="1" applyAlignment="1">
      <alignment horizontal="center"/>
    </xf>
    <xf numFmtId="171" fontId="23" fillId="25" borderId="0" xfId="0" applyNumberFormat="1" applyFont="1" applyFill="1" applyAlignment="1">
      <alignment horizontal="center"/>
    </xf>
    <xf numFmtId="171" fontId="24" fillId="0" borderId="0" xfId="0" applyNumberFormat="1" applyFont="1" applyFill="1" applyAlignment="1">
      <alignment/>
    </xf>
    <xf numFmtId="171" fontId="25" fillId="0" borderId="0" xfId="0" applyNumberFormat="1" applyFont="1" applyFill="1" applyAlignment="1">
      <alignment/>
    </xf>
    <xf numFmtId="0" fontId="26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48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28" fillId="24" borderId="0" xfId="0" applyFont="1" applyFill="1" applyAlignment="1">
      <alignment horizontal="left"/>
    </xf>
    <xf numFmtId="0" fontId="30" fillId="24" borderId="0" xfId="0" applyFont="1" applyFill="1" applyAlignment="1">
      <alignment horizontal="left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24" borderId="0" xfId="0" applyFont="1" applyFill="1" applyAlignment="1">
      <alignment/>
    </xf>
    <xf numFmtId="0" fontId="33" fillId="24" borderId="0" xfId="0" applyFont="1" applyFill="1" applyAlignment="1">
      <alignment/>
    </xf>
    <xf numFmtId="0" fontId="16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Fill="1" applyBorder="1" applyAlignment="1">
      <alignment/>
    </xf>
    <xf numFmtId="17" fontId="37" fillId="25" borderId="10" xfId="0" applyNumberFormat="1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/>
    </xf>
    <xf numFmtId="4" fontId="36" fillId="0" borderId="12" xfId="0" applyNumberFormat="1" applyFont="1" applyBorder="1" applyAlignment="1">
      <alignment horizontal="center"/>
    </xf>
    <xf numFmtId="0" fontId="36" fillId="0" borderId="13" xfId="0" applyFont="1" applyFill="1" applyBorder="1" applyAlignment="1">
      <alignment/>
    </xf>
    <xf numFmtId="4" fontId="36" fillId="0" borderId="14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/>
    </xf>
    <xf numFmtId="4" fontId="38" fillId="0" borderId="14" xfId="0" applyNumberFormat="1" applyFont="1" applyFill="1" applyBorder="1" applyAlignment="1">
      <alignment horizontal="center"/>
    </xf>
    <xf numFmtId="0" fontId="36" fillId="0" borderId="15" xfId="0" applyFont="1" applyFill="1" applyBorder="1" applyAlignment="1">
      <alignment/>
    </xf>
    <xf numFmtId="4" fontId="36" fillId="0" borderId="16" xfId="0" applyNumberFormat="1" applyFont="1" applyFill="1" applyBorder="1" applyAlignment="1">
      <alignment horizontal="center"/>
    </xf>
    <xf numFmtId="0" fontId="38" fillId="0" borderId="0" xfId="0" applyFont="1" applyFill="1" applyAlignment="1">
      <alignment/>
    </xf>
    <xf numFmtId="4" fontId="38" fillId="0" borderId="0" xfId="0" applyNumberFormat="1" applyFont="1" applyFill="1" applyAlignment="1">
      <alignment/>
    </xf>
    <xf numFmtId="0" fontId="38" fillId="0" borderId="17" xfId="0" applyFont="1" applyFill="1" applyBorder="1" applyAlignment="1">
      <alignment/>
    </xf>
    <xf numFmtId="4" fontId="38" fillId="0" borderId="10" xfId="0" applyNumberFormat="1" applyFont="1" applyFill="1" applyBorder="1" applyAlignment="1">
      <alignment horizontal="center"/>
    </xf>
    <xf numFmtId="4" fontId="38" fillId="0" borderId="18" xfId="0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4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4" fontId="38" fillId="0" borderId="11" xfId="0" applyNumberFormat="1" applyFont="1" applyFill="1" applyBorder="1" applyAlignment="1">
      <alignment horizontal="center"/>
    </xf>
    <xf numFmtId="4" fontId="38" fillId="0" borderId="12" xfId="0" applyNumberFormat="1" applyFont="1" applyFill="1" applyBorder="1" applyAlignment="1">
      <alignment horizontal="center"/>
    </xf>
    <xf numFmtId="4" fontId="38" fillId="0" borderId="13" xfId="0" applyNumberFormat="1" applyFont="1" applyFill="1" applyBorder="1" applyAlignment="1">
      <alignment horizontal="center"/>
    </xf>
    <xf numFmtId="0" fontId="38" fillId="0" borderId="15" xfId="0" applyFont="1" applyFill="1" applyBorder="1" applyAlignment="1">
      <alignment/>
    </xf>
    <xf numFmtId="4" fontId="38" fillId="0" borderId="15" xfId="0" applyNumberFormat="1" applyFont="1" applyFill="1" applyBorder="1" applyAlignment="1">
      <alignment horizontal="center"/>
    </xf>
    <xf numFmtId="4" fontId="38" fillId="0" borderId="16" xfId="0" applyNumberFormat="1" applyFont="1" applyFill="1" applyBorder="1" applyAlignment="1">
      <alignment horizontal="center"/>
    </xf>
    <xf numFmtId="4" fontId="36" fillId="0" borderId="0" xfId="0" applyNumberFormat="1" applyFont="1" applyFill="1" applyBorder="1" applyAlignment="1">
      <alignment horizontal="center"/>
    </xf>
    <xf numFmtId="17" fontId="37" fillId="25" borderId="12" xfId="0" applyNumberFormat="1" applyFont="1" applyFill="1" applyBorder="1" applyAlignment="1">
      <alignment horizontal="center"/>
    </xf>
    <xf numFmtId="0" fontId="38" fillId="0" borderId="12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6" fillId="0" borderId="0" xfId="0" applyFont="1" applyFill="1" applyAlignment="1">
      <alignment/>
    </xf>
    <xf numFmtId="17" fontId="37" fillId="25" borderId="10" xfId="0" applyNumberFormat="1" applyFont="1" applyFill="1" applyBorder="1" applyAlignment="1">
      <alignment horizontal="center"/>
    </xf>
    <xf numFmtId="10" fontId="38" fillId="0" borderId="0" xfId="0" applyNumberFormat="1" applyFont="1" applyFill="1" applyAlignment="1">
      <alignment/>
    </xf>
    <xf numFmtId="0" fontId="36" fillId="0" borderId="12" xfId="0" applyFont="1" applyFill="1" applyBorder="1" applyAlignment="1">
      <alignment/>
    </xf>
    <xf numFmtId="167" fontId="36" fillId="0" borderId="19" xfId="52" applyNumberFormat="1" applyFont="1" applyFill="1" applyBorder="1" applyAlignment="1">
      <alignment horizontal="center"/>
    </xf>
    <xf numFmtId="167" fontId="36" fillId="0" borderId="12" xfId="52" applyNumberFormat="1" applyFont="1" applyFill="1" applyBorder="1" applyAlignment="1">
      <alignment horizontal="center"/>
    </xf>
    <xf numFmtId="0" fontId="36" fillId="0" borderId="14" xfId="0" applyFont="1" applyFill="1" applyBorder="1" applyAlignment="1">
      <alignment/>
    </xf>
    <xf numFmtId="167" fontId="36" fillId="0" borderId="20" xfId="0" applyNumberFormat="1" applyFont="1" applyFill="1" applyBorder="1" applyAlignment="1">
      <alignment horizontal="center"/>
    </xf>
    <xf numFmtId="167" fontId="36" fillId="0" borderId="14" xfId="0" applyNumberFormat="1" applyFont="1" applyFill="1" applyBorder="1" applyAlignment="1">
      <alignment horizontal="center"/>
    </xf>
    <xf numFmtId="0" fontId="36" fillId="0" borderId="16" xfId="0" applyFont="1" applyFill="1" applyBorder="1" applyAlignment="1">
      <alignment/>
    </xf>
    <xf numFmtId="167" fontId="36" fillId="0" borderId="21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5" fillId="24" borderId="0" xfId="0" applyFont="1" applyFill="1" applyBorder="1" applyAlignment="1">
      <alignment horizontal="left"/>
    </xf>
    <xf numFmtId="0" fontId="40" fillId="24" borderId="0" xfId="0" applyFont="1" applyFill="1" applyAlignment="1">
      <alignment/>
    </xf>
    <xf numFmtId="0" fontId="38" fillId="24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35" fillId="24" borderId="0" xfId="0" applyFont="1" applyFill="1" applyAlignment="1">
      <alignment/>
    </xf>
    <xf numFmtId="0" fontId="35" fillId="24" borderId="0" xfId="0" applyFont="1" applyFill="1" applyBorder="1" applyAlignment="1">
      <alignment/>
    </xf>
    <xf numFmtId="0" fontId="41" fillId="24" borderId="0" xfId="0" applyFont="1" applyFill="1" applyAlignment="1">
      <alignment/>
    </xf>
    <xf numFmtId="0" fontId="38" fillId="0" borderId="0" xfId="0" applyFont="1" applyAlignment="1">
      <alignment/>
    </xf>
    <xf numFmtId="0" fontId="42" fillId="25" borderId="11" xfId="0" applyFont="1" applyFill="1" applyBorder="1" applyAlignment="1">
      <alignment/>
    </xf>
    <xf numFmtId="0" fontId="42" fillId="25" borderId="22" xfId="0" applyFont="1" applyFill="1" applyBorder="1" applyAlignment="1">
      <alignment/>
    </xf>
    <xf numFmtId="0" fontId="42" fillId="25" borderId="19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25" borderId="12" xfId="0" applyFont="1" applyFill="1" applyBorder="1" applyAlignment="1">
      <alignment/>
    </xf>
    <xf numFmtId="0" fontId="35" fillId="24" borderId="0" xfId="0" applyFont="1" applyFill="1" applyAlignment="1">
      <alignment horizontal="right"/>
    </xf>
    <xf numFmtId="0" fontId="43" fillId="25" borderId="13" xfId="0" applyFont="1" applyFill="1" applyBorder="1" applyAlignment="1">
      <alignment horizontal="right"/>
    </xf>
    <xf numFmtId="0" fontId="44" fillId="25" borderId="0" xfId="0" applyFont="1" applyFill="1" applyBorder="1" applyAlignment="1">
      <alignment horizontal="right"/>
    </xf>
    <xf numFmtId="0" fontId="44" fillId="25" borderId="2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0" fontId="44" fillId="25" borderId="14" xfId="0" applyFont="1" applyFill="1" applyBorder="1" applyAlignment="1">
      <alignment horizontal="center"/>
    </xf>
    <xf numFmtId="0" fontId="42" fillId="25" borderId="15" xfId="0" applyFont="1" applyFill="1" applyBorder="1" applyAlignment="1">
      <alignment/>
    </xf>
    <xf numFmtId="0" fontId="42" fillId="25" borderId="23" xfId="0" applyFont="1" applyFill="1" applyBorder="1" applyAlignment="1">
      <alignment/>
    </xf>
    <xf numFmtId="0" fontId="42" fillId="25" borderId="21" xfId="0" applyFont="1" applyFill="1" applyBorder="1" applyAlignment="1">
      <alignment/>
    </xf>
    <xf numFmtId="0" fontId="42" fillId="25" borderId="16" xfId="0" applyFont="1" applyFill="1" applyBorder="1" applyAlignment="1">
      <alignment/>
    </xf>
    <xf numFmtId="0" fontId="38" fillId="0" borderId="22" xfId="0" applyFont="1" applyBorder="1" applyAlignment="1">
      <alignment horizontal="right"/>
    </xf>
    <xf numFmtId="0" fontId="38" fillId="0" borderId="19" xfId="0" applyFont="1" applyBorder="1" applyAlignment="1">
      <alignment horizontal="right"/>
    </xf>
    <xf numFmtId="0" fontId="38" fillId="0" borderId="0" xfId="0" applyFont="1" applyFill="1" applyBorder="1" applyAlignment="1">
      <alignment horizontal="right"/>
    </xf>
    <xf numFmtId="0" fontId="38" fillId="0" borderId="12" xfId="0" applyFont="1" applyBorder="1" applyAlignment="1">
      <alignment/>
    </xf>
    <xf numFmtId="0" fontId="38" fillId="0" borderId="0" xfId="0" applyFont="1" applyBorder="1" applyAlignment="1">
      <alignment horizontal="right"/>
    </xf>
    <xf numFmtId="0" fontId="38" fillId="0" borderId="20" xfId="0" applyFont="1" applyBorder="1" applyAlignment="1">
      <alignment horizontal="right"/>
    </xf>
    <xf numFmtId="0" fontId="38" fillId="0" borderId="14" xfId="0" applyFont="1" applyBorder="1" applyAlignment="1">
      <alignment/>
    </xf>
    <xf numFmtId="3" fontId="36" fillId="0" borderId="0" xfId="0" applyNumberFormat="1" applyFont="1" applyBorder="1" applyAlignment="1">
      <alignment horizontal="right"/>
    </xf>
    <xf numFmtId="3" fontId="36" fillId="0" borderId="20" xfId="0" applyNumberFormat="1" applyFont="1" applyBorder="1" applyAlignment="1">
      <alignment horizontal="right"/>
    </xf>
    <xf numFmtId="3" fontId="36" fillId="0" borderId="0" xfId="0" applyNumberFormat="1" applyFont="1" applyFill="1" applyBorder="1" applyAlignment="1">
      <alignment horizontal="right"/>
    </xf>
    <xf numFmtId="3" fontId="36" fillId="0" borderId="14" xfId="0" applyNumberFormat="1" applyFont="1" applyBorder="1" applyAlignment="1">
      <alignment horizontal="right"/>
    </xf>
    <xf numFmtId="3" fontId="38" fillId="0" borderId="0" xfId="0" applyNumberFormat="1" applyFont="1" applyBorder="1" applyAlignment="1">
      <alignment horizontal="right"/>
    </xf>
    <xf numFmtId="3" fontId="38" fillId="0" borderId="20" xfId="0" applyNumberFormat="1" applyFont="1" applyBorder="1" applyAlignment="1">
      <alignment horizontal="right"/>
    </xf>
    <xf numFmtId="3" fontId="38" fillId="0" borderId="0" xfId="0" applyNumberFormat="1" applyFont="1" applyFill="1" applyBorder="1" applyAlignment="1">
      <alignment horizontal="right"/>
    </xf>
    <xf numFmtId="3" fontId="38" fillId="0" borderId="14" xfId="0" applyNumberFormat="1" applyFont="1" applyBorder="1" applyAlignment="1">
      <alignment horizontal="right"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 horizontal="right"/>
    </xf>
    <xf numFmtId="0" fontId="36" fillId="0" borderId="0" xfId="0" applyFont="1" applyBorder="1" applyAlignment="1">
      <alignment horizontal="right"/>
    </xf>
    <xf numFmtId="0" fontId="36" fillId="0" borderId="20" xfId="0" applyFont="1" applyBorder="1" applyAlignment="1">
      <alignment horizontal="right"/>
    </xf>
    <xf numFmtId="0" fontId="36" fillId="0" borderId="0" xfId="0" applyFont="1" applyFill="1" applyBorder="1" applyAlignment="1">
      <alignment horizontal="right"/>
    </xf>
    <xf numFmtId="0" fontId="36" fillId="0" borderId="14" xfId="0" applyFont="1" applyBorder="1" applyAlignment="1">
      <alignment horizontal="right"/>
    </xf>
    <xf numFmtId="3" fontId="36" fillId="0" borderId="23" xfId="0" applyNumberFormat="1" applyFont="1" applyBorder="1" applyAlignment="1">
      <alignment horizontal="right"/>
    </xf>
    <xf numFmtId="3" fontId="36" fillId="0" borderId="21" xfId="0" applyNumberFormat="1" applyFont="1" applyBorder="1" applyAlignment="1">
      <alignment horizontal="right"/>
    </xf>
    <xf numFmtId="3" fontId="36" fillId="0" borderId="16" xfId="0" applyNumberFormat="1" applyFont="1" applyBorder="1" applyAlignment="1">
      <alignment horizontal="right"/>
    </xf>
    <xf numFmtId="3" fontId="36" fillId="0" borderId="0" xfId="0" applyNumberFormat="1" applyFont="1" applyAlignment="1">
      <alignment horizontal="right"/>
    </xf>
    <xf numFmtId="3" fontId="38" fillId="0" borderId="24" xfId="0" applyNumberFormat="1" applyFont="1" applyBorder="1" applyAlignment="1">
      <alignment horizontal="right"/>
    </xf>
    <xf numFmtId="3" fontId="38" fillId="0" borderId="18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0" fontId="38" fillId="24" borderId="0" xfId="0" applyFont="1" applyFill="1" applyAlignment="1">
      <alignment horizontal="right"/>
    </xf>
    <xf numFmtId="0" fontId="36" fillId="24" borderId="11" xfId="0" applyFont="1" applyFill="1" applyBorder="1" applyAlignment="1">
      <alignment vertical="top"/>
    </xf>
    <xf numFmtId="3" fontId="36" fillId="0" borderId="22" xfId="0" applyNumberFormat="1" applyFont="1" applyBorder="1" applyAlignment="1">
      <alignment horizontal="right"/>
    </xf>
    <xf numFmtId="3" fontId="36" fillId="0" borderId="19" xfId="0" applyNumberFormat="1" applyFont="1" applyBorder="1" applyAlignment="1">
      <alignment horizontal="right"/>
    </xf>
    <xf numFmtId="3" fontId="36" fillId="0" borderId="12" xfId="0" applyNumberFormat="1" applyFont="1" applyBorder="1" applyAlignment="1">
      <alignment horizontal="right"/>
    </xf>
    <xf numFmtId="0" fontId="38" fillId="24" borderId="13" xfId="0" applyFont="1" applyFill="1" applyBorder="1" applyAlignment="1">
      <alignment/>
    </xf>
    <xf numFmtId="0" fontId="36" fillId="24" borderId="13" xfId="0" applyFont="1" applyFill="1" applyBorder="1" applyAlignment="1">
      <alignment/>
    </xf>
    <xf numFmtId="0" fontId="36" fillId="24" borderId="15" xfId="0" applyFont="1" applyFill="1" applyBorder="1" applyAlignment="1">
      <alignment/>
    </xf>
    <xf numFmtId="0" fontId="38" fillId="0" borderId="0" xfId="0" applyFont="1" applyBorder="1" applyAlignment="1">
      <alignment/>
    </xf>
    <xf numFmtId="3" fontId="40" fillId="24" borderId="0" xfId="0" applyNumberFormat="1" applyFont="1" applyFill="1" applyAlignment="1">
      <alignment/>
    </xf>
    <xf numFmtId="0" fontId="38" fillId="2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left"/>
    </xf>
    <xf numFmtId="4" fontId="36" fillId="0" borderId="22" xfId="0" applyNumberFormat="1" applyFont="1" applyFill="1" applyBorder="1" applyAlignment="1">
      <alignment horizontal="center"/>
    </xf>
    <xf numFmtId="4" fontId="36" fillId="0" borderId="19" xfId="0" applyNumberFormat="1" applyFont="1" applyFill="1" applyBorder="1" applyAlignment="1">
      <alignment horizontal="center"/>
    </xf>
    <xf numFmtId="4" fontId="36" fillId="0" borderId="12" xfId="0" applyNumberFormat="1" applyFont="1" applyFill="1" applyBorder="1" applyAlignment="1">
      <alignment horizontal="center"/>
    </xf>
    <xf numFmtId="0" fontId="36" fillId="0" borderId="13" xfId="0" applyFont="1" applyFill="1" applyBorder="1" applyAlignment="1">
      <alignment horizontal="left"/>
    </xf>
    <xf numFmtId="4" fontId="36" fillId="0" borderId="20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 horizontal="left"/>
    </xf>
    <xf numFmtId="4" fontId="38" fillId="0" borderId="20" xfId="0" applyNumberFormat="1" applyFont="1" applyFill="1" applyBorder="1" applyAlignment="1">
      <alignment horizontal="center"/>
    </xf>
    <xf numFmtId="0" fontId="38" fillId="0" borderId="13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4" fontId="36" fillId="0" borderId="0" xfId="0" applyNumberFormat="1" applyFont="1" applyBorder="1" applyAlignment="1">
      <alignment horizontal="center"/>
    </xf>
    <xf numFmtId="4" fontId="36" fillId="0" borderId="20" xfId="0" applyNumberFormat="1" applyFont="1" applyBorder="1" applyAlignment="1">
      <alignment horizontal="center"/>
    </xf>
    <xf numFmtId="4" fontId="36" fillId="0" borderId="14" xfId="0" applyNumberFormat="1" applyFont="1" applyBorder="1" applyAlignment="1">
      <alignment horizontal="center"/>
    </xf>
    <xf numFmtId="4" fontId="38" fillId="0" borderId="0" xfId="0" applyNumberFormat="1" applyFont="1" applyBorder="1" applyAlignment="1">
      <alignment horizontal="center"/>
    </xf>
    <xf numFmtId="4" fontId="38" fillId="0" borderId="20" xfId="0" applyNumberFormat="1" applyFont="1" applyBorder="1" applyAlignment="1">
      <alignment horizontal="center"/>
    </xf>
    <xf numFmtId="4" fontId="38" fillId="0" borderId="14" xfId="0" applyNumberFormat="1" applyFont="1" applyBorder="1" applyAlignment="1">
      <alignment horizontal="center"/>
    </xf>
    <xf numFmtId="4" fontId="36" fillId="0" borderId="15" xfId="0" applyNumberFormat="1" applyFont="1" applyBorder="1" applyAlignment="1">
      <alignment/>
    </xf>
    <xf numFmtId="4" fontId="36" fillId="0" borderId="23" xfId="0" applyNumberFormat="1" applyFont="1" applyBorder="1" applyAlignment="1">
      <alignment horizontal="center"/>
    </xf>
    <xf numFmtId="4" fontId="36" fillId="0" borderId="21" xfId="0" applyNumberFormat="1" applyFont="1" applyBorder="1" applyAlignment="1">
      <alignment horizontal="center"/>
    </xf>
    <xf numFmtId="4" fontId="36" fillId="0" borderId="16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6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24" borderId="11" xfId="0" applyFont="1" applyFill="1" applyBorder="1" applyAlignment="1">
      <alignment vertical="top"/>
    </xf>
    <xf numFmtId="4" fontId="38" fillId="0" borderId="22" xfId="0" applyNumberFormat="1" applyFont="1" applyBorder="1" applyAlignment="1">
      <alignment horizontal="center"/>
    </xf>
    <xf numFmtId="4" fontId="38" fillId="0" borderId="19" xfId="0" applyNumberFormat="1" applyFont="1" applyBorder="1" applyAlignment="1">
      <alignment horizontal="center"/>
    </xf>
    <xf numFmtId="4" fontId="38" fillId="0" borderId="12" xfId="0" applyNumberFormat="1" applyFont="1" applyBorder="1" applyAlignment="1">
      <alignment horizontal="center"/>
    </xf>
    <xf numFmtId="0" fontId="38" fillId="24" borderId="15" xfId="0" applyFont="1" applyFill="1" applyBorder="1" applyAlignment="1">
      <alignment/>
    </xf>
    <xf numFmtId="4" fontId="38" fillId="0" borderId="23" xfId="0" applyNumberFormat="1" applyFont="1" applyBorder="1" applyAlignment="1">
      <alignment horizontal="center"/>
    </xf>
    <xf numFmtId="4" fontId="38" fillId="0" borderId="21" xfId="0" applyNumberFormat="1" applyFont="1" applyBorder="1" applyAlignment="1">
      <alignment horizontal="center"/>
    </xf>
    <xf numFmtId="4" fontId="38" fillId="0" borderId="16" xfId="0" applyNumberFormat="1" applyFont="1" applyBorder="1" applyAlignment="1">
      <alignment horizontal="center"/>
    </xf>
    <xf numFmtId="4" fontId="38" fillId="0" borderId="22" xfId="0" applyNumberFormat="1" applyFont="1" applyFill="1" applyBorder="1" applyAlignment="1">
      <alignment horizontal="center" vertical="center" wrapText="1"/>
    </xf>
    <xf numFmtId="4" fontId="38" fillId="0" borderId="19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20" xfId="0" applyNumberFormat="1" applyFont="1" applyFill="1" applyBorder="1" applyAlignment="1">
      <alignment horizontal="center" vertical="center" wrapText="1"/>
    </xf>
    <xf numFmtId="4" fontId="38" fillId="0" borderId="14" xfId="0" applyNumberFormat="1" applyFont="1" applyFill="1" applyBorder="1" applyAlignment="1">
      <alignment horizontal="center" vertical="center" wrapText="1"/>
    </xf>
    <xf numFmtId="4" fontId="38" fillId="0" borderId="23" xfId="0" applyNumberFormat="1" applyFont="1" applyFill="1" applyBorder="1" applyAlignment="1">
      <alignment horizontal="center" vertical="center" wrapText="1"/>
    </xf>
    <xf numFmtId="4" fontId="38" fillId="0" borderId="21" xfId="0" applyNumberFormat="1" applyFont="1" applyFill="1" applyBorder="1" applyAlignment="1">
      <alignment horizontal="center" vertical="center" wrapText="1"/>
    </xf>
    <xf numFmtId="4" fontId="38" fillId="0" borderId="16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left" vertical="center" wrapText="1"/>
    </xf>
    <xf numFmtId="0" fontId="38" fillId="24" borderId="0" xfId="0" applyFont="1" applyFill="1" applyBorder="1" applyAlignment="1">
      <alignment horizontal="left"/>
    </xf>
    <xf numFmtId="0" fontId="38" fillId="24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46" fillId="24" borderId="0" xfId="0" applyFont="1" applyFill="1" applyAlignment="1">
      <alignment/>
    </xf>
    <xf numFmtId="0" fontId="39" fillId="24" borderId="0" xfId="0" applyFont="1" applyFill="1" applyAlignment="1">
      <alignment/>
    </xf>
    <xf numFmtId="0" fontId="43" fillId="25" borderId="11" xfId="0" applyFont="1" applyFill="1" applyBorder="1" applyAlignment="1">
      <alignment/>
    </xf>
    <xf numFmtId="0" fontId="43" fillId="25" borderId="22" xfId="0" applyFont="1" applyFill="1" applyBorder="1" applyAlignment="1">
      <alignment/>
    </xf>
    <xf numFmtId="0" fontId="43" fillId="25" borderId="19" xfId="0" applyFont="1" applyFill="1" applyBorder="1" applyAlignment="1">
      <alignment/>
    </xf>
    <xf numFmtId="0" fontId="43" fillId="25" borderId="15" xfId="0" applyFont="1" applyFill="1" applyBorder="1" applyAlignment="1">
      <alignment/>
    </xf>
    <xf numFmtId="0" fontId="44" fillId="25" borderId="23" xfId="0" applyFont="1" applyFill="1" applyBorder="1" applyAlignment="1">
      <alignment horizontal="center"/>
    </xf>
    <xf numFmtId="0" fontId="43" fillId="25" borderId="21" xfId="0" applyFont="1" applyFill="1" applyBorder="1" applyAlignment="1">
      <alignment/>
    </xf>
    <xf numFmtId="0" fontId="35" fillId="24" borderId="11" xfId="0" applyFont="1" applyFill="1" applyBorder="1" applyAlignment="1">
      <alignment/>
    </xf>
    <xf numFmtId="0" fontId="35" fillId="24" borderId="20" xfId="0" applyFont="1" applyFill="1" applyBorder="1" applyAlignment="1">
      <alignment/>
    </xf>
    <xf numFmtId="0" fontId="34" fillId="24" borderId="13" xfId="0" applyFont="1" applyFill="1" applyBorder="1" applyAlignment="1">
      <alignment/>
    </xf>
    <xf numFmtId="0" fontId="35" fillId="24" borderId="13" xfId="0" applyFont="1" applyFill="1" applyBorder="1" applyAlignment="1">
      <alignment/>
    </xf>
    <xf numFmtId="0" fontId="41" fillId="0" borderId="13" xfId="0" applyFont="1" applyBorder="1" applyAlignment="1">
      <alignment/>
    </xf>
    <xf numFmtId="0" fontId="35" fillId="24" borderId="15" xfId="0" applyFont="1" applyFill="1" applyBorder="1" applyAlignment="1">
      <alignment/>
    </xf>
    <xf numFmtId="0" fontId="35" fillId="24" borderId="23" xfId="0" applyFont="1" applyFill="1" applyBorder="1" applyAlignment="1">
      <alignment/>
    </xf>
    <xf numFmtId="0" fontId="35" fillId="24" borderId="21" xfId="0" applyFont="1" applyFill="1" applyBorder="1" applyAlignment="1">
      <alignment/>
    </xf>
    <xf numFmtId="0" fontId="33" fillId="24" borderId="0" xfId="0" applyFont="1" applyFill="1" applyBorder="1" applyAlignment="1">
      <alignment/>
    </xf>
    <xf numFmtId="0" fontId="47" fillId="24" borderId="13" xfId="0" applyFont="1" applyFill="1" applyBorder="1" applyAlignment="1">
      <alignment/>
    </xf>
    <xf numFmtId="0" fontId="35" fillId="24" borderId="22" xfId="0" applyFont="1" applyFill="1" applyBorder="1" applyAlignment="1">
      <alignment/>
    </xf>
    <xf numFmtId="0" fontId="35" fillId="24" borderId="19" xfId="0" applyFont="1" applyFill="1" applyBorder="1" applyAlignment="1">
      <alignment/>
    </xf>
    <xf numFmtId="0" fontId="48" fillId="0" borderId="0" xfId="0" applyFont="1" applyAlignment="1">
      <alignment/>
    </xf>
    <xf numFmtId="0" fontId="32" fillId="24" borderId="0" xfId="0" applyFont="1" applyFill="1" applyAlignment="1">
      <alignment/>
    </xf>
    <xf numFmtId="0" fontId="34" fillId="0" borderId="0" xfId="0" applyFont="1" applyAlignment="1">
      <alignment horizontal="center"/>
    </xf>
    <xf numFmtId="171" fontId="34" fillId="0" borderId="0" xfId="0" applyNumberFormat="1" applyFont="1" applyAlignment="1">
      <alignment horizontal="center"/>
    </xf>
    <xf numFmtId="0" fontId="34" fillId="24" borderId="0" xfId="0" applyFont="1" applyFill="1" applyAlignment="1">
      <alignment horizontal="center"/>
    </xf>
    <xf numFmtId="171" fontId="34" fillId="24" borderId="0" xfId="0" applyNumberFormat="1" applyFont="1" applyFill="1" applyAlignment="1">
      <alignment horizontal="center"/>
    </xf>
    <xf numFmtId="0" fontId="41" fillId="24" borderId="0" xfId="0" applyFont="1" applyFill="1" applyAlignment="1">
      <alignment horizontal="center"/>
    </xf>
    <xf numFmtId="0" fontId="45" fillId="24" borderId="0" xfId="0" applyFont="1" applyFill="1" applyAlignment="1">
      <alignment horizontal="center"/>
    </xf>
    <xf numFmtId="0" fontId="24" fillId="24" borderId="0" xfId="0" applyFont="1" applyFill="1" applyAlignment="1">
      <alignment horizontal="center"/>
    </xf>
    <xf numFmtId="171" fontId="24" fillId="0" borderId="0" xfId="0" applyNumberFormat="1" applyFont="1" applyFill="1" applyAlignment="1">
      <alignment horizontal="center"/>
    </xf>
    <xf numFmtId="0" fontId="44" fillId="25" borderId="13" xfId="0" applyFont="1" applyFill="1" applyBorder="1" applyAlignment="1">
      <alignment horizontal="center"/>
    </xf>
    <xf numFmtId="0" fontId="44" fillId="25" borderId="0" xfId="0" applyFont="1" applyFill="1" applyBorder="1" applyAlignment="1">
      <alignment horizontal="center"/>
    </xf>
    <xf numFmtId="0" fontId="44" fillId="25" borderId="2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95250</xdr:rowOff>
    </xdr:from>
    <xdr:to>
      <xdr:col>1</xdr:col>
      <xdr:colOff>942975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19100"/>
          <a:ext cx="866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3</xdr:row>
      <xdr:rowOff>85725</xdr:rowOff>
    </xdr:from>
    <xdr:to>
      <xdr:col>0</xdr:col>
      <xdr:colOff>971550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0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66675</xdr:rowOff>
    </xdr:from>
    <xdr:to>
      <xdr:col>2</xdr:col>
      <xdr:colOff>542925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57200"/>
          <a:ext cx="828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133350</xdr:rowOff>
    </xdr:from>
    <xdr:to>
      <xdr:col>1</xdr:col>
      <xdr:colOff>876300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0"/>
          <a:ext cx="857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133350</xdr:rowOff>
    </xdr:from>
    <xdr:to>
      <xdr:col>1</xdr:col>
      <xdr:colOff>876300</xdr:colOff>
      <xdr:row>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0"/>
          <a:ext cx="857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4</xdr:row>
      <xdr:rowOff>9525</xdr:rowOff>
    </xdr:from>
    <xdr:to>
      <xdr:col>1</xdr:col>
      <xdr:colOff>828675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00075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9525</xdr:rowOff>
    </xdr:from>
    <xdr:to>
      <xdr:col>6</xdr:col>
      <xdr:colOff>0</xdr:colOff>
      <xdr:row>37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810500" y="4819650"/>
          <a:ext cx="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contar del 5/8/9 se designó gerente general de Coocretal al sr. Mario Charlin Dubounais.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os%20Informe%20Orienco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jimenez\Configuraci&#243;n%20local\Archivos%20temporales%20de%20Internet\OLK6A\INFORME%20MENSU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rroyo\Configuraci&#243;n%20local\Archivos%20temporales%20de%20Internet\Content.Outlook\6N23Q976\0809-REPORTE%20FINANCIERO%20COOPERATIVAS%20DE%20AHORRO%20Y%20CR&#201;DIT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OFICIOS%20CCR%20SAFP%20SVS\Anexos%20SV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%20SISTEMA\CUADROS%20SISTEM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%20MTELLEZ\Reportes%20Septiembre%20(22.10.08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.%20DE%20CAP.%20FORMATO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base_de_datos_MB1"/>
      <sheetName val="base_de_datos_MR1"/>
      <sheetName val="C_54"/>
      <sheetName val="Tabla_1"/>
      <sheetName val="Tabla_2"/>
      <sheetName val="evolucion colocaciones"/>
      <sheetName val="evolucion ftes financiamiento"/>
      <sheetName val="capital"/>
      <sheetName val="evolucion resultado"/>
      <sheetName val="Hoja2"/>
      <sheetName val="gastos"/>
      <sheetName val="consejo_administración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</sheetNames>
    <sheetDataSet>
      <sheetData sheetId="0"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1199.37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</v>
          </cell>
        </row>
        <row r="8">
          <cell r="J8">
            <v>29920</v>
          </cell>
          <cell r="K8">
            <v>198111</v>
          </cell>
          <cell r="L8">
            <v>1229.4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</v>
          </cell>
        </row>
        <row r="46">
          <cell r="J46">
            <v>31078</v>
          </cell>
          <cell r="K46">
            <v>198501</v>
          </cell>
          <cell r="L46">
            <v>2259.97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4274.61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</v>
          </cell>
        </row>
        <row r="135">
          <cell r="J135">
            <v>33785</v>
          </cell>
          <cell r="K135">
            <v>199206</v>
          </cell>
          <cell r="L135">
            <v>8685.05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8957.88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9468.38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9821.22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16683.6</v>
          </cell>
        </row>
        <row r="264">
          <cell r="J264">
            <v>37711</v>
          </cell>
          <cell r="K264">
            <v>200303</v>
          </cell>
          <cell r="L264">
            <v>16783.6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17012.26</v>
          </cell>
        </row>
        <row r="267">
          <cell r="J267">
            <v>37802</v>
          </cell>
          <cell r="K267">
            <v>200306</v>
          </cell>
          <cell r="L267">
            <v>16959.67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16936.01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17265.94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18379.01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18413.67</v>
          </cell>
        </row>
        <row r="314">
          <cell r="J314">
            <v>39233</v>
          </cell>
          <cell r="K314">
            <v>200705</v>
          </cell>
          <cell r="L314">
            <v>18514.17</v>
          </cell>
        </row>
        <row r="315">
          <cell r="J315">
            <v>39263</v>
          </cell>
          <cell r="K315">
            <v>200706</v>
          </cell>
          <cell r="L315">
            <v>18624.17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19178.94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Salida_resumen"/>
      <sheetName val="Salida_EEFF"/>
      <sheetName val="Salida_Indicadores"/>
      <sheetName val="Salida_antecedentes_grales_CA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</sheetNames>
    <sheetDataSet>
      <sheetData sheetId="0">
        <row r="4">
          <cell r="E4">
            <v>1</v>
          </cell>
          <cell r="F4" t="str">
            <v>Enero</v>
          </cell>
        </row>
        <row r="5">
          <cell r="E5">
            <v>2</v>
          </cell>
          <cell r="F5" t="str">
            <v>Febrero</v>
          </cell>
        </row>
        <row r="6">
          <cell r="E6">
            <v>3</v>
          </cell>
          <cell r="F6" t="str">
            <v>Marzo</v>
          </cell>
        </row>
        <row r="7">
          <cell r="E7">
            <v>4</v>
          </cell>
          <cell r="F7" t="str">
            <v>Abril</v>
          </cell>
        </row>
        <row r="8">
          <cell r="E8">
            <v>5</v>
          </cell>
          <cell r="F8" t="str">
            <v>Mayo</v>
          </cell>
        </row>
        <row r="9">
          <cell r="E9">
            <v>6</v>
          </cell>
          <cell r="F9" t="str">
            <v>Junio</v>
          </cell>
        </row>
        <row r="10">
          <cell r="E10">
            <v>7</v>
          </cell>
          <cell r="F10" t="str">
            <v>Julio</v>
          </cell>
        </row>
        <row r="11">
          <cell r="E11">
            <v>8</v>
          </cell>
          <cell r="F11" t="str">
            <v>Agosto</v>
          </cell>
        </row>
        <row r="12">
          <cell r="E12">
            <v>9</v>
          </cell>
          <cell r="F12" t="str">
            <v>Septiembre</v>
          </cell>
        </row>
        <row r="13">
          <cell r="E13">
            <v>10</v>
          </cell>
          <cell r="F13" t="str">
            <v>Octubre</v>
          </cell>
        </row>
        <row r="14">
          <cell r="E14">
            <v>11</v>
          </cell>
          <cell r="F14" t="str">
            <v>Noviembre</v>
          </cell>
        </row>
        <row r="15">
          <cell r="E15">
            <v>12</v>
          </cell>
          <cell r="F15" t="str">
            <v>Diciembre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EVOLUCIONES"/>
      <sheetName val="Evo Balance"/>
      <sheetName val="EERR Activos"/>
      <sheetName val="EVO EERR Activo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Riesgo Créd. - Efic. Individual"/>
      <sheetName val="Activos Individual"/>
      <sheetName val="FBlce"/>
      <sheetName val="FResul"/>
      <sheetName val="FIndi"/>
      <sheetName val="Ranking"/>
      <sheetName val="Tabla C04"/>
      <sheetName val="Tabla MB1"/>
      <sheetName val="Tabla MB2"/>
      <sheetName val="Tabla MC1"/>
      <sheetName val="Tabla MC2"/>
      <sheetName val="Tabla MR1"/>
      <sheetName val="Tabla MR2"/>
      <sheetName val="MENU EVOLUCIONES"/>
    </sheetNames>
    <sheetDataSet>
      <sheetData sheetId="0">
        <row r="4">
          <cell r="L4">
            <v>552.47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74858163</v>
          </cell>
          <cell r="C54">
            <v>55603927</v>
          </cell>
          <cell r="D54">
            <v>5219653</v>
          </cell>
          <cell r="E54">
            <v>221174</v>
          </cell>
          <cell r="F54">
            <v>165040</v>
          </cell>
          <cell r="G54">
            <v>1476966</v>
          </cell>
          <cell r="H54">
            <v>6640485</v>
          </cell>
          <cell r="I54">
            <v>832887</v>
          </cell>
          <cell r="J54">
            <v>6.97</v>
          </cell>
          <cell r="K54">
            <v>11.94</v>
          </cell>
          <cell r="L54">
            <v>6.97</v>
          </cell>
          <cell r="M54">
            <v>11.94</v>
          </cell>
        </row>
        <row r="55">
          <cell r="A55" t="str">
            <v>BANCOS ESTABLECIDOS EN CHILE</v>
          </cell>
          <cell r="B55">
            <v>74858163</v>
          </cell>
          <cell r="C55">
            <v>55603927</v>
          </cell>
          <cell r="D55">
            <v>5219653</v>
          </cell>
          <cell r="E55">
            <v>221174</v>
          </cell>
          <cell r="F55">
            <v>165040</v>
          </cell>
          <cell r="G55">
            <v>1476966</v>
          </cell>
          <cell r="H55">
            <v>6640485</v>
          </cell>
          <cell r="I55">
            <v>832887</v>
          </cell>
          <cell r="J55">
            <v>6.97</v>
          </cell>
          <cell r="K55">
            <v>11.94</v>
          </cell>
          <cell r="L55">
            <v>6.97</v>
          </cell>
          <cell r="M55">
            <v>11.94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893041</v>
          </cell>
          <cell r="C57">
            <v>433117</v>
          </cell>
          <cell r="D57">
            <v>110920</v>
          </cell>
          <cell r="E57">
            <v>0</v>
          </cell>
          <cell r="F57">
            <v>479</v>
          </cell>
          <cell r="G57">
            <v>0</v>
          </cell>
          <cell r="H57">
            <v>111399</v>
          </cell>
          <cell r="I57">
            <v>2272</v>
          </cell>
          <cell r="J57">
            <v>12.42</v>
          </cell>
          <cell r="K57">
            <v>25.72</v>
          </cell>
          <cell r="L57">
            <v>12.42</v>
          </cell>
          <cell r="M57">
            <v>25.72</v>
          </cell>
        </row>
        <row r="58">
          <cell r="A58" t="str">
            <v>BANCO BICE</v>
          </cell>
          <cell r="B58">
            <v>2409407</v>
          </cell>
          <cell r="C58">
            <v>1826460</v>
          </cell>
          <cell r="D58">
            <v>146201</v>
          </cell>
          <cell r="E58">
            <v>1423</v>
          </cell>
          <cell r="F58">
            <v>13699</v>
          </cell>
          <cell r="G58">
            <v>55223</v>
          </cell>
          <cell r="H58">
            <v>213700</v>
          </cell>
          <cell r="I58">
            <v>27493</v>
          </cell>
          <cell r="J58">
            <v>6.07</v>
          </cell>
          <cell r="K58">
            <v>11.7</v>
          </cell>
          <cell r="L58">
            <v>6.07</v>
          </cell>
          <cell r="M58">
            <v>11.7</v>
          </cell>
        </row>
        <row r="59">
          <cell r="A59" t="str">
            <v>BANCO BILBAO VIZCAYA ARGENTARIA, CHILE</v>
          </cell>
          <cell r="B59">
            <v>6832296</v>
          </cell>
          <cell r="C59">
            <v>4991457</v>
          </cell>
          <cell r="D59">
            <v>332575</v>
          </cell>
          <cell r="E59">
            <v>469</v>
          </cell>
          <cell r="F59">
            <v>10255</v>
          </cell>
          <cell r="G59">
            <v>166288</v>
          </cell>
          <cell r="H59">
            <v>508648</v>
          </cell>
          <cell r="I59">
            <v>32351</v>
          </cell>
          <cell r="J59">
            <v>4.87</v>
          </cell>
          <cell r="K59">
            <v>10.19</v>
          </cell>
          <cell r="L59">
            <v>4.87</v>
          </cell>
          <cell r="M59">
            <v>10.19</v>
          </cell>
        </row>
        <row r="60">
          <cell r="A60" t="str">
            <v>BANCO DE CHILE</v>
          </cell>
          <cell r="B60">
            <v>14233495</v>
          </cell>
          <cell r="C60">
            <v>11297678</v>
          </cell>
          <cell r="D60">
            <v>803607</v>
          </cell>
          <cell r="E60">
            <v>0</v>
          </cell>
          <cell r="F60">
            <v>57004</v>
          </cell>
          <cell r="G60">
            <v>368173</v>
          </cell>
          <cell r="H60">
            <v>1228784</v>
          </cell>
          <cell r="I60">
            <v>219368</v>
          </cell>
          <cell r="J60">
            <v>5.65</v>
          </cell>
          <cell r="K60">
            <v>10.88</v>
          </cell>
          <cell r="L60">
            <v>5.65</v>
          </cell>
          <cell r="M60">
            <v>10.88</v>
          </cell>
        </row>
        <row r="61">
          <cell r="A61" t="str">
            <v>BANCO DE CRÉDITO E INVERSIONES</v>
          </cell>
          <cell r="B61">
            <v>11045159</v>
          </cell>
          <cell r="C61">
            <v>8447452</v>
          </cell>
          <cell r="D61">
            <v>565362</v>
          </cell>
          <cell r="E61">
            <v>9288</v>
          </cell>
          <cell r="F61">
            <v>29712</v>
          </cell>
          <cell r="G61">
            <v>280063</v>
          </cell>
          <cell r="H61">
            <v>865848</v>
          </cell>
          <cell r="I61">
            <v>118033</v>
          </cell>
          <cell r="J61">
            <v>5.12</v>
          </cell>
          <cell r="K61">
            <v>10.25</v>
          </cell>
          <cell r="L61">
            <v>5.12</v>
          </cell>
          <cell r="M61">
            <v>10.25</v>
          </cell>
        </row>
        <row r="62">
          <cell r="A62" t="str">
            <v>BANCO FALABELLA</v>
          </cell>
          <cell r="B62">
            <v>634126</v>
          </cell>
          <cell r="C62">
            <v>516549</v>
          </cell>
          <cell r="D62">
            <v>67656</v>
          </cell>
          <cell r="E62">
            <v>0</v>
          </cell>
          <cell r="F62">
            <v>0</v>
          </cell>
          <cell r="G62">
            <v>0</v>
          </cell>
          <cell r="H62">
            <v>67656</v>
          </cell>
          <cell r="I62">
            <v>16122</v>
          </cell>
          <cell r="J62">
            <v>10.67</v>
          </cell>
          <cell r="K62">
            <v>13.1</v>
          </cell>
          <cell r="L62">
            <v>10.67</v>
          </cell>
          <cell r="M62">
            <v>13.1</v>
          </cell>
        </row>
        <row r="63">
          <cell r="A63" t="str">
            <v>BANCO INTERNACIONAL</v>
          </cell>
          <cell r="B63">
            <v>341878</v>
          </cell>
          <cell r="C63">
            <v>233265</v>
          </cell>
          <cell r="D63">
            <v>19991</v>
          </cell>
          <cell r="E63">
            <v>0</v>
          </cell>
          <cell r="F63">
            <v>1310</v>
          </cell>
          <cell r="G63">
            <v>5680</v>
          </cell>
          <cell r="H63">
            <v>26981</v>
          </cell>
          <cell r="I63">
            <v>1810</v>
          </cell>
          <cell r="J63">
            <v>5.85</v>
          </cell>
          <cell r="K63">
            <v>11.57</v>
          </cell>
          <cell r="L63">
            <v>5.85</v>
          </cell>
          <cell r="M63">
            <v>11.57</v>
          </cell>
        </row>
        <row r="64">
          <cell r="A64" t="str">
            <v>BANCO ITAÚ CHILE</v>
          </cell>
          <cell r="B64">
            <v>2393038</v>
          </cell>
          <cell r="C64">
            <v>1779538</v>
          </cell>
          <cell r="D64">
            <v>184771</v>
          </cell>
          <cell r="E64">
            <v>0</v>
          </cell>
          <cell r="F64">
            <v>4598</v>
          </cell>
          <cell r="G64">
            <v>0</v>
          </cell>
          <cell r="H64">
            <v>189369</v>
          </cell>
          <cell r="I64">
            <v>15652</v>
          </cell>
          <cell r="J64">
            <v>7.72</v>
          </cell>
          <cell r="K64">
            <v>10.64</v>
          </cell>
          <cell r="L64">
            <v>7.72</v>
          </cell>
          <cell r="M64">
            <v>10.64</v>
          </cell>
        </row>
        <row r="65">
          <cell r="A65" t="str">
            <v>BANCO MONEX</v>
          </cell>
          <cell r="B65">
            <v>102563</v>
          </cell>
          <cell r="C65">
            <v>38490</v>
          </cell>
          <cell r="D65">
            <v>8695</v>
          </cell>
          <cell r="E65">
            <v>0</v>
          </cell>
          <cell r="F65">
            <v>0</v>
          </cell>
          <cell r="G65">
            <v>0</v>
          </cell>
          <cell r="H65">
            <v>8695</v>
          </cell>
          <cell r="I65">
            <v>395</v>
          </cell>
          <cell r="J65">
            <v>8.48</v>
          </cell>
          <cell r="K65">
            <v>22.59</v>
          </cell>
          <cell r="L65">
            <v>8.48</v>
          </cell>
          <cell r="M65">
            <v>22.59</v>
          </cell>
        </row>
        <row r="66">
          <cell r="A66" t="str">
            <v>BANCO PARIS</v>
          </cell>
          <cell r="B66">
            <v>184209</v>
          </cell>
          <cell r="C66">
            <v>167231</v>
          </cell>
          <cell r="D66">
            <v>25251</v>
          </cell>
          <cell r="E66">
            <v>0</v>
          </cell>
          <cell r="F66">
            <v>0</v>
          </cell>
          <cell r="G66">
            <v>0</v>
          </cell>
          <cell r="H66">
            <v>25251</v>
          </cell>
          <cell r="I66">
            <v>2919</v>
          </cell>
          <cell r="J66">
            <v>13.71</v>
          </cell>
          <cell r="K66">
            <v>15.1</v>
          </cell>
          <cell r="L66">
            <v>13.71</v>
          </cell>
          <cell r="M66">
            <v>15.1</v>
          </cell>
        </row>
        <row r="67">
          <cell r="A67" t="str">
            <v>BANCO PENTA</v>
          </cell>
          <cell r="B67">
            <v>117332</v>
          </cell>
          <cell r="C67">
            <v>60288</v>
          </cell>
          <cell r="D67">
            <v>23254</v>
          </cell>
          <cell r="E67">
            <v>356</v>
          </cell>
          <cell r="F67">
            <v>0</v>
          </cell>
          <cell r="G67">
            <v>0</v>
          </cell>
          <cell r="H67">
            <v>22897</v>
          </cell>
          <cell r="I67">
            <v>-799</v>
          </cell>
          <cell r="J67">
            <v>19.82</v>
          </cell>
          <cell r="K67">
            <v>37.98</v>
          </cell>
          <cell r="L67">
            <v>19.14</v>
          </cell>
          <cell r="M67">
            <v>36.65</v>
          </cell>
        </row>
        <row r="68">
          <cell r="A68" t="str">
            <v>BANCO RIPLEY</v>
          </cell>
          <cell r="B68">
            <v>269455</v>
          </cell>
          <cell r="C68">
            <v>238345</v>
          </cell>
          <cell r="D68">
            <v>32485</v>
          </cell>
          <cell r="E68">
            <v>0</v>
          </cell>
          <cell r="F68">
            <v>32</v>
          </cell>
          <cell r="G68">
            <v>0</v>
          </cell>
          <cell r="H68">
            <v>32517</v>
          </cell>
          <cell r="I68">
            <v>-4166</v>
          </cell>
          <cell r="J68">
            <v>12.06</v>
          </cell>
          <cell r="K68">
            <v>13.64</v>
          </cell>
          <cell r="L68">
            <v>10.51</v>
          </cell>
          <cell r="M68">
            <v>11.9</v>
          </cell>
        </row>
        <row r="69">
          <cell r="A69" t="str">
            <v>BANCO SANTANDER-CHILE</v>
          </cell>
          <cell r="B69">
            <v>18239516</v>
          </cell>
          <cell r="C69">
            <v>13123908</v>
          </cell>
          <cell r="D69">
            <v>1122038</v>
          </cell>
          <cell r="E69">
            <v>0</v>
          </cell>
          <cell r="F69">
            <v>23609</v>
          </cell>
          <cell r="G69">
            <v>413401</v>
          </cell>
          <cell r="H69">
            <v>1559048</v>
          </cell>
          <cell r="I69">
            <v>289581</v>
          </cell>
          <cell r="J69">
            <v>6.15</v>
          </cell>
          <cell r="K69">
            <v>11.88</v>
          </cell>
          <cell r="L69">
            <v>6.15</v>
          </cell>
          <cell r="M69">
            <v>11.88</v>
          </cell>
        </row>
        <row r="70">
          <cell r="A70" t="str">
            <v>BANCO SECURITY</v>
          </cell>
          <cell r="B70">
            <v>2835192</v>
          </cell>
          <cell r="C70">
            <v>1995885</v>
          </cell>
          <cell r="D70">
            <v>139083</v>
          </cell>
          <cell r="E70">
            <v>0</v>
          </cell>
          <cell r="F70">
            <v>6315</v>
          </cell>
          <cell r="G70">
            <v>69541</v>
          </cell>
          <cell r="H70">
            <v>214939</v>
          </cell>
          <cell r="I70">
            <v>23733</v>
          </cell>
          <cell r="J70">
            <v>4.91</v>
          </cell>
          <cell r="K70">
            <v>10.77</v>
          </cell>
          <cell r="L70">
            <v>4.91</v>
          </cell>
          <cell r="M70">
            <v>10.77</v>
          </cell>
        </row>
        <row r="71">
          <cell r="A71" t="str">
            <v>CITIBANK CHILE</v>
          </cell>
          <cell r="B71">
            <v>2398774</v>
          </cell>
          <cell r="C71">
            <v>1595877</v>
          </cell>
          <cell r="D71">
            <v>300405</v>
          </cell>
          <cell r="E71">
            <v>3806</v>
          </cell>
          <cell r="F71">
            <v>2959</v>
          </cell>
          <cell r="G71">
            <v>0</v>
          </cell>
          <cell r="H71">
            <v>299558</v>
          </cell>
          <cell r="I71">
            <v>21873</v>
          </cell>
          <cell r="J71">
            <v>12.52</v>
          </cell>
          <cell r="K71">
            <v>18.77</v>
          </cell>
          <cell r="L71">
            <v>12.52</v>
          </cell>
          <cell r="M71">
            <v>18.77</v>
          </cell>
        </row>
        <row r="72">
          <cell r="A72" t="str">
            <v>CORPBANCA</v>
          </cell>
          <cell r="B72">
            <v>4717119</v>
          </cell>
          <cell r="C72">
            <v>4030209</v>
          </cell>
          <cell r="D72">
            <v>430362</v>
          </cell>
          <cell r="E72">
            <v>232</v>
          </cell>
          <cell r="F72">
            <v>10480</v>
          </cell>
          <cell r="G72">
            <v>26272</v>
          </cell>
          <cell r="H72">
            <v>466883</v>
          </cell>
          <cell r="I72">
            <v>45309</v>
          </cell>
          <cell r="J72">
            <v>9.12</v>
          </cell>
          <cell r="K72">
            <v>11.58</v>
          </cell>
          <cell r="L72">
            <v>9.12</v>
          </cell>
          <cell r="M72">
            <v>11.58</v>
          </cell>
        </row>
        <row r="73">
          <cell r="A73" t="str">
            <v>DEUTSCHE BANK (CHILE)</v>
          </cell>
          <cell r="B73">
            <v>613958</v>
          </cell>
          <cell r="C73">
            <v>224766</v>
          </cell>
          <cell r="D73">
            <v>71592</v>
          </cell>
          <cell r="E73">
            <v>0</v>
          </cell>
          <cell r="F73">
            <v>0</v>
          </cell>
          <cell r="G73">
            <v>0</v>
          </cell>
          <cell r="H73">
            <v>71592</v>
          </cell>
          <cell r="I73">
            <v>6990</v>
          </cell>
          <cell r="J73">
            <v>11.66</v>
          </cell>
          <cell r="K73">
            <v>31.85</v>
          </cell>
          <cell r="L73">
            <v>11.66</v>
          </cell>
          <cell r="M73">
            <v>31.85</v>
          </cell>
        </row>
        <row r="74">
          <cell r="A74" t="str">
            <v>HSBC BANK (CHILE)</v>
          </cell>
          <cell r="B74">
            <v>930217</v>
          </cell>
          <cell r="C74">
            <v>364156</v>
          </cell>
          <cell r="D74">
            <v>96798</v>
          </cell>
          <cell r="E74">
            <v>0</v>
          </cell>
          <cell r="F74">
            <v>0</v>
          </cell>
          <cell r="G74">
            <v>0</v>
          </cell>
          <cell r="H74">
            <v>96798</v>
          </cell>
          <cell r="I74">
            <v>-138</v>
          </cell>
          <cell r="J74">
            <v>10.41</v>
          </cell>
          <cell r="K74">
            <v>26.58</v>
          </cell>
          <cell r="L74">
            <v>10.39</v>
          </cell>
          <cell r="M74">
            <v>26.54</v>
          </cell>
        </row>
        <row r="75">
          <cell r="A75" t="str">
            <v>RABOBANK CHILE</v>
          </cell>
          <cell r="B75">
            <v>206919</v>
          </cell>
          <cell r="C75">
            <v>169376</v>
          </cell>
          <cell r="D75">
            <v>39379</v>
          </cell>
          <cell r="E75">
            <v>0</v>
          </cell>
          <cell r="F75">
            <v>0</v>
          </cell>
          <cell r="G75">
            <v>0</v>
          </cell>
          <cell r="H75">
            <v>39379</v>
          </cell>
          <cell r="I75">
            <v>-4502</v>
          </cell>
          <cell r="J75">
            <v>19.03</v>
          </cell>
          <cell r="K75">
            <v>23.25</v>
          </cell>
          <cell r="L75">
            <v>16.86</v>
          </cell>
          <cell r="M75">
            <v>20.59</v>
          </cell>
        </row>
        <row r="76">
          <cell r="A76" t="str">
            <v>SCOTIABANK SUD AMERICANO</v>
          </cell>
          <cell r="B76">
            <v>5460469</v>
          </cell>
          <cell r="C76">
            <v>4069880</v>
          </cell>
          <cell r="D76">
            <v>699227</v>
          </cell>
          <cell r="E76">
            <v>205600</v>
          </cell>
          <cell r="F76">
            <v>4588</v>
          </cell>
          <cell r="G76">
            <v>92325</v>
          </cell>
          <cell r="H76">
            <v>590540</v>
          </cell>
          <cell r="I76">
            <v>18590</v>
          </cell>
          <cell r="J76">
            <v>12.81</v>
          </cell>
          <cell r="K76">
            <v>14.51</v>
          </cell>
          <cell r="L76">
            <v>12.81</v>
          </cell>
          <cell r="M76">
            <v>14.51</v>
          </cell>
        </row>
        <row r="77">
          <cell r="A77" t="str">
            <v>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Banco del Estado de Chile</v>
          </cell>
          <cell r="B78">
            <v>14275985</v>
          </cell>
          <cell r="C78">
            <v>7957536</v>
          </cell>
          <cell r="D78">
            <v>529189</v>
          </cell>
          <cell r="E78">
            <v>0</v>
          </cell>
          <cell r="F78">
            <v>28681</v>
          </cell>
          <cell r="G78">
            <v>264595</v>
          </cell>
          <cell r="H78">
            <v>822465</v>
          </cell>
          <cell r="I78">
            <v>44459</v>
          </cell>
          <cell r="J78">
            <v>3.71</v>
          </cell>
          <cell r="K78">
            <v>10.34</v>
          </cell>
          <cell r="L78">
            <v>3.71</v>
          </cell>
          <cell r="M78">
            <v>10.34</v>
          </cell>
        </row>
        <row r="79">
          <cell r="A79" t="str">
            <v> 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Sucursales de bancos extranjeros</v>
          </cell>
          <cell r="B80">
            <v>814950</v>
          </cell>
          <cell r="C80">
            <v>228730</v>
          </cell>
          <cell r="D80">
            <v>208908</v>
          </cell>
          <cell r="E80">
            <v>0</v>
          </cell>
          <cell r="F80">
            <v>79</v>
          </cell>
          <cell r="G80">
            <v>0</v>
          </cell>
          <cell r="H80">
            <v>208987</v>
          </cell>
          <cell r="I80">
            <v>14236</v>
          </cell>
          <cell r="J80">
            <v>25.63</v>
          </cell>
          <cell r="K80">
            <v>91.37</v>
          </cell>
          <cell r="L80">
            <v>25.63</v>
          </cell>
          <cell r="M80">
            <v>91.37</v>
          </cell>
        </row>
        <row r="81">
          <cell r="A81" t="str">
            <v> 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DE LA NACIÓN ARGENTINA</v>
          </cell>
          <cell r="B82">
            <v>19750</v>
          </cell>
          <cell r="C82">
            <v>12993</v>
          </cell>
          <cell r="D82">
            <v>14995</v>
          </cell>
          <cell r="E82">
            <v>0</v>
          </cell>
          <cell r="F82">
            <v>0</v>
          </cell>
          <cell r="G82">
            <v>0</v>
          </cell>
          <cell r="H82">
            <v>14995</v>
          </cell>
          <cell r="I82">
            <v>-931</v>
          </cell>
          <cell r="J82">
            <v>75.92</v>
          </cell>
          <cell r="K82">
            <v>115.41</v>
          </cell>
          <cell r="L82">
            <v>71.21</v>
          </cell>
          <cell r="M82">
            <v>108.25</v>
          </cell>
        </row>
        <row r="83">
          <cell r="A83" t="str">
            <v>BANCO DO BRASIL S.A.</v>
          </cell>
          <cell r="B83">
            <v>47177</v>
          </cell>
          <cell r="C83">
            <v>37587</v>
          </cell>
          <cell r="D83">
            <v>21859</v>
          </cell>
          <cell r="E83">
            <v>0</v>
          </cell>
          <cell r="F83">
            <v>0</v>
          </cell>
          <cell r="G83">
            <v>0</v>
          </cell>
          <cell r="H83">
            <v>21859</v>
          </cell>
          <cell r="I83">
            <v>-1091</v>
          </cell>
          <cell r="J83">
            <v>46.33</v>
          </cell>
          <cell r="K83">
            <v>58.15</v>
          </cell>
          <cell r="L83">
            <v>44.02</v>
          </cell>
          <cell r="M83">
            <v>55.25</v>
          </cell>
        </row>
        <row r="84">
          <cell r="A84" t="str">
            <v>JP MORGAN CHASE BANK, N.A.</v>
          </cell>
          <cell r="B84">
            <v>646808</v>
          </cell>
          <cell r="C84">
            <v>148480</v>
          </cell>
          <cell r="D84">
            <v>155319</v>
          </cell>
          <cell r="E84">
            <v>0</v>
          </cell>
          <cell r="F84">
            <v>4</v>
          </cell>
          <cell r="G84">
            <v>0</v>
          </cell>
          <cell r="H84">
            <v>155323</v>
          </cell>
          <cell r="I84">
            <v>15877</v>
          </cell>
          <cell r="J84">
            <v>24.01</v>
          </cell>
          <cell r="K84">
            <v>104.61</v>
          </cell>
          <cell r="L84">
            <v>24.01</v>
          </cell>
          <cell r="M84">
            <v>104.61</v>
          </cell>
        </row>
        <row r="85">
          <cell r="A85" t="str">
            <v>THE BANK OF TOKYO-MITSUBISHI UFJ, LTD.</v>
          </cell>
          <cell r="B85">
            <v>101216</v>
          </cell>
          <cell r="C85">
            <v>29671</v>
          </cell>
          <cell r="D85">
            <v>16735</v>
          </cell>
          <cell r="E85">
            <v>0</v>
          </cell>
          <cell r="F85">
            <v>75</v>
          </cell>
          <cell r="G85">
            <v>0</v>
          </cell>
          <cell r="H85">
            <v>16810</v>
          </cell>
          <cell r="I85">
            <v>382</v>
          </cell>
          <cell r="J85">
            <v>16.53</v>
          </cell>
          <cell r="K85">
            <v>56.65</v>
          </cell>
          <cell r="L85">
            <v>16.53</v>
          </cell>
          <cell r="M85">
            <v>56.65</v>
          </cell>
        </row>
        <row r="86">
          <cell r="A86" t="str">
            <v> </v>
          </cell>
          <cell r="B86">
            <v>70743</v>
          </cell>
          <cell r="C86">
            <v>26020</v>
          </cell>
          <cell r="D86">
            <v>16501</v>
          </cell>
          <cell r="E86">
            <v>0</v>
          </cell>
          <cell r="F86">
            <v>67</v>
          </cell>
          <cell r="G86">
            <v>0</v>
          </cell>
          <cell r="H86">
            <v>16568</v>
          </cell>
          <cell r="I86">
            <v>290</v>
          </cell>
          <cell r="J86">
            <v>23.32</v>
          </cell>
          <cell r="K86">
            <v>63.67</v>
          </cell>
          <cell r="L86">
            <v>23.32</v>
          </cell>
          <cell r="M86">
            <v>63.67</v>
          </cell>
        </row>
        <row r="87">
          <cell r="A87" t="str">
            <v> </v>
          </cell>
        </row>
        <row r="88">
          <cell r="A88" t="str">
            <v>SISTEMA FINANCIERO</v>
          </cell>
          <cell r="B88">
            <v>89949098</v>
          </cell>
          <cell r="C88">
            <v>63790193</v>
          </cell>
          <cell r="D88">
            <v>5957750</v>
          </cell>
          <cell r="E88">
            <v>221174</v>
          </cell>
          <cell r="F88">
            <v>193800</v>
          </cell>
          <cell r="G88">
            <v>1741561</v>
          </cell>
          <cell r="H88">
            <v>7671937</v>
          </cell>
          <cell r="I88">
            <v>891583</v>
          </cell>
          <cell r="J88">
            <v>6.62</v>
          </cell>
          <cell r="K88">
            <v>12.03</v>
          </cell>
          <cell r="L88">
            <v>6.62</v>
          </cell>
          <cell r="M88">
            <v>12.03</v>
          </cell>
        </row>
        <row r="89">
          <cell r="A89" t="str">
            <v>Banco del Desarrollo</v>
          </cell>
          <cell r="B89">
            <v>3014642</v>
          </cell>
          <cell r="C89">
            <v>2370892</v>
          </cell>
          <cell r="D89">
            <v>180589</v>
          </cell>
          <cell r="E89">
            <v>681</v>
          </cell>
          <cell r="F89">
            <v>4588</v>
          </cell>
          <cell r="G89">
            <v>87142</v>
          </cell>
          <cell r="H89">
            <v>271639</v>
          </cell>
          <cell r="I89">
            <v>22639</v>
          </cell>
          <cell r="J89">
            <v>5.99</v>
          </cell>
          <cell r="K89">
            <v>11.46</v>
          </cell>
          <cell r="L89">
            <v>5.99</v>
          </cell>
          <cell r="M89">
            <v>11.46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21"/>
    <pageSetUpPr fitToPage="1"/>
  </sheetPr>
  <dimension ref="A1:F25"/>
  <sheetViews>
    <sheetView showGridLines="0" tabSelected="1" zoomScale="75" zoomScaleNormal="75" workbookViewId="0" topLeftCell="A1">
      <selection activeCell="A1" sqref="A1"/>
    </sheetView>
  </sheetViews>
  <sheetFormatPr defaultColWidth="12" defaultRowHeight="11.25"/>
  <cols>
    <col min="1" max="1" width="5.83203125" style="2" customWidth="1"/>
    <col min="2" max="2" width="96.66015625" style="2" customWidth="1"/>
    <col min="3" max="16384" width="12" style="2" customWidth="1"/>
  </cols>
  <sheetData>
    <row r="1" ht="12.75">
      <c r="A1" s="1" t="s">
        <v>0</v>
      </c>
    </row>
    <row r="2" ht="12.75">
      <c r="A2" s="1" t="s">
        <v>1</v>
      </c>
    </row>
    <row r="3" ht="12.75"/>
    <row r="4" ht="12.75"/>
    <row r="5" ht="12.75"/>
    <row r="6" ht="12.75"/>
    <row r="7" spans="1:3" ht="15.75">
      <c r="A7" s="3"/>
      <c r="B7" s="4" t="s">
        <v>2</v>
      </c>
      <c r="C7" s="3"/>
    </row>
    <row r="8" spans="1:3" ht="15.75">
      <c r="A8" s="3"/>
      <c r="B8" s="4" t="s">
        <v>3</v>
      </c>
      <c r="C8" s="3"/>
    </row>
    <row r="9" spans="1:6" ht="15.75">
      <c r="A9" s="3"/>
      <c r="B9" s="5">
        <f>'Estados financieros'!B6:J6</f>
        <v>40147</v>
      </c>
      <c r="C9" s="6"/>
      <c r="D9" s="7"/>
      <c r="E9" s="7"/>
      <c r="F9" s="7"/>
    </row>
    <row r="10" spans="1:3" ht="15.75">
      <c r="A10" s="3"/>
      <c r="B10" s="3"/>
      <c r="C10" s="3"/>
    </row>
    <row r="11" spans="1:3" s="9" customFormat="1" ht="17.25">
      <c r="A11" s="8"/>
      <c r="B11" s="8"/>
      <c r="C11" s="8"/>
    </row>
    <row r="12" spans="1:3" s="12" customFormat="1" ht="20.25">
      <c r="A12" s="10"/>
      <c r="B12" s="11" t="s">
        <v>4</v>
      </c>
      <c r="C12" s="10"/>
    </row>
    <row r="13" spans="1:3" s="14" customFormat="1" ht="20.25">
      <c r="A13" s="13"/>
      <c r="B13" s="13"/>
      <c r="C13" s="13"/>
    </row>
    <row r="14" spans="1:3" s="12" customFormat="1" ht="20.25">
      <c r="A14" s="10"/>
      <c r="B14" s="11" t="s">
        <v>5</v>
      </c>
      <c r="C14" s="10"/>
    </row>
    <row r="15" spans="1:3" s="14" customFormat="1" ht="20.25">
      <c r="A15" s="13"/>
      <c r="B15" s="13"/>
      <c r="C15" s="13"/>
    </row>
    <row r="16" spans="1:3" s="12" customFormat="1" ht="20.25">
      <c r="A16" s="10"/>
      <c r="B16" s="11" t="s">
        <v>6</v>
      </c>
      <c r="C16" s="10"/>
    </row>
    <row r="17" spans="1:3" s="14" customFormat="1" ht="20.25">
      <c r="A17" s="13"/>
      <c r="B17" s="13"/>
      <c r="C17" s="13"/>
    </row>
    <row r="18" spans="1:3" s="12" customFormat="1" ht="20.25">
      <c r="A18" s="10"/>
      <c r="B18" s="11" t="s">
        <v>7</v>
      </c>
      <c r="C18" s="10"/>
    </row>
    <row r="19" spans="1:3" ht="15.75">
      <c r="A19" s="3"/>
      <c r="C19" s="3"/>
    </row>
    <row r="20" spans="1:3" ht="15.75">
      <c r="A20" s="3"/>
      <c r="C20" s="3"/>
    </row>
    <row r="21" spans="1:3" s="16" customFormat="1" ht="15.75">
      <c r="A21" s="15"/>
      <c r="B21" s="199" t="s">
        <v>160</v>
      </c>
      <c r="C21" s="15"/>
    </row>
    <row r="22" spans="1:3" ht="15.75">
      <c r="A22" s="3"/>
      <c r="B22" s="3"/>
      <c r="C22" s="3"/>
    </row>
    <row r="23" spans="1:3" ht="15.75">
      <c r="A23" s="3"/>
      <c r="B23" s="17"/>
      <c r="C23" s="3"/>
    </row>
    <row r="24" spans="1:3" ht="15.75">
      <c r="A24" s="3"/>
      <c r="B24" s="3"/>
      <c r="C24" s="3"/>
    </row>
    <row r="25" spans="1:3" ht="15.75">
      <c r="A25" s="3"/>
      <c r="B25" s="3"/>
      <c r="C25" s="3"/>
    </row>
  </sheetData>
  <hyperlinks>
    <hyperlink ref="B12" location="'Resumen principales indicadores'!A1" display="Resumen Principales Indicadores"/>
    <hyperlink ref="B14" location="'Estados financieros'!A1" display="Estados Financieros por cooperativas"/>
    <hyperlink ref="B16" location="'Indicadores por cooperativa'!A1" display="Indicadores por cooperativas"/>
    <hyperlink ref="B18" location="'Antecedentes generales'!A1" display="Antecedentes Generales por cooperativas"/>
  </hyperlinks>
  <printOptions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>
    <tabColor indexed="21"/>
    <pageSetUpPr fitToPage="1"/>
  </sheetPr>
  <dimension ref="A1:F62"/>
  <sheetViews>
    <sheetView showGridLines="0" zoomScale="75" zoomScaleNormal="75" workbookViewId="0" topLeftCell="A1">
      <selection activeCell="A1" sqref="A1"/>
    </sheetView>
  </sheetViews>
  <sheetFormatPr defaultColWidth="12" defaultRowHeight="11.25"/>
  <cols>
    <col min="1" max="1" width="62.83203125" style="19" customWidth="1"/>
    <col min="2" max="2" width="12.66015625" style="19" bestFit="1" customWidth="1"/>
    <col min="3" max="3" width="14" style="19" bestFit="1" customWidth="1"/>
    <col min="4" max="6" width="14.5" style="19" bestFit="1" customWidth="1"/>
    <col min="7" max="16384" width="36.66015625" style="19" customWidth="1"/>
  </cols>
  <sheetData>
    <row r="1" ht="12.75">
      <c r="A1" s="18" t="s">
        <v>0</v>
      </c>
    </row>
    <row r="2" ht="12.75">
      <c r="A2" s="18" t="s">
        <v>1</v>
      </c>
    </row>
    <row r="3" spans="1:6" ht="12.75">
      <c r="A3" s="200" t="s">
        <v>8</v>
      </c>
      <c r="B3" s="200"/>
      <c r="C3" s="200"/>
      <c r="D3" s="200"/>
      <c r="E3" s="200"/>
      <c r="F3" s="200"/>
    </row>
    <row r="4" spans="1:6" ht="12.75">
      <c r="A4" s="200" t="s">
        <v>101</v>
      </c>
      <c r="B4" s="200"/>
      <c r="C4" s="200"/>
      <c r="D4" s="200"/>
      <c r="E4" s="200"/>
      <c r="F4" s="200"/>
    </row>
    <row r="5" spans="1:6" ht="12.75">
      <c r="A5" s="201">
        <v>40147</v>
      </c>
      <c r="B5" s="201"/>
      <c r="C5" s="201"/>
      <c r="D5" s="201"/>
      <c r="E5" s="201"/>
      <c r="F5" s="201"/>
    </row>
    <row r="6" spans="1:5" ht="12.75">
      <c r="A6" s="20"/>
      <c r="B6" s="20"/>
      <c r="C6" s="20"/>
      <c r="D6" s="20"/>
      <c r="E6" s="20"/>
    </row>
    <row r="8" spans="1:6" ht="12.75">
      <c r="A8" s="21" t="s">
        <v>9</v>
      </c>
      <c r="B8" s="22">
        <v>39782</v>
      </c>
      <c r="C8" s="22">
        <v>40056</v>
      </c>
      <c r="D8" s="22">
        <v>40086</v>
      </c>
      <c r="E8" s="22">
        <v>40117</v>
      </c>
      <c r="F8" s="22">
        <v>40147</v>
      </c>
    </row>
    <row r="9" spans="1:6" ht="12.75">
      <c r="A9" s="23" t="s">
        <v>10</v>
      </c>
      <c r="B9" s="24">
        <v>10.233863525569408</v>
      </c>
      <c r="C9" s="24">
        <v>16.957118575947906</v>
      </c>
      <c r="D9" s="24">
        <v>17.27821144701005</v>
      </c>
      <c r="E9" s="24">
        <v>18.03276119022805</v>
      </c>
      <c r="F9" s="24">
        <v>18.93136020432651</v>
      </c>
    </row>
    <row r="10" spans="1:6" ht="12.75">
      <c r="A10" s="25"/>
      <c r="B10" s="26"/>
      <c r="C10" s="26"/>
      <c r="D10" s="26"/>
      <c r="E10" s="26"/>
      <c r="F10" s="26"/>
    </row>
    <row r="11" spans="1:6" ht="12.75">
      <c r="A11" s="25" t="s">
        <v>11</v>
      </c>
      <c r="B11" s="26">
        <v>13.457863492549649</v>
      </c>
      <c r="C11" s="26">
        <v>15.758616141046566</v>
      </c>
      <c r="D11" s="26">
        <v>16.925080164826547</v>
      </c>
      <c r="E11" s="26">
        <v>22.80874196011482</v>
      </c>
      <c r="F11" s="26">
        <v>25.817074901024228</v>
      </c>
    </row>
    <row r="12" spans="1:6" ht="12.75">
      <c r="A12" s="25" t="s">
        <v>12</v>
      </c>
      <c r="B12" s="26">
        <v>10.08462846741418</v>
      </c>
      <c r="C12" s="26">
        <v>17.013875991977166</v>
      </c>
      <c r="D12" s="26">
        <v>17.29524315908555</v>
      </c>
      <c r="E12" s="26">
        <v>17.80632345026014</v>
      </c>
      <c r="F12" s="26">
        <v>18.60286217029752</v>
      </c>
    </row>
    <row r="13" spans="1:6" ht="12.75">
      <c r="A13" s="27" t="s">
        <v>13</v>
      </c>
      <c r="B13" s="28">
        <v>6.438398519664945</v>
      </c>
      <c r="C13" s="28">
        <v>16.059773299995705</v>
      </c>
      <c r="D13" s="28">
        <v>16.54489632429639</v>
      </c>
      <c r="E13" s="28">
        <v>17.213054295213716</v>
      </c>
      <c r="F13" s="28">
        <v>18.09856558132563</v>
      </c>
    </row>
    <row r="14" spans="1:6" ht="12.75">
      <c r="A14" s="27" t="s">
        <v>14</v>
      </c>
      <c r="B14" s="28">
        <v>77.25611684440048</v>
      </c>
      <c r="C14" s="28">
        <v>28.587454788514478</v>
      </c>
      <c r="D14" s="28">
        <v>26.099435044724608</v>
      </c>
      <c r="E14" s="28">
        <v>24.529006543958598</v>
      </c>
      <c r="F14" s="28">
        <v>24.181447094644447</v>
      </c>
    </row>
    <row r="15" spans="1:6" ht="12.75">
      <c r="A15" s="27"/>
      <c r="B15" s="28"/>
      <c r="C15" s="28"/>
      <c r="D15" s="28"/>
      <c r="E15" s="28"/>
      <c r="F15" s="28"/>
    </row>
    <row r="16" spans="1:6" ht="12.75">
      <c r="A16" s="25" t="s">
        <v>15</v>
      </c>
      <c r="B16" s="26">
        <v>20.499402414679114</v>
      </c>
      <c r="C16" s="26">
        <v>165.3697782277157</v>
      </c>
      <c r="D16" s="26">
        <v>255.92631264176694</v>
      </c>
      <c r="E16" s="26">
        <v>151.04882857946228</v>
      </c>
      <c r="F16" s="26">
        <v>144.7957382911335</v>
      </c>
    </row>
    <row r="17" spans="1:6" ht="12.75">
      <c r="A17" s="25"/>
      <c r="B17" s="28"/>
      <c r="C17" s="28"/>
      <c r="D17" s="28"/>
      <c r="E17" s="28"/>
      <c r="F17" s="28"/>
    </row>
    <row r="18" spans="1:6" ht="12.75">
      <c r="A18" s="29" t="s">
        <v>16</v>
      </c>
      <c r="B18" s="30">
        <v>10.545863896903352</v>
      </c>
      <c r="C18" s="30">
        <v>23.550004223937915</v>
      </c>
      <c r="D18" s="30">
        <v>25.51310964279645</v>
      </c>
      <c r="E18" s="30">
        <v>24.554640191229325</v>
      </c>
      <c r="F18" s="30">
        <v>23.782381157622524</v>
      </c>
    </row>
    <row r="19" spans="1:6" ht="12.75">
      <c r="A19" s="31"/>
      <c r="B19" s="32"/>
      <c r="C19" s="32"/>
      <c r="D19" s="32"/>
      <c r="E19" s="32"/>
      <c r="F19" s="32"/>
    </row>
    <row r="20" spans="1:6" ht="12.75">
      <c r="A20" s="33" t="s">
        <v>17</v>
      </c>
      <c r="B20" s="34">
        <v>13.25919700184992</v>
      </c>
      <c r="C20" s="35">
        <v>7.452283758735101</v>
      </c>
      <c r="D20" s="34">
        <v>7.594302410393383</v>
      </c>
      <c r="E20" s="34">
        <v>6.926761646020574</v>
      </c>
      <c r="F20" s="34">
        <v>4.06353416322518</v>
      </c>
    </row>
    <row r="21" spans="1:6" s="20" customFormat="1" ht="12">
      <c r="A21" s="36"/>
      <c r="B21" s="37"/>
      <c r="C21" s="37"/>
      <c r="D21" s="37"/>
      <c r="E21" s="37"/>
      <c r="F21" s="37"/>
    </row>
    <row r="22" spans="1:6" ht="12.75">
      <c r="A22" s="38"/>
      <c r="B22" s="37"/>
      <c r="C22" s="37"/>
      <c r="D22" s="37"/>
      <c r="E22" s="37"/>
      <c r="F22" s="37"/>
    </row>
    <row r="23" spans="1:6" ht="12.75">
      <c r="A23" s="21" t="s">
        <v>18</v>
      </c>
      <c r="B23" s="22">
        <v>39782</v>
      </c>
      <c r="C23" s="22">
        <v>40056</v>
      </c>
      <c r="D23" s="22">
        <v>40086</v>
      </c>
      <c r="E23" s="22">
        <v>40117</v>
      </c>
      <c r="F23" s="22">
        <v>40147</v>
      </c>
    </row>
    <row r="24" spans="1:6" ht="12.75">
      <c r="A24" s="39" t="s">
        <v>19</v>
      </c>
      <c r="B24" s="40">
        <v>3.5170055762246917</v>
      </c>
      <c r="C24" s="40">
        <v>4.191535396275154</v>
      </c>
      <c r="D24" s="40">
        <v>4.390394940861257</v>
      </c>
      <c r="E24" s="40">
        <v>4.495564828078174</v>
      </c>
      <c r="F24" s="41">
        <v>4.500910167550214</v>
      </c>
    </row>
    <row r="25" spans="1:6" ht="12.75">
      <c r="A25" s="27" t="s">
        <v>20</v>
      </c>
      <c r="B25" s="42">
        <v>3.5093841530689085</v>
      </c>
      <c r="C25" s="42">
        <v>4.027584363034867</v>
      </c>
      <c r="D25" s="42">
        <v>4.221960207221777</v>
      </c>
      <c r="E25" s="42">
        <v>4.307101720985669</v>
      </c>
      <c r="F25" s="28">
        <v>4.279174941941321</v>
      </c>
    </row>
    <row r="26" spans="1:6" ht="12.75">
      <c r="A26" s="27" t="s">
        <v>21</v>
      </c>
      <c r="B26" s="42">
        <v>5.8251754030609755</v>
      </c>
      <c r="C26" s="42">
        <v>6.768139563029935</v>
      </c>
      <c r="D26" s="42">
        <v>6.776227441569973</v>
      </c>
      <c r="E26" s="42">
        <v>6.632747640599137</v>
      </c>
      <c r="F26" s="28">
        <v>6.522190440703582</v>
      </c>
    </row>
    <row r="27" spans="1:6" ht="12.75">
      <c r="A27" s="27" t="s">
        <v>22</v>
      </c>
      <c r="B27" s="42">
        <v>3.6704855946794788</v>
      </c>
      <c r="C27" s="42">
        <v>4.200714814998321</v>
      </c>
      <c r="D27" s="42">
        <v>4.42022638187446</v>
      </c>
      <c r="E27" s="42">
        <v>4.524394644077996</v>
      </c>
      <c r="F27" s="28">
        <v>4.497910244999333</v>
      </c>
    </row>
    <row r="28" spans="1:6" ht="12.75">
      <c r="A28" s="27" t="s">
        <v>23</v>
      </c>
      <c r="B28" s="42">
        <v>0.39590287220600534</v>
      </c>
      <c r="C28" s="42">
        <v>0.6004001843102479</v>
      </c>
      <c r="D28" s="42">
        <v>0.6194616876019187</v>
      </c>
      <c r="E28" s="42">
        <v>0.65060952853437</v>
      </c>
      <c r="F28" s="28">
        <v>0.6726957836661593</v>
      </c>
    </row>
    <row r="29" spans="1:6" ht="12.75">
      <c r="A29" s="27"/>
      <c r="B29" s="42"/>
      <c r="C29" s="42"/>
      <c r="D29" s="42"/>
      <c r="E29" s="42"/>
      <c r="F29" s="28"/>
    </row>
    <row r="30" spans="1:6" ht="12.75">
      <c r="A30" s="43" t="s">
        <v>24</v>
      </c>
      <c r="B30" s="44">
        <v>0.5207116342549419</v>
      </c>
      <c r="C30" s="44">
        <v>0.6801950594429071</v>
      </c>
      <c r="D30" s="44">
        <v>0.6824386186383725</v>
      </c>
      <c r="E30" s="44">
        <v>0.6815969470493523</v>
      </c>
      <c r="F30" s="45">
        <v>0.701266737671679</v>
      </c>
    </row>
    <row r="31" spans="1:6" ht="12.75">
      <c r="A31" s="21"/>
      <c r="B31" s="46"/>
      <c r="C31" s="46"/>
      <c r="D31" s="46"/>
      <c r="E31" s="46"/>
      <c r="F31" s="46"/>
    </row>
    <row r="32" spans="1:6" ht="12.75">
      <c r="A32" s="21"/>
      <c r="B32" s="46"/>
      <c r="C32" s="46"/>
      <c r="D32" s="46"/>
      <c r="E32" s="46"/>
      <c r="F32" s="46"/>
    </row>
    <row r="33" spans="1:6" ht="12.75">
      <c r="A33" s="21" t="s">
        <v>25</v>
      </c>
      <c r="B33" s="47">
        <v>39782</v>
      </c>
      <c r="C33" s="47">
        <v>40056</v>
      </c>
      <c r="D33" s="47">
        <v>40086</v>
      </c>
      <c r="E33" s="47">
        <v>40117</v>
      </c>
      <c r="F33" s="47">
        <v>40147</v>
      </c>
    </row>
    <row r="34" spans="1:6" ht="12.75">
      <c r="A34" s="48" t="s">
        <v>26</v>
      </c>
      <c r="B34" s="41">
        <v>28.2742620379943</v>
      </c>
      <c r="C34" s="41">
        <v>24.43360454909414</v>
      </c>
      <c r="D34" s="41">
        <v>25.20646499764046</v>
      </c>
      <c r="E34" s="41">
        <v>25.08116713375472</v>
      </c>
      <c r="F34" s="41" t="s">
        <v>137</v>
      </c>
    </row>
    <row r="35" spans="1:6" ht="12.75">
      <c r="A35" s="49" t="s">
        <v>27</v>
      </c>
      <c r="B35" s="45">
        <v>26.635699496061715</v>
      </c>
      <c r="C35" s="45">
        <v>22.68462154973919</v>
      </c>
      <c r="D35" s="45">
        <v>22.748605263643114</v>
      </c>
      <c r="E35" s="45">
        <v>23.119669465116775</v>
      </c>
      <c r="F35" s="45" t="s">
        <v>137</v>
      </c>
    </row>
    <row r="36" spans="1:6" s="50" customFormat="1" ht="12">
      <c r="A36" s="38"/>
      <c r="B36" s="37"/>
      <c r="C36" s="37"/>
      <c r="D36" s="37"/>
      <c r="E36" s="37"/>
      <c r="F36" s="37"/>
    </row>
    <row r="37" spans="1:6" ht="12.75">
      <c r="A37" s="38"/>
      <c r="B37" s="51"/>
      <c r="C37" s="51"/>
      <c r="D37" s="51"/>
      <c r="E37" s="51"/>
      <c r="F37" s="31"/>
    </row>
    <row r="38" spans="1:6" ht="12.75">
      <c r="A38" s="52" t="s">
        <v>138</v>
      </c>
      <c r="B38" s="53">
        <v>39782</v>
      </c>
      <c r="C38" s="53">
        <v>40056</v>
      </c>
      <c r="D38" s="53">
        <v>40086</v>
      </c>
      <c r="E38" s="53">
        <v>40117</v>
      </c>
      <c r="F38" s="53">
        <v>40147</v>
      </c>
    </row>
    <row r="39" spans="1:6" ht="12.75">
      <c r="A39" s="39" t="s">
        <v>28</v>
      </c>
      <c r="B39" s="41">
        <v>13.26992023296607</v>
      </c>
      <c r="C39" s="41">
        <v>13.189575927537744</v>
      </c>
      <c r="D39" s="41">
        <v>13.26915032595931</v>
      </c>
      <c r="E39" s="41">
        <v>13.439144456625757</v>
      </c>
      <c r="F39" s="41">
        <v>13.511911139290905</v>
      </c>
    </row>
    <row r="40" spans="1:6" ht="12.75">
      <c r="A40" s="27" t="s">
        <v>29</v>
      </c>
      <c r="B40" s="28">
        <v>11.958246640141141</v>
      </c>
      <c r="C40" s="28">
        <v>15.10622543992755</v>
      </c>
      <c r="D40" s="28">
        <v>15.195078454309312</v>
      </c>
      <c r="E40" s="28">
        <v>15.090392553585419</v>
      </c>
      <c r="F40" s="28">
        <v>15.12388785581418</v>
      </c>
    </row>
    <row r="41" spans="1:6" ht="12.75">
      <c r="A41" s="27" t="s">
        <v>30</v>
      </c>
      <c r="B41" s="28">
        <v>6.020480447633577</v>
      </c>
      <c r="C41" s="28">
        <v>6.027972520539888</v>
      </c>
      <c r="D41" s="28">
        <v>5.92950911940451</v>
      </c>
      <c r="E41" s="28">
        <v>6.008616557192615</v>
      </c>
      <c r="F41" s="28">
        <v>6.155821269386655</v>
      </c>
    </row>
    <row r="42" spans="1:6" ht="12.75">
      <c r="A42" s="27" t="s">
        <v>31</v>
      </c>
      <c r="B42" s="28">
        <v>2.7221037013217266</v>
      </c>
      <c r="C42" s="28">
        <v>3.4123940227785554</v>
      </c>
      <c r="D42" s="28">
        <v>3.684445681420487</v>
      </c>
      <c r="E42" s="28">
        <v>3.7976271994681223</v>
      </c>
      <c r="F42" s="28">
        <v>3.774983544924746</v>
      </c>
    </row>
    <row r="43" spans="1:6" ht="12.75">
      <c r="A43" s="27" t="s">
        <v>32</v>
      </c>
      <c r="B43" s="28">
        <v>3.18949127442978</v>
      </c>
      <c r="C43" s="28">
        <v>4.6183102312532816</v>
      </c>
      <c r="D43" s="28">
        <v>4.568556596895586</v>
      </c>
      <c r="E43" s="28">
        <v>4.54845577185224</v>
      </c>
      <c r="F43" s="28">
        <v>4.525962093767314</v>
      </c>
    </row>
    <row r="44" spans="1:6" ht="12.75">
      <c r="A44" s="43" t="s">
        <v>33</v>
      </c>
      <c r="B44" s="45">
        <v>12.377195000921258</v>
      </c>
      <c r="C44" s="45">
        <v>21.118129221044644</v>
      </c>
      <c r="D44" s="45">
        <v>20.874534016925242</v>
      </c>
      <c r="E44" s="45">
        <v>20.480751440096995</v>
      </c>
      <c r="F44" s="45">
        <v>20.23714838053346</v>
      </c>
    </row>
    <row r="45" spans="1:6" ht="12.75">
      <c r="A45" s="27" t="s">
        <v>34</v>
      </c>
      <c r="B45" s="28">
        <v>50.34584608268724</v>
      </c>
      <c r="C45" s="28">
        <v>39.90389620829595</v>
      </c>
      <c r="D45" s="28">
        <v>39.02256337296439</v>
      </c>
      <c r="E45" s="28">
        <v>39.81749670100524</v>
      </c>
      <c r="F45" s="28">
        <v>40.702637629120815</v>
      </c>
    </row>
    <row r="46" spans="1:6" ht="12.75">
      <c r="A46" s="43" t="s">
        <v>35</v>
      </c>
      <c r="B46" s="45">
        <v>22.76340155240014</v>
      </c>
      <c r="C46" s="45">
        <v>22.589322768606323</v>
      </c>
      <c r="D46" s="45">
        <v>24.247625259056043</v>
      </c>
      <c r="E46" s="45">
        <v>25.165860901118975</v>
      </c>
      <c r="F46" s="45">
        <v>24.960404235432776</v>
      </c>
    </row>
    <row r="47" spans="1:6" ht="12.75">
      <c r="A47" s="38"/>
      <c r="B47" s="37"/>
      <c r="C47" s="37"/>
      <c r="D47" s="37"/>
      <c r="E47" s="37"/>
      <c r="F47" s="37"/>
    </row>
    <row r="48" spans="1:6" ht="12.75">
      <c r="A48" s="31"/>
      <c r="B48" s="54"/>
      <c r="C48" s="54"/>
      <c r="D48" s="54"/>
      <c r="E48" s="54"/>
      <c r="F48" s="54"/>
    </row>
    <row r="49" spans="1:6" ht="12.75">
      <c r="A49" s="21" t="s">
        <v>36</v>
      </c>
      <c r="B49" s="53">
        <v>39782</v>
      </c>
      <c r="C49" s="53">
        <v>40056</v>
      </c>
      <c r="D49" s="53">
        <v>40086</v>
      </c>
      <c r="E49" s="53">
        <v>40117</v>
      </c>
      <c r="F49" s="53">
        <v>40147</v>
      </c>
    </row>
    <row r="50" spans="1:6" ht="12.75">
      <c r="A50" s="55" t="s">
        <v>10</v>
      </c>
      <c r="B50" s="56">
        <v>876683.9681625621</v>
      </c>
      <c r="C50" s="56">
        <v>1010439.640453106</v>
      </c>
      <c r="D50" s="56">
        <v>1025586.7312629183</v>
      </c>
      <c r="E50" s="56">
        <v>1033403.4596865735</v>
      </c>
      <c r="F50" s="57">
        <v>1042652.1680289999</v>
      </c>
    </row>
    <row r="51" spans="1:6" ht="12.75">
      <c r="A51" s="58" t="s">
        <v>16</v>
      </c>
      <c r="B51" s="59">
        <v>947675.9126375581</v>
      </c>
      <c r="C51" s="59">
        <v>1177856.6912782039</v>
      </c>
      <c r="D51" s="59">
        <v>1187169.541086433</v>
      </c>
      <c r="E51" s="59">
        <v>1178715.2950228583</v>
      </c>
      <c r="F51" s="60">
        <v>1173055.81032</v>
      </c>
    </row>
    <row r="52" spans="1:6" ht="12.75">
      <c r="A52" s="58" t="s">
        <v>17</v>
      </c>
      <c r="B52" s="59">
        <v>527681.1924181735</v>
      </c>
      <c r="C52" s="59">
        <v>581947.1825669081</v>
      </c>
      <c r="D52" s="59">
        <v>581938.9949250337</v>
      </c>
      <c r="E52" s="59">
        <v>564101.9611610267</v>
      </c>
      <c r="F52" s="60">
        <v>549123.697945</v>
      </c>
    </row>
    <row r="53" spans="1:6" ht="12.75">
      <c r="A53" s="58" t="s">
        <v>37</v>
      </c>
      <c r="B53" s="59">
        <v>244207.51665622072</v>
      </c>
      <c r="C53" s="59">
        <v>257584.72975245782</v>
      </c>
      <c r="D53" s="59">
        <v>259821.42806955063</v>
      </c>
      <c r="E53" s="59">
        <v>261774.30074762163</v>
      </c>
      <c r="F53" s="60">
        <v>262349.51839800004</v>
      </c>
    </row>
    <row r="54" spans="1:6" ht="12.75">
      <c r="A54" s="61" t="s">
        <v>71</v>
      </c>
      <c r="B54" s="62">
        <v>27707.203831493764</v>
      </c>
      <c r="C54" s="62">
        <v>36264.717388535086</v>
      </c>
      <c r="D54" s="62">
        <v>40677.38428922943</v>
      </c>
      <c r="E54" s="62">
        <v>44677.78655847701</v>
      </c>
      <c r="F54" s="62">
        <v>48667.72287100001</v>
      </c>
    </row>
    <row r="55" spans="1:6" ht="12.75">
      <c r="A55" s="63"/>
      <c r="B55" s="20"/>
      <c r="C55" s="20"/>
      <c r="D55" s="20"/>
      <c r="E55" s="20"/>
      <c r="F55" s="20"/>
    </row>
    <row r="56" spans="1:6" ht="12.75">
      <c r="A56" s="63"/>
      <c r="B56" s="20"/>
      <c r="C56" s="20"/>
      <c r="D56" s="20"/>
      <c r="E56" s="20"/>
      <c r="F56" s="20"/>
    </row>
    <row r="57" spans="1:6" ht="12.75">
      <c r="A57" s="64" t="s">
        <v>38</v>
      </c>
      <c r="B57" s="20"/>
      <c r="C57" s="20"/>
      <c r="D57" s="20"/>
      <c r="E57" s="20"/>
      <c r="F57" s="20"/>
    </row>
    <row r="58" spans="1:6" ht="12.75">
      <c r="A58" s="63"/>
      <c r="B58" s="20"/>
      <c r="C58" s="20"/>
      <c r="D58" s="20"/>
      <c r="E58" s="20"/>
      <c r="F58" s="20"/>
    </row>
    <row r="59" spans="1:6" ht="12.75">
      <c r="A59" s="63"/>
      <c r="B59" s="20"/>
      <c r="C59" s="20"/>
      <c r="D59" s="20"/>
      <c r="E59" s="20"/>
      <c r="F59" s="20"/>
    </row>
    <row r="60" spans="1:6" ht="12.75">
      <c r="A60" s="63"/>
      <c r="B60" s="20"/>
      <c r="C60" s="20"/>
      <c r="D60" s="20"/>
      <c r="E60" s="20"/>
      <c r="F60" s="20"/>
    </row>
    <row r="61" spans="1:6" ht="12.75">
      <c r="A61" s="63"/>
      <c r="B61" s="20"/>
      <c r="C61" s="20"/>
      <c r="D61" s="20"/>
      <c r="E61" s="20"/>
      <c r="F61" s="20"/>
    </row>
    <row r="62" spans="1:6" ht="12.75">
      <c r="A62" s="63"/>
      <c r="B62" s="20"/>
      <c r="C62" s="20"/>
      <c r="D62" s="20"/>
      <c r="E62" s="20"/>
      <c r="F62" s="20"/>
    </row>
  </sheetData>
  <mergeCells count="3">
    <mergeCell ref="A3:F3"/>
    <mergeCell ref="A4:F4"/>
    <mergeCell ref="A5:F5"/>
  </mergeCells>
  <printOptions/>
  <pageMargins left="0.75" right="0.75" top="1" bottom="1" header="0" footer="0"/>
  <pageSetup fitToHeight="1" fitToWidth="1"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>
    <tabColor indexed="21"/>
    <pageSetUpPr fitToPage="1"/>
  </sheetPr>
  <dimension ref="A1:J82"/>
  <sheetViews>
    <sheetView showGridLines="0" workbookViewId="0" topLeftCell="A1">
      <selection activeCell="A1" sqref="A1"/>
    </sheetView>
  </sheetViews>
  <sheetFormatPr defaultColWidth="12" defaultRowHeight="11.25"/>
  <cols>
    <col min="1" max="1" width="3.33203125" style="66" customWidth="1"/>
    <col min="2" max="2" width="2.66015625" style="66" customWidth="1"/>
    <col min="3" max="3" width="47.83203125" style="66" bestFit="1" customWidth="1"/>
    <col min="4" max="4" width="14.5" style="65" bestFit="1" customWidth="1"/>
    <col min="5" max="5" width="14.16015625" style="65" bestFit="1" customWidth="1"/>
    <col min="6" max="6" width="15.16015625" style="66" bestFit="1" customWidth="1"/>
    <col min="7" max="7" width="10.5" style="66" bestFit="1" customWidth="1"/>
    <col min="8" max="8" width="14.16015625" style="65" bestFit="1" customWidth="1"/>
    <col min="9" max="9" width="1.5" style="67" customWidth="1"/>
    <col min="10" max="10" width="11.66015625" style="68" bestFit="1" customWidth="1"/>
    <col min="11" max="16384" width="30.33203125" style="66" customWidth="1"/>
  </cols>
  <sheetData>
    <row r="1" ht="9.75">
      <c r="A1" s="65" t="s">
        <v>0</v>
      </c>
    </row>
    <row r="2" ht="9.75">
      <c r="A2" s="65" t="s">
        <v>1</v>
      </c>
    </row>
    <row r="4" ht="10.5"/>
    <row r="5" spans="2:10" s="69" customFormat="1" ht="12.75">
      <c r="B5" s="202" t="s">
        <v>39</v>
      </c>
      <c r="C5" s="202"/>
      <c r="D5" s="202"/>
      <c r="E5" s="202"/>
      <c r="F5" s="202"/>
      <c r="G5" s="202"/>
      <c r="H5" s="202"/>
      <c r="I5" s="202"/>
      <c r="J5" s="202"/>
    </row>
    <row r="6" spans="2:10" s="69" customFormat="1" ht="12.75">
      <c r="B6" s="203">
        <v>40147</v>
      </c>
      <c r="C6" s="203"/>
      <c r="D6" s="203"/>
      <c r="E6" s="203"/>
      <c r="F6" s="203"/>
      <c r="G6" s="203"/>
      <c r="H6" s="203"/>
      <c r="I6" s="203"/>
      <c r="J6" s="203"/>
    </row>
    <row r="7" spans="2:10" s="71" customFormat="1" ht="11.25">
      <c r="B7" s="204" t="s">
        <v>40</v>
      </c>
      <c r="C7" s="204"/>
      <c r="D7" s="204"/>
      <c r="E7" s="204"/>
      <c r="F7" s="204"/>
      <c r="G7" s="204"/>
      <c r="H7" s="204"/>
      <c r="I7" s="204"/>
      <c r="J7" s="204"/>
    </row>
    <row r="9" spans="2:10" ht="9.75">
      <c r="B9" s="72"/>
      <c r="C9" s="73"/>
      <c r="D9" s="74"/>
      <c r="E9" s="74"/>
      <c r="F9" s="74"/>
      <c r="G9" s="74"/>
      <c r="H9" s="75"/>
      <c r="I9" s="76"/>
      <c r="J9" s="77"/>
    </row>
    <row r="10" spans="2:10" s="78" customFormat="1" ht="12">
      <c r="B10" s="20"/>
      <c r="C10" s="79"/>
      <c r="D10" s="80" t="s">
        <v>41</v>
      </c>
      <c r="E10" s="80" t="s">
        <v>42</v>
      </c>
      <c r="F10" s="80" t="s">
        <v>43</v>
      </c>
      <c r="G10" s="80" t="s">
        <v>44</v>
      </c>
      <c r="H10" s="81" t="s">
        <v>45</v>
      </c>
      <c r="I10" s="82"/>
      <c r="J10" s="83" t="s">
        <v>46</v>
      </c>
    </row>
    <row r="11" spans="2:10" ht="9.75">
      <c r="B11" s="72"/>
      <c r="C11" s="84"/>
      <c r="D11" s="85"/>
      <c r="E11" s="85"/>
      <c r="F11" s="85"/>
      <c r="G11" s="85"/>
      <c r="H11" s="86"/>
      <c r="I11" s="76"/>
      <c r="J11" s="87"/>
    </row>
    <row r="12" spans="2:10" ht="9.75">
      <c r="B12" s="72"/>
      <c r="C12" s="23" t="s">
        <v>47</v>
      </c>
      <c r="D12" s="88"/>
      <c r="E12" s="88"/>
      <c r="F12" s="88"/>
      <c r="G12" s="88"/>
      <c r="H12" s="89"/>
      <c r="I12" s="90"/>
      <c r="J12" s="91"/>
    </row>
    <row r="13" spans="2:10" ht="9.75">
      <c r="B13" s="72"/>
      <c r="C13" s="27"/>
      <c r="D13" s="92"/>
      <c r="E13" s="92"/>
      <c r="F13" s="92"/>
      <c r="G13" s="92"/>
      <c r="H13" s="93"/>
      <c r="I13" s="90"/>
      <c r="J13" s="94"/>
    </row>
    <row r="14" spans="2:10" ht="9.75">
      <c r="B14" s="72"/>
      <c r="C14" s="25" t="s">
        <v>48</v>
      </c>
      <c r="D14" s="95">
        <v>945138.456509</v>
      </c>
      <c r="E14" s="95">
        <v>13327.959498999999</v>
      </c>
      <c r="F14" s="95">
        <v>71595.442287</v>
      </c>
      <c r="G14" s="95">
        <v>88966.26962</v>
      </c>
      <c r="H14" s="96">
        <v>33182.959238</v>
      </c>
      <c r="I14" s="97"/>
      <c r="J14" s="98">
        <v>1152211.087153</v>
      </c>
    </row>
    <row r="15" spans="2:10" ht="9.75">
      <c r="B15" s="72"/>
      <c r="C15" s="25" t="s">
        <v>49</v>
      </c>
      <c r="D15" s="95">
        <v>18906.862941</v>
      </c>
      <c r="E15" s="95">
        <v>551.306784</v>
      </c>
      <c r="F15" s="95">
        <v>1726.086679</v>
      </c>
      <c r="G15" s="95">
        <v>711.959008</v>
      </c>
      <c r="H15" s="96">
        <v>875.72502</v>
      </c>
      <c r="I15" s="97"/>
      <c r="J15" s="98">
        <v>22771.940432</v>
      </c>
    </row>
    <row r="16" spans="2:10" ht="9.75">
      <c r="B16" s="72"/>
      <c r="C16" s="27" t="s">
        <v>50</v>
      </c>
      <c r="D16" s="99">
        <v>1942.22952</v>
      </c>
      <c r="E16" s="99">
        <v>99.201162</v>
      </c>
      <c r="F16" s="99">
        <v>824.264489</v>
      </c>
      <c r="G16" s="99">
        <v>306.019355</v>
      </c>
      <c r="H16" s="100">
        <v>110.99785299999999</v>
      </c>
      <c r="I16" s="101"/>
      <c r="J16" s="102">
        <v>3282.712379</v>
      </c>
    </row>
    <row r="17" spans="2:10" ht="9.75">
      <c r="B17" s="72"/>
      <c r="C17" s="27" t="s">
        <v>51</v>
      </c>
      <c r="D17" s="99">
        <v>16964.633421</v>
      </c>
      <c r="E17" s="99">
        <v>452.105622</v>
      </c>
      <c r="F17" s="99">
        <v>901.82219</v>
      </c>
      <c r="G17" s="99">
        <v>405.939653</v>
      </c>
      <c r="H17" s="100">
        <v>764.727167</v>
      </c>
      <c r="I17" s="101"/>
      <c r="J17" s="102">
        <v>19489.228053</v>
      </c>
    </row>
    <row r="18" spans="2:10" ht="9.75">
      <c r="B18" s="72"/>
      <c r="C18" s="27" t="s">
        <v>52</v>
      </c>
      <c r="D18" s="99">
        <v>0</v>
      </c>
      <c r="E18" s="99">
        <v>0</v>
      </c>
      <c r="F18" s="99">
        <v>0</v>
      </c>
      <c r="G18" s="99">
        <v>0</v>
      </c>
      <c r="H18" s="100">
        <v>0</v>
      </c>
      <c r="I18" s="101"/>
      <c r="J18" s="102">
        <v>0</v>
      </c>
    </row>
    <row r="19" spans="2:10" ht="9.75">
      <c r="B19" s="72"/>
      <c r="C19" s="25" t="s">
        <v>53</v>
      </c>
      <c r="D19" s="95">
        <v>851665.223077</v>
      </c>
      <c r="E19" s="95">
        <v>12383.210129</v>
      </c>
      <c r="F19" s="95">
        <v>68504.994026</v>
      </c>
      <c r="G19" s="95">
        <v>79060.065535</v>
      </c>
      <c r="H19" s="96">
        <v>31038.675262</v>
      </c>
      <c r="I19" s="97"/>
      <c r="J19" s="98">
        <v>1042652.168029</v>
      </c>
    </row>
    <row r="20" spans="2:10" ht="9.75">
      <c r="B20" s="72"/>
      <c r="C20" s="25" t="s">
        <v>54</v>
      </c>
      <c r="D20" s="95">
        <v>1940.63577</v>
      </c>
      <c r="E20" s="95">
        <v>3985.429524</v>
      </c>
      <c r="F20" s="95">
        <v>23920.6524</v>
      </c>
      <c r="G20" s="95">
        <v>3480.722456</v>
      </c>
      <c r="H20" s="96">
        <v>16898.315458</v>
      </c>
      <c r="I20" s="97"/>
      <c r="J20" s="98">
        <v>50225.75560800001</v>
      </c>
    </row>
    <row r="21" spans="2:10" ht="9.75">
      <c r="B21" s="72"/>
      <c r="C21" s="25" t="s">
        <v>55</v>
      </c>
      <c r="D21" s="95">
        <v>849724.587307</v>
      </c>
      <c r="E21" s="95">
        <v>8397.780605</v>
      </c>
      <c r="F21" s="95">
        <v>44584.341626</v>
      </c>
      <c r="G21" s="95">
        <v>75579.343079</v>
      </c>
      <c r="H21" s="96">
        <v>14140.359804</v>
      </c>
      <c r="I21" s="97"/>
      <c r="J21" s="98">
        <v>992426.412421</v>
      </c>
    </row>
    <row r="22" spans="2:10" ht="9.75">
      <c r="B22" s="72"/>
      <c r="C22" s="27" t="s">
        <v>56</v>
      </c>
      <c r="D22" s="99">
        <v>763578.306117</v>
      </c>
      <c r="E22" s="99">
        <v>8397.780605</v>
      </c>
      <c r="F22" s="99">
        <v>44584.341626</v>
      </c>
      <c r="G22" s="99">
        <v>75579.343079</v>
      </c>
      <c r="H22" s="100">
        <v>14140.359804</v>
      </c>
      <c r="I22" s="101"/>
      <c r="J22" s="102">
        <v>906280.131231</v>
      </c>
    </row>
    <row r="23" spans="2:10" ht="9.75">
      <c r="B23" s="72"/>
      <c r="C23" s="27" t="s">
        <v>57</v>
      </c>
      <c r="D23" s="99">
        <v>86146.28119000001</v>
      </c>
      <c r="E23" s="99">
        <v>0</v>
      </c>
      <c r="F23" s="99">
        <v>0</v>
      </c>
      <c r="G23" s="99">
        <v>0</v>
      </c>
      <c r="H23" s="100">
        <v>0</v>
      </c>
      <c r="I23" s="101"/>
      <c r="J23" s="102">
        <v>86146.28119000001</v>
      </c>
    </row>
    <row r="24" spans="2:10" ht="9.75">
      <c r="B24" s="72"/>
      <c r="C24" s="25" t="s">
        <v>58</v>
      </c>
      <c r="D24" s="95">
        <v>74566.370491</v>
      </c>
      <c r="E24" s="95">
        <v>393.44258599999995</v>
      </c>
      <c r="F24" s="95">
        <v>1364.361582</v>
      </c>
      <c r="G24" s="95">
        <v>9194.245077</v>
      </c>
      <c r="H24" s="96">
        <v>1268.558956</v>
      </c>
      <c r="I24" s="97"/>
      <c r="J24" s="98">
        <v>86786.97869199999</v>
      </c>
    </row>
    <row r="25" spans="2:10" ht="9.75">
      <c r="B25" s="72"/>
      <c r="C25" s="27" t="s">
        <v>59</v>
      </c>
      <c r="D25" s="99">
        <v>74538.20015799999</v>
      </c>
      <c r="E25" s="99">
        <v>350.105063</v>
      </c>
      <c r="F25" s="99">
        <v>1324.676253</v>
      </c>
      <c r="G25" s="99">
        <v>9194.245077</v>
      </c>
      <c r="H25" s="100">
        <v>1263.5089560000001</v>
      </c>
      <c r="I25" s="101"/>
      <c r="J25" s="102">
        <v>86670.73550699999</v>
      </c>
    </row>
    <row r="26" spans="2:10" ht="9.75">
      <c r="B26" s="72"/>
      <c r="C26" s="27" t="s">
        <v>60</v>
      </c>
      <c r="D26" s="99">
        <v>28.170333</v>
      </c>
      <c r="E26" s="99">
        <v>43.337523</v>
      </c>
      <c r="F26" s="99">
        <v>39.685329</v>
      </c>
      <c r="G26" s="99">
        <v>0</v>
      </c>
      <c r="H26" s="100">
        <v>5.05</v>
      </c>
      <c r="I26" s="101"/>
      <c r="J26" s="102">
        <v>116.243185</v>
      </c>
    </row>
    <row r="27" spans="2:10" ht="9.75">
      <c r="B27" s="72"/>
      <c r="C27" s="25"/>
      <c r="D27" s="99"/>
      <c r="E27" s="99"/>
      <c r="F27" s="99"/>
      <c r="G27" s="99"/>
      <c r="H27" s="100"/>
      <c r="I27" s="101"/>
      <c r="J27" s="102"/>
    </row>
    <row r="28" spans="2:10" ht="9.75">
      <c r="B28" s="72"/>
      <c r="C28" s="25" t="s">
        <v>61</v>
      </c>
      <c r="D28" s="95">
        <v>7182.3394260000005</v>
      </c>
      <c r="E28" s="95">
        <v>266.363412</v>
      </c>
      <c r="F28" s="95">
        <v>1231.485235</v>
      </c>
      <c r="G28" s="95">
        <v>1030.5918330000002</v>
      </c>
      <c r="H28" s="96">
        <v>2842.6448389999996</v>
      </c>
      <c r="I28" s="97"/>
      <c r="J28" s="98">
        <v>12553.424745</v>
      </c>
    </row>
    <row r="29" spans="2:10" ht="9.75">
      <c r="B29" s="72"/>
      <c r="C29" s="25" t="s">
        <v>62</v>
      </c>
      <c r="D29" s="95">
        <v>1478.731171</v>
      </c>
      <c r="E29" s="95">
        <v>860.692768</v>
      </c>
      <c r="F29" s="95">
        <v>3664.3124319999997</v>
      </c>
      <c r="G29" s="95">
        <v>1993.914058</v>
      </c>
      <c r="H29" s="96">
        <v>293.647993</v>
      </c>
      <c r="I29" s="97"/>
      <c r="J29" s="98">
        <v>8291.298422</v>
      </c>
    </row>
    <row r="30" spans="2:10" ht="9.75">
      <c r="B30" s="72"/>
      <c r="C30" s="25"/>
      <c r="D30" s="99"/>
      <c r="E30" s="99"/>
      <c r="F30" s="99"/>
      <c r="G30" s="99"/>
      <c r="H30" s="100"/>
      <c r="I30" s="101"/>
      <c r="J30" s="102"/>
    </row>
    <row r="31" spans="2:10" ht="9.75">
      <c r="B31" s="72"/>
      <c r="C31" s="25" t="s">
        <v>16</v>
      </c>
      <c r="D31" s="95">
        <v>953799.5271060001</v>
      </c>
      <c r="E31" s="95">
        <v>14455.015679</v>
      </c>
      <c r="F31" s="95">
        <v>76491.239954</v>
      </c>
      <c r="G31" s="95">
        <v>91990.775511</v>
      </c>
      <c r="H31" s="96">
        <v>36319.25207</v>
      </c>
      <c r="I31" s="97"/>
      <c r="J31" s="98">
        <v>1173055.81032</v>
      </c>
    </row>
    <row r="32" spans="2:10" ht="9.75">
      <c r="B32" s="72"/>
      <c r="C32" s="27"/>
      <c r="D32" s="99"/>
      <c r="E32" s="99"/>
      <c r="F32" s="99"/>
      <c r="G32" s="99"/>
      <c r="H32" s="100"/>
      <c r="I32" s="101"/>
      <c r="J32" s="102"/>
    </row>
    <row r="33" spans="2:10" ht="9.75">
      <c r="B33" s="72"/>
      <c r="C33" s="27"/>
      <c r="D33" s="99"/>
      <c r="E33" s="99"/>
      <c r="F33" s="99"/>
      <c r="G33" s="99"/>
      <c r="H33" s="100"/>
      <c r="I33" s="101"/>
      <c r="J33" s="102"/>
    </row>
    <row r="34" spans="2:10" ht="9.75">
      <c r="B34" s="72"/>
      <c r="C34" s="25" t="s">
        <v>63</v>
      </c>
      <c r="D34" s="99"/>
      <c r="E34" s="99"/>
      <c r="F34" s="99"/>
      <c r="G34" s="99"/>
      <c r="H34" s="100"/>
      <c r="I34" s="101"/>
      <c r="J34" s="102"/>
    </row>
    <row r="35" spans="2:10" ht="9.75">
      <c r="B35" s="72"/>
      <c r="C35" s="25" t="s">
        <v>64</v>
      </c>
      <c r="D35" s="95">
        <v>431457.319209</v>
      </c>
      <c r="E35" s="95">
        <v>5645.392922</v>
      </c>
      <c r="F35" s="95">
        <v>38596.733802999996</v>
      </c>
      <c r="G35" s="95">
        <v>55465.048666999995</v>
      </c>
      <c r="H35" s="96">
        <v>17959.203344</v>
      </c>
      <c r="I35" s="97"/>
      <c r="J35" s="98">
        <v>549123.697945</v>
      </c>
    </row>
    <row r="36" spans="2:10" ht="9.75">
      <c r="B36" s="72"/>
      <c r="C36" s="27" t="s">
        <v>65</v>
      </c>
      <c r="D36" s="99">
        <v>10178.514225</v>
      </c>
      <c r="E36" s="99">
        <v>227.834856</v>
      </c>
      <c r="F36" s="99">
        <v>1118.551662</v>
      </c>
      <c r="G36" s="99">
        <v>507.131572</v>
      </c>
      <c r="H36" s="100">
        <v>2329.879023</v>
      </c>
      <c r="I36" s="101"/>
      <c r="J36" s="102">
        <v>14361.911338</v>
      </c>
    </row>
    <row r="37" spans="2:10" ht="9.75">
      <c r="B37" s="72"/>
      <c r="C37" s="27" t="s">
        <v>66</v>
      </c>
      <c r="D37" s="99">
        <v>421278.804984</v>
      </c>
      <c r="E37" s="99">
        <v>5417.558066</v>
      </c>
      <c r="F37" s="99">
        <v>37478.182141</v>
      </c>
      <c r="G37" s="99">
        <v>54957.917095</v>
      </c>
      <c r="H37" s="100">
        <v>15629.324321</v>
      </c>
      <c r="I37" s="101"/>
      <c r="J37" s="102">
        <v>534761.7866069999</v>
      </c>
    </row>
    <row r="38" spans="2:10" ht="9.75">
      <c r="B38" s="72"/>
      <c r="C38" s="27"/>
      <c r="D38" s="99"/>
      <c r="E38" s="99"/>
      <c r="F38" s="99"/>
      <c r="G38" s="99"/>
      <c r="H38" s="100"/>
      <c r="I38" s="101"/>
      <c r="J38" s="98"/>
    </row>
    <row r="39" spans="2:10" ht="9.75">
      <c r="B39" s="72"/>
      <c r="C39" s="25" t="s">
        <v>67</v>
      </c>
      <c r="D39" s="95">
        <v>108429.078944</v>
      </c>
      <c r="E39" s="95">
        <v>390.951956</v>
      </c>
      <c r="F39" s="95">
        <v>6721.770337</v>
      </c>
      <c r="G39" s="95">
        <v>10608.833477</v>
      </c>
      <c r="H39" s="96">
        <v>3411.2570239999995</v>
      </c>
      <c r="I39" s="97"/>
      <c r="J39" s="98">
        <v>129561.89173799999</v>
      </c>
    </row>
    <row r="40" spans="2:10" ht="9.75">
      <c r="B40" s="72"/>
      <c r="C40" s="103"/>
      <c r="D40" s="95"/>
      <c r="E40" s="95"/>
      <c r="F40" s="95"/>
      <c r="G40" s="95"/>
      <c r="H40" s="96"/>
      <c r="I40" s="97"/>
      <c r="J40" s="98"/>
    </row>
    <row r="41" spans="2:10" ht="9.75">
      <c r="B41" s="72"/>
      <c r="C41" s="25" t="s">
        <v>68</v>
      </c>
      <c r="D41" s="95">
        <v>23551.908388</v>
      </c>
      <c r="E41" s="95">
        <v>326.80567699999995</v>
      </c>
      <c r="F41" s="95">
        <v>1868.129003</v>
      </c>
      <c r="G41" s="95">
        <v>2676.7830169999997</v>
      </c>
      <c r="H41" s="96">
        <v>2331.588256</v>
      </c>
      <c r="I41" s="97"/>
      <c r="J41" s="98">
        <v>30755.214341000003</v>
      </c>
    </row>
    <row r="42" spans="2:10" ht="9.75">
      <c r="B42" s="72"/>
      <c r="C42" s="25" t="s">
        <v>69</v>
      </c>
      <c r="D42" s="95">
        <v>34263.266039</v>
      </c>
      <c r="E42" s="95">
        <v>698.369273</v>
      </c>
      <c r="F42" s="95">
        <v>3720.217222</v>
      </c>
      <c r="G42" s="95">
        <v>6108.916378</v>
      </c>
      <c r="H42" s="96">
        <v>2138.068531</v>
      </c>
      <c r="I42" s="97"/>
      <c r="J42" s="98">
        <v>46928.837443</v>
      </c>
    </row>
    <row r="43" spans="2:10" ht="9.75">
      <c r="B43" s="72"/>
      <c r="C43" s="103"/>
      <c r="D43" s="92"/>
      <c r="E43" s="92"/>
      <c r="F43" s="92"/>
      <c r="G43" s="92"/>
      <c r="H43" s="93"/>
      <c r="I43" s="90"/>
      <c r="J43" s="104"/>
    </row>
    <row r="44" spans="2:10" ht="9.75">
      <c r="B44" s="72"/>
      <c r="C44" s="25" t="s">
        <v>70</v>
      </c>
      <c r="D44" s="95">
        <v>105668.927584</v>
      </c>
      <c r="E44" s="95">
        <v>0</v>
      </c>
      <c r="F44" s="95">
        <v>0</v>
      </c>
      <c r="G44" s="95">
        <v>0</v>
      </c>
      <c r="H44" s="96">
        <v>0</v>
      </c>
      <c r="I44" s="97"/>
      <c r="J44" s="98">
        <v>105668.927584</v>
      </c>
    </row>
    <row r="45" spans="2:10" ht="9.75">
      <c r="B45" s="72"/>
      <c r="C45" s="27"/>
      <c r="D45" s="105"/>
      <c r="E45" s="105"/>
      <c r="F45" s="105"/>
      <c r="G45" s="105"/>
      <c r="H45" s="106"/>
      <c r="I45" s="107"/>
      <c r="J45" s="108"/>
    </row>
    <row r="46" spans="2:10" ht="9.75">
      <c r="B46" s="72"/>
      <c r="C46" s="25" t="s">
        <v>37</v>
      </c>
      <c r="D46" s="95">
        <v>206377.62199</v>
      </c>
      <c r="E46" s="95">
        <v>7079.441707</v>
      </c>
      <c r="F46" s="95">
        <v>22685.011624</v>
      </c>
      <c r="G46" s="95">
        <v>14630.034381000001</v>
      </c>
      <c r="H46" s="96">
        <v>11577.408695999999</v>
      </c>
      <c r="I46" s="97"/>
      <c r="J46" s="98">
        <v>262349.51839800004</v>
      </c>
    </row>
    <row r="47" spans="2:10" ht="9.75">
      <c r="B47" s="72"/>
      <c r="C47" s="25" t="s">
        <v>71</v>
      </c>
      <c r="D47" s="95">
        <v>44051.404952</v>
      </c>
      <c r="E47" s="95">
        <v>314.0541440000003</v>
      </c>
      <c r="F47" s="95">
        <v>2899.3779650000006</v>
      </c>
      <c r="G47" s="95">
        <v>2501.159591000003</v>
      </c>
      <c r="H47" s="96">
        <v>-1098.2737810000012</v>
      </c>
      <c r="I47" s="97"/>
      <c r="J47" s="98">
        <v>48667.722871</v>
      </c>
    </row>
    <row r="48" spans="2:10" ht="9.75">
      <c r="B48" s="72"/>
      <c r="C48" s="25"/>
      <c r="D48" s="105"/>
      <c r="E48" s="105"/>
      <c r="F48" s="105"/>
      <c r="G48" s="105"/>
      <c r="H48" s="106"/>
      <c r="I48" s="107"/>
      <c r="J48" s="108"/>
    </row>
    <row r="49" spans="2:10" ht="9.75">
      <c r="B49" s="72"/>
      <c r="C49" s="29" t="s">
        <v>72</v>
      </c>
      <c r="D49" s="109">
        <v>953799.527106</v>
      </c>
      <c r="E49" s="109">
        <v>14455.015679</v>
      </c>
      <c r="F49" s="109">
        <v>76491.239954</v>
      </c>
      <c r="G49" s="109">
        <v>91990.775511</v>
      </c>
      <c r="H49" s="110">
        <v>36319.252069999995</v>
      </c>
      <c r="I49" s="97"/>
      <c r="J49" s="111">
        <v>1173055.81032</v>
      </c>
    </row>
    <row r="50" spans="2:10" ht="9.75">
      <c r="B50" s="72"/>
      <c r="C50" s="38" t="s">
        <v>73</v>
      </c>
      <c r="D50" s="112"/>
      <c r="E50" s="112"/>
      <c r="F50" s="112"/>
      <c r="G50" s="112"/>
      <c r="H50" s="112"/>
      <c r="I50" s="97"/>
      <c r="J50" s="95"/>
    </row>
    <row r="51" spans="2:10" ht="9.75">
      <c r="B51" s="72"/>
      <c r="C51" s="33" t="s">
        <v>74</v>
      </c>
      <c r="D51" s="113">
        <v>840.2337749999999</v>
      </c>
      <c r="E51" s="113">
        <v>422.680408</v>
      </c>
      <c r="F51" s="113">
        <v>1855.183047</v>
      </c>
      <c r="G51" s="113">
        <v>392.514748</v>
      </c>
      <c r="H51" s="114">
        <v>3801.160866</v>
      </c>
      <c r="I51" s="101"/>
      <c r="J51" s="115">
        <v>7311.772844</v>
      </c>
    </row>
    <row r="52" spans="2:10" s="116" customFormat="1" ht="9.75">
      <c r="B52" s="72"/>
      <c r="C52" s="72"/>
      <c r="D52" s="72"/>
      <c r="E52" s="72"/>
      <c r="F52" s="72"/>
      <c r="G52" s="72"/>
      <c r="H52" s="72"/>
      <c r="I52" s="38"/>
      <c r="J52" s="72"/>
    </row>
    <row r="53" spans="2:10" ht="9.75">
      <c r="B53" s="72"/>
      <c r="C53" s="73"/>
      <c r="D53" s="74"/>
      <c r="E53" s="74"/>
      <c r="F53" s="74"/>
      <c r="G53" s="74"/>
      <c r="H53" s="75"/>
      <c r="I53" s="76"/>
      <c r="J53" s="77"/>
    </row>
    <row r="54" spans="2:10" s="69" customFormat="1" ht="12">
      <c r="B54" s="20"/>
      <c r="C54" s="79"/>
      <c r="D54" s="80" t="s">
        <v>41</v>
      </c>
      <c r="E54" s="80" t="s">
        <v>42</v>
      </c>
      <c r="F54" s="80" t="s">
        <v>43</v>
      </c>
      <c r="G54" s="80" t="s">
        <v>44</v>
      </c>
      <c r="H54" s="81" t="s">
        <v>45</v>
      </c>
      <c r="I54" s="82"/>
      <c r="J54" s="83" t="s">
        <v>46</v>
      </c>
    </row>
    <row r="55" spans="2:10" ht="9.75">
      <c r="B55" s="72"/>
      <c r="C55" s="84"/>
      <c r="D55" s="85"/>
      <c r="E55" s="85"/>
      <c r="F55" s="85"/>
      <c r="G55" s="85"/>
      <c r="H55" s="86"/>
      <c r="I55" s="76"/>
      <c r="J55" s="87"/>
    </row>
    <row r="56" spans="2:10" ht="9.75">
      <c r="B56" s="72"/>
      <c r="C56" s="117" t="s">
        <v>75</v>
      </c>
      <c r="D56" s="118">
        <v>112787.283792</v>
      </c>
      <c r="E56" s="118">
        <v>2442.574281</v>
      </c>
      <c r="F56" s="118">
        <v>14807.900984000002</v>
      </c>
      <c r="G56" s="118">
        <v>9995.211364000003</v>
      </c>
      <c r="H56" s="119">
        <v>5260.7667249999995</v>
      </c>
      <c r="I56" s="97"/>
      <c r="J56" s="120">
        <v>145293.737146</v>
      </c>
    </row>
    <row r="57" spans="2:10" ht="9.75">
      <c r="B57" s="72"/>
      <c r="C57" s="103" t="s">
        <v>76</v>
      </c>
      <c r="D57" s="99">
        <v>144258.438502</v>
      </c>
      <c r="E57" s="99">
        <v>2617.388131</v>
      </c>
      <c r="F57" s="99">
        <v>16049.559480000002</v>
      </c>
      <c r="G57" s="99">
        <v>13335.919875000001</v>
      </c>
      <c r="H57" s="100">
        <v>6136.76246</v>
      </c>
      <c r="I57" s="101"/>
      <c r="J57" s="102">
        <v>182398.068448</v>
      </c>
    </row>
    <row r="58" spans="2:10" ht="9.75">
      <c r="B58" s="72"/>
      <c r="C58" s="103" t="s">
        <v>77</v>
      </c>
      <c r="D58" s="99">
        <v>31471.15471</v>
      </c>
      <c r="E58" s="99">
        <v>174.81385</v>
      </c>
      <c r="F58" s="99">
        <v>1241.6584960000002</v>
      </c>
      <c r="G58" s="99">
        <v>3340.708511</v>
      </c>
      <c r="H58" s="100">
        <v>875.995735</v>
      </c>
      <c r="I58" s="101"/>
      <c r="J58" s="102">
        <v>37104.33130199999</v>
      </c>
    </row>
    <row r="59" spans="2:10" ht="9.75">
      <c r="B59" s="72"/>
      <c r="C59" s="103"/>
      <c r="D59" s="99"/>
      <c r="E59" s="99"/>
      <c r="F59" s="99"/>
      <c r="G59" s="99"/>
      <c r="H59" s="100"/>
      <c r="I59" s="101"/>
      <c r="J59" s="102"/>
    </row>
    <row r="60" spans="2:10" ht="9.75">
      <c r="B60" s="72"/>
      <c r="C60" s="121" t="s">
        <v>78</v>
      </c>
      <c r="D60" s="99">
        <v>8480.540317</v>
      </c>
      <c r="E60" s="99">
        <v>0</v>
      </c>
      <c r="F60" s="99">
        <v>49.865289000000004</v>
      </c>
      <c r="G60" s="99">
        <v>-18.407906</v>
      </c>
      <c r="H60" s="100">
        <v>0</v>
      </c>
      <c r="I60" s="101"/>
      <c r="J60" s="102">
        <v>8511.9977</v>
      </c>
    </row>
    <row r="61" spans="2:10" ht="9.75">
      <c r="B61" s="72"/>
      <c r="C61" s="121" t="s">
        <v>79</v>
      </c>
      <c r="D61" s="99">
        <v>176.721748</v>
      </c>
      <c r="E61" s="99">
        <v>0</v>
      </c>
      <c r="F61" s="99">
        <v>0</v>
      </c>
      <c r="G61" s="99">
        <v>0</v>
      </c>
      <c r="H61" s="100">
        <v>0</v>
      </c>
      <c r="I61" s="101"/>
      <c r="J61" s="102">
        <v>176.721748</v>
      </c>
    </row>
    <row r="62" spans="2:10" ht="9.75">
      <c r="B62" s="72"/>
      <c r="C62" s="121" t="s">
        <v>80</v>
      </c>
      <c r="D62" s="99">
        <v>2538.70366</v>
      </c>
      <c r="E62" s="99">
        <v>190.710468</v>
      </c>
      <c r="F62" s="99">
        <v>55.535512999999995</v>
      </c>
      <c r="G62" s="99">
        <v>406.42891899999995</v>
      </c>
      <c r="H62" s="100">
        <v>1440.2167829999999</v>
      </c>
      <c r="I62" s="101"/>
      <c r="J62" s="102">
        <v>4631.595343</v>
      </c>
    </row>
    <row r="63" spans="2:10" ht="9.75">
      <c r="B63" s="72"/>
      <c r="C63" s="121" t="s">
        <v>81</v>
      </c>
      <c r="D63" s="99">
        <v>4020.5650389999996</v>
      </c>
      <c r="E63" s="99">
        <v>0.230467</v>
      </c>
      <c r="F63" s="99">
        <v>0</v>
      </c>
      <c r="G63" s="99">
        <v>-7.505974</v>
      </c>
      <c r="H63" s="100">
        <v>0</v>
      </c>
      <c r="I63" s="101"/>
      <c r="J63" s="102">
        <v>4013.2895319999993</v>
      </c>
    </row>
    <row r="64" spans="2:10" ht="9.75">
      <c r="B64" s="72"/>
      <c r="C64" s="122" t="s">
        <v>82</v>
      </c>
      <c r="D64" s="95">
        <v>128003.814556</v>
      </c>
      <c r="E64" s="95">
        <v>2633.5152160000002</v>
      </c>
      <c r="F64" s="95">
        <v>14913.301786000002</v>
      </c>
      <c r="G64" s="95">
        <v>10375.726403000002</v>
      </c>
      <c r="H64" s="96">
        <v>6700.983507999999</v>
      </c>
      <c r="I64" s="97"/>
      <c r="J64" s="98">
        <v>162627.341469</v>
      </c>
    </row>
    <row r="65" spans="2:10" ht="9.75">
      <c r="B65" s="72"/>
      <c r="C65" s="122"/>
      <c r="D65" s="99"/>
      <c r="E65" s="99"/>
      <c r="F65" s="99"/>
      <c r="G65" s="99"/>
      <c r="H65" s="100"/>
      <c r="I65" s="101"/>
      <c r="J65" s="102"/>
    </row>
    <row r="66" spans="2:10" ht="9.75">
      <c r="B66" s="72"/>
      <c r="C66" s="121" t="s">
        <v>83</v>
      </c>
      <c r="D66" s="99">
        <v>49532.907718</v>
      </c>
      <c r="E66" s="99">
        <v>1647.72785</v>
      </c>
      <c r="F66" s="99">
        <v>7538.659133000001</v>
      </c>
      <c r="G66" s="99">
        <v>3957.3079449999996</v>
      </c>
      <c r="H66" s="100">
        <v>3517.014838</v>
      </c>
      <c r="I66" s="101"/>
      <c r="J66" s="102">
        <v>66193.617484</v>
      </c>
    </row>
    <row r="67" spans="2:10" ht="9.75">
      <c r="B67" s="72"/>
      <c r="C67" s="121" t="s">
        <v>84</v>
      </c>
      <c r="D67" s="99">
        <v>25890.275721</v>
      </c>
      <c r="E67" s="99">
        <v>693.008795</v>
      </c>
      <c r="F67" s="99">
        <v>5856.516179</v>
      </c>
      <c r="G67" s="99">
        <v>3919.204749</v>
      </c>
      <c r="H67" s="100">
        <v>4233.4363840000005</v>
      </c>
      <c r="I67" s="101"/>
      <c r="J67" s="102">
        <v>40592.441828</v>
      </c>
    </row>
    <row r="68" spans="2:10" ht="9.75">
      <c r="B68" s="72"/>
      <c r="C68" s="122" t="s">
        <v>85</v>
      </c>
      <c r="D68" s="95">
        <v>52580.631117</v>
      </c>
      <c r="E68" s="95">
        <v>292.7785710000003</v>
      </c>
      <c r="F68" s="95">
        <v>1518.1264740000006</v>
      </c>
      <c r="G68" s="95">
        <v>2499.213709000003</v>
      </c>
      <c r="H68" s="96">
        <v>-1049.4677140000013</v>
      </c>
      <c r="I68" s="97"/>
      <c r="J68" s="98">
        <v>55841.28215700001</v>
      </c>
    </row>
    <row r="69" spans="2:10" ht="9.75">
      <c r="B69" s="72"/>
      <c r="C69" s="122"/>
      <c r="D69" s="99"/>
      <c r="E69" s="99"/>
      <c r="F69" s="99"/>
      <c r="G69" s="99"/>
      <c r="H69" s="100"/>
      <c r="I69" s="101"/>
      <c r="J69" s="102"/>
    </row>
    <row r="70" spans="2:10" ht="9.75">
      <c r="B70" s="72"/>
      <c r="C70" s="121" t="s">
        <v>86</v>
      </c>
      <c r="D70" s="99">
        <v>10.713293</v>
      </c>
      <c r="E70" s="99">
        <v>0</v>
      </c>
      <c r="F70" s="99">
        <v>258.098547</v>
      </c>
      <c r="G70" s="99">
        <v>0</v>
      </c>
      <c r="H70" s="100">
        <v>0</v>
      </c>
      <c r="I70" s="101"/>
      <c r="J70" s="102">
        <v>268.81184</v>
      </c>
    </row>
    <row r="71" spans="2:10" ht="9.75">
      <c r="B71" s="72"/>
      <c r="C71" s="122" t="s">
        <v>87</v>
      </c>
      <c r="D71" s="95">
        <v>52591.34441</v>
      </c>
      <c r="E71" s="95">
        <v>292.7785710000003</v>
      </c>
      <c r="F71" s="95">
        <v>1776.2250210000007</v>
      </c>
      <c r="G71" s="95">
        <v>2499.213709000003</v>
      </c>
      <c r="H71" s="96">
        <v>-1049.4677140000013</v>
      </c>
      <c r="I71" s="97"/>
      <c r="J71" s="98">
        <v>56110.093997</v>
      </c>
    </row>
    <row r="72" spans="2:10" ht="9.75">
      <c r="B72" s="72"/>
      <c r="C72" s="122"/>
      <c r="D72" s="99"/>
      <c r="E72" s="99"/>
      <c r="F72" s="99"/>
      <c r="G72" s="99"/>
      <c r="H72" s="100"/>
      <c r="I72" s="101"/>
      <c r="J72" s="102"/>
    </row>
    <row r="73" spans="2:10" ht="9.75">
      <c r="B73" s="72"/>
      <c r="C73" s="121" t="s">
        <v>88</v>
      </c>
      <c r="D73" s="99">
        <v>-8301.142292999999</v>
      </c>
      <c r="E73" s="99">
        <v>21.275573</v>
      </c>
      <c r="F73" s="99">
        <v>1123.152944</v>
      </c>
      <c r="G73" s="99">
        <v>1.9458819999999974</v>
      </c>
      <c r="H73" s="100">
        <v>-48.80606699999999</v>
      </c>
      <c r="I73" s="101"/>
      <c r="J73" s="102">
        <v>-7203.573960999999</v>
      </c>
    </row>
    <row r="74" spans="2:10" ht="9.75">
      <c r="B74" s="72"/>
      <c r="C74" s="122" t="s">
        <v>89</v>
      </c>
      <c r="D74" s="95">
        <v>44290.202117</v>
      </c>
      <c r="E74" s="95">
        <v>314.0541440000003</v>
      </c>
      <c r="F74" s="95">
        <v>2899.3779650000006</v>
      </c>
      <c r="G74" s="95">
        <v>2501.159591000003</v>
      </c>
      <c r="H74" s="96">
        <v>-1098.2737810000012</v>
      </c>
      <c r="I74" s="97"/>
      <c r="J74" s="98">
        <v>48906.520036</v>
      </c>
    </row>
    <row r="75" spans="2:10" ht="9.75">
      <c r="B75" s="72"/>
      <c r="C75" s="122"/>
      <c r="D75" s="99"/>
      <c r="E75" s="99"/>
      <c r="F75" s="99"/>
      <c r="G75" s="99"/>
      <c r="H75" s="100"/>
      <c r="I75" s="101"/>
      <c r="J75" s="102"/>
    </row>
    <row r="76" spans="2:10" ht="9.75">
      <c r="B76" s="72"/>
      <c r="C76" s="121" t="s">
        <v>90</v>
      </c>
      <c r="D76" s="99">
        <v>238.797165</v>
      </c>
      <c r="E76" s="99">
        <v>0</v>
      </c>
      <c r="F76" s="99">
        <v>0</v>
      </c>
      <c r="G76" s="99">
        <v>0</v>
      </c>
      <c r="H76" s="100">
        <v>0</v>
      </c>
      <c r="I76" s="101"/>
      <c r="J76" s="102">
        <v>238.797165</v>
      </c>
    </row>
    <row r="77" spans="2:10" ht="9.75">
      <c r="B77" s="72"/>
      <c r="C77" s="123" t="s">
        <v>91</v>
      </c>
      <c r="D77" s="109">
        <v>44051.404952</v>
      </c>
      <c r="E77" s="109">
        <v>314.0541440000003</v>
      </c>
      <c r="F77" s="109">
        <v>2899.3779650000006</v>
      </c>
      <c r="G77" s="109">
        <v>2501.159591000003</v>
      </c>
      <c r="H77" s="110">
        <v>-1098.2737810000012</v>
      </c>
      <c r="I77" s="97"/>
      <c r="J77" s="111">
        <v>48667.722871</v>
      </c>
    </row>
    <row r="78" spans="3:10" ht="9.75">
      <c r="C78" s="124"/>
      <c r="D78" s="124"/>
      <c r="E78" s="124"/>
      <c r="F78" s="124"/>
      <c r="G78" s="124"/>
      <c r="H78" s="124"/>
      <c r="I78" s="38"/>
      <c r="J78" s="72"/>
    </row>
    <row r="80" ht="9.75">
      <c r="E80" s="125"/>
    </row>
    <row r="82" ht="9.75">
      <c r="E82" s="125"/>
    </row>
  </sheetData>
  <mergeCells count="3">
    <mergeCell ref="B5:J5"/>
    <mergeCell ref="B6:J6"/>
    <mergeCell ref="B7:J7"/>
  </mergeCells>
  <printOptions/>
  <pageMargins left="0.75" right="0.75" top="1" bottom="1" header="0" footer="0"/>
  <pageSetup fitToHeight="1" fitToWidth="1" horizontalDpi="600" verticalDpi="600" orientation="portrait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2">
    <tabColor indexed="21"/>
    <pageSetUpPr fitToPage="1"/>
  </sheetPr>
  <dimension ref="A1:Z74"/>
  <sheetViews>
    <sheetView showGridLines="0" workbookViewId="0" topLeftCell="A1">
      <selection activeCell="A1" sqref="A1"/>
    </sheetView>
  </sheetViews>
  <sheetFormatPr defaultColWidth="12" defaultRowHeight="11.25"/>
  <cols>
    <col min="1" max="1" width="3.83203125" style="66" customWidth="1"/>
    <col min="2" max="2" width="68.5" style="66" customWidth="1"/>
    <col min="3" max="7" width="14.83203125" style="66" customWidth="1"/>
    <col min="8" max="8" width="0.82421875" style="38" customWidth="1"/>
    <col min="9" max="9" width="14.83203125" style="66" customWidth="1"/>
    <col min="10" max="11" width="12" style="66" customWidth="1"/>
    <col min="12" max="12" width="16.33203125" style="66" bestFit="1" customWidth="1"/>
    <col min="13" max="13" width="13" style="66" customWidth="1"/>
    <col min="14" max="14" width="12.33203125" style="66" customWidth="1"/>
    <col min="15" max="15" width="14.16015625" style="66" customWidth="1"/>
    <col min="16" max="17" width="12" style="66" customWidth="1"/>
    <col min="18" max="18" width="14.5" style="66" bestFit="1" customWidth="1"/>
    <col min="19" max="19" width="12" style="66" customWidth="1"/>
    <col min="20" max="20" width="14.5" style="66" bestFit="1" customWidth="1"/>
    <col min="21" max="16384" width="12" style="66" customWidth="1"/>
  </cols>
  <sheetData>
    <row r="1" ht="9.75">
      <c r="A1" s="65" t="s">
        <v>0</v>
      </c>
    </row>
    <row r="2" ht="9.75">
      <c r="A2" s="65" t="s">
        <v>1</v>
      </c>
    </row>
    <row r="3" ht="10.5"/>
    <row r="4" spans="2:9" s="71" customFormat="1" ht="12.75">
      <c r="B4" s="202" t="s">
        <v>92</v>
      </c>
      <c r="C4" s="202"/>
      <c r="D4" s="202"/>
      <c r="E4" s="202"/>
      <c r="F4" s="202"/>
      <c r="G4" s="202"/>
      <c r="H4" s="202"/>
      <c r="I4" s="202"/>
    </row>
    <row r="5" spans="2:9" s="71" customFormat="1" ht="12.75">
      <c r="B5" s="203">
        <v>40147</v>
      </c>
      <c r="C5" s="203"/>
      <c r="D5" s="203"/>
      <c r="E5" s="203"/>
      <c r="F5" s="203"/>
      <c r="G5" s="203"/>
      <c r="H5" s="203"/>
      <c r="I5" s="203"/>
    </row>
    <row r="6" spans="2:9" ht="10.5">
      <c r="B6" s="126"/>
      <c r="C6" s="126"/>
      <c r="D6" s="126"/>
      <c r="E6" s="126"/>
      <c r="F6" s="126"/>
      <c r="G6" s="126"/>
      <c r="H6" s="51"/>
      <c r="I6" s="126"/>
    </row>
    <row r="7" spans="11:17" ht="9.75">
      <c r="K7" s="205"/>
      <c r="L7" s="205"/>
      <c r="M7" s="205"/>
      <c r="N7" s="205"/>
      <c r="O7" s="205"/>
      <c r="P7" s="205"/>
      <c r="Q7" s="205"/>
    </row>
    <row r="8" spans="2:10" s="127" customFormat="1" ht="9.75">
      <c r="B8" s="73"/>
      <c r="C8" s="74"/>
      <c r="D8" s="74"/>
      <c r="E8" s="74"/>
      <c r="F8" s="74"/>
      <c r="G8" s="75"/>
      <c r="H8" s="76"/>
      <c r="I8" s="77"/>
      <c r="J8" s="66"/>
    </row>
    <row r="9" spans="2:10" s="19" customFormat="1" ht="12.75">
      <c r="B9" s="79"/>
      <c r="C9" s="80" t="s">
        <v>41</v>
      </c>
      <c r="D9" s="80" t="s">
        <v>42</v>
      </c>
      <c r="E9" s="80" t="s">
        <v>43</v>
      </c>
      <c r="F9" s="80" t="s">
        <v>44</v>
      </c>
      <c r="G9" s="81" t="s">
        <v>45</v>
      </c>
      <c r="H9" s="82"/>
      <c r="I9" s="83" t="s">
        <v>46</v>
      </c>
      <c r="J9" s="69"/>
    </row>
    <row r="10" spans="2:10" s="127" customFormat="1" ht="9.75">
      <c r="B10" s="84"/>
      <c r="C10" s="85"/>
      <c r="D10" s="85"/>
      <c r="E10" s="85"/>
      <c r="F10" s="85"/>
      <c r="G10" s="86"/>
      <c r="H10" s="76"/>
      <c r="I10" s="87"/>
      <c r="J10" s="66"/>
    </row>
    <row r="11" spans="2:10" s="128" customFormat="1" ht="9.75">
      <c r="B11" s="76"/>
      <c r="C11" s="76"/>
      <c r="D11" s="76"/>
      <c r="E11" s="76"/>
      <c r="F11" s="76"/>
      <c r="G11" s="76"/>
      <c r="H11" s="76"/>
      <c r="I11" s="76"/>
      <c r="J11" s="31"/>
    </row>
    <row r="12" spans="2:9" s="127" customFormat="1" ht="9.75">
      <c r="B12" s="129" t="s">
        <v>139</v>
      </c>
      <c r="C12" s="130"/>
      <c r="D12" s="130"/>
      <c r="E12" s="130"/>
      <c r="F12" s="130"/>
      <c r="G12" s="130"/>
      <c r="H12" s="130"/>
      <c r="I12" s="38"/>
    </row>
    <row r="13" spans="2:9" s="127" customFormat="1" ht="9.75">
      <c r="B13" s="131" t="s">
        <v>10</v>
      </c>
      <c r="C13" s="132">
        <v>18.580200292969586</v>
      </c>
      <c r="D13" s="132">
        <v>22.53725854278088</v>
      </c>
      <c r="E13" s="132">
        <v>22.08974655275997</v>
      </c>
      <c r="F13" s="132">
        <v>21.764660786369628</v>
      </c>
      <c r="G13" s="133">
        <v>13.608978456257127</v>
      </c>
      <c r="H13" s="46"/>
      <c r="I13" s="134">
        <v>18.931360204326488</v>
      </c>
    </row>
    <row r="14" spans="2:9" s="127" customFormat="1" ht="9.75">
      <c r="B14" s="135" t="s">
        <v>140</v>
      </c>
      <c r="C14" s="46">
        <v>34.13360338189333</v>
      </c>
      <c r="D14" s="46">
        <v>20.99039476138984</v>
      </c>
      <c r="E14" s="46">
        <v>62.30846597476645</v>
      </c>
      <c r="F14" s="46">
        <v>-0.39967924890512707</v>
      </c>
      <c r="G14" s="136">
        <v>-0.2837750772535341</v>
      </c>
      <c r="H14" s="46"/>
      <c r="I14" s="26">
        <v>25.817074901024206</v>
      </c>
    </row>
    <row r="15" spans="2:9" s="127" customFormat="1" ht="9.75">
      <c r="B15" s="135" t="s">
        <v>141</v>
      </c>
      <c r="C15" s="46">
        <v>18.548805988412663</v>
      </c>
      <c r="D15" s="46">
        <v>23.28529552086087</v>
      </c>
      <c r="E15" s="46">
        <v>7.763005161678671</v>
      </c>
      <c r="F15" s="46">
        <v>23.02548762444978</v>
      </c>
      <c r="G15" s="136">
        <v>36.30296284847707</v>
      </c>
      <c r="H15" s="46"/>
      <c r="I15" s="26">
        <v>18.602862170297495</v>
      </c>
    </row>
    <row r="16" spans="2:9" s="127" customFormat="1" ht="9.75">
      <c r="B16" s="137" t="s">
        <v>56</v>
      </c>
      <c r="C16" s="37">
        <v>17.945248328463247</v>
      </c>
      <c r="D16" s="37">
        <v>23.28529552086087</v>
      </c>
      <c r="E16" s="37">
        <v>7.763005161678671</v>
      </c>
      <c r="F16" s="37">
        <v>23.02548762444978</v>
      </c>
      <c r="G16" s="138">
        <v>36.30296284847707</v>
      </c>
      <c r="H16" s="37"/>
      <c r="I16" s="28">
        <v>18.09856558132563</v>
      </c>
    </row>
    <row r="17" spans="2:9" s="127" customFormat="1" ht="9.75">
      <c r="B17" s="137" t="s">
        <v>57</v>
      </c>
      <c r="C17" s="37">
        <v>24.181447094644447</v>
      </c>
      <c r="D17" s="37" t="s">
        <v>142</v>
      </c>
      <c r="E17" s="37" t="s">
        <v>142</v>
      </c>
      <c r="F17" s="37" t="s">
        <v>142</v>
      </c>
      <c r="G17" s="138" t="s">
        <v>142</v>
      </c>
      <c r="H17" s="37"/>
      <c r="I17" s="28">
        <v>24.181447094644447</v>
      </c>
    </row>
    <row r="18" spans="2:9" s="127" customFormat="1" ht="9.75">
      <c r="B18" s="139"/>
      <c r="C18" s="46"/>
      <c r="D18" s="46"/>
      <c r="E18" s="46"/>
      <c r="F18" s="46"/>
      <c r="G18" s="136"/>
      <c r="H18" s="46"/>
      <c r="I18" s="26"/>
    </row>
    <row r="19" spans="2:9" s="127" customFormat="1" ht="9.75">
      <c r="B19" s="135" t="s">
        <v>15</v>
      </c>
      <c r="C19" s="46">
        <v>163.64563612910504</v>
      </c>
      <c r="D19" s="46">
        <v>2.3334154906445415</v>
      </c>
      <c r="E19" s="46">
        <v>-70.40581535399339</v>
      </c>
      <c r="F19" s="46">
        <v>820.9460272195463</v>
      </c>
      <c r="G19" s="136">
        <v>7.7827784774825215</v>
      </c>
      <c r="H19" s="46"/>
      <c r="I19" s="26">
        <v>144.79573829113352</v>
      </c>
    </row>
    <row r="20" spans="2:9" s="127" customFormat="1" ht="9.75">
      <c r="B20" s="139"/>
      <c r="C20" s="46"/>
      <c r="D20" s="46"/>
      <c r="E20" s="46"/>
      <c r="F20" s="46"/>
      <c r="G20" s="136"/>
      <c r="H20" s="46"/>
      <c r="I20" s="26"/>
    </row>
    <row r="21" spans="2:9" s="127" customFormat="1" ht="9.75">
      <c r="B21" s="140" t="s">
        <v>16</v>
      </c>
      <c r="C21" s="46">
        <v>23.95574044895168</v>
      </c>
      <c r="D21" s="46">
        <v>20.625654838869668</v>
      </c>
      <c r="E21" s="46">
        <v>14.341726163724221</v>
      </c>
      <c r="F21" s="46">
        <v>31.969776482023992</v>
      </c>
      <c r="G21" s="136">
        <v>22.610122885740825</v>
      </c>
      <c r="H21" s="46"/>
      <c r="I21" s="26">
        <v>23.782381157622503</v>
      </c>
    </row>
    <row r="22" spans="2:9" s="127" customFormat="1" ht="9.75">
      <c r="B22" s="103"/>
      <c r="C22" s="141"/>
      <c r="D22" s="141"/>
      <c r="E22" s="141"/>
      <c r="F22" s="141"/>
      <c r="G22" s="142"/>
      <c r="H22" s="51"/>
      <c r="I22" s="143"/>
    </row>
    <row r="23" spans="2:9" s="127" customFormat="1" ht="9.75">
      <c r="B23" s="140" t="s">
        <v>17</v>
      </c>
      <c r="C23" s="144">
        <v>-2.128806364823377</v>
      </c>
      <c r="D23" s="144">
        <v>67.346112414052</v>
      </c>
      <c r="E23" s="144">
        <v>21.829498789096213</v>
      </c>
      <c r="F23" s="144">
        <v>33.490908125053906</v>
      </c>
      <c r="G23" s="145">
        <v>75.4669414550949</v>
      </c>
      <c r="H23" s="46"/>
      <c r="I23" s="146">
        <v>4.06353416322518</v>
      </c>
    </row>
    <row r="24" spans="2:9" s="127" customFormat="1" ht="9.75">
      <c r="B24" s="137" t="s">
        <v>65</v>
      </c>
      <c r="C24" s="147">
        <v>21.08982963668524</v>
      </c>
      <c r="D24" s="147">
        <v>72.60651149489749</v>
      </c>
      <c r="E24" s="147">
        <v>54.10825131050563</v>
      </c>
      <c r="F24" s="147">
        <v>116.62734629125407</v>
      </c>
      <c r="G24" s="148">
        <v>40.919602604840996</v>
      </c>
      <c r="H24" s="37"/>
      <c r="I24" s="149">
        <v>28.794644112639432</v>
      </c>
    </row>
    <row r="25" spans="2:9" s="127" customFormat="1" ht="9.75">
      <c r="B25" s="137" t="s">
        <v>143</v>
      </c>
      <c r="C25" s="147">
        <v>-2.5801333942233495</v>
      </c>
      <c r="D25" s="147">
        <v>67.13190353459674</v>
      </c>
      <c r="E25" s="147">
        <v>21.07264080809057</v>
      </c>
      <c r="F25" s="147">
        <v>33.01983868010281</v>
      </c>
      <c r="G25" s="148">
        <v>82.12274580666798</v>
      </c>
      <c r="H25" s="37"/>
      <c r="I25" s="149">
        <v>3.529631180080517</v>
      </c>
    </row>
    <row r="26" spans="2:9" s="127" customFormat="1" ht="9.75">
      <c r="B26" s="103"/>
      <c r="C26" s="141"/>
      <c r="D26" s="141"/>
      <c r="E26" s="141"/>
      <c r="F26" s="141"/>
      <c r="G26" s="142"/>
      <c r="H26" s="51"/>
      <c r="I26" s="143"/>
    </row>
    <row r="27" spans="2:9" s="127" customFormat="1" ht="9.75">
      <c r="B27" s="150" t="s">
        <v>37</v>
      </c>
      <c r="C27" s="151">
        <v>9.420639792259689</v>
      </c>
      <c r="D27" s="151">
        <v>0.12705481071246805</v>
      </c>
      <c r="E27" s="151">
        <v>-1.114564554899089</v>
      </c>
      <c r="F27" s="151">
        <v>6.75551560965113</v>
      </c>
      <c r="G27" s="152">
        <v>-2.569262699338959</v>
      </c>
      <c r="H27" s="46"/>
      <c r="I27" s="153">
        <v>7.428928474514773</v>
      </c>
    </row>
    <row r="28" spans="2:9" s="127" customFormat="1" ht="9.75">
      <c r="B28" s="72"/>
      <c r="C28" s="154"/>
      <c r="D28" s="154"/>
      <c r="E28" s="154"/>
      <c r="F28" s="154"/>
      <c r="G28" s="154"/>
      <c r="H28" s="51"/>
      <c r="I28" s="154"/>
    </row>
    <row r="29" spans="2:9" s="127" customFormat="1" ht="9.75">
      <c r="B29" s="155" t="s">
        <v>144</v>
      </c>
      <c r="C29" s="156"/>
      <c r="D29" s="156"/>
      <c r="E29" s="156"/>
      <c r="F29" s="156"/>
      <c r="G29" s="156"/>
      <c r="H29" s="90"/>
      <c r="I29" s="72"/>
    </row>
    <row r="30" spans="2:9" s="127" customFormat="1" ht="9.75">
      <c r="B30" s="157" t="s">
        <v>75</v>
      </c>
      <c r="C30" s="158">
        <v>22.536365421498772</v>
      </c>
      <c r="D30" s="158">
        <v>30.07691560880028</v>
      </c>
      <c r="E30" s="158">
        <v>40.97568492304822</v>
      </c>
      <c r="F30" s="158">
        <v>65.63584573569563</v>
      </c>
      <c r="G30" s="159">
        <v>9.231874563167409</v>
      </c>
      <c r="H30" s="37"/>
      <c r="I30" s="160">
        <v>26.03968263928205</v>
      </c>
    </row>
    <row r="31" spans="2:9" s="127" customFormat="1" ht="9.75">
      <c r="B31" s="121" t="s">
        <v>78</v>
      </c>
      <c r="C31" s="147">
        <v>57.18630043388584</v>
      </c>
      <c r="D31" s="147" t="s">
        <v>142</v>
      </c>
      <c r="E31" s="147" t="s">
        <v>145</v>
      </c>
      <c r="F31" s="147">
        <v>-74.86014914572534</v>
      </c>
      <c r="G31" s="148" t="s">
        <v>142</v>
      </c>
      <c r="H31" s="37"/>
      <c r="I31" s="149">
        <v>60.60847726473264</v>
      </c>
    </row>
    <row r="32" spans="2:9" s="127" customFormat="1" ht="9.75">
      <c r="B32" s="121" t="s">
        <v>82</v>
      </c>
      <c r="C32" s="147">
        <v>54.24652917121615</v>
      </c>
      <c r="D32" s="147">
        <v>70.5361897625036</v>
      </c>
      <c r="E32" s="147">
        <v>63.60628554870624</v>
      </c>
      <c r="F32" s="147">
        <v>110.75600745302322</v>
      </c>
      <c r="G32" s="148">
        <v>26.138272323639168</v>
      </c>
      <c r="H32" s="37"/>
      <c r="I32" s="149">
        <v>56.550613772207</v>
      </c>
    </row>
    <row r="33" spans="2:9" s="127" customFormat="1" ht="9.75">
      <c r="B33" s="103"/>
      <c r="C33" s="147"/>
      <c r="D33" s="147"/>
      <c r="E33" s="147"/>
      <c r="F33" s="147"/>
      <c r="G33" s="148"/>
      <c r="H33" s="37"/>
      <c r="I33" s="149"/>
    </row>
    <row r="34" spans="2:9" s="127" customFormat="1" ht="9.75">
      <c r="B34" s="121" t="s">
        <v>83</v>
      </c>
      <c r="C34" s="147">
        <v>28.576305447515193</v>
      </c>
      <c r="D34" s="147">
        <v>18.08339958776699</v>
      </c>
      <c r="E34" s="147">
        <v>16.524855039948406</v>
      </c>
      <c r="F34" s="147">
        <v>37.4185361157515</v>
      </c>
      <c r="G34" s="148">
        <v>16.02552077883823</v>
      </c>
      <c r="H34" s="37"/>
      <c r="I34" s="149">
        <v>26.565017747865106</v>
      </c>
    </row>
    <row r="35" spans="2:9" s="127" customFormat="1" ht="9.75">
      <c r="B35" s="121" t="s">
        <v>84</v>
      </c>
      <c r="C35" s="147">
        <v>64.5109856719537</v>
      </c>
      <c r="D35" s="147">
        <v>249.40394761375302</v>
      </c>
      <c r="E35" s="147">
        <v>80.19349506203466</v>
      </c>
      <c r="F35" s="147">
        <v>73.95490780658591</v>
      </c>
      <c r="G35" s="148">
        <v>91.74831402614927</v>
      </c>
      <c r="H35" s="37"/>
      <c r="I35" s="149">
        <v>71.66004799697392</v>
      </c>
    </row>
    <row r="36" spans="2:9" s="127" customFormat="1" ht="9.75">
      <c r="B36" s="121" t="s">
        <v>85</v>
      </c>
      <c r="C36" s="147">
        <v>83.05049071806067</v>
      </c>
      <c r="D36" s="147">
        <v>-691.7388590280797</v>
      </c>
      <c r="E36" s="147" t="s">
        <v>145</v>
      </c>
      <c r="F36" s="147">
        <v>-1292.089074817098</v>
      </c>
      <c r="G36" s="148">
        <v>-1530.5785305729257</v>
      </c>
      <c r="H36" s="37"/>
      <c r="I36" s="149">
        <v>99.90038948068572</v>
      </c>
    </row>
    <row r="37" spans="2:9" s="127" customFormat="1" ht="9.75">
      <c r="B37" s="103"/>
      <c r="C37" s="147"/>
      <c r="D37" s="147"/>
      <c r="E37" s="147"/>
      <c r="F37" s="147"/>
      <c r="G37" s="148"/>
      <c r="H37" s="37"/>
      <c r="I37" s="149"/>
    </row>
    <row r="38" spans="2:9" s="127" customFormat="1" ht="9.75">
      <c r="B38" s="161" t="s">
        <v>71</v>
      </c>
      <c r="C38" s="162">
        <v>61.67468104142693</v>
      </c>
      <c r="D38" s="162">
        <v>-15197.379089460097</v>
      </c>
      <c r="E38" s="162">
        <v>1206.3909362281456</v>
      </c>
      <c r="F38" s="162">
        <v>2267.4389882174755</v>
      </c>
      <c r="G38" s="163">
        <v>-915.0049750878072</v>
      </c>
      <c r="H38" s="37"/>
      <c r="I38" s="164">
        <v>75.65006980488288</v>
      </c>
    </row>
    <row r="39" spans="2:26" ht="12" customHeight="1">
      <c r="B39" s="72"/>
      <c r="C39" s="154"/>
      <c r="D39" s="154"/>
      <c r="E39" s="154"/>
      <c r="F39" s="154"/>
      <c r="G39" s="154"/>
      <c r="H39" s="51"/>
      <c r="I39" s="154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spans="2:26" ht="9.75">
      <c r="B40" s="21" t="s">
        <v>146</v>
      </c>
      <c r="C40" s="51"/>
      <c r="D40" s="51"/>
      <c r="E40" s="51"/>
      <c r="F40" s="51"/>
      <c r="G40" s="51"/>
      <c r="H40" s="51"/>
      <c r="I40" s="51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  <row r="41" spans="2:26" ht="9.75">
      <c r="B41" s="39" t="s">
        <v>147</v>
      </c>
      <c r="C41" s="165">
        <v>24.305446931972142</v>
      </c>
      <c r="D41" s="165">
        <v>55.40003809190412</v>
      </c>
      <c r="E41" s="165">
        <v>33.35972191640412</v>
      </c>
      <c r="F41" s="165">
        <v>17.551408935357628</v>
      </c>
      <c r="G41" s="166">
        <v>34.94923000610115</v>
      </c>
      <c r="H41" s="167"/>
      <c r="I41" s="168">
        <v>25.08116713375472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2:26" ht="9.75">
      <c r="B42" s="27" t="s">
        <v>148</v>
      </c>
      <c r="C42" s="167">
        <v>22.185963400689722</v>
      </c>
      <c r="D42" s="167">
        <v>50.80064464330266</v>
      </c>
      <c r="E42" s="167">
        <v>31.631448125569577</v>
      </c>
      <c r="F42" s="167">
        <v>17.366724050936256</v>
      </c>
      <c r="G42" s="169">
        <v>33.04383247396869</v>
      </c>
      <c r="H42" s="167"/>
      <c r="I42" s="170">
        <v>23.119669465116775</v>
      </c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spans="2:26" ht="9.75">
      <c r="B43" s="27"/>
      <c r="C43" s="167"/>
      <c r="D43" s="167"/>
      <c r="E43" s="167"/>
      <c r="F43" s="167"/>
      <c r="G43" s="169"/>
      <c r="H43" s="167"/>
      <c r="I43" s="170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spans="2:26" ht="9.75">
      <c r="B44" s="27" t="s">
        <v>149</v>
      </c>
      <c r="C44" s="167">
        <v>4.023090894195189</v>
      </c>
      <c r="D44" s="167">
        <v>5.639646465495264</v>
      </c>
      <c r="E44" s="167">
        <v>5.430578089712772</v>
      </c>
      <c r="F44" s="167">
        <v>7.7269305769745085</v>
      </c>
      <c r="G44" s="169">
        <v>6.888401366850834</v>
      </c>
      <c r="H44" s="167"/>
      <c r="I44" s="170">
        <v>4.5009101649496275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2:26" ht="9.75">
      <c r="B45" s="27" t="s">
        <v>150</v>
      </c>
      <c r="C45" s="167">
        <v>4.023090894195188</v>
      </c>
      <c r="D45" s="167">
        <v>5.639646465495264</v>
      </c>
      <c r="E45" s="167">
        <v>5.430578089712772</v>
      </c>
      <c r="F45" s="167">
        <v>5.133425124980829</v>
      </c>
      <c r="G45" s="169">
        <v>6.045904070195429</v>
      </c>
      <c r="H45" s="167"/>
      <c r="I45" s="170">
        <v>4.279174941941321</v>
      </c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  <row r="46" spans="2:26" ht="9.75">
      <c r="B46" s="27" t="s">
        <v>21</v>
      </c>
      <c r="C46" s="167">
        <v>3.216679940647029</v>
      </c>
      <c r="D46" s="167">
        <v>7.889541148120783</v>
      </c>
      <c r="E46" s="167">
        <v>4.328246771323485</v>
      </c>
      <c r="F46" s="167">
        <v>29.665922464459776</v>
      </c>
      <c r="G46" s="169">
        <v>4.907886008290661</v>
      </c>
      <c r="H46" s="167"/>
      <c r="I46" s="170">
        <v>6.522190440703582</v>
      </c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</row>
    <row r="47" spans="2:26" ht="9.75">
      <c r="B47" s="27" t="s">
        <v>22</v>
      </c>
      <c r="C47" s="167">
        <v>4.403162648853474</v>
      </c>
      <c r="D47" s="167">
        <v>4.574862303480067</v>
      </c>
      <c r="E47" s="167">
        <v>6.019497859848724</v>
      </c>
      <c r="F47" s="167">
        <v>4.003608287302987</v>
      </c>
      <c r="G47" s="169">
        <v>7.405882774664366</v>
      </c>
      <c r="H47" s="167"/>
      <c r="I47" s="170">
        <v>4.497910244999333</v>
      </c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</row>
    <row r="48" spans="2:26" ht="9.75">
      <c r="B48" s="27" t="s">
        <v>23</v>
      </c>
      <c r="C48" s="167">
        <v>0.6726957836661593</v>
      </c>
      <c r="D48" s="167" t="s">
        <v>142</v>
      </c>
      <c r="E48" s="167" t="s">
        <v>142</v>
      </c>
      <c r="F48" s="167" t="s">
        <v>142</v>
      </c>
      <c r="G48" s="169" t="s">
        <v>142</v>
      </c>
      <c r="H48" s="167"/>
      <c r="I48" s="170">
        <v>0.6726957836661593</v>
      </c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</row>
    <row r="49" spans="2:26" ht="9.75">
      <c r="B49" s="27"/>
      <c r="C49" s="167"/>
      <c r="D49" s="167"/>
      <c r="E49" s="167"/>
      <c r="F49" s="167"/>
      <c r="G49" s="169"/>
      <c r="H49" s="167"/>
      <c r="I49" s="170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</row>
    <row r="50" spans="2:26" ht="9.75">
      <c r="B50" s="43" t="s">
        <v>151</v>
      </c>
      <c r="C50" s="171">
        <v>0.09865775333226603</v>
      </c>
      <c r="D50" s="171">
        <v>3.4133346975202574</v>
      </c>
      <c r="E50" s="171">
        <v>2.708098983697297</v>
      </c>
      <c r="F50" s="171">
        <v>0.49647662867953624</v>
      </c>
      <c r="G50" s="172">
        <v>12.246530607102558</v>
      </c>
      <c r="H50" s="167"/>
      <c r="I50" s="173">
        <v>0.7012667376716789</v>
      </c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</row>
    <row r="51" spans="2:26" ht="9.75">
      <c r="B51" s="38"/>
      <c r="C51" s="167"/>
      <c r="D51" s="167"/>
      <c r="E51" s="167"/>
      <c r="F51" s="167"/>
      <c r="G51" s="167"/>
      <c r="H51" s="167"/>
      <c r="I51" s="37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</row>
    <row r="52" spans="2:26" ht="9.75">
      <c r="B52" s="72"/>
      <c r="C52" s="154"/>
      <c r="D52" s="154"/>
      <c r="E52" s="154"/>
      <c r="F52" s="154"/>
      <c r="G52" s="154"/>
      <c r="H52" s="51"/>
      <c r="I52" s="154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</row>
    <row r="53" spans="2:9" ht="9.75">
      <c r="B53" s="21" t="s">
        <v>152</v>
      </c>
      <c r="C53" s="167"/>
      <c r="D53" s="167"/>
      <c r="E53" s="167"/>
      <c r="F53" s="167"/>
      <c r="G53" s="167"/>
      <c r="H53" s="167"/>
      <c r="I53" s="37"/>
    </row>
    <row r="54" spans="2:9" ht="9.75">
      <c r="B54" s="39" t="s">
        <v>153</v>
      </c>
      <c r="C54" s="165">
        <v>23.285508218416762</v>
      </c>
      <c r="D54" s="165">
        <v>4.839428515789784</v>
      </c>
      <c r="E54" s="165">
        <v>13.942940971005259</v>
      </c>
      <c r="F54" s="165">
        <v>18.650248280892043</v>
      </c>
      <c r="G54" s="166">
        <v>-10.348748009681588</v>
      </c>
      <c r="H54" s="167"/>
      <c r="I54" s="168">
        <v>20.237148380533455</v>
      </c>
    </row>
    <row r="55" spans="2:9" ht="9.75">
      <c r="B55" s="27" t="s">
        <v>154</v>
      </c>
      <c r="C55" s="167">
        <v>5.038383513909401</v>
      </c>
      <c r="D55" s="167">
        <v>2.370142851003635</v>
      </c>
      <c r="E55" s="167">
        <v>4.135058840596816</v>
      </c>
      <c r="F55" s="167">
        <v>2.9660992860203654</v>
      </c>
      <c r="G55" s="169">
        <v>-3.298847811322792</v>
      </c>
      <c r="H55" s="167"/>
      <c r="I55" s="170">
        <v>4.525962093767312</v>
      </c>
    </row>
    <row r="56" spans="2:9" ht="9.75">
      <c r="B56" s="27" t="s">
        <v>28</v>
      </c>
      <c r="C56" s="167">
        <v>12.900056010822732</v>
      </c>
      <c r="D56" s="167">
        <v>18.433923196878716</v>
      </c>
      <c r="E56" s="167">
        <v>21.118854669426124</v>
      </c>
      <c r="F56" s="167">
        <v>11.853217762297922</v>
      </c>
      <c r="G56" s="169">
        <v>15.80158708773361</v>
      </c>
      <c r="H56" s="167"/>
      <c r="I56" s="170">
        <v>13.511911139290902</v>
      </c>
    </row>
    <row r="57" spans="2:9" ht="9.75">
      <c r="B57" s="103" t="s">
        <v>155</v>
      </c>
      <c r="C57" s="167">
        <v>0.9699625827774397</v>
      </c>
      <c r="D57" s="167">
        <v>0</v>
      </c>
      <c r="E57" s="167">
        <v>0.07111729019378302</v>
      </c>
      <c r="F57" s="167">
        <v>-0.021829745307015844</v>
      </c>
      <c r="G57" s="169">
        <v>0</v>
      </c>
      <c r="H57" s="167"/>
      <c r="I57" s="170">
        <v>0.7915919763607991</v>
      </c>
    </row>
    <row r="58" spans="2:9" ht="9.75">
      <c r="B58" s="103" t="s">
        <v>29</v>
      </c>
      <c r="C58" s="167">
        <v>14.640448123713835</v>
      </c>
      <c r="D58" s="167">
        <v>19.87493997917661</v>
      </c>
      <c r="E58" s="167">
        <v>21.26917605676415</v>
      </c>
      <c r="F58" s="167">
        <v>12.304466610855668</v>
      </c>
      <c r="G58" s="169">
        <v>20.12751752932529</v>
      </c>
      <c r="H58" s="167"/>
      <c r="I58" s="170">
        <v>15.12388785581418</v>
      </c>
    </row>
    <row r="59" spans="2:9" ht="9.75">
      <c r="B59" s="27" t="s">
        <v>156</v>
      </c>
      <c r="C59" s="167">
        <v>5.6653308995321</v>
      </c>
      <c r="D59" s="167">
        <v>12.435277351656554</v>
      </c>
      <c r="E59" s="167">
        <v>10.75154721821774</v>
      </c>
      <c r="F59" s="167">
        <v>4.6929305560763</v>
      </c>
      <c r="G59" s="169">
        <v>10.5639385201039</v>
      </c>
      <c r="H59" s="167"/>
      <c r="I59" s="170">
        <v>6.155821269386655</v>
      </c>
    </row>
    <row r="60" spans="2:9" ht="9.75">
      <c r="B60" s="174" t="s">
        <v>31</v>
      </c>
      <c r="C60" s="167">
        <v>2.961202679128917</v>
      </c>
      <c r="D60" s="167">
        <v>5.230084915395645</v>
      </c>
      <c r="E60" s="167">
        <v>8.35249467072232</v>
      </c>
      <c r="F60" s="167">
        <v>4.647744370093859</v>
      </c>
      <c r="G60" s="169">
        <v>12.715829687764023</v>
      </c>
      <c r="H60" s="167"/>
      <c r="I60" s="170">
        <v>3.7749835449247455</v>
      </c>
    </row>
    <row r="61" spans="2:9" ht="9.75">
      <c r="B61" s="103"/>
      <c r="C61" s="167"/>
      <c r="D61" s="167"/>
      <c r="E61" s="167"/>
      <c r="F61" s="167"/>
      <c r="G61" s="169"/>
      <c r="H61" s="167"/>
      <c r="I61" s="170"/>
    </row>
    <row r="62" spans="2:9" ht="9.75">
      <c r="B62" s="27" t="s">
        <v>157</v>
      </c>
      <c r="C62" s="167">
        <v>17.12102258418037</v>
      </c>
      <c r="D62" s="167">
        <v>0</v>
      </c>
      <c r="E62" s="167">
        <v>0.6614609855712653</v>
      </c>
      <c r="F62" s="167">
        <v>-0.4651623339866214</v>
      </c>
      <c r="G62" s="169">
        <v>0</v>
      </c>
      <c r="H62" s="167"/>
      <c r="I62" s="170">
        <v>12.859242361331109</v>
      </c>
    </row>
    <row r="63" spans="2:9" ht="9.75">
      <c r="B63" s="27" t="s">
        <v>158</v>
      </c>
      <c r="C63" s="167">
        <v>38.6964309538838</v>
      </c>
      <c r="D63" s="167">
        <v>62.56762216482291</v>
      </c>
      <c r="E63" s="167">
        <v>50.54989995627249</v>
      </c>
      <c r="F63" s="167">
        <v>38.140056814294915</v>
      </c>
      <c r="G63" s="169">
        <v>52.48505437748349</v>
      </c>
      <c r="H63" s="167"/>
      <c r="I63" s="170">
        <v>40.702637629120815</v>
      </c>
    </row>
    <row r="64" spans="2:9" ht="9.75">
      <c r="B64" s="43" t="s">
        <v>159</v>
      </c>
      <c r="C64" s="171">
        <v>20.226175142361356</v>
      </c>
      <c r="D64" s="171">
        <v>26.314972125074664</v>
      </c>
      <c r="E64" s="171">
        <v>39.270419542490984</v>
      </c>
      <c r="F64" s="171">
        <v>37.7728228056092</v>
      </c>
      <c r="G64" s="172">
        <v>63.17634387468488</v>
      </c>
      <c r="H64" s="167"/>
      <c r="I64" s="173">
        <v>24.960404235432776</v>
      </c>
    </row>
    <row r="65" spans="2:9" ht="9.75">
      <c r="B65" s="72"/>
      <c r="C65" s="156"/>
      <c r="D65" s="156"/>
      <c r="E65" s="156"/>
      <c r="F65" s="156"/>
      <c r="G65" s="156"/>
      <c r="H65" s="90"/>
      <c r="I65" s="72"/>
    </row>
    <row r="66" spans="2:9" ht="9.75">
      <c r="B66" s="68" t="s">
        <v>93</v>
      </c>
      <c r="C66" s="156"/>
      <c r="D66" s="156"/>
      <c r="E66" s="156"/>
      <c r="F66" s="156"/>
      <c r="G66" s="156"/>
      <c r="H66" s="90"/>
      <c r="I66" s="72"/>
    </row>
    <row r="67" spans="2:9" ht="9.75">
      <c r="B67" s="175" t="s">
        <v>94</v>
      </c>
      <c r="C67" s="156"/>
      <c r="D67" s="156"/>
      <c r="E67" s="156"/>
      <c r="F67" s="156"/>
      <c r="G67" s="156"/>
      <c r="H67" s="90"/>
      <c r="I67" s="72"/>
    </row>
    <row r="68" spans="2:9" ht="9.75">
      <c r="B68" s="175" t="s">
        <v>95</v>
      </c>
      <c r="C68" s="156"/>
      <c r="D68" s="156"/>
      <c r="E68" s="156"/>
      <c r="F68" s="156"/>
      <c r="G68" s="156"/>
      <c r="H68" s="90"/>
      <c r="I68" s="72"/>
    </row>
    <row r="69" spans="2:9" ht="9.75">
      <c r="B69" s="176" t="s">
        <v>96</v>
      </c>
      <c r="C69" s="156"/>
      <c r="D69" s="156"/>
      <c r="E69" s="156"/>
      <c r="F69" s="156"/>
      <c r="G69" s="156"/>
      <c r="H69" s="90"/>
      <c r="I69" s="72"/>
    </row>
    <row r="70" spans="2:9" ht="9.75">
      <c r="B70" s="72" t="s">
        <v>97</v>
      </c>
      <c r="C70" s="156"/>
      <c r="D70" s="156"/>
      <c r="E70" s="156"/>
      <c r="F70" s="156"/>
      <c r="G70" s="156"/>
      <c r="H70" s="90"/>
      <c r="I70" s="72"/>
    </row>
    <row r="71" spans="2:9" ht="9.75">
      <c r="B71" s="175" t="s">
        <v>98</v>
      </c>
      <c r="C71" s="156"/>
      <c r="D71" s="156"/>
      <c r="E71" s="156"/>
      <c r="F71" s="156"/>
      <c r="G71" s="156"/>
      <c r="H71" s="90"/>
      <c r="I71" s="72"/>
    </row>
    <row r="72" spans="3:9" ht="9.75">
      <c r="C72" s="127"/>
      <c r="D72" s="127"/>
      <c r="E72" s="127"/>
      <c r="F72" s="127"/>
      <c r="G72" s="127"/>
      <c r="H72" s="177"/>
      <c r="I72" s="127"/>
    </row>
    <row r="73" spans="2:9" ht="9.75">
      <c r="B73" s="66" t="s">
        <v>99</v>
      </c>
      <c r="C73" s="127"/>
      <c r="D73" s="127"/>
      <c r="E73" s="127"/>
      <c r="F73" s="127"/>
      <c r="G73" s="127"/>
      <c r="H73" s="177"/>
      <c r="I73" s="127"/>
    </row>
    <row r="74" spans="2:9" ht="9.75">
      <c r="B74" s="127"/>
      <c r="C74" s="127"/>
      <c r="D74" s="127"/>
      <c r="E74" s="127"/>
      <c r="F74" s="127"/>
      <c r="G74" s="127"/>
      <c r="H74" s="177"/>
      <c r="I74" s="127"/>
    </row>
  </sheetData>
  <mergeCells count="3">
    <mergeCell ref="B4:I4"/>
    <mergeCell ref="B5:I5"/>
    <mergeCell ref="K7:Q7"/>
  </mergeCells>
  <printOptions/>
  <pageMargins left="0.75" right="0.75" top="1" bottom="1" header="0" footer="0"/>
  <pageSetup fitToHeight="1" fitToWidth="1" horizontalDpi="600" verticalDpi="600" orientation="portrait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3">
    <tabColor indexed="21"/>
    <pageSetUpPr fitToPage="1"/>
  </sheetPr>
  <dimension ref="A1:F86"/>
  <sheetViews>
    <sheetView workbookViewId="0" topLeftCell="A1">
      <selection activeCell="A1" sqref="A1"/>
    </sheetView>
  </sheetViews>
  <sheetFormatPr defaultColWidth="12" defaultRowHeight="11.25"/>
  <cols>
    <col min="1" max="1" width="3.5" style="69" customWidth="1"/>
    <col min="2" max="2" width="35" style="69" customWidth="1"/>
    <col min="3" max="3" width="28.33203125" style="69" customWidth="1"/>
    <col min="4" max="4" width="12" style="69" customWidth="1"/>
    <col min="5" max="5" width="31.33203125" style="69" customWidth="1"/>
    <col min="6" max="6" width="26.5" style="69" customWidth="1"/>
    <col min="7" max="16384" width="12" style="69" customWidth="1"/>
  </cols>
  <sheetData>
    <row r="1" ht="12">
      <c r="A1" s="178" t="s">
        <v>0</v>
      </c>
    </row>
    <row r="2" ht="12">
      <c r="A2" s="178" t="s">
        <v>1</v>
      </c>
    </row>
    <row r="5" spans="2:6" ht="15">
      <c r="B5" s="206" t="s">
        <v>100</v>
      </c>
      <c r="C5" s="206"/>
      <c r="D5" s="206"/>
      <c r="E5" s="206"/>
      <c r="F5" s="206"/>
    </row>
    <row r="6" spans="2:6" ht="15">
      <c r="B6" s="206" t="s">
        <v>101</v>
      </c>
      <c r="C6" s="206"/>
      <c r="D6" s="206"/>
      <c r="E6" s="206"/>
      <c r="F6" s="206"/>
    </row>
    <row r="7" spans="2:6" ht="15">
      <c r="B7" s="207">
        <f>'Resumen principales indicadores'!A5</f>
        <v>40147</v>
      </c>
      <c r="C7" s="207"/>
      <c r="D7" s="207"/>
      <c r="E7" s="207"/>
      <c r="F7" s="207"/>
    </row>
    <row r="8" ht="12">
      <c r="B8" s="179"/>
    </row>
    <row r="9" spans="2:6" ht="12">
      <c r="B9" s="180"/>
      <c r="C9" s="181"/>
      <c r="D9" s="181"/>
      <c r="E9" s="181"/>
      <c r="F9" s="182"/>
    </row>
    <row r="10" spans="2:6" ht="12">
      <c r="B10" s="208" t="s">
        <v>102</v>
      </c>
      <c r="C10" s="209"/>
      <c r="D10" s="209"/>
      <c r="E10" s="209"/>
      <c r="F10" s="210"/>
    </row>
    <row r="11" spans="2:6" ht="12">
      <c r="B11" s="183"/>
      <c r="C11" s="184"/>
      <c r="D11" s="184"/>
      <c r="E11" s="184"/>
      <c r="F11" s="185"/>
    </row>
    <row r="12" spans="2:6" ht="12">
      <c r="B12" s="186"/>
      <c r="C12" s="70"/>
      <c r="D12" s="70"/>
      <c r="E12" s="70"/>
      <c r="F12" s="187"/>
    </row>
    <row r="13" spans="2:6" ht="12">
      <c r="B13" s="188" t="s">
        <v>103</v>
      </c>
      <c r="C13" s="70"/>
      <c r="D13" s="70"/>
      <c r="E13" s="70"/>
      <c r="F13" s="187"/>
    </row>
    <row r="14" spans="2:6" ht="12">
      <c r="B14" s="189"/>
      <c r="C14" s="70"/>
      <c r="D14" s="70"/>
      <c r="E14" s="70"/>
      <c r="F14" s="187"/>
    </row>
    <row r="15" spans="2:6" ht="12">
      <c r="B15" s="189" t="s">
        <v>104</v>
      </c>
      <c r="C15" s="70" t="s">
        <v>105</v>
      </c>
      <c r="D15" s="70"/>
      <c r="E15" s="70"/>
      <c r="F15" s="187"/>
    </row>
    <row r="16" spans="2:6" ht="12">
      <c r="B16" s="189" t="s">
        <v>106</v>
      </c>
      <c r="C16" s="70" t="s">
        <v>107</v>
      </c>
      <c r="E16" s="70"/>
      <c r="F16" s="187"/>
    </row>
    <row r="17" spans="2:6" ht="12">
      <c r="B17" s="189" t="s">
        <v>108</v>
      </c>
      <c r="C17" s="70" t="s">
        <v>109</v>
      </c>
      <c r="D17" s="70"/>
      <c r="E17" s="70"/>
      <c r="F17" s="187"/>
    </row>
    <row r="18" spans="2:6" ht="12">
      <c r="B18" s="189"/>
      <c r="C18" s="70"/>
      <c r="D18" s="70"/>
      <c r="E18" s="70"/>
      <c r="F18" s="187"/>
    </row>
    <row r="19" spans="2:6" ht="12">
      <c r="B19" s="189" t="s">
        <v>110</v>
      </c>
      <c r="C19" s="70" t="s">
        <v>111</v>
      </c>
      <c r="D19" s="70"/>
      <c r="E19" s="70"/>
      <c r="F19" s="187"/>
    </row>
    <row r="20" spans="2:6" ht="12">
      <c r="B20" s="189"/>
      <c r="C20" s="70"/>
      <c r="D20" s="70"/>
      <c r="E20" s="70"/>
      <c r="F20" s="187"/>
    </row>
    <row r="21" spans="2:6" ht="12">
      <c r="B21" s="190" t="s">
        <v>112</v>
      </c>
      <c r="C21" s="70"/>
      <c r="D21" s="70"/>
      <c r="E21" s="70"/>
      <c r="F21" s="187"/>
    </row>
    <row r="22" spans="2:6" ht="12">
      <c r="B22" s="191"/>
      <c r="C22" s="192"/>
      <c r="D22" s="192"/>
      <c r="E22" s="192"/>
      <c r="F22" s="193"/>
    </row>
    <row r="24" spans="2:6" ht="12">
      <c r="B24" s="180"/>
      <c r="C24" s="181"/>
      <c r="D24" s="181"/>
      <c r="E24" s="181"/>
      <c r="F24" s="182"/>
    </row>
    <row r="25" spans="2:6" ht="12">
      <c r="B25" s="208" t="s">
        <v>113</v>
      </c>
      <c r="C25" s="209"/>
      <c r="D25" s="209"/>
      <c r="E25" s="209"/>
      <c r="F25" s="210"/>
    </row>
    <row r="26" spans="2:6" ht="12">
      <c r="B26" s="183"/>
      <c r="C26" s="184"/>
      <c r="D26" s="184"/>
      <c r="E26" s="184"/>
      <c r="F26" s="185"/>
    </row>
    <row r="27" spans="2:6" ht="12">
      <c r="B27" s="189"/>
      <c r="C27" s="70"/>
      <c r="D27" s="70"/>
      <c r="E27" s="70"/>
      <c r="F27" s="187"/>
    </row>
    <row r="28" spans="2:6" ht="12">
      <c r="B28" s="188" t="s">
        <v>103</v>
      </c>
      <c r="C28" s="70"/>
      <c r="D28" s="70"/>
      <c r="E28" s="70"/>
      <c r="F28" s="187"/>
    </row>
    <row r="29" spans="2:6" ht="12">
      <c r="B29" s="189"/>
      <c r="C29" s="70"/>
      <c r="D29" s="70"/>
      <c r="E29" s="70"/>
      <c r="F29" s="187"/>
    </row>
    <row r="30" spans="2:6" ht="12">
      <c r="B30" s="189" t="s">
        <v>104</v>
      </c>
      <c r="C30" s="70" t="s">
        <v>114</v>
      </c>
      <c r="D30" s="70"/>
      <c r="E30" s="70"/>
      <c r="F30" s="187"/>
    </row>
    <row r="31" spans="2:6" ht="12">
      <c r="B31" s="189" t="s">
        <v>106</v>
      </c>
      <c r="C31" s="69" t="s">
        <v>115</v>
      </c>
      <c r="E31" s="70"/>
      <c r="F31" s="187"/>
    </row>
    <row r="32" spans="2:6" ht="12">
      <c r="B32" s="189" t="s">
        <v>108</v>
      </c>
      <c r="C32" s="70" t="s">
        <v>116</v>
      </c>
      <c r="D32" s="70"/>
      <c r="E32" s="70"/>
      <c r="F32" s="187"/>
    </row>
    <row r="33" spans="2:6" ht="12">
      <c r="B33" s="189"/>
      <c r="C33" s="194"/>
      <c r="D33" s="70"/>
      <c r="E33" s="70"/>
      <c r="F33" s="187"/>
    </row>
    <row r="34" spans="2:6" ht="12">
      <c r="B34" s="189" t="s">
        <v>110</v>
      </c>
      <c r="C34" s="70" t="s">
        <v>117</v>
      </c>
      <c r="D34" s="70"/>
      <c r="E34" s="70"/>
      <c r="F34" s="187"/>
    </row>
    <row r="35" spans="2:6" ht="12">
      <c r="B35" s="189"/>
      <c r="C35" s="70"/>
      <c r="D35" s="70"/>
      <c r="E35" s="70"/>
      <c r="F35" s="187"/>
    </row>
    <row r="36" spans="2:6" ht="12">
      <c r="B36" s="190" t="s">
        <v>112</v>
      </c>
      <c r="C36" s="70"/>
      <c r="D36" s="70"/>
      <c r="E36" s="70"/>
      <c r="F36" s="187"/>
    </row>
    <row r="37" spans="2:6" ht="12">
      <c r="B37" s="191"/>
      <c r="C37" s="192"/>
      <c r="D37" s="192"/>
      <c r="E37" s="192"/>
      <c r="F37" s="193"/>
    </row>
    <row r="38" spans="2:6" ht="12">
      <c r="B38" s="70"/>
      <c r="C38" s="70"/>
      <c r="D38" s="70"/>
      <c r="E38" s="70"/>
      <c r="F38" s="70"/>
    </row>
    <row r="39" spans="2:6" ht="12">
      <c r="B39" s="180"/>
      <c r="C39" s="181"/>
      <c r="D39" s="181"/>
      <c r="E39" s="181"/>
      <c r="F39" s="182"/>
    </row>
    <row r="40" spans="2:6" ht="12">
      <c r="B40" s="208" t="s">
        <v>118</v>
      </c>
      <c r="C40" s="209"/>
      <c r="D40" s="209"/>
      <c r="E40" s="209"/>
      <c r="F40" s="210"/>
    </row>
    <row r="41" spans="2:6" ht="12">
      <c r="B41" s="183"/>
      <c r="C41" s="184"/>
      <c r="D41" s="184"/>
      <c r="E41" s="184"/>
      <c r="F41" s="185"/>
    </row>
    <row r="42" spans="2:6" ht="12">
      <c r="B42" s="190"/>
      <c r="C42" s="70"/>
      <c r="D42" s="70"/>
      <c r="E42" s="70"/>
      <c r="F42" s="187"/>
    </row>
    <row r="43" spans="2:6" ht="12">
      <c r="B43" s="188" t="s">
        <v>103</v>
      </c>
      <c r="C43" s="70"/>
      <c r="D43" s="70"/>
      <c r="E43" s="70"/>
      <c r="F43" s="187"/>
    </row>
    <row r="44" spans="2:6" ht="12">
      <c r="B44" s="195"/>
      <c r="C44" s="70"/>
      <c r="D44" s="70"/>
      <c r="E44" s="70"/>
      <c r="F44" s="187"/>
    </row>
    <row r="45" spans="2:6" ht="12">
      <c r="B45" s="189" t="s">
        <v>104</v>
      </c>
      <c r="C45" s="70" t="s">
        <v>119</v>
      </c>
      <c r="D45" s="70"/>
      <c r="E45" s="70"/>
      <c r="F45" s="187"/>
    </row>
    <row r="46" spans="2:6" ht="12">
      <c r="B46" s="189" t="s">
        <v>106</v>
      </c>
      <c r="C46" s="70" t="s">
        <v>120</v>
      </c>
      <c r="D46" s="70"/>
      <c r="E46" s="70"/>
      <c r="F46" s="187"/>
    </row>
    <row r="47" spans="2:6" ht="12">
      <c r="B47" s="189" t="s">
        <v>108</v>
      </c>
      <c r="C47" s="69" t="s">
        <v>121</v>
      </c>
      <c r="D47" s="70"/>
      <c r="E47" s="70"/>
      <c r="F47" s="187"/>
    </row>
    <row r="48" spans="2:6" ht="12">
      <c r="B48" s="189"/>
      <c r="C48" s="70"/>
      <c r="D48" s="70"/>
      <c r="E48" s="70"/>
      <c r="F48" s="187"/>
    </row>
    <row r="49" spans="2:6" ht="12">
      <c r="B49" s="189" t="s">
        <v>110</v>
      </c>
      <c r="C49" s="70" t="s">
        <v>122</v>
      </c>
      <c r="D49" s="70"/>
      <c r="E49" s="70"/>
      <c r="F49" s="187"/>
    </row>
    <row r="50" spans="2:6" ht="12">
      <c r="B50" s="189"/>
      <c r="C50" s="70"/>
      <c r="D50" s="70"/>
      <c r="E50" s="70"/>
      <c r="F50" s="187"/>
    </row>
    <row r="51" spans="2:6" ht="12">
      <c r="B51" s="190" t="s">
        <v>123</v>
      </c>
      <c r="C51" s="70"/>
      <c r="D51" s="70"/>
      <c r="E51" s="70"/>
      <c r="F51" s="187"/>
    </row>
    <row r="52" spans="2:6" ht="12">
      <c r="B52" s="191"/>
      <c r="C52" s="192"/>
      <c r="D52" s="192"/>
      <c r="E52" s="192"/>
      <c r="F52" s="193"/>
    </row>
    <row r="54" spans="2:6" ht="12">
      <c r="B54" s="180"/>
      <c r="C54" s="181"/>
      <c r="D54" s="181"/>
      <c r="E54" s="181"/>
      <c r="F54" s="182"/>
    </row>
    <row r="55" spans="2:6" ht="12">
      <c r="B55" s="208" t="s">
        <v>124</v>
      </c>
      <c r="C55" s="209"/>
      <c r="D55" s="209"/>
      <c r="E55" s="209"/>
      <c r="F55" s="210"/>
    </row>
    <row r="56" spans="2:6" ht="12">
      <c r="B56" s="183"/>
      <c r="C56" s="184"/>
      <c r="D56" s="184"/>
      <c r="E56" s="184"/>
      <c r="F56" s="185"/>
    </row>
    <row r="57" spans="2:6" ht="12">
      <c r="B57" s="186"/>
      <c r="C57" s="196"/>
      <c r="D57" s="196"/>
      <c r="E57" s="196"/>
      <c r="F57" s="197"/>
    </row>
    <row r="58" spans="2:6" ht="12">
      <c r="B58" s="188" t="s">
        <v>103</v>
      </c>
      <c r="C58" s="70"/>
      <c r="D58" s="70"/>
      <c r="E58" s="70"/>
      <c r="F58" s="187"/>
    </row>
    <row r="59" spans="2:6" ht="12">
      <c r="B59" s="189"/>
      <c r="C59" s="70"/>
      <c r="D59" s="70"/>
      <c r="E59" s="70"/>
      <c r="F59" s="187"/>
    </row>
    <row r="60" spans="2:6" ht="12">
      <c r="B60" s="189" t="s">
        <v>104</v>
      </c>
      <c r="C60" s="70" t="s">
        <v>125</v>
      </c>
      <c r="D60" s="70"/>
      <c r="E60" s="70"/>
      <c r="F60" s="187"/>
    </row>
    <row r="61" spans="2:6" ht="12">
      <c r="B61" s="189" t="s">
        <v>106</v>
      </c>
      <c r="C61" s="70" t="s">
        <v>126</v>
      </c>
      <c r="D61" s="70"/>
      <c r="E61" s="70"/>
      <c r="F61" s="187"/>
    </row>
    <row r="62" spans="2:6" ht="12">
      <c r="B62" s="189" t="s">
        <v>108</v>
      </c>
      <c r="C62" s="69" t="s">
        <v>127</v>
      </c>
      <c r="D62" s="70"/>
      <c r="E62" s="70"/>
      <c r="F62" s="187"/>
    </row>
    <row r="63" spans="2:6" ht="12">
      <c r="B63" s="189"/>
      <c r="C63" s="70"/>
      <c r="D63" s="70"/>
      <c r="E63" s="70"/>
      <c r="F63" s="187"/>
    </row>
    <row r="64" spans="2:6" ht="12">
      <c r="B64" s="189" t="s">
        <v>110</v>
      </c>
      <c r="C64" s="70" t="s">
        <v>128</v>
      </c>
      <c r="D64" s="70"/>
      <c r="E64" s="70"/>
      <c r="F64" s="187"/>
    </row>
    <row r="65" spans="2:6" ht="12">
      <c r="B65" s="189"/>
      <c r="C65" s="70"/>
      <c r="D65" s="70"/>
      <c r="E65" s="70"/>
      <c r="F65" s="187"/>
    </row>
    <row r="66" spans="2:6" ht="12">
      <c r="B66" s="190" t="s">
        <v>129</v>
      </c>
      <c r="C66" s="70"/>
      <c r="D66" s="70"/>
      <c r="E66" s="70"/>
      <c r="F66" s="187"/>
    </row>
    <row r="67" spans="2:6" ht="12">
      <c r="B67" s="191"/>
      <c r="C67" s="192"/>
      <c r="D67" s="192"/>
      <c r="E67" s="192"/>
      <c r="F67" s="193"/>
    </row>
    <row r="69" spans="2:6" ht="12">
      <c r="B69" s="180"/>
      <c r="C69" s="181"/>
      <c r="D69" s="181"/>
      <c r="E69" s="181"/>
      <c r="F69" s="182"/>
    </row>
    <row r="70" spans="2:6" ht="12">
      <c r="B70" s="208" t="s">
        <v>130</v>
      </c>
      <c r="C70" s="209"/>
      <c r="D70" s="209"/>
      <c r="E70" s="209"/>
      <c r="F70" s="210"/>
    </row>
    <row r="71" spans="2:6" ht="12">
      <c r="B71" s="183"/>
      <c r="C71" s="184"/>
      <c r="D71" s="184"/>
      <c r="E71" s="184"/>
      <c r="F71" s="185"/>
    </row>
    <row r="72" spans="2:6" ht="12">
      <c r="B72" s="189"/>
      <c r="C72" s="70"/>
      <c r="D72" s="70"/>
      <c r="E72" s="70"/>
      <c r="F72" s="187"/>
    </row>
    <row r="73" spans="2:6" ht="12">
      <c r="B73" s="188" t="s">
        <v>103</v>
      </c>
      <c r="C73" s="70"/>
      <c r="D73" s="70"/>
      <c r="E73" s="70"/>
      <c r="F73" s="187"/>
    </row>
    <row r="74" spans="2:6" ht="12">
      <c r="B74" s="189"/>
      <c r="C74" s="70"/>
      <c r="D74" s="70"/>
      <c r="E74" s="70"/>
      <c r="F74" s="187"/>
    </row>
    <row r="75" spans="2:6" ht="12">
      <c r="B75" s="189" t="s">
        <v>104</v>
      </c>
      <c r="C75" s="70" t="s">
        <v>131</v>
      </c>
      <c r="D75" s="70"/>
      <c r="E75" s="70"/>
      <c r="F75" s="187"/>
    </row>
    <row r="76" spans="2:6" ht="12">
      <c r="B76" s="189" t="s">
        <v>106</v>
      </c>
      <c r="C76" s="69" t="s">
        <v>132</v>
      </c>
      <c r="E76" s="70"/>
      <c r="F76" s="187"/>
    </row>
    <row r="77" spans="2:6" ht="12">
      <c r="B77" s="189" t="s">
        <v>133</v>
      </c>
      <c r="C77" s="70" t="s">
        <v>134</v>
      </c>
      <c r="D77" s="70"/>
      <c r="E77" s="70"/>
      <c r="F77" s="187"/>
    </row>
    <row r="78" spans="2:6" ht="12">
      <c r="B78" s="189"/>
      <c r="C78" s="70"/>
      <c r="D78" s="70"/>
      <c r="E78" s="70"/>
      <c r="F78" s="187"/>
    </row>
    <row r="79" spans="2:6" ht="12">
      <c r="B79" s="189" t="s">
        <v>110</v>
      </c>
      <c r="C79" s="70" t="s">
        <v>135</v>
      </c>
      <c r="D79" s="70"/>
      <c r="E79" s="70"/>
      <c r="F79" s="187"/>
    </row>
    <row r="80" spans="2:6" ht="12">
      <c r="B80" s="189"/>
      <c r="C80" s="70"/>
      <c r="D80" s="70"/>
      <c r="E80" s="70"/>
      <c r="F80" s="187"/>
    </row>
    <row r="81" spans="2:6" ht="12">
      <c r="B81" s="190" t="s">
        <v>136</v>
      </c>
      <c r="C81" s="70"/>
      <c r="D81" s="70"/>
      <c r="E81" s="70"/>
      <c r="F81" s="187"/>
    </row>
    <row r="82" spans="2:6" ht="12">
      <c r="B82" s="191"/>
      <c r="C82" s="192"/>
      <c r="D82" s="192"/>
      <c r="E82" s="192"/>
      <c r="F82" s="193"/>
    </row>
    <row r="86" ht="13.5">
      <c r="B86" s="198"/>
    </row>
  </sheetData>
  <mergeCells count="8">
    <mergeCell ref="B25:F25"/>
    <mergeCell ref="B40:F40"/>
    <mergeCell ref="B55:F55"/>
    <mergeCell ref="B70:F70"/>
    <mergeCell ref="B5:F5"/>
    <mergeCell ref="B6:F6"/>
    <mergeCell ref="B7:F7"/>
    <mergeCell ref="B10:F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mtellez</dc:creator>
  <cp:keywords/>
  <dc:description/>
  <cp:lastModifiedBy>rarroyo</cp:lastModifiedBy>
  <cp:lastPrinted>2009-12-28T16:26:18Z</cp:lastPrinted>
  <dcterms:created xsi:type="dcterms:W3CDTF">2009-12-28T16:22:05Z</dcterms:created>
  <dcterms:modified xsi:type="dcterms:W3CDTF">2009-12-29T13:12:58Z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