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35"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2">'N° Deudores por tipo de cartera'!$B$4:$J$33</definedName>
    <definedName name="_xlnm.Print_Area" localSheetId="3">'N° Deudores y monto por sist.'!$B$4:$J$35</definedName>
  </definedNames>
  <calcPr fullCalcOnLoad="1"/>
</workbook>
</file>

<file path=xl/sharedStrings.xml><?xml version="1.0" encoding="utf-8"?>
<sst xmlns="http://schemas.openxmlformats.org/spreadsheetml/2006/main" count="286" uniqueCount="122">
  <si>
    <t xml:space="preserve">                                                                                             </t>
  </si>
  <si>
    <t xml:space="preserve"> </t>
  </si>
  <si>
    <t xml:space="preserve">       </t>
  </si>
  <si>
    <t xml:space="preserve">ABN AMRO BANK (CHILE)               </t>
  </si>
  <si>
    <t xml:space="preserv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</si>
  <si>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</si>
  <si>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</si>
  <si>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</si>
  <si>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</si>
  <si>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</si>
  <si>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</si>
  <si>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</si>
  <si>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</si>
  <si>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</si>
  <si>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</si>
  <si>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</si>
  <si>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</si>
  <si>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</si>
  <si>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</si>
  <si>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</si>
  <si>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</si>
  <si>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</si>
  <si>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</si>
  <si>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DEUTSCHE BANK CHILE                 </t>
  </si>
  <si>
    <t xml:space="preserve">HNS BANCO                           </t>
  </si>
  <si>
    <t xml:space="preserve">HSBC BANK CHILE                     </t>
  </si>
  <si>
    <t xml:space="preserve">JP MORGAN CHASE BANK                </t>
  </si>
  <si>
    <t xml:space="preserve">SCOTIABANK SUD AMERICANO            </t>
  </si>
  <si>
    <t xml:space="preserve">THE BANK OF TOKYO-MITSUBISHI  LTD.  </t>
  </si>
  <si>
    <t xml:space="preserve">BANCO CONOSUR                       </t>
  </si>
  <si>
    <t xml:space="preserve">COOCRETAL                           </t>
  </si>
  <si>
    <t xml:space="preserve">COOPEUCH                            </t>
  </si>
  <si>
    <t xml:space="preserve">SISTEMA FINANCIERO                  </t>
  </si>
  <si>
    <t xml:space="preserve">          -   </t>
  </si>
  <si>
    <t xml:space="preserve">           - </t>
  </si>
  <si>
    <t xml:space="preserve">           -   </t>
  </si>
  <si>
    <t xml:space="preserve">           -  </t>
  </si>
  <si>
    <t xml:space="preserve">          -  </t>
  </si>
  <si>
    <t xml:space="preserve">          - </t>
  </si>
  <si>
    <t>Para Imprimir: Control+P</t>
  </si>
  <si>
    <t>Para Guardar: F12</t>
  </si>
  <si>
    <t>TOTAL</t>
  </si>
  <si>
    <t>HASTA UF 20</t>
  </si>
  <si>
    <t>Fuente: Superintendencia de Bancos e Instituciones Financieras - SBIF</t>
  </si>
  <si>
    <t>BANCO BILBAO VIZCAYA ARGENTARIA CHILE</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</si>
  <si>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</si>
  <si>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</si>
  <si>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</si>
  <si>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</si>
  <si>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</si>
  <si>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</si>
  <si>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</si>
  <si>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</si>
  <si>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</si>
  <si>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</si>
  <si>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</si>
  <si>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</si>
  <si>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</si>
  <si>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</si>
  <si>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</si>
  <si>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</si>
  <si>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</si>
  <si>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</si>
  <si>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</si>
  <si>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</si>
  <si>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</si>
  <si>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</si>
  <si>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</si>
  <si>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</si>
  <si>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</si>
  <si>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</si>
  <si>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</si>
  <si>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</si>
  <si>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</si>
  <si>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</si>
  <si>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</si>
  <si>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</si>
  <si>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</si>
  <si>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</si>
  <si>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</si>
  <si>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</si>
  <si>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</si>
  <si>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</si>
  <si>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</si>
  <si>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</si>
  <si>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</si>
  <si>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</si>
  <si>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</si>
  <si>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</si>
  <si>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</si>
  <si>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</si>
  <si>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</si>
  <si>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</si>
  <si>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</si>
  <si>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</si>
  <si>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</si>
  <si>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</si>
  <si>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</si>
  <si>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</si>
  <si>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</si>
  <si>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</si>
  <si>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</si>
  <si>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</si>
  <si>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</si>
  <si>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</si>
  <si>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</si>
  <si>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</si>
  <si>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Los saldos de deudores en moneda extranjera se han convertido al tipo de cambio de representación contable: $ 577,52 por US$1.</t>
  </si>
  <si>
    <t xml:space="preserve">Los saldos de deudores en moneda extranjera se han convertido al tipo de cambio de representación contable: $ 577,52 por US$1. </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</si>
  <si>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</si>
  <si>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</si>
  <si>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</si>
  <si>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</si>
  <si>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</si>
  <si>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</si>
  <si>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</si>
  <si>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</si>
  <si>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 xml:space="preserve">   NUMERO DE DEUDORES Y MONTO DE SUS OBLIGACIONES.  JUNIO    2005 </t>
  </si>
  <si>
    <t xml:space="preserve">JUNIO DE 2005                                        </t>
  </si>
  <si>
    <t>JUNIO DE 2005</t>
  </si>
  <si>
    <t xml:space="preserve">   JUNIO DE 2005</t>
  </si>
  <si>
    <t>Institución Financiera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</si>
</sst>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2">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1">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right"/>
    </xf>
    <xf numFmtId="0" fontId="4" fillId="2" borderId="10" xfId="0" applyFont="1" applyFill="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2" borderId="0" xfId="0" applyFill="1" applyAlignment="1">
      <alignment horizontal="left"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5" xfId="0" applyFont="1" applyFill="1" applyBorder="1" applyAlignment="1">
      <alignment horizontal="center"/>
    </xf>
    <xf numFmtId="0" fontId="4" fillId="2" borderId="8" xfId="0" applyFont="1" applyFill="1" applyBorder="1" applyAlignment="1">
      <alignment horizontal="center"/>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C9" sqref="C9"/>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117</v>
      </c>
    </row>
    <row r="5" spans="1:3" ht="12.75">
      <c r="A5" s="39"/>
      <c r="B5" s="39"/>
      <c r="C5" s="16"/>
    </row>
    <row r="6" spans="1:3" ht="12.75">
      <c r="A6" s="39"/>
      <c r="B6" s="39"/>
      <c r="C6" s="39"/>
    </row>
    <row r="7" spans="1:3" ht="12.75">
      <c r="A7" s="39"/>
      <c r="B7" s="40"/>
      <c r="C7" s="41" t="s">
        <v>112</v>
      </c>
    </row>
    <row r="8" spans="1:3" ht="12.75">
      <c r="A8" s="39"/>
      <c r="B8" s="42"/>
      <c r="C8" s="42"/>
    </row>
    <row r="9" spans="1:9" ht="12.75">
      <c r="A9" s="39"/>
      <c r="B9" s="43"/>
      <c r="C9" s="44" t="s">
        <v>113</v>
      </c>
      <c r="D9" s="45"/>
      <c r="E9" s="45"/>
      <c r="F9" s="45"/>
      <c r="G9" s="45"/>
      <c r="H9" s="45"/>
      <c r="I9" s="45"/>
    </row>
    <row r="10" spans="1:10" ht="14.25">
      <c r="A10" s="39"/>
      <c r="B10" s="46"/>
      <c r="C10" s="44" t="s">
        <v>114</v>
      </c>
      <c r="D10" s="45"/>
      <c r="E10" s="45"/>
      <c r="F10" s="45"/>
      <c r="G10" s="45"/>
      <c r="H10" s="45"/>
      <c r="I10" s="45"/>
      <c r="J10" s="45"/>
    </row>
    <row r="11" spans="1:10" ht="14.25">
      <c r="A11" s="39"/>
      <c r="B11" s="46"/>
      <c r="C11" s="44" t="s">
        <v>115</v>
      </c>
      <c r="D11" s="45"/>
      <c r="E11" s="45"/>
      <c r="F11" s="45"/>
      <c r="G11" s="45"/>
      <c r="H11" s="45"/>
      <c r="I11" s="45"/>
      <c r="J11" s="45"/>
    </row>
    <row r="12" spans="1:3" ht="14.25">
      <c r="A12" s="39"/>
      <c r="B12" s="46"/>
      <c r="C12" s="47"/>
    </row>
    <row r="13" spans="1:3" ht="14.25">
      <c r="A13" s="39"/>
      <c r="B13" s="47" t="s">
        <v>43</v>
      </c>
      <c r="C13" s="39"/>
    </row>
    <row r="14" spans="1:2" ht="12.75">
      <c r="A14" s="39"/>
      <c r="B14" s="39"/>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A1" s="1" t="s">
        <v>39</v>
      </c>
    </row>
    <row r="2" spans="1:26" ht="12.75">
      <c r="A2" s="1" t="s">
        <v>40</v>
      </c>
      <c r="Z2" s="48" t="s">
        <v>116</v>
      </c>
    </row>
    <row r="4" ht="12.75">
      <c r="C4" s="3" t="s">
        <v>105</v>
      </c>
    </row>
    <row r="5" ht="12.75">
      <c r="C5" s="24" t="s">
        <v>118</v>
      </c>
    </row>
    <row r="7" spans="2:3" ht="12.75">
      <c r="B7" s="2" t="s">
        <v>0</v>
      </c>
      <c r="C7" s="2" t="s">
        <v>1</v>
      </c>
    </row>
    <row r="8" spans="2:26" ht="12.75">
      <c r="B8" s="58" t="s">
        <v>121</v>
      </c>
      <c r="C8" s="19"/>
      <c r="D8" s="20" t="s">
        <v>2</v>
      </c>
      <c r="E8" s="54" t="s">
        <v>67</v>
      </c>
      <c r="F8" s="55"/>
      <c r="G8" s="54" t="s">
        <v>69</v>
      </c>
      <c r="H8" s="55"/>
      <c r="I8" s="54" t="s">
        <v>71</v>
      </c>
      <c r="J8" s="55"/>
      <c r="K8" s="54" t="s">
        <v>73</v>
      </c>
      <c r="L8" s="55"/>
      <c r="M8" s="54" t="s">
        <v>75</v>
      </c>
      <c r="N8" s="55"/>
      <c r="O8" s="54" t="s">
        <v>77</v>
      </c>
      <c r="P8" s="55"/>
      <c r="Q8" s="54" t="s">
        <v>79</v>
      </c>
      <c r="R8" s="55"/>
      <c r="S8" s="54" t="s">
        <v>81</v>
      </c>
      <c r="T8" s="55"/>
      <c r="U8" s="54" t="s">
        <v>83</v>
      </c>
      <c r="V8" s="55"/>
      <c r="W8" s="54"/>
      <c r="X8" s="55"/>
      <c r="Y8" s="62" t="s">
        <v>41</v>
      </c>
      <c r="Z8" s="63"/>
    </row>
    <row r="9" spans="2:26" ht="12.75">
      <c r="B9" s="59"/>
      <c r="C9" s="56" t="s">
        <v>42</v>
      </c>
      <c r="D9" s="61"/>
      <c r="E9" s="56" t="s">
        <v>68</v>
      </c>
      <c r="F9" s="57"/>
      <c r="G9" s="56" t="s">
        <v>70</v>
      </c>
      <c r="H9" s="57"/>
      <c r="I9" s="56" t="s">
        <v>72</v>
      </c>
      <c r="J9" s="57"/>
      <c r="K9" s="56" t="s">
        <v>74</v>
      </c>
      <c r="L9" s="57"/>
      <c r="M9" s="56" t="s">
        <v>76</v>
      </c>
      <c r="N9" s="57"/>
      <c r="O9" s="56" t="s">
        <v>78</v>
      </c>
      <c r="P9" s="57"/>
      <c r="Q9" s="56" t="s">
        <v>80</v>
      </c>
      <c r="R9" s="57"/>
      <c r="S9" s="56" t="s">
        <v>82</v>
      </c>
      <c r="T9" s="57"/>
      <c r="U9" s="56" t="s">
        <v>84</v>
      </c>
      <c r="V9" s="57"/>
      <c r="W9" s="54" t="s">
        <v>85</v>
      </c>
      <c r="X9" s="55"/>
      <c r="Y9" s="64"/>
      <c r="Z9" s="65"/>
    </row>
    <row r="10" spans="2:26" ht="12.75">
      <c r="B10" s="59"/>
      <c r="C10" s="58" t="s">
        <v>55</v>
      </c>
      <c r="D10" s="58" t="s">
        <v>56</v>
      </c>
      <c r="E10" s="58" t="s">
        <v>55</v>
      </c>
      <c r="F10" s="58" t="s">
        <v>56</v>
      </c>
      <c r="G10" s="58" t="s">
        <v>55</v>
      </c>
      <c r="H10" s="58" t="s">
        <v>56</v>
      </c>
      <c r="I10" s="58" t="s">
        <v>55</v>
      </c>
      <c r="J10" s="58" t="s">
        <v>56</v>
      </c>
      <c r="K10" s="58" t="s">
        <v>55</v>
      </c>
      <c r="L10" s="58" t="s">
        <v>56</v>
      </c>
      <c r="M10" s="58" t="s">
        <v>55</v>
      </c>
      <c r="N10" s="58" t="s">
        <v>56</v>
      </c>
      <c r="O10" s="58" t="s">
        <v>55</v>
      </c>
      <c r="P10" s="58" t="s">
        <v>56</v>
      </c>
      <c r="Q10" s="58" t="s">
        <v>55</v>
      </c>
      <c r="R10" s="58" t="s">
        <v>56</v>
      </c>
      <c r="S10" s="58" t="s">
        <v>55</v>
      </c>
      <c r="T10" s="58" t="s">
        <v>56</v>
      </c>
      <c r="U10" s="58" t="s">
        <v>55</v>
      </c>
      <c r="V10" s="58" t="s">
        <v>56</v>
      </c>
      <c r="W10" s="58" t="s">
        <v>55</v>
      </c>
      <c r="X10" s="58" t="s">
        <v>56</v>
      </c>
      <c r="Y10" s="58" t="s">
        <v>55</v>
      </c>
      <c r="Z10" s="58" t="s">
        <v>57</v>
      </c>
    </row>
    <row r="11" spans="2:26" ht="12.75">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2:26" ht="12.7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2:26" ht="12.75">
      <c r="B13" s="5" t="s">
        <v>3</v>
      </c>
      <c r="C13" s="5">
        <v>1</v>
      </c>
      <c r="D13" s="5">
        <v>13</v>
      </c>
      <c r="E13" s="5">
        <v>2</v>
      </c>
      <c r="F13" s="5">
        <v>3</v>
      </c>
      <c r="G13" s="5">
        <v>21</v>
      </c>
      <c r="H13" s="5">
        <v>10</v>
      </c>
      <c r="I13" s="5">
        <v>53</v>
      </c>
      <c r="J13" s="5">
        <v>10</v>
      </c>
      <c r="K13" s="5">
        <v>142</v>
      </c>
      <c r="L13" s="5">
        <v>12</v>
      </c>
      <c r="M13" s="5">
        <v>1028</v>
      </c>
      <c r="N13" s="5">
        <v>30</v>
      </c>
      <c r="O13" s="6">
        <v>6469</v>
      </c>
      <c r="P13" s="5">
        <v>60</v>
      </c>
      <c r="Q13" s="6">
        <v>40366</v>
      </c>
      <c r="R13" s="5">
        <v>101</v>
      </c>
      <c r="S13" s="6">
        <v>61460</v>
      </c>
      <c r="T13" s="5">
        <v>37</v>
      </c>
      <c r="U13" s="6">
        <v>47517</v>
      </c>
      <c r="V13" s="5">
        <v>9</v>
      </c>
      <c r="W13" s="6">
        <v>14722</v>
      </c>
      <c r="X13" s="5">
        <v>1</v>
      </c>
      <c r="Y13" s="6">
        <v>171782</v>
      </c>
      <c r="Z13" s="6">
        <v>286</v>
      </c>
    </row>
    <row r="14" spans="2:26" ht="12.75">
      <c r="B14" s="5" t="s">
        <v>5</v>
      </c>
      <c r="C14" s="5">
        <v>397</v>
      </c>
      <c r="D14" s="6">
        <v>5764</v>
      </c>
      <c r="E14" s="5">
        <v>1077</v>
      </c>
      <c r="F14" s="6">
        <v>1837</v>
      </c>
      <c r="G14" s="6">
        <v>6616</v>
      </c>
      <c r="H14" s="6">
        <v>3471</v>
      </c>
      <c r="I14" s="6">
        <v>7889</v>
      </c>
      <c r="J14" s="6">
        <v>1608</v>
      </c>
      <c r="K14" s="6">
        <v>17659</v>
      </c>
      <c r="L14" s="6">
        <v>1543</v>
      </c>
      <c r="M14" s="6">
        <v>80890</v>
      </c>
      <c r="N14" s="6">
        <v>2518</v>
      </c>
      <c r="O14" s="6">
        <v>148238</v>
      </c>
      <c r="P14" s="6">
        <v>1647</v>
      </c>
      <c r="Q14" s="6">
        <v>202678</v>
      </c>
      <c r="R14" s="5">
        <v>558</v>
      </c>
      <c r="S14" s="6">
        <v>300124</v>
      </c>
      <c r="T14" s="5">
        <v>178</v>
      </c>
      <c r="U14" s="6">
        <v>182543</v>
      </c>
      <c r="V14" s="5">
        <v>35</v>
      </c>
      <c r="W14" s="6">
        <v>215590</v>
      </c>
      <c r="X14" s="5">
        <v>10</v>
      </c>
      <c r="Y14" s="6">
        <v>1163702</v>
      </c>
      <c r="Z14" s="6">
        <v>19169</v>
      </c>
    </row>
    <row r="15" spans="2:26" ht="12.75">
      <c r="B15" s="5" t="s">
        <v>44</v>
      </c>
      <c r="C15" s="6">
        <v>3183</v>
      </c>
      <c r="D15" s="6">
        <v>21076</v>
      </c>
      <c r="E15" s="6">
        <v>9428</v>
      </c>
      <c r="F15" s="6">
        <v>16094</v>
      </c>
      <c r="G15" s="6">
        <v>74525</v>
      </c>
      <c r="H15" s="6">
        <v>37977</v>
      </c>
      <c r="I15" s="6">
        <v>84421</v>
      </c>
      <c r="J15" s="6">
        <v>17187</v>
      </c>
      <c r="K15" s="6">
        <v>190108</v>
      </c>
      <c r="L15" s="6">
        <v>16403</v>
      </c>
      <c r="M15" s="6">
        <v>613291</v>
      </c>
      <c r="N15" s="6">
        <v>20548</v>
      </c>
      <c r="O15" s="6">
        <v>482292</v>
      </c>
      <c r="P15" s="6">
        <v>5810</v>
      </c>
      <c r="Q15" s="6">
        <v>261123</v>
      </c>
      <c r="R15" s="5">
        <v>759</v>
      </c>
      <c r="S15" s="6">
        <v>330101</v>
      </c>
      <c r="T15" s="5">
        <v>194</v>
      </c>
      <c r="U15" s="6">
        <v>417715</v>
      </c>
      <c r="V15" s="5">
        <v>75</v>
      </c>
      <c r="W15" s="6">
        <v>816946</v>
      </c>
      <c r="X15" s="5">
        <v>45</v>
      </c>
      <c r="Y15" s="6">
        <v>3283132</v>
      </c>
      <c r="Z15" s="6">
        <v>136168</v>
      </c>
    </row>
    <row r="16" spans="2:26" ht="12.75">
      <c r="B16" s="5" t="s">
        <v>6</v>
      </c>
      <c r="C16" s="6">
        <v>17773</v>
      </c>
      <c r="D16" s="6">
        <v>146540</v>
      </c>
      <c r="E16" s="6">
        <v>51285</v>
      </c>
      <c r="F16" s="6">
        <v>87661</v>
      </c>
      <c r="G16" s="6">
        <v>250277</v>
      </c>
      <c r="H16" s="6">
        <v>137598</v>
      </c>
      <c r="I16" s="6">
        <v>210877</v>
      </c>
      <c r="J16" s="6">
        <v>42974</v>
      </c>
      <c r="K16" s="6">
        <v>342231</v>
      </c>
      <c r="L16" s="6">
        <v>30959</v>
      </c>
      <c r="M16" s="6">
        <v>1084575</v>
      </c>
      <c r="N16" s="6">
        <v>34731</v>
      </c>
      <c r="O16" s="6">
        <v>1101694</v>
      </c>
      <c r="P16" s="6">
        <v>13356</v>
      </c>
      <c r="Q16" s="6">
        <v>678022</v>
      </c>
      <c r="R16" s="6">
        <v>1971</v>
      </c>
      <c r="S16" s="6">
        <v>912707</v>
      </c>
      <c r="T16" s="5">
        <v>518</v>
      </c>
      <c r="U16" s="6">
        <v>783513</v>
      </c>
      <c r="V16" s="5">
        <v>143</v>
      </c>
      <c r="W16" s="6">
        <v>1652463</v>
      </c>
      <c r="X16" s="5">
        <v>79</v>
      </c>
      <c r="Y16" s="6">
        <v>7085418</v>
      </c>
      <c r="Z16" s="6">
        <v>496530</v>
      </c>
    </row>
    <row r="17" spans="2:26" ht="12.75">
      <c r="B17" s="5" t="s">
        <v>7</v>
      </c>
      <c r="C17" s="6">
        <v>8039</v>
      </c>
      <c r="D17" s="6">
        <v>66104</v>
      </c>
      <c r="E17" s="6">
        <v>24091</v>
      </c>
      <c r="F17" s="6">
        <v>41547</v>
      </c>
      <c r="G17" s="6">
        <v>127090</v>
      </c>
      <c r="H17" s="6">
        <v>68982</v>
      </c>
      <c r="I17" s="6">
        <v>108985</v>
      </c>
      <c r="J17" s="6">
        <v>22280</v>
      </c>
      <c r="K17" s="6">
        <v>214868</v>
      </c>
      <c r="L17" s="6">
        <v>18665</v>
      </c>
      <c r="M17" s="6">
        <v>635665</v>
      </c>
      <c r="N17" s="6">
        <v>21190</v>
      </c>
      <c r="O17" s="6">
        <v>590302</v>
      </c>
      <c r="P17" s="6">
        <v>6999</v>
      </c>
      <c r="Q17" s="6">
        <v>556290</v>
      </c>
      <c r="R17" s="6">
        <v>1546</v>
      </c>
      <c r="S17" s="6">
        <v>741905</v>
      </c>
      <c r="T17" s="5">
        <v>429</v>
      </c>
      <c r="U17" s="6">
        <v>820233</v>
      </c>
      <c r="V17" s="5">
        <v>147</v>
      </c>
      <c r="W17" s="6">
        <v>856283</v>
      </c>
      <c r="X17" s="5">
        <v>59</v>
      </c>
      <c r="Y17" s="6">
        <v>4683750</v>
      </c>
      <c r="Z17" s="6">
        <v>247948</v>
      </c>
    </row>
    <row r="18" spans="2:26" ht="12.75">
      <c r="B18" s="5" t="s">
        <v>8</v>
      </c>
      <c r="C18" s="5">
        <v>1</v>
      </c>
      <c r="D18" s="5">
        <v>24</v>
      </c>
      <c r="E18" s="5">
        <v>2</v>
      </c>
      <c r="F18" s="5">
        <v>4</v>
      </c>
      <c r="G18" s="5">
        <v>39</v>
      </c>
      <c r="H18" s="5">
        <v>21</v>
      </c>
      <c r="I18" s="5">
        <v>28</v>
      </c>
      <c r="J18" s="5">
        <v>6</v>
      </c>
      <c r="K18" s="5">
        <v>124</v>
      </c>
      <c r="L18" s="5">
        <v>9</v>
      </c>
      <c r="M18" s="5">
        <v>466</v>
      </c>
      <c r="N18" s="5">
        <v>15</v>
      </c>
      <c r="O18" s="6">
        <v>1608</v>
      </c>
      <c r="P18" s="5">
        <v>15</v>
      </c>
      <c r="Q18" s="6">
        <v>3118</v>
      </c>
      <c r="R18" s="5">
        <v>8</v>
      </c>
      <c r="S18" s="6">
        <v>9150</v>
      </c>
      <c r="T18" s="5">
        <v>6</v>
      </c>
      <c r="U18" s="5" t="s">
        <v>37</v>
      </c>
      <c r="V18" s="5" t="s">
        <v>38</v>
      </c>
      <c r="W18" s="5" t="s">
        <v>37</v>
      </c>
      <c r="X18" s="5" t="s">
        <v>33</v>
      </c>
      <c r="Y18" s="6">
        <v>14537</v>
      </c>
      <c r="Z18" s="6">
        <v>108</v>
      </c>
    </row>
    <row r="19" spans="2:26" ht="12.75">
      <c r="B19" s="5" t="s">
        <v>9</v>
      </c>
      <c r="C19" s="6">
        <v>6696</v>
      </c>
      <c r="D19" s="6">
        <v>42716</v>
      </c>
      <c r="E19" s="6">
        <v>15323</v>
      </c>
      <c r="F19" s="6">
        <v>27404</v>
      </c>
      <c r="G19" s="6">
        <v>73787</v>
      </c>
      <c r="H19" s="6">
        <v>39165</v>
      </c>
      <c r="I19" s="6">
        <v>92008</v>
      </c>
      <c r="J19" s="6">
        <v>18332</v>
      </c>
      <c r="K19" s="6">
        <v>188310</v>
      </c>
      <c r="L19" s="6">
        <v>18087</v>
      </c>
      <c r="M19" s="6">
        <v>172118</v>
      </c>
      <c r="N19" s="6">
        <v>6196</v>
      </c>
      <c r="O19" s="6">
        <v>170066</v>
      </c>
      <c r="P19" s="6">
        <v>1810</v>
      </c>
      <c r="Q19" s="6">
        <v>256878</v>
      </c>
      <c r="R19" s="5">
        <v>759</v>
      </c>
      <c r="S19" s="6">
        <v>273185</v>
      </c>
      <c r="T19" s="5">
        <v>162</v>
      </c>
      <c r="U19" s="6">
        <v>157750</v>
      </c>
      <c r="V19" s="5">
        <v>31</v>
      </c>
      <c r="W19" s="6">
        <v>113523</v>
      </c>
      <c r="X19" s="5">
        <v>5</v>
      </c>
      <c r="Y19" s="6">
        <v>1519646</v>
      </c>
      <c r="Z19" s="6">
        <v>154667</v>
      </c>
    </row>
    <row r="20" spans="2:26" ht="12.75">
      <c r="B20" s="5" t="s">
        <v>10</v>
      </c>
      <c r="C20" s="6">
        <v>22551</v>
      </c>
      <c r="D20" s="6">
        <v>127011</v>
      </c>
      <c r="E20" s="6">
        <v>80450</v>
      </c>
      <c r="F20" s="6">
        <v>139387</v>
      </c>
      <c r="G20" s="6">
        <v>640902</v>
      </c>
      <c r="H20" s="6">
        <v>322257</v>
      </c>
      <c r="I20" s="6">
        <v>998457</v>
      </c>
      <c r="J20" s="6">
        <v>203044</v>
      </c>
      <c r="K20" s="6">
        <v>841491</v>
      </c>
      <c r="L20" s="6">
        <v>84403</v>
      </c>
      <c r="M20" s="6">
        <v>562748</v>
      </c>
      <c r="N20" s="6">
        <v>21905</v>
      </c>
      <c r="O20" s="6">
        <v>99776</v>
      </c>
      <c r="P20" s="6">
        <v>1317</v>
      </c>
      <c r="Q20" s="6">
        <v>124254</v>
      </c>
      <c r="R20" s="5">
        <v>310</v>
      </c>
      <c r="S20" s="6">
        <v>282212</v>
      </c>
      <c r="T20" s="5">
        <v>162</v>
      </c>
      <c r="U20" s="6">
        <v>488140</v>
      </c>
      <c r="V20" s="5">
        <v>87</v>
      </c>
      <c r="W20" s="6">
        <v>2403377</v>
      </c>
      <c r="X20" s="5">
        <v>86</v>
      </c>
      <c r="Y20" s="6">
        <v>6544358</v>
      </c>
      <c r="Z20" s="6">
        <v>899969</v>
      </c>
    </row>
    <row r="21" spans="2:26" ht="12.75">
      <c r="B21" s="5" t="s">
        <v>11</v>
      </c>
      <c r="C21" s="5">
        <v>1</v>
      </c>
      <c r="D21" s="5">
        <v>3</v>
      </c>
      <c r="E21" s="5">
        <v>3</v>
      </c>
      <c r="F21" s="5">
        <v>5</v>
      </c>
      <c r="G21" s="5">
        <v>12</v>
      </c>
      <c r="H21" s="5">
        <v>5</v>
      </c>
      <c r="I21" s="5">
        <v>4</v>
      </c>
      <c r="J21" s="5">
        <v>1</v>
      </c>
      <c r="K21" s="5" t="s">
        <v>33</v>
      </c>
      <c r="L21" s="5" t="s">
        <v>34</v>
      </c>
      <c r="M21" s="5">
        <v>31</v>
      </c>
      <c r="N21" s="5">
        <v>1</v>
      </c>
      <c r="O21" s="5">
        <v>285</v>
      </c>
      <c r="P21" s="5">
        <v>4</v>
      </c>
      <c r="Q21" s="6">
        <v>5096</v>
      </c>
      <c r="R21" s="5">
        <v>11</v>
      </c>
      <c r="S21" s="6">
        <v>17538</v>
      </c>
      <c r="T21" s="5">
        <v>9</v>
      </c>
      <c r="U21" s="6">
        <v>5397</v>
      </c>
      <c r="V21" s="5">
        <v>1</v>
      </c>
      <c r="W21" s="5" t="s">
        <v>37</v>
      </c>
      <c r="X21" s="5" t="s">
        <v>33</v>
      </c>
      <c r="Y21" s="6">
        <v>28367</v>
      </c>
      <c r="Z21" s="6">
        <v>40</v>
      </c>
    </row>
    <row r="22" spans="2:26" ht="12.75">
      <c r="B22" s="5" t="s">
        <v>12</v>
      </c>
      <c r="C22" s="6">
        <v>16551</v>
      </c>
      <c r="D22" s="6">
        <v>91920</v>
      </c>
      <c r="E22" s="6">
        <v>49135</v>
      </c>
      <c r="F22" s="6">
        <v>88710</v>
      </c>
      <c r="G22" s="6">
        <v>124576</v>
      </c>
      <c r="H22" s="6">
        <v>77317</v>
      </c>
      <c r="I22" s="6">
        <v>32341</v>
      </c>
      <c r="J22" s="6">
        <v>6979</v>
      </c>
      <c r="K22" s="6">
        <v>35901</v>
      </c>
      <c r="L22" s="6">
        <v>3203</v>
      </c>
      <c r="M22" s="6">
        <v>27538</v>
      </c>
      <c r="N22" s="6">
        <v>1135</v>
      </c>
      <c r="O22" s="6">
        <v>3435</v>
      </c>
      <c r="P22" s="5">
        <v>45</v>
      </c>
      <c r="Q22" s="6">
        <v>196</v>
      </c>
      <c r="R22" s="5">
        <v>1</v>
      </c>
      <c r="S22" s="6">
        <v>1500</v>
      </c>
      <c r="T22" s="5">
        <v>1</v>
      </c>
      <c r="U22" s="5">
        <v>5000</v>
      </c>
      <c r="V22" s="5">
        <v>1</v>
      </c>
      <c r="W22" s="5" t="s">
        <v>37</v>
      </c>
      <c r="X22" s="5" t="s">
        <v>33</v>
      </c>
      <c r="Y22" s="6">
        <v>296172</v>
      </c>
      <c r="Z22" s="6">
        <v>269312</v>
      </c>
    </row>
    <row r="23" spans="2:26" ht="12.75">
      <c r="B23" s="5" t="s">
        <v>13</v>
      </c>
      <c r="C23" s="5">
        <v>12</v>
      </c>
      <c r="D23" s="5">
        <v>193</v>
      </c>
      <c r="E23" s="5">
        <v>48</v>
      </c>
      <c r="F23" s="5">
        <v>80</v>
      </c>
      <c r="G23" s="5">
        <v>353</v>
      </c>
      <c r="H23" s="5">
        <v>184</v>
      </c>
      <c r="I23" s="5">
        <v>492</v>
      </c>
      <c r="J23" s="5">
        <v>96</v>
      </c>
      <c r="K23" s="6">
        <v>1915</v>
      </c>
      <c r="L23" s="5">
        <v>166</v>
      </c>
      <c r="M23" s="6">
        <v>9603</v>
      </c>
      <c r="N23" s="5">
        <v>304</v>
      </c>
      <c r="O23" s="6">
        <v>33192</v>
      </c>
      <c r="P23" s="5">
        <v>333</v>
      </c>
      <c r="Q23" s="6">
        <v>67718</v>
      </c>
      <c r="R23" s="5">
        <v>206</v>
      </c>
      <c r="S23" s="6">
        <v>7924</v>
      </c>
      <c r="T23" s="5">
        <v>8</v>
      </c>
      <c r="U23" s="5" t="s">
        <v>37</v>
      </c>
      <c r="V23" s="5" t="s">
        <v>38</v>
      </c>
      <c r="W23" s="5" t="s">
        <v>37</v>
      </c>
      <c r="X23" s="5" t="s">
        <v>33</v>
      </c>
      <c r="Y23" s="6">
        <v>121257</v>
      </c>
      <c r="Z23" s="6">
        <v>1570</v>
      </c>
    </row>
    <row r="24" spans="2:26" ht="12.75">
      <c r="B24" s="5" t="s">
        <v>14</v>
      </c>
      <c r="C24" s="5">
        <v>1</v>
      </c>
      <c r="D24" s="5">
        <v>11</v>
      </c>
      <c r="E24" s="5">
        <v>3</v>
      </c>
      <c r="F24" s="5">
        <v>6</v>
      </c>
      <c r="G24" s="5">
        <v>4</v>
      </c>
      <c r="H24" s="5">
        <v>2</v>
      </c>
      <c r="I24" s="5" t="s">
        <v>4</v>
      </c>
      <c r="J24" s="5" t="s">
        <v>4</v>
      </c>
      <c r="K24" s="5">
        <v>63</v>
      </c>
      <c r="L24" s="5">
        <v>5</v>
      </c>
      <c r="M24" s="5">
        <v>309</v>
      </c>
      <c r="N24" s="5">
        <v>9</v>
      </c>
      <c r="O24" s="6">
        <v>1977</v>
      </c>
      <c r="P24" s="5">
        <v>20</v>
      </c>
      <c r="Q24" s="6">
        <v>5518</v>
      </c>
      <c r="R24" s="5">
        <v>18</v>
      </c>
      <c r="S24" s="6" t="s">
        <v>34</v>
      </c>
      <c r="T24" s="5" t="s">
        <v>38</v>
      </c>
      <c r="U24" s="5" t="s">
        <v>37</v>
      </c>
      <c r="V24" s="5" t="s">
        <v>38</v>
      </c>
      <c r="W24" s="5" t="s">
        <v>37</v>
      </c>
      <c r="X24" s="5" t="s">
        <v>33</v>
      </c>
      <c r="Y24" s="6">
        <v>7876</v>
      </c>
      <c r="Z24" s="6">
        <v>71</v>
      </c>
    </row>
    <row r="25" spans="2:26" ht="12.75">
      <c r="B25" s="5" t="s">
        <v>15</v>
      </c>
      <c r="C25" s="6">
        <v>2555</v>
      </c>
      <c r="D25" s="6">
        <v>14235</v>
      </c>
      <c r="E25" s="6">
        <v>9502</v>
      </c>
      <c r="F25" s="6">
        <v>15912</v>
      </c>
      <c r="G25" s="6">
        <v>49435</v>
      </c>
      <c r="H25" s="6">
        <v>28066</v>
      </c>
      <c r="I25" s="6">
        <v>34723</v>
      </c>
      <c r="J25" s="6">
        <v>7125</v>
      </c>
      <c r="K25" s="6">
        <v>22371</v>
      </c>
      <c r="L25" s="6">
        <v>2446</v>
      </c>
      <c r="M25" s="5">
        <v>385</v>
      </c>
      <c r="N25" s="5">
        <v>21</v>
      </c>
      <c r="O25" s="5" t="s">
        <v>35</v>
      </c>
      <c r="P25" s="5" t="s">
        <v>36</v>
      </c>
      <c r="Q25" s="5">
        <v>536</v>
      </c>
      <c r="R25" s="5">
        <v>1</v>
      </c>
      <c r="S25" s="6">
        <v>3419</v>
      </c>
      <c r="T25" s="5">
        <v>2</v>
      </c>
      <c r="U25" s="5" t="s">
        <v>37</v>
      </c>
      <c r="V25" s="5" t="s">
        <v>38</v>
      </c>
      <c r="W25" s="5" t="s">
        <v>37</v>
      </c>
      <c r="X25" s="5" t="s">
        <v>33</v>
      </c>
      <c r="Y25" s="6">
        <v>122926</v>
      </c>
      <c r="Z25" s="6">
        <v>67808</v>
      </c>
    </row>
    <row r="26" spans="2:26" ht="12.75">
      <c r="B26" s="5" t="s">
        <v>16</v>
      </c>
      <c r="C26" s="5" t="s">
        <v>4</v>
      </c>
      <c r="D26" s="5" t="s">
        <v>4</v>
      </c>
      <c r="E26" s="5" t="s">
        <v>4</v>
      </c>
      <c r="F26" s="5" t="s">
        <v>4</v>
      </c>
      <c r="G26" s="5">
        <v>3</v>
      </c>
      <c r="H26" s="5">
        <v>1</v>
      </c>
      <c r="I26" s="5" t="s">
        <v>4</v>
      </c>
      <c r="J26" s="5" t="s">
        <v>4</v>
      </c>
      <c r="K26" s="5" t="s">
        <v>33</v>
      </c>
      <c r="L26" s="5" t="s">
        <v>34</v>
      </c>
      <c r="M26" s="5">
        <v>64</v>
      </c>
      <c r="N26" s="5">
        <v>2</v>
      </c>
      <c r="O26" s="5" t="s">
        <v>35</v>
      </c>
      <c r="P26" s="5" t="s">
        <v>36</v>
      </c>
      <c r="Q26" s="6">
        <v>2101</v>
      </c>
      <c r="R26" s="5">
        <v>6</v>
      </c>
      <c r="S26" s="6">
        <v>6992</v>
      </c>
      <c r="T26" s="5">
        <v>4</v>
      </c>
      <c r="U26" s="6" t="s">
        <v>37</v>
      </c>
      <c r="V26" s="5" t="s">
        <v>38</v>
      </c>
      <c r="W26" s="5" t="s">
        <v>37</v>
      </c>
      <c r="X26" s="5" t="s">
        <v>33</v>
      </c>
      <c r="Y26" s="6">
        <v>9160</v>
      </c>
      <c r="Z26" s="6">
        <v>13</v>
      </c>
    </row>
    <row r="27" spans="2:26" ht="12.75">
      <c r="B27" s="5" t="s">
        <v>17</v>
      </c>
      <c r="C27" s="6">
        <v>5184</v>
      </c>
      <c r="D27" s="6">
        <v>29041</v>
      </c>
      <c r="E27" s="6">
        <v>12696</v>
      </c>
      <c r="F27" s="6">
        <v>22721</v>
      </c>
      <c r="G27" s="6">
        <v>36140</v>
      </c>
      <c r="H27" s="6">
        <v>20736</v>
      </c>
      <c r="I27" s="6">
        <v>30870</v>
      </c>
      <c r="J27" s="6">
        <v>6155</v>
      </c>
      <c r="K27" s="6">
        <v>31832</v>
      </c>
      <c r="L27" s="6">
        <v>3314</v>
      </c>
      <c r="M27" s="6">
        <v>4672</v>
      </c>
      <c r="N27" s="5">
        <v>201</v>
      </c>
      <c r="O27" s="5">
        <v>332</v>
      </c>
      <c r="P27" s="5">
        <v>4</v>
      </c>
      <c r="Q27" s="6">
        <v>1126</v>
      </c>
      <c r="R27" s="5">
        <v>4</v>
      </c>
      <c r="S27" s="6">
        <v>7601</v>
      </c>
      <c r="T27" s="5">
        <v>4</v>
      </c>
      <c r="U27" s="5" t="s">
        <v>37</v>
      </c>
      <c r="V27" s="5" t="s">
        <v>38</v>
      </c>
      <c r="W27" s="5" t="s">
        <v>37</v>
      </c>
      <c r="X27" s="5" t="s">
        <v>33</v>
      </c>
      <c r="Y27" s="6">
        <v>130454</v>
      </c>
      <c r="Z27" s="6">
        <v>82180</v>
      </c>
    </row>
    <row r="28" spans="2:26" ht="12.75">
      <c r="B28" s="5" t="s">
        <v>18</v>
      </c>
      <c r="C28" s="6">
        <v>37949</v>
      </c>
      <c r="D28" s="6">
        <v>270116</v>
      </c>
      <c r="E28" s="6">
        <v>101732</v>
      </c>
      <c r="F28" s="6">
        <v>177020</v>
      </c>
      <c r="G28" s="6">
        <v>337880</v>
      </c>
      <c r="H28" s="6">
        <v>191872</v>
      </c>
      <c r="I28" s="6">
        <v>320414</v>
      </c>
      <c r="J28" s="6">
        <v>64455</v>
      </c>
      <c r="K28" s="6">
        <v>581154</v>
      </c>
      <c r="L28" s="6">
        <v>52673</v>
      </c>
      <c r="M28" s="6">
        <v>1746904</v>
      </c>
      <c r="N28" s="6">
        <v>57027</v>
      </c>
      <c r="O28" s="6">
        <v>1551076</v>
      </c>
      <c r="P28" s="6">
        <v>18908</v>
      </c>
      <c r="Q28" s="6">
        <v>936504</v>
      </c>
      <c r="R28" s="6">
        <v>2739</v>
      </c>
      <c r="S28" s="6">
        <v>972994</v>
      </c>
      <c r="T28" s="5">
        <v>564</v>
      </c>
      <c r="U28" s="6">
        <v>752478</v>
      </c>
      <c r="V28" s="5">
        <v>142</v>
      </c>
      <c r="W28" s="6">
        <v>2166425</v>
      </c>
      <c r="X28" s="5">
        <v>91</v>
      </c>
      <c r="Y28" s="6">
        <v>9505510</v>
      </c>
      <c r="Z28" s="6">
        <v>835607</v>
      </c>
    </row>
    <row r="29" spans="2:26" ht="12.75">
      <c r="B29" s="5" t="s">
        <v>19</v>
      </c>
      <c r="C29" s="5">
        <v>212</v>
      </c>
      <c r="D29" s="6">
        <v>2727</v>
      </c>
      <c r="E29" s="5">
        <v>587</v>
      </c>
      <c r="F29" s="5">
        <v>1001</v>
      </c>
      <c r="G29" s="6">
        <v>4313</v>
      </c>
      <c r="H29" s="6">
        <v>2214</v>
      </c>
      <c r="I29" s="6">
        <v>6461</v>
      </c>
      <c r="J29" s="6">
        <v>1288</v>
      </c>
      <c r="K29" s="6">
        <v>15182</v>
      </c>
      <c r="L29" s="6">
        <v>1334</v>
      </c>
      <c r="M29" s="6">
        <v>55259</v>
      </c>
      <c r="N29" s="6">
        <v>1677</v>
      </c>
      <c r="O29" s="6">
        <v>151721</v>
      </c>
      <c r="P29" s="6">
        <v>1629</v>
      </c>
      <c r="Q29" s="6">
        <v>272429</v>
      </c>
      <c r="R29" s="5">
        <v>709</v>
      </c>
      <c r="S29" s="6">
        <v>460157</v>
      </c>
      <c r="T29" s="5">
        <v>264</v>
      </c>
      <c r="U29" s="6">
        <v>299493</v>
      </c>
      <c r="V29" s="5">
        <v>60</v>
      </c>
      <c r="W29" s="6">
        <v>105183</v>
      </c>
      <c r="X29" s="5">
        <v>8</v>
      </c>
      <c r="Y29" s="6">
        <v>1370997</v>
      </c>
      <c r="Z29" s="6">
        <v>12911</v>
      </c>
    </row>
    <row r="30" spans="2:26" ht="12.75">
      <c r="B30" s="5" t="s">
        <v>20</v>
      </c>
      <c r="C30" s="5">
        <v>792</v>
      </c>
      <c r="D30" s="6">
        <v>11154</v>
      </c>
      <c r="E30" s="6">
        <v>2058</v>
      </c>
      <c r="F30" s="6">
        <v>3506</v>
      </c>
      <c r="G30" s="6">
        <v>19491</v>
      </c>
      <c r="H30" s="6">
        <v>9625</v>
      </c>
      <c r="I30" s="6">
        <v>33232</v>
      </c>
      <c r="J30" s="6">
        <v>6579</v>
      </c>
      <c r="K30" s="6">
        <v>74332</v>
      </c>
      <c r="L30" s="6">
        <v>6734</v>
      </c>
      <c r="M30" s="6">
        <v>168487</v>
      </c>
      <c r="N30" s="6">
        <v>5347</v>
      </c>
      <c r="O30" s="6">
        <v>274746</v>
      </c>
      <c r="P30" s="6">
        <v>3153</v>
      </c>
      <c r="Q30" s="6">
        <v>131122</v>
      </c>
      <c r="R30" s="5">
        <v>408</v>
      </c>
      <c r="S30" s="6">
        <v>133000</v>
      </c>
      <c r="T30" s="5">
        <v>80</v>
      </c>
      <c r="U30" s="6">
        <v>83596</v>
      </c>
      <c r="V30" s="5">
        <v>17</v>
      </c>
      <c r="W30" s="6">
        <v>51181</v>
      </c>
      <c r="X30" s="5">
        <v>3</v>
      </c>
      <c r="Y30" s="6">
        <v>972037</v>
      </c>
      <c r="Z30" s="6">
        <v>46606</v>
      </c>
    </row>
    <row r="31" spans="2:26" ht="12.75">
      <c r="B31" s="5" t="s">
        <v>21</v>
      </c>
      <c r="C31" s="6">
        <v>13099</v>
      </c>
      <c r="D31" s="6">
        <v>94022</v>
      </c>
      <c r="E31" s="6">
        <v>37025</v>
      </c>
      <c r="F31" s="6">
        <v>63986</v>
      </c>
      <c r="G31" s="6">
        <v>136362</v>
      </c>
      <c r="H31" s="6">
        <v>79244</v>
      </c>
      <c r="I31" s="6">
        <v>50626</v>
      </c>
      <c r="J31" s="6">
        <v>10811</v>
      </c>
      <c r="K31" s="6">
        <v>46887</v>
      </c>
      <c r="L31" s="6">
        <v>4584</v>
      </c>
      <c r="M31" s="6">
        <v>35842</v>
      </c>
      <c r="N31" s="6">
        <v>1257</v>
      </c>
      <c r="O31" s="6">
        <v>27949</v>
      </c>
      <c r="P31" s="5">
        <v>320</v>
      </c>
      <c r="Q31" s="6">
        <v>57617</v>
      </c>
      <c r="R31" s="5">
        <v>143</v>
      </c>
      <c r="S31" s="6">
        <v>98878</v>
      </c>
      <c r="T31" s="5">
        <v>58</v>
      </c>
      <c r="U31" s="6">
        <v>169102</v>
      </c>
      <c r="V31" s="5">
        <v>31</v>
      </c>
      <c r="W31" s="6">
        <v>183887</v>
      </c>
      <c r="X31" s="5">
        <v>11</v>
      </c>
      <c r="Y31" s="6">
        <v>857277</v>
      </c>
      <c r="Z31" s="6">
        <v>254467</v>
      </c>
    </row>
    <row r="32" spans="2:26" ht="12.75">
      <c r="B32" s="5" t="s">
        <v>22</v>
      </c>
      <c r="C32" s="6">
        <v>7518</v>
      </c>
      <c r="D32" s="6">
        <v>56805</v>
      </c>
      <c r="E32" s="6">
        <v>15426</v>
      </c>
      <c r="F32" s="6">
        <v>26945</v>
      </c>
      <c r="G32" s="6">
        <v>96569</v>
      </c>
      <c r="H32" s="6">
        <v>50443</v>
      </c>
      <c r="I32" s="6">
        <v>95295</v>
      </c>
      <c r="J32" s="6">
        <v>19592</v>
      </c>
      <c r="K32" s="6">
        <v>110992</v>
      </c>
      <c r="L32" s="6">
        <v>10519</v>
      </c>
      <c r="M32" s="6">
        <v>186256</v>
      </c>
      <c r="N32" s="6">
        <v>6096</v>
      </c>
      <c r="O32" s="6">
        <v>242947</v>
      </c>
      <c r="P32" s="6">
        <v>2791</v>
      </c>
      <c r="Q32" s="6">
        <v>350944</v>
      </c>
      <c r="R32" s="5">
        <v>934</v>
      </c>
      <c r="S32" s="6">
        <v>561771</v>
      </c>
      <c r="T32" s="5">
        <v>327</v>
      </c>
      <c r="U32" s="6">
        <v>509454</v>
      </c>
      <c r="V32" s="5">
        <v>96</v>
      </c>
      <c r="W32" s="6">
        <v>817163</v>
      </c>
      <c r="X32" s="5">
        <v>47</v>
      </c>
      <c r="Y32" s="6">
        <v>2994334</v>
      </c>
      <c r="Z32" s="6">
        <v>174595</v>
      </c>
    </row>
    <row r="33" spans="2:26" ht="12.75">
      <c r="B33" s="5" t="s">
        <v>23</v>
      </c>
      <c r="C33" s="5" t="s">
        <v>4</v>
      </c>
      <c r="D33" s="5" t="s">
        <v>4</v>
      </c>
      <c r="E33" s="5" t="s">
        <v>4</v>
      </c>
      <c r="F33" s="5" t="s">
        <v>4</v>
      </c>
      <c r="G33" s="5" t="s">
        <v>4</v>
      </c>
      <c r="H33" s="5" t="s">
        <v>4</v>
      </c>
      <c r="I33" s="5" t="s">
        <v>4</v>
      </c>
      <c r="J33" s="5" t="s">
        <v>4</v>
      </c>
      <c r="K33" s="5">
        <v>8</v>
      </c>
      <c r="L33" s="5">
        <v>1</v>
      </c>
      <c r="M33" s="5">
        <v>48</v>
      </c>
      <c r="N33" s="5">
        <v>1</v>
      </c>
      <c r="O33" s="5" t="s">
        <v>35</v>
      </c>
      <c r="P33" s="5" t="s">
        <v>36</v>
      </c>
      <c r="Q33" s="5">
        <v>683</v>
      </c>
      <c r="R33" s="5">
        <v>2</v>
      </c>
      <c r="S33" s="6">
        <v>6267</v>
      </c>
      <c r="T33" s="5">
        <v>3</v>
      </c>
      <c r="U33" s="6">
        <v>21794</v>
      </c>
      <c r="V33" s="5">
        <v>5</v>
      </c>
      <c r="W33" s="5">
        <v>21015</v>
      </c>
      <c r="X33" s="5">
        <v>2</v>
      </c>
      <c r="Y33" s="6">
        <v>49816</v>
      </c>
      <c r="Z33" s="6">
        <v>14</v>
      </c>
    </row>
    <row r="34" spans="2:26" ht="12.75">
      <c r="B34" s="5" t="s">
        <v>24</v>
      </c>
      <c r="C34" s="5">
        <v>7</v>
      </c>
      <c r="D34" s="5">
        <v>106</v>
      </c>
      <c r="E34" s="5">
        <v>12</v>
      </c>
      <c r="F34" s="5">
        <v>20</v>
      </c>
      <c r="G34" s="5">
        <v>260</v>
      </c>
      <c r="H34" s="5">
        <v>121</v>
      </c>
      <c r="I34" s="5">
        <v>787</v>
      </c>
      <c r="J34" s="5">
        <v>152</v>
      </c>
      <c r="K34" s="6">
        <v>3037</v>
      </c>
      <c r="L34" s="5">
        <v>250</v>
      </c>
      <c r="M34" s="6">
        <v>6350</v>
      </c>
      <c r="N34" s="5">
        <v>222</v>
      </c>
      <c r="O34" s="6">
        <v>14189</v>
      </c>
      <c r="P34" s="5">
        <v>146</v>
      </c>
      <c r="Q34" s="6">
        <v>22522</v>
      </c>
      <c r="R34" s="5">
        <v>66</v>
      </c>
      <c r="S34" s="6">
        <v>2211</v>
      </c>
      <c r="T34" s="5">
        <v>2</v>
      </c>
      <c r="U34" s="5" t="s">
        <v>37</v>
      </c>
      <c r="V34" s="5" t="s">
        <v>38</v>
      </c>
      <c r="W34" s="5" t="s">
        <v>37</v>
      </c>
      <c r="X34" s="5" t="s">
        <v>33</v>
      </c>
      <c r="Y34" s="6">
        <v>49376</v>
      </c>
      <c r="Z34" s="6">
        <v>1085</v>
      </c>
    </row>
    <row r="35" spans="2:26" ht="12.75">
      <c r="B35" s="5" t="s">
        <v>25</v>
      </c>
      <c r="C35" s="5">
        <v>1</v>
      </c>
      <c r="D35" s="5">
        <v>13</v>
      </c>
      <c r="E35" s="5">
        <v>11</v>
      </c>
      <c r="F35" s="5">
        <v>16</v>
      </c>
      <c r="G35" s="5">
        <v>40</v>
      </c>
      <c r="H35" s="5">
        <v>24</v>
      </c>
      <c r="I35" s="5">
        <v>30</v>
      </c>
      <c r="J35" s="5">
        <v>5</v>
      </c>
      <c r="K35" s="5">
        <v>60</v>
      </c>
      <c r="L35" s="5">
        <v>5</v>
      </c>
      <c r="M35" s="5">
        <v>403</v>
      </c>
      <c r="N35" s="5">
        <v>12</v>
      </c>
      <c r="O35" s="6">
        <v>1791</v>
      </c>
      <c r="P35" s="5">
        <v>17</v>
      </c>
      <c r="Q35" s="6">
        <v>18674</v>
      </c>
      <c r="R35" s="5">
        <v>39</v>
      </c>
      <c r="S35" s="6">
        <v>58866</v>
      </c>
      <c r="T35" s="5">
        <v>35</v>
      </c>
      <c r="U35" s="6">
        <v>45717</v>
      </c>
      <c r="V35" s="5">
        <v>10</v>
      </c>
      <c r="W35" s="6">
        <v>18296</v>
      </c>
      <c r="X35" s="5">
        <v>1</v>
      </c>
      <c r="Y35" s="6">
        <v>143889</v>
      </c>
      <c r="Z35" s="6">
        <v>177</v>
      </c>
    </row>
    <row r="36" spans="2:26" ht="12.75">
      <c r="B36" s="5" t="s">
        <v>26</v>
      </c>
      <c r="C36" s="5" t="s">
        <v>4</v>
      </c>
      <c r="D36" s="5" t="s">
        <v>4</v>
      </c>
      <c r="E36" s="5" t="s">
        <v>4</v>
      </c>
      <c r="F36" s="5" t="s">
        <v>4</v>
      </c>
      <c r="G36" s="5" t="s">
        <v>4</v>
      </c>
      <c r="H36" s="5" t="s">
        <v>4</v>
      </c>
      <c r="I36" s="5" t="s">
        <v>4</v>
      </c>
      <c r="J36" s="5" t="s">
        <v>4</v>
      </c>
      <c r="K36" s="5" t="s">
        <v>33</v>
      </c>
      <c r="L36" s="5" t="s">
        <v>34</v>
      </c>
      <c r="M36" s="5" t="s">
        <v>35</v>
      </c>
      <c r="N36" s="5" t="s">
        <v>34</v>
      </c>
      <c r="O36" s="5" t="s">
        <v>35</v>
      </c>
      <c r="P36" s="5" t="s">
        <v>36</v>
      </c>
      <c r="Q36" s="5" t="s">
        <v>35</v>
      </c>
      <c r="R36" s="5" t="s">
        <v>34</v>
      </c>
      <c r="S36" s="5">
        <v>4000</v>
      </c>
      <c r="T36" s="5">
        <v>2</v>
      </c>
      <c r="U36" s="5">
        <v>4000</v>
      </c>
      <c r="V36" s="5">
        <v>1</v>
      </c>
      <c r="W36" s="5">
        <v>115845</v>
      </c>
      <c r="X36" s="5">
        <v>8</v>
      </c>
      <c r="Y36" s="6">
        <v>123845</v>
      </c>
      <c r="Z36" s="6">
        <v>11</v>
      </c>
    </row>
    <row r="37" spans="2:26" ht="12.75">
      <c r="B37" s="5" t="s">
        <v>27</v>
      </c>
      <c r="C37" s="6">
        <v>1662</v>
      </c>
      <c r="D37" s="6">
        <v>15920</v>
      </c>
      <c r="E37" s="6">
        <v>4967</v>
      </c>
      <c r="F37" s="6">
        <v>8583</v>
      </c>
      <c r="G37" s="6">
        <v>25687</v>
      </c>
      <c r="H37" s="6">
        <v>13760</v>
      </c>
      <c r="I37" s="6">
        <v>27763</v>
      </c>
      <c r="J37" s="6">
        <v>5623</v>
      </c>
      <c r="K37" s="6">
        <v>78163</v>
      </c>
      <c r="L37" s="6">
        <v>6536</v>
      </c>
      <c r="M37" s="6">
        <v>281317</v>
      </c>
      <c r="N37" s="6">
        <v>9241</v>
      </c>
      <c r="O37" s="6">
        <v>235309</v>
      </c>
      <c r="P37" s="6">
        <v>2851</v>
      </c>
      <c r="Q37" s="6">
        <v>121665</v>
      </c>
      <c r="R37" s="5">
        <v>360</v>
      </c>
      <c r="S37" s="6">
        <v>167434</v>
      </c>
      <c r="T37" s="5">
        <v>97</v>
      </c>
      <c r="U37" s="6">
        <v>181359</v>
      </c>
      <c r="V37" s="5">
        <v>36</v>
      </c>
      <c r="W37" s="6">
        <v>100595</v>
      </c>
      <c r="X37" s="5">
        <v>7</v>
      </c>
      <c r="Y37" s="6">
        <v>1225921</v>
      </c>
      <c r="Z37" s="6">
        <v>63014</v>
      </c>
    </row>
    <row r="38" spans="2:26" ht="12.75">
      <c r="B38" s="5" t="s">
        <v>28</v>
      </c>
      <c r="C38" s="5" t="s">
        <v>4</v>
      </c>
      <c r="D38" s="5" t="s">
        <v>4</v>
      </c>
      <c r="E38" s="5" t="s">
        <v>4</v>
      </c>
      <c r="F38" s="5" t="s">
        <v>4</v>
      </c>
      <c r="G38" s="5" t="s">
        <v>4</v>
      </c>
      <c r="H38" s="5" t="s">
        <v>4</v>
      </c>
      <c r="I38" s="5">
        <v>5</v>
      </c>
      <c r="J38" s="5">
        <v>1</v>
      </c>
      <c r="K38" s="5">
        <v>10</v>
      </c>
      <c r="L38" s="5">
        <v>1</v>
      </c>
      <c r="M38" s="5">
        <v>66</v>
      </c>
      <c r="N38" s="5">
        <v>2</v>
      </c>
      <c r="O38" s="5">
        <v>584</v>
      </c>
      <c r="P38" s="5">
        <v>5</v>
      </c>
      <c r="Q38" s="6">
        <v>3329</v>
      </c>
      <c r="R38" s="5">
        <v>7</v>
      </c>
      <c r="S38" s="6">
        <v>27002</v>
      </c>
      <c r="T38" s="5">
        <v>13</v>
      </c>
      <c r="U38" s="6">
        <v>3796</v>
      </c>
      <c r="V38" s="5">
        <v>1</v>
      </c>
      <c r="W38" s="5" t="s">
        <v>37</v>
      </c>
      <c r="X38" s="5" t="s">
        <v>33</v>
      </c>
      <c r="Y38" s="6">
        <v>34792</v>
      </c>
      <c r="Z38" s="6">
        <v>30</v>
      </c>
    </row>
    <row r="39" spans="2:26" ht="12.75">
      <c r="B39" s="5" t="s">
        <v>29</v>
      </c>
      <c r="C39" s="6">
        <v>12794</v>
      </c>
      <c r="D39" s="6">
        <v>76288</v>
      </c>
      <c r="E39" s="6">
        <v>27036</v>
      </c>
      <c r="F39" s="6">
        <v>47716</v>
      </c>
      <c r="G39" s="6">
        <v>80712</v>
      </c>
      <c r="H39" s="6">
        <v>45793</v>
      </c>
      <c r="I39" s="6">
        <v>43392</v>
      </c>
      <c r="J39" s="6">
        <v>9216</v>
      </c>
      <c r="K39" s="6">
        <v>16575</v>
      </c>
      <c r="L39" s="6">
        <v>1825</v>
      </c>
      <c r="M39" s="5">
        <v>682</v>
      </c>
      <c r="N39" s="5">
        <v>31</v>
      </c>
      <c r="O39" s="5">
        <v>182</v>
      </c>
      <c r="P39" s="5">
        <v>2</v>
      </c>
      <c r="Q39" s="5" t="s">
        <v>35</v>
      </c>
      <c r="R39" s="5" t="s">
        <v>34</v>
      </c>
      <c r="S39" s="5" t="s">
        <v>34</v>
      </c>
      <c r="T39" s="5" t="s">
        <v>38</v>
      </c>
      <c r="U39" s="5" t="s">
        <v>37</v>
      </c>
      <c r="V39" s="5" t="s">
        <v>38</v>
      </c>
      <c r="W39" s="5" t="s">
        <v>37</v>
      </c>
      <c r="X39" s="5" t="s">
        <v>33</v>
      </c>
      <c r="Y39" s="6">
        <v>181374</v>
      </c>
      <c r="Z39" s="6">
        <v>180871</v>
      </c>
    </row>
    <row r="40" spans="2:26" ht="12.75">
      <c r="B40" s="5" t="s">
        <v>30</v>
      </c>
      <c r="C40" s="6">
        <v>1375</v>
      </c>
      <c r="D40" s="6">
        <v>8699</v>
      </c>
      <c r="E40" s="6">
        <v>1979</v>
      </c>
      <c r="F40" s="6">
        <v>3820</v>
      </c>
      <c r="G40" s="6">
        <v>2127</v>
      </c>
      <c r="H40" s="6">
        <v>1411</v>
      </c>
      <c r="I40" s="5">
        <v>375</v>
      </c>
      <c r="J40" s="5">
        <v>80</v>
      </c>
      <c r="K40" s="5">
        <v>289</v>
      </c>
      <c r="L40" s="5">
        <v>26</v>
      </c>
      <c r="M40" s="5">
        <v>126</v>
      </c>
      <c r="N40" s="5">
        <v>5</v>
      </c>
      <c r="O40" s="5" t="s">
        <v>35</v>
      </c>
      <c r="P40" s="5" t="s">
        <v>36</v>
      </c>
      <c r="Q40" s="5" t="s">
        <v>35</v>
      </c>
      <c r="R40" s="5" t="s">
        <v>34</v>
      </c>
      <c r="S40" s="5" t="s">
        <v>34</v>
      </c>
      <c r="T40" s="5" t="s">
        <v>38</v>
      </c>
      <c r="U40" s="5" t="s">
        <v>37</v>
      </c>
      <c r="V40" s="5" t="s">
        <v>38</v>
      </c>
      <c r="W40" s="5" t="s">
        <v>37</v>
      </c>
      <c r="X40" s="5" t="s">
        <v>33</v>
      </c>
      <c r="Y40" s="6">
        <v>6271</v>
      </c>
      <c r="Z40" s="6">
        <v>14041</v>
      </c>
    </row>
    <row r="41" spans="2:26" ht="12.75">
      <c r="B41" s="8" t="s">
        <v>31</v>
      </c>
      <c r="C41" s="14">
        <v>5611</v>
      </c>
      <c r="D41" s="14">
        <v>35122</v>
      </c>
      <c r="E41" s="14">
        <v>19870</v>
      </c>
      <c r="F41" s="14">
        <v>34006</v>
      </c>
      <c r="G41" s="14">
        <v>149006</v>
      </c>
      <c r="H41" s="14">
        <v>83410</v>
      </c>
      <c r="I41" s="14">
        <v>89138</v>
      </c>
      <c r="J41" s="14">
        <v>18725</v>
      </c>
      <c r="K41" s="14">
        <v>34671</v>
      </c>
      <c r="L41" s="14">
        <v>3956</v>
      </c>
      <c r="M41" s="14">
        <v>2139</v>
      </c>
      <c r="N41" s="8">
        <v>88</v>
      </c>
      <c r="O41" s="8">
        <v>299</v>
      </c>
      <c r="P41" s="8">
        <v>3</v>
      </c>
      <c r="Q41" s="8" t="s">
        <v>35</v>
      </c>
      <c r="R41" s="8" t="s">
        <v>34</v>
      </c>
      <c r="S41" s="14" t="s">
        <v>34</v>
      </c>
      <c r="T41" s="8" t="s">
        <v>38</v>
      </c>
      <c r="U41" s="8" t="s">
        <v>37</v>
      </c>
      <c r="V41" s="8" t="s">
        <v>38</v>
      </c>
      <c r="W41" s="8" t="s">
        <v>37</v>
      </c>
      <c r="X41" s="8" t="s">
        <v>33</v>
      </c>
      <c r="Y41" s="6">
        <v>300734</v>
      </c>
      <c r="Z41" s="6">
        <v>175310</v>
      </c>
    </row>
    <row r="42" spans="2:26" ht="12.75">
      <c r="B42" s="21"/>
      <c r="C42" s="22"/>
      <c r="D42" s="22"/>
      <c r="E42" s="22"/>
      <c r="F42" s="22"/>
      <c r="G42" s="22"/>
      <c r="H42" s="22"/>
      <c r="I42" s="22"/>
      <c r="J42" s="22"/>
      <c r="K42" s="22"/>
      <c r="L42" s="22"/>
      <c r="M42" s="22"/>
      <c r="N42" s="21"/>
      <c r="O42" s="21"/>
      <c r="P42" s="21"/>
      <c r="Q42" s="21"/>
      <c r="R42" s="21"/>
      <c r="S42" s="22"/>
      <c r="T42" s="21"/>
      <c r="U42" s="21"/>
      <c r="V42" s="21"/>
      <c r="W42" s="21"/>
      <c r="X42" s="21"/>
      <c r="Y42" s="22"/>
      <c r="Z42" s="22"/>
    </row>
    <row r="43" spans="2:26" ht="12.75">
      <c r="B43" s="9" t="s">
        <v>32</v>
      </c>
      <c r="C43" s="23">
        <f>SUM(C13:C41)</f>
        <v>163965</v>
      </c>
      <c r="D43" s="23">
        <f aca="true" t="shared" si="0" ref="D43:X43">SUM(D13:D41)</f>
        <v>1115623</v>
      </c>
      <c r="E43" s="23">
        <f t="shared" si="0"/>
        <v>463748</v>
      </c>
      <c r="F43" s="23">
        <f t="shared" si="0"/>
        <v>807990</v>
      </c>
      <c r="G43" s="23">
        <f t="shared" si="0"/>
        <v>2236227</v>
      </c>
      <c r="H43" s="23">
        <f t="shared" si="0"/>
        <v>1213709</v>
      </c>
      <c r="I43" s="23">
        <f t="shared" si="0"/>
        <v>2268666</v>
      </c>
      <c r="J43" s="23">
        <f t="shared" si="0"/>
        <v>462324</v>
      </c>
      <c r="K43" s="23">
        <f t="shared" si="0"/>
        <v>2848375</v>
      </c>
      <c r="L43" s="23">
        <f t="shared" si="0"/>
        <v>267659</v>
      </c>
      <c r="M43" s="23">
        <f t="shared" si="0"/>
        <v>5677262</v>
      </c>
      <c r="N43" s="23">
        <f t="shared" si="0"/>
        <v>189812</v>
      </c>
      <c r="O43" s="23">
        <f t="shared" si="0"/>
        <v>5140459</v>
      </c>
      <c r="P43" s="23">
        <f t="shared" si="0"/>
        <v>61245</v>
      </c>
      <c r="Q43" s="23">
        <f t="shared" si="0"/>
        <v>4120509</v>
      </c>
      <c r="R43" s="23">
        <f t="shared" si="0"/>
        <v>11666</v>
      </c>
      <c r="S43" s="23">
        <f t="shared" si="0"/>
        <v>5448398</v>
      </c>
      <c r="T43" s="23">
        <f t="shared" si="0"/>
        <v>3159</v>
      </c>
      <c r="U43" s="23">
        <f t="shared" si="0"/>
        <v>4978597</v>
      </c>
      <c r="V43" s="23">
        <f t="shared" si="0"/>
        <v>928</v>
      </c>
      <c r="W43" s="23">
        <f t="shared" si="0"/>
        <v>9652494</v>
      </c>
      <c r="X43" s="23">
        <f t="shared" si="0"/>
        <v>463</v>
      </c>
      <c r="Y43" s="23">
        <f>SUM(W43,U43,S43,Q43,O43,M43,K43,I43,G43,E43,C43)</f>
        <v>42998700</v>
      </c>
      <c r="Z43" s="23">
        <f>SUM(X43,V43,T43,R43,P43,N43,L43,J43,H43,F43,D43)</f>
        <v>4134578</v>
      </c>
    </row>
    <row r="44" spans="2:26" ht="12.75">
      <c r="B44" s="4"/>
      <c r="C44" s="7"/>
      <c r="D44" s="7"/>
      <c r="E44" s="7"/>
      <c r="F44" s="7"/>
      <c r="G44" s="7"/>
      <c r="H44" s="7"/>
      <c r="I44" s="7"/>
      <c r="J44" s="7"/>
      <c r="K44" s="7"/>
      <c r="L44" s="7"/>
      <c r="M44" s="7"/>
      <c r="N44" s="7"/>
      <c r="O44" s="7"/>
      <c r="P44" s="7"/>
      <c r="Q44" s="7"/>
      <c r="R44" s="7"/>
      <c r="S44" s="7"/>
      <c r="T44" s="7"/>
      <c r="U44" s="7"/>
      <c r="V44" s="4"/>
      <c r="W44" s="7"/>
      <c r="X44" s="4"/>
      <c r="Y44" s="7"/>
      <c r="Z44" s="7"/>
    </row>
    <row r="45" ht="12.75">
      <c r="B45" s="2" t="s">
        <v>104</v>
      </c>
    </row>
    <row r="46" spans="2:10" ht="30" customHeight="1">
      <c r="B46" s="53" t="s">
        <v>102</v>
      </c>
      <c r="C46" s="53"/>
      <c r="D46" s="53"/>
      <c r="E46" s="53"/>
      <c r="F46" s="53"/>
      <c r="G46" s="53"/>
      <c r="H46" s="53"/>
      <c r="I46" s="53"/>
      <c r="J46" s="53"/>
    </row>
    <row r="47" spans="2:10" ht="36" customHeight="1">
      <c r="B47" s="53" t="s">
        <v>103</v>
      </c>
      <c r="C47" s="53"/>
      <c r="D47" s="53"/>
      <c r="E47" s="53"/>
      <c r="F47" s="53"/>
      <c r="G47" s="53"/>
      <c r="H47" s="53"/>
      <c r="I47" s="53"/>
      <c r="J47" s="53"/>
    </row>
    <row r="48" spans="2:10" ht="18" customHeight="1">
      <c r="B48" s="53" t="s">
        <v>101</v>
      </c>
      <c r="C48" s="53"/>
      <c r="D48" s="53"/>
      <c r="E48" s="53"/>
      <c r="F48" s="53"/>
      <c r="G48" s="53"/>
      <c r="H48" s="53"/>
      <c r="I48" s="53"/>
      <c r="J48" s="53"/>
    </row>
    <row r="49" spans="2:10" ht="18" customHeight="1">
      <c r="B49" s="53" t="s">
        <v>108</v>
      </c>
      <c r="C49" s="53"/>
      <c r="D49" s="53"/>
      <c r="E49" s="53"/>
      <c r="F49" s="53"/>
      <c r="G49" s="53"/>
      <c r="H49" s="53"/>
      <c r="I49" s="53"/>
      <c r="J49" s="53"/>
    </row>
    <row r="50" ht="9" customHeight="1"/>
    <row r="51" ht="12" customHeight="1">
      <c r="B51" s="2" t="s">
        <v>43</v>
      </c>
    </row>
  </sheetData>
  <mergeCells count="51">
    <mergeCell ref="Y10:Y12"/>
    <mergeCell ref="F10:F12"/>
    <mergeCell ref="H10:H12"/>
    <mergeCell ref="J10:J12"/>
    <mergeCell ref="G10:G12"/>
    <mergeCell ref="I10:I12"/>
    <mergeCell ref="N10:N12"/>
    <mergeCell ref="P10:P12"/>
    <mergeCell ref="R10:R12"/>
    <mergeCell ref="W9:X9"/>
    <mergeCell ref="O10:O12"/>
    <mergeCell ref="Q10:Q12"/>
    <mergeCell ref="S10:S12"/>
    <mergeCell ref="U10:U12"/>
    <mergeCell ref="T10:T12"/>
    <mergeCell ref="W10:W12"/>
    <mergeCell ref="V10:V12"/>
    <mergeCell ref="X10:X12"/>
    <mergeCell ref="Z10:Z12"/>
    <mergeCell ref="C9:D9"/>
    <mergeCell ref="K10:K12"/>
    <mergeCell ref="M10:M12"/>
    <mergeCell ref="Y8:Z9"/>
    <mergeCell ref="U8:V8"/>
    <mergeCell ref="U9:V9"/>
    <mergeCell ref="W8:X8"/>
    <mergeCell ref="B8:B12"/>
    <mergeCell ref="C10:C12"/>
    <mergeCell ref="E10:E12"/>
    <mergeCell ref="D10:D12"/>
    <mergeCell ref="E8:F8"/>
    <mergeCell ref="E9:F9"/>
    <mergeCell ref="G8:H8"/>
    <mergeCell ref="G9:H9"/>
    <mergeCell ref="I8:J8"/>
    <mergeCell ref="I9:J9"/>
    <mergeCell ref="K8:L8"/>
    <mergeCell ref="L10:L12"/>
    <mergeCell ref="K9:L9"/>
    <mergeCell ref="M8:N8"/>
    <mergeCell ref="M9:N9"/>
    <mergeCell ref="B48:J48"/>
    <mergeCell ref="B49:J49"/>
    <mergeCell ref="S8:T8"/>
    <mergeCell ref="S9:T9"/>
    <mergeCell ref="B46:J46"/>
    <mergeCell ref="B47:J47"/>
    <mergeCell ref="O8:P8"/>
    <mergeCell ref="O9:P9"/>
    <mergeCell ref="Q8:R8"/>
    <mergeCell ref="Q9:R9"/>
  </mergeCells>
  <hyperlinks>
    <hyperlink ref="Z2" location="INDICE!A1" display="Volver"/>
  </hyperlinks>
  <printOptions/>
  <pageMargins left="0.34" right="0.41" top="1" bottom="1" header="0" footer="0"/>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3">
      <selection activeCell="B33" sqref="B4:J33"/>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A1" s="1" t="s">
        <v>39</v>
      </c>
    </row>
    <row r="2" spans="1:10" ht="12.75">
      <c r="A2" s="1" t="s">
        <v>40</v>
      </c>
      <c r="J2" s="48" t="s">
        <v>116</v>
      </c>
    </row>
    <row r="4" spans="2:10" ht="12.75">
      <c r="B4" s="69" t="s">
        <v>110</v>
      </c>
      <c r="C4" s="69"/>
      <c r="D4" s="69"/>
      <c r="E4" s="69"/>
      <c r="F4" s="69"/>
      <c r="G4" s="69"/>
      <c r="H4" s="69"/>
      <c r="I4" s="69"/>
      <c r="J4" s="69"/>
    </row>
    <row r="5" spans="2:10" ht="12.75">
      <c r="B5" s="17"/>
      <c r="C5" s="18" t="s">
        <v>119</v>
      </c>
      <c r="D5" s="17"/>
      <c r="E5" s="17"/>
      <c r="F5" s="17"/>
      <c r="G5" s="17"/>
      <c r="H5" s="17"/>
      <c r="I5" s="17"/>
      <c r="J5" s="17"/>
    </row>
    <row r="7" spans="2:3" ht="12.75">
      <c r="B7" s="2" t="s">
        <v>0</v>
      </c>
      <c r="C7" s="2" t="s">
        <v>1</v>
      </c>
    </row>
    <row r="8" spans="2:10" ht="12.75">
      <c r="B8" s="8"/>
      <c r="C8" s="54" t="s">
        <v>45</v>
      </c>
      <c r="D8" s="55"/>
      <c r="E8" s="54" t="s">
        <v>46</v>
      </c>
      <c r="F8" s="55"/>
      <c r="G8" s="54" t="s">
        <v>47</v>
      </c>
      <c r="H8" s="55"/>
      <c r="I8" s="54" t="s">
        <v>41</v>
      </c>
      <c r="J8" s="55"/>
    </row>
    <row r="9" spans="2:10" ht="12.75" customHeight="1">
      <c r="B9" s="12" t="s">
        <v>48</v>
      </c>
      <c r="C9" s="56"/>
      <c r="D9" s="57"/>
      <c r="E9" s="56"/>
      <c r="F9" s="57"/>
      <c r="G9" s="56"/>
      <c r="H9" s="57"/>
      <c r="I9" s="56"/>
      <c r="J9" s="57"/>
    </row>
    <row r="10" spans="2:10" ht="12.75">
      <c r="B10" s="12" t="s">
        <v>49</v>
      </c>
      <c r="C10" s="66" t="s">
        <v>52</v>
      </c>
      <c r="D10" s="66" t="s">
        <v>54</v>
      </c>
      <c r="E10" s="66" t="s">
        <v>52</v>
      </c>
      <c r="F10" s="66" t="s">
        <v>53</v>
      </c>
      <c r="G10" s="66" t="s">
        <v>52</v>
      </c>
      <c r="H10" s="66" t="s">
        <v>53</v>
      </c>
      <c r="I10" s="66" t="s">
        <v>100</v>
      </c>
      <c r="J10" s="66" t="s">
        <v>53</v>
      </c>
    </row>
    <row r="11" spans="2:10" ht="12.75">
      <c r="B11" s="10"/>
      <c r="C11" s="67"/>
      <c r="D11" s="67"/>
      <c r="E11" s="67"/>
      <c r="F11" s="67"/>
      <c r="G11" s="67"/>
      <c r="H11" s="67"/>
      <c r="I11" s="67"/>
      <c r="J11" s="67"/>
    </row>
    <row r="12" spans="2:10" ht="12.75">
      <c r="B12" s="11"/>
      <c r="C12" s="68"/>
      <c r="D12" s="68"/>
      <c r="E12" s="68"/>
      <c r="F12" s="68"/>
      <c r="G12" s="68"/>
      <c r="H12" s="68"/>
      <c r="I12" s="68"/>
      <c r="J12" s="68"/>
    </row>
    <row r="13" spans="2:10" ht="30" customHeight="1">
      <c r="B13" s="30" t="s">
        <v>50</v>
      </c>
      <c r="C13" s="31">
        <v>180755</v>
      </c>
      <c r="D13" s="31">
        <v>15886</v>
      </c>
      <c r="E13" s="31">
        <v>601950</v>
      </c>
      <c r="F13" s="31">
        <v>88676</v>
      </c>
      <c r="G13" s="31">
        <v>12982</v>
      </c>
      <c r="H13" s="31">
        <v>2679</v>
      </c>
      <c r="I13" s="31">
        <f>SUM(C13,E13,G13)</f>
        <v>795687</v>
      </c>
      <c r="J13" s="31">
        <f>SUM(D13,F13,H13)</f>
        <v>107241</v>
      </c>
    </row>
    <row r="14" spans="2:10" ht="30" customHeight="1">
      <c r="B14" s="32" t="s">
        <v>87</v>
      </c>
      <c r="C14" s="28">
        <v>79893</v>
      </c>
      <c r="D14" s="28">
        <v>45451</v>
      </c>
      <c r="E14" s="29">
        <v>470751</v>
      </c>
      <c r="F14" s="29">
        <v>272922</v>
      </c>
      <c r="G14" s="29">
        <v>29293</v>
      </c>
      <c r="H14" s="29">
        <v>18345</v>
      </c>
      <c r="I14" s="31">
        <f aca="true" t="shared" si="0" ref="I14:I23">SUM(C14,E14,G14)</f>
        <v>579937</v>
      </c>
      <c r="J14" s="31">
        <f aca="true" t="shared" si="1" ref="J14:J23">SUM(D14,F14,H14)</f>
        <v>336718</v>
      </c>
    </row>
    <row r="15" spans="2:10" ht="30" customHeight="1">
      <c r="B15" s="33" t="s">
        <v>88</v>
      </c>
      <c r="C15" s="31">
        <v>105153</v>
      </c>
      <c r="D15" s="31">
        <v>193386</v>
      </c>
      <c r="E15" s="31">
        <v>772155</v>
      </c>
      <c r="F15" s="31">
        <v>1419619</v>
      </c>
      <c r="G15" s="31">
        <v>193716</v>
      </c>
      <c r="H15" s="31">
        <v>423039</v>
      </c>
      <c r="I15" s="31">
        <f t="shared" si="0"/>
        <v>1071024</v>
      </c>
      <c r="J15" s="31">
        <f t="shared" si="1"/>
        <v>2036044</v>
      </c>
    </row>
    <row r="16" spans="2:10" ht="30" customHeight="1">
      <c r="B16" s="33" t="s">
        <v>89</v>
      </c>
      <c r="C16" s="31">
        <v>42431</v>
      </c>
      <c r="D16" s="31">
        <v>210164</v>
      </c>
      <c r="E16" s="31">
        <v>256079</v>
      </c>
      <c r="F16" s="31">
        <v>1252478</v>
      </c>
      <c r="G16" s="31">
        <v>185293</v>
      </c>
      <c r="H16" s="31">
        <v>923066</v>
      </c>
      <c r="I16" s="31">
        <f t="shared" si="0"/>
        <v>483803</v>
      </c>
      <c r="J16" s="31">
        <f t="shared" si="1"/>
        <v>2385708</v>
      </c>
    </row>
    <row r="17" spans="2:10" ht="30" customHeight="1">
      <c r="B17" s="33" t="s">
        <v>90</v>
      </c>
      <c r="C17" s="27">
        <v>48640</v>
      </c>
      <c r="D17" s="27">
        <v>568076</v>
      </c>
      <c r="E17" s="27">
        <v>138027</v>
      </c>
      <c r="F17" s="27">
        <v>1417512</v>
      </c>
      <c r="G17" s="27">
        <v>130881</v>
      </c>
      <c r="H17" s="27">
        <v>1418752</v>
      </c>
      <c r="I17" s="31">
        <f t="shared" si="0"/>
        <v>317548</v>
      </c>
      <c r="J17" s="31">
        <f t="shared" si="1"/>
        <v>3404340</v>
      </c>
    </row>
    <row r="18" spans="2:10" ht="30" customHeight="1">
      <c r="B18" s="33" t="s">
        <v>91</v>
      </c>
      <c r="C18" s="27">
        <v>48788</v>
      </c>
      <c r="D18" s="27">
        <v>1469187</v>
      </c>
      <c r="E18" s="27">
        <v>24214</v>
      </c>
      <c r="F18" s="27">
        <v>613872</v>
      </c>
      <c r="G18" s="27">
        <v>114000</v>
      </c>
      <c r="H18" s="27">
        <v>3393696</v>
      </c>
      <c r="I18" s="31">
        <f t="shared" si="0"/>
        <v>187002</v>
      </c>
      <c r="J18" s="31">
        <f t="shared" si="1"/>
        <v>5476755</v>
      </c>
    </row>
    <row r="19" spans="2:10" ht="30" customHeight="1">
      <c r="B19" s="33" t="s">
        <v>92</v>
      </c>
      <c r="C19" s="31">
        <v>22472</v>
      </c>
      <c r="D19" s="31">
        <v>2020389</v>
      </c>
      <c r="E19" s="31">
        <v>1165</v>
      </c>
      <c r="F19" s="31">
        <v>83957</v>
      </c>
      <c r="G19" s="31">
        <v>28399</v>
      </c>
      <c r="H19" s="31">
        <v>2228049</v>
      </c>
      <c r="I19" s="31">
        <f t="shared" si="0"/>
        <v>52036</v>
      </c>
      <c r="J19" s="31">
        <f t="shared" si="1"/>
        <v>4332395</v>
      </c>
    </row>
    <row r="20" spans="2:10" ht="30" customHeight="1">
      <c r="B20" s="33" t="s">
        <v>93</v>
      </c>
      <c r="C20" s="27">
        <v>7742</v>
      </c>
      <c r="D20" s="27">
        <v>2794431</v>
      </c>
      <c r="E20" s="27">
        <v>31</v>
      </c>
      <c r="F20" s="27">
        <v>7093</v>
      </c>
      <c r="G20" s="27">
        <v>856</v>
      </c>
      <c r="H20" s="27">
        <v>197950</v>
      </c>
      <c r="I20" s="31">
        <f t="shared" si="0"/>
        <v>8629</v>
      </c>
      <c r="J20" s="31">
        <f t="shared" si="1"/>
        <v>2999474</v>
      </c>
    </row>
    <row r="21" spans="2:10" ht="30" customHeight="1">
      <c r="B21" s="33" t="s">
        <v>94</v>
      </c>
      <c r="C21" s="27">
        <v>2230</v>
      </c>
      <c r="D21" s="27">
        <v>3742919</v>
      </c>
      <c r="E21" s="27">
        <v>0</v>
      </c>
      <c r="F21" s="27">
        <v>0</v>
      </c>
      <c r="G21" s="27">
        <v>2</v>
      </c>
      <c r="H21" s="27">
        <v>2552</v>
      </c>
      <c r="I21" s="31">
        <f t="shared" si="0"/>
        <v>2232</v>
      </c>
      <c r="J21" s="31">
        <f t="shared" si="1"/>
        <v>3745471</v>
      </c>
    </row>
    <row r="22" spans="2:10" ht="30" customHeight="1">
      <c r="B22" s="33" t="s">
        <v>95</v>
      </c>
      <c r="C22" s="27">
        <v>663</v>
      </c>
      <c r="D22" s="27">
        <v>3613445</v>
      </c>
      <c r="E22" s="27">
        <v>0</v>
      </c>
      <c r="F22" s="27">
        <v>0</v>
      </c>
      <c r="G22" s="27">
        <v>0</v>
      </c>
      <c r="H22" s="27">
        <v>0</v>
      </c>
      <c r="I22" s="31">
        <f t="shared" si="0"/>
        <v>663</v>
      </c>
      <c r="J22" s="31">
        <f t="shared" si="1"/>
        <v>3613445</v>
      </c>
    </row>
    <row r="23" spans="2:10" ht="30" customHeight="1">
      <c r="B23" s="33" t="s">
        <v>96</v>
      </c>
      <c r="C23" s="27">
        <v>487</v>
      </c>
      <c r="D23" s="27">
        <v>14561116</v>
      </c>
      <c r="E23" s="27">
        <v>0</v>
      </c>
      <c r="F23" s="27">
        <v>0</v>
      </c>
      <c r="G23" s="27">
        <v>0</v>
      </c>
      <c r="H23" s="27">
        <v>0</v>
      </c>
      <c r="I23" s="31">
        <f t="shared" si="0"/>
        <v>487</v>
      </c>
      <c r="J23" s="31">
        <f t="shared" si="1"/>
        <v>14561116</v>
      </c>
    </row>
    <row r="24" spans="2:10" ht="15" customHeight="1">
      <c r="B24" s="25"/>
      <c r="C24" s="26"/>
      <c r="D24" s="26"/>
      <c r="E24" s="26"/>
      <c r="F24" s="26"/>
      <c r="G24" s="26"/>
      <c r="H24" s="26"/>
      <c r="I24" s="26"/>
      <c r="J24" s="26"/>
    </row>
    <row r="25" spans="2:10" ht="30" customHeight="1">
      <c r="B25" s="34" t="s">
        <v>99</v>
      </c>
      <c r="C25" s="35">
        <f>SUM(C13:C23)</f>
        <v>539254</v>
      </c>
      <c r="D25" s="35">
        <f aca="true" t="shared" si="2" ref="D25:J25">SUM(D13:D23)</f>
        <v>29234450</v>
      </c>
      <c r="E25" s="35">
        <f t="shared" si="2"/>
        <v>2264372</v>
      </c>
      <c r="F25" s="35">
        <f t="shared" si="2"/>
        <v>5156129</v>
      </c>
      <c r="G25" s="35">
        <f t="shared" si="2"/>
        <v>695422</v>
      </c>
      <c r="H25" s="35">
        <f t="shared" si="2"/>
        <v>8608128</v>
      </c>
      <c r="I25" s="35">
        <f t="shared" si="2"/>
        <v>3499048</v>
      </c>
      <c r="J25" s="35">
        <f t="shared" si="2"/>
        <v>42998707</v>
      </c>
    </row>
    <row r="27" ht="12.75">
      <c r="B27" s="2" t="s">
        <v>104</v>
      </c>
    </row>
    <row r="28" spans="2:10" ht="30" customHeight="1">
      <c r="B28" s="53" t="s">
        <v>109</v>
      </c>
      <c r="C28" s="53"/>
      <c r="D28" s="53"/>
      <c r="E28" s="53"/>
      <c r="F28" s="53"/>
      <c r="G28" s="53"/>
      <c r="H28" s="53"/>
      <c r="I28" s="53"/>
      <c r="J28" s="53"/>
    </row>
    <row r="29" spans="2:10" ht="36" customHeight="1">
      <c r="B29" s="53" t="s">
        <v>103</v>
      </c>
      <c r="C29" s="53"/>
      <c r="D29" s="53"/>
      <c r="E29" s="53"/>
      <c r="F29" s="53"/>
      <c r="G29" s="53"/>
      <c r="H29" s="53"/>
      <c r="I29" s="53"/>
      <c r="J29" s="53"/>
    </row>
    <row r="30" spans="2:10" ht="18" customHeight="1">
      <c r="B30" s="53" t="s">
        <v>107</v>
      </c>
      <c r="C30" s="53"/>
      <c r="D30" s="53"/>
      <c r="E30" s="53"/>
      <c r="F30" s="53"/>
      <c r="G30" s="53"/>
      <c r="H30" s="53"/>
      <c r="I30" s="53"/>
      <c r="J30" s="53"/>
    </row>
    <row r="31" spans="2:10" ht="30" customHeight="1">
      <c r="B31" s="53" t="s">
        <v>111</v>
      </c>
      <c r="C31" s="53"/>
      <c r="D31" s="53"/>
      <c r="E31" s="53"/>
      <c r="F31" s="53"/>
      <c r="G31" s="53"/>
      <c r="H31" s="53"/>
      <c r="I31" s="53"/>
      <c r="J31" s="53"/>
    </row>
    <row r="32" spans="2:10" ht="9" customHeight="1">
      <c r="B32" s="37"/>
      <c r="C32" s="37"/>
      <c r="D32" s="37"/>
      <c r="E32" s="37"/>
      <c r="F32" s="37"/>
      <c r="G32" s="37"/>
      <c r="H32" s="37"/>
      <c r="I32" s="37"/>
      <c r="J32" s="37"/>
    </row>
    <row r="33" ht="12" customHeight="1">
      <c r="B33" s="2" t="s">
        <v>43</v>
      </c>
    </row>
  </sheetData>
  <mergeCells count="17">
    <mergeCell ref="C10:C12"/>
    <mergeCell ref="D10:D12"/>
    <mergeCell ref="B4:J4"/>
    <mergeCell ref="C8:D9"/>
    <mergeCell ref="G8:H9"/>
    <mergeCell ref="I8:J9"/>
    <mergeCell ref="E8:F9"/>
    <mergeCell ref="B29:J29"/>
    <mergeCell ref="B30:J30"/>
    <mergeCell ref="B31:J31"/>
    <mergeCell ref="E10:E12"/>
    <mergeCell ref="G10:G12"/>
    <mergeCell ref="F10:F12"/>
    <mergeCell ref="B28:J28"/>
    <mergeCell ref="J10:J12"/>
    <mergeCell ref="I10:I12"/>
    <mergeCell ref="H10:H12"/>
  </mergeCells>
  <hyperlinks>
    <hyperlink ref="J2" location="INDICE!A1" display="Volver"/>
  </hyperlinks>
  <printOptions/>
  <pageMargins left="0.75" right="0.75" top="1" bottom="1"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J35"/>
  <sheetViews>
    <sheetView workbookViewId="0" topLeftCell="A10">
      <selection activeCell="B4" sqref="B4:J35"/>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A1" s="1" t="s">
        <v>39</v>
      </c>
    </row>
    <row r="2" spans="1:10" ht="12.75">
      <c r="A2" s="1" t="s">
        <v>40</v>
      </c>
      <c r="J2" s="48" t="s">
        <v>116</v>
      </c>
    </row>
    <row r="4" spans="2:10" ht="12.75">
      <c r="B4" s="69" t="s">
        <v>86</v>
      </c>
      <c r="C4" s="69"/>
      <c r="D4" s="69"/>
      <c r="E4" s="69"/>
      <c r="F4" s="69"/>
      <c r="G4" s="69"/>
      <c r="H4" s="69"/>
      <c r="I4" s="69"/>
      <c r="J4" s="69"/>
    </row>
    <row r="5" spans="2:10" ht="12.75">
      <c r="B5" s="17"/>
      <c r="C5" s="18" t="s">
        <v>120</v>
      </c>
      <c r="D5" s="17"/>
      <c r="E5" s="17"/>
      <c r="F5" s="17"/>
      <c r="G5" s="17"/>
      <c r="H5" s="17"/>
      <c r="I5" s="17"/>
      <c r="J5" s="17"/>
    </row>
    <row r="7" spans="2:5" ht="12.75">
      <c r="B7" s="2" t="s">
        <v>0</v>
      </c>
      <c r="C7" s="15" t="s">
        <v>1</v>
      </c>
      <c r="D7" s="15"/>
      <c r="E7" s="15"/>
    </row>
    <row r="8" spans="2:10" ht="12.75">
      <c r="B8" s="13"/>
      <c r="C8" s="76" t="s">
        <v>41</v>
      </c>
      <c r="D8" s="77"/>
      <c r="E8" s="77"/>
      <c r="F8" s="49"/>
      <c r="G8" s="54" t="s">
        <v>62</v>
      </c>
      <c r="H8" s="55"/>
      <c r="I8" s="54" t="s">
        <v>63</v>
      </c>
      <c r="J8" s="55"/>
    </row>
    <row r="9" spans="2:10" ht="12.75" customHeight="1">
      <c r="B9" s="10"/>
      <c r="C9" s="50" t="s">
        <v>60</v>
      </c>
      <c r="D9" s="51"/>
      <c r="E9" s="79" t="s">
        <v>51</v>
      </c>
      <c r="F9" s="80"/>
      <c r="G9" s="74"/>
      <c r="H9" s="75"/>
      <c r="I9" s="74"/>
      <c r="J9" s="75"/>
    </row>
    <row r="10" spans="2:10" ht="12.75" customHeight="1">
      <c r="B10" s="12" t="s">
        <v>48</v>
      </c>
      <c r="C10" s="52"/>
      <c r="D10" s="78"/>
      <c r="E10" s="64"/>
      <c r="F10" s="65"/>
      <c r="G10" s="56"/>
      <c r="H10" s="57"/>
      <c r="I10" s="56"/>
      <c r="J10" s="57"/>
    </row>
    <row r="11" spans="2:10" ht="12.75" customHeight="1">
      <c r="B11" s="12" t="s">
        <v>49</v>
      </c>
      <c r="C11" s="58" t="s">
        <v>65</v>
      </c>
      <c r="D11" s="58" t="s">
        <v>59</v>
      </c>
      <c r="E11" s="58" t="s">
        <v>64</v>
      </c>
      <c r="F11" s="58" t="s">
        <v>61</v>
      </c>
      <c r="G11" s="58" t="s">
        <v>66</v>
      </c>
      <c r="H11" s="58" t="s">
        <v>53</v>
      </c>
      <c r="I11" s="58" t="s">
        <v>66</v>
      </c>
      <c r="J11" s="58" t="s">
        <v>53</v>
      </c>
    </row>
    <row r="12" spans="2:10" ht="12.75">
      <c r="B12" s="10"/>
      <c r="C12" s="72"/>
      <c r="D12" s="72"/>
      <c r="E12" s="72"/>
      <c r="F12" s="72"/>
      <c r="G12" s="72"/>
      <c r="H12" s="72"/>
      <c r="I12" s="72"/>
      <c r="J12" s="72"/>
    </row>
    <row r="13" spans="2:10" ht="12.75">
      <c r="B13" s="11"/>
      <c r="C13" s="73"/>
      <c r="D13" s="73"/>
      <c r="E13" s="73"/>
      <c r="F13" s="73"/>
      <c r="G13" s="73"/>
      <c r="H13" s="73"/>
      <c r="I13" s="73"/>
      <c r="J13" s="73"/>
    </row>
    <row r="14" spans="2:10" ht="30" customHeight="1">
      <c r="B14" s="30" t="s">
        <v>50</v>
      </c>
      <c r="C14" s="31">
        <v>546807</v>
      </c>
      <c r="D14" s="31">
        <v>546807</v>
      </c>
      <c r="E14" s="31">
        <v>82227</v>
      </c>
      <c r="F14" s="31">
        <v>82227</v>
      </c>
      <c r="G14" s="31">
        <v>546641</v>
      </c>
      <c r="H14" s="31">
        <v>82195</v>
      </c>
      <c r="I14" s="31">
        <v>364</v>
      </c>
      <c r="J14" s="31">
        <v>32</v>
      </c>
    </row>
    <row r="15" spans="2:10" ht="30" customHeight="1">
      <c r="B15" s="32" t="s">
        <v>87</v>
      </c>
      <c r="C15" s="28">
        <v>443391</v>
      </c>
      <c r="D15" s="28">
        <v>990198</v>
      </c>
      <c r="E15" s="29">
        <v>257168</v>
      </c>
      <c r="F15" s="29">
        <v>339395</v>
      </c>
      <c r="G15" s="29">
        <v>443353</v>
      </c>
      <c r="H15" s="29">
        <v>257085</v>
      </c>
      <c r="I15" s="29">
        <v>250</v>
      </c>
      <c r="J15" s="29">
        <v>83</v>
      </c>
    </row>
    <row r="16" spans="2:10" ht="30" customHeight="1">
      <c r="B16" s="33" t="s">
        <v>88</v>
      </c>
      <c r="C16" s="31">
        <v>829025</v>
      </c>
      <c r="D16" s="31">
        <v>1819223</v>
      </c>
      <c r="E16" s="31">
        <v>1584745</v>
      </c>
      <c r="F16" s="31">
        <v>1924140</v>
      </c>
      <c r="G16" s="31">
        <v>828961</v>
      </c>
      <c r="H16" s="31">
        <v>1584399</v>
      </c>
      <c r="I16" s="31">
        <v>406</v>
      </c>
      <c r="J16" s="31">
        <v>346</v>
      </c>
    </row>
    <row r="17" spans="2:10" ht="30" customHeight="1">
      <c r="B17" s="33" t="s">
        <v>89</v>
      </c>
      <c r="C17" s="31">
        <v>404303</v>
      </c>
      <c r="D17" s="31">
        <v>2223526</v>
      </c>
      <c r="E17" s="31">
        <v>2003010</v>
      </c>
      <c r="F17" s="31">
        <v>3927150</v>
      </c>
      <c r="G17" s="31">
        <v>404264</v>
      </c>
      <c r="H17" s="31">
        <v>2002491</v>
      </c>
      <c r="I17" s="31">
        <v>280</v>
      </c>
      <c r="J17" s="31">
        <v>519</v>
      </c>
    </row>
    <row r="18" spans="2:10" ht="30" customHeight="1">
      <c r="B18" s="33" t="s">
        <v>90</v>
      </c>
      <c r="C18" s="27">
        <v>263922</v>
      </c>
      <c r="D18" s="27">
        <v>2487448</v>
      </c>
      <c r="E18" s="27">
        <v>2793891</v>
      </c>
      <c r="F18" s="27">
        <v>6721041</v>
      </c>
      <c r="G18" s="27">
        <v>263813</v>
      </c>
      <c r="H18" s="27">
        <v>2790961</v>
      </c>
      <c r="I18" s="27">
        <v>524</v>
      </c>
      <c r="J18" s="27">
        <v>2930</v>
      </c>
    </row>
    <row r="19" spans="2:10" ht="30" customHeight="1">
      <c r="B19" s="33" t="s">
        <v>91</v>
      </c>
      <c r="C19" s="27">
        <v>182395</v>
      </c>
      <c r="D19" s="27">
        <v>2669843</v>
      </c>
      <c r="E19" s="27">
        <v>5511284</v>
      </c>
      <c r="F19" s="27">
        <v>12232325</v>
      </c>
      <c r="G19" s="27">
        <v>182174</v>
      </c>
      <c r="H19" s="27">
        <v>5493859</v>
      </c>
      <c r="I19" s="27">
        <v>1103</v>
      </c>
      <c r="J19" s="27">
        <v>17425</v>
      </c>
    </row>
    <row r="20" spans="2:10" ht="30" customHeight="1">
      <c r="B20" s="33" t="s">
        <v>92</v>
      </c>
      <c r="C20" s="31">
        <v>64689</v>
      </c>
      <c r="D20" s="31">
        <v>2734532</v>
      </c>
      <c r="E20" s="31">
        <v>5468960</v>
      </c>
      <c r="F20" s="31">
        <v>17701285</v>
      </c>
      <c r="G20" s="31">
        <v>64454</v>
      </c>
      <c r="H20" s="31">
        <v>5400195</v>
      </c>
      <c r="I20" s="31">
        <v>1517</v>
      </c>
      <c r="J20" s="31">
        <v>68765</v>
      </c>
    </row>
    <row r="21" spans="2:10" ht="30" customHeight="1">
      <c r="B21" s="33" t="s">
        <v>93</v>
      </c>
      <c r="C21" s="27">
        <v>9994</v>
      </c>
      <c r="D21" s="27">
        <v>2744526</v>
      </c>
      <c r="E21" s="27">
        <v>3360072</v>
      </c>
      <c r="F21" s="27">
        <v>21061357</v>
      </c>
      <c r="G21" s="27">
        <v>9725</v>
      </c>
      <c r="H21" s="27">
        <v>3005919</v>
      </c>
      <c r="I21" s="27">
        <v>1733</v>
      </c>
      <c r="J21" s="27">
        <v>354154</v>
      </c>
    </row>
    <row r="22" spans="2:10" ht="30" customHeight="1">
      <c r="B22" s="33" t="s">
        <v>94</v>
      </c>
      <c r="C22" s="27">
        <v>2240</v>
      </c>
      <c r="D22" s="27">
        <v>2746766</v>
      </c>
      <c r="E22" s="27">
        <v>3756739</v>
      </c>
      <c r="F22" s="27">
        <v>24818096</v>
      </c>
      <c r="G22" s="27">
        <v>2098</v>
      </c>
      <c r="H22" s="27">
        <v>2966366</v>
      </c>
      <c r="I22" s="27">
        <v>893</v>
      </c>
      <c r="J22" s="27">
        <v>790373</v>
      </c>
    </row>
    <row r="23" spans="2:10" ht="30" customHeight="1">
      <c r="B23" s="33" t="s">
        <v>95</v>
      </c>
      <c r="C23" s="27">
        <v>664</v>
      </c>
      <c r="D23" s="27">
        <v>2747430</v>
      </c>
      <c r="E23" s="27">
        <v>3617984</v>
      </c>
      <c r="F23" s="27">
        <v>28436080</v>
      </c>
      <c r="G23" s="27">
        <v>597</v>
      </c>
      <c r="H23" s="27">
        <v>2591728</v>
      </c>
      <c r="I23" s="27">
        <v>342</v>
      </c>
      <c r="J23" s="27">
        <v>1026257</v>
      </c>
    </row>
    <row r="24" spans="2:10" ht="30" customHeight="1">
      <c r="B24" s="33" t="s">
        <v>96</v>
      </c>
      <c r="C24" s="27">
        <v>487</v>
      </c>
      <c r="D24" s="27">
        <v>2747917</v>
      </c>
      <c r="E24" s="27">
        <v>14562626</v>
      </c>
      <c r="F24" s="27">
        <v>42998706</v>
      </c>
      <c r="G24" s="27">
        <v>453</v>
      </c>
      <c r="H24" s="27">
        <v>11128687</v>
      </c>
      <c r="I24" s="27">
        <v>282</v>
      </c>
      <c r="J24" s="27">
        <v>3433939</v>
      </c>
    </row>
    <row r="25" spans="2:10" ht="15" customHeight="1">
      <c r="B25" s="25"/>
      <c r="C25" s="26"/>
      <c r="D25" s="26"/>
      <c r="E25" s="26"/>
      <c r="F25" s="26"/>
      <c r="G25" s="26"/>
      <c r="H25" s="26"/>
      <c r="I25" s="26"/>
      <c r="J25" s="26"/>
    </row>
    <row r="26" spans="2:10" ht="30" customHeight="1">
      <c r="B26" s="34" t="s">
        <v>58</v>
      </c>
      <c r="C26" s="35">
        <f>SUM(C14:C24)</f>
        <v>2747917</v>
      </c>
      <c r="D26" s="35">
        <f>D24</f>
        <v>2747917</v>
      </c>
      <c r="E26" s="35">
        <f>SUM(E14:E24)</f>
        <v>42998706</v>
      </c>
      <c r="F26" s="35">
        <f>F24</f>
        <v>42998706</v>
      </c>
      <c r="G26" s="35">
        <f>SUM(G14:G24)</f>
        <v>2746533</v>
      </c>
      <c r="H26" s="35">
        <f>SUM(H14:H24)</f>
        <v>37303885</v>
      </c>
      <c r="I26" s="35">
        <f>SUM(I14:I24)</f>
        <v>7694</v>
      </c>
      <c r="J26" s="36">
        <f>SUM(J14:J24)</f>
        <v>5694823</v>
      </c>
    </row>
    <row r="28" ht="18" customHeight="1">
      <c r="B28" s="2" t="s">
        <v>104</v>
      </c>
    </row>
    <row r="29" spans="2:10" ht="27" customHeight="1">
      <c r="B29" s="70" t="s">
        <v>97</v>
      </c>
      <c r="C29" s="70"/>
      <c r="D29" s="70"/>
      <c r="E29" s="70"/>
      <c r="F29" s="70"/>
      <c r="G29" s="70"/>
      <c r="H29" s="70"/>
      <c r="I29" s="70"/>
      <c r="J29" s="70"/>
    </row>
    <row r="30" spans="2:10" ht="27" customHeight="1">
      <c r="B30" s="71" t="s">
        <v>106</v>
      </c>
      <c r="C30" s="71"/>
      <c r="D30" s="71"/>
      <c r="E30" s="71"/>
      <c r="F30" s="71"/>
      <c r="G30" s="71"/>
      <c r="H30" s="71"/>
      <c r="I30" s="71"/>
      <c r="J30" s="71"/>
    </row>
    <row r="31" spans="2:10" ht="43.5" customHeight="1">
      <c r="B31" s="70" t="s">
        <v>98</v>
      </c>
      <c r="C31" s="70"/>
      <c r="D31" s="70"/>
      <c r="E31" s="70"/>
      <c r="F31" s="70"/>
      <c r="G31" s="70"/>
      <c r="H31" s="70"/>
      <c r="I31" s="70"/>
      <c r="J31" s="70"/>
    </row>
    <row r="32" spans="2:10" ht="16.5" customHeight="1">
      <c r="B32" s="70" t="s">
        <v>101</v>
      </c>
      <c r="C32" s="70"/>
      <c r="D32" s="70"/>
      <c r="E32" s="70"/>
      <c r="F32" s="70"/>
      <c r="G32" s="70"/>
      <c r="H32" s="70"/>
      <c r="I32" s="70"/>
      <c r="J32" s="70"/>
    </row>
    <row r="33" spans="2:10" ht="16.5" customHeight="1">
      <c r="B33" s="70" t="s">
        <v>107</v>
      </c>
      <c r="C33" s="70"/>
      <c r="D33" s="70"/>
      <c r="E33" s="70"/>
      <c r="F33" s="70"/>
      <c r="G33" s="70"/>
      <c r="H33" s="70"/>
      <c r="I33" s="70"/>
      <c r="J33" s="70"/>
    </row>
    <row r="34" spans="2:10" ht="9" customHeight="1">
      <c r="B34" s="38"/>
      <c r="C34" s="38"/>
      <c r="D34" s="38"/>
      <c r="E34" s="38"/>
      <c r="F34" s="38"/>
      <c r="G34" s="38"/>
      <c r="H34" s="38"/>
      <c r="I34" s="38"/>
      <c r="J34" s="38"/>
    </row>
    <row r="35" ht="12" customHeight="1">
      <c r="B35" s="2" t="s">
        <v>43</v>
      </c>
    </row>
  </sheetData>
  <mergeCells count="19">
    <mergeCell ref="C11:C13"/>
    <mergeCell ref="D11:D13"/>
    <mergeCell ref="E11:E13"/>
    <mergeCell ref="G11:G13"/>
    <mergeCell ref="F11:F13"/>
    <mergeCell ref="B33:J33"/>
    <mergeCell ref="J11:J13"/>
    <mergeCell ref="B4:J4"/>
    <mergeCell ref="G8:H10"/>
    <mergeCell ref="I8:J10"/>
    <mergeCell ref="C8:F8"/>
    <mergeCell ref="I11:I13"/>
    <mergeCell ref="H11:H13"/>
    <mergeCell ref="C9:D10"/>
    <mergeCell ref="E9:F10"/>
    <mergeCell ref="B32:J32"/>
    <mergeCell ref="B30:J30"/>
    <mergeCell ref="B31:J31"/>
    <mergeCell ref="B29:J29"/>
  </mergeCells>
  <hyperlinks>
    <hyperlink ref="J2" location="INDICE!A1" display="Volver"/>
  </hyperlinks>
  <printOptions/>
  <pageMargins left="0.75" right="0.75" top="1" bottom="1" header="0" footer="0"/>
  <pageSetup horizontalDpi="600" verticalDpi="600" orientation="portrait" scale="70" r:id="rId1"/>
  <ignoredErrors>
    <ignoredError sqref="D26:F26"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Febrero 2005</dc:title>
  <dc:subject/>
  <dc:creator>SBIF</dc:creator>
  <cp:keywords/>
  <dc:description/>
  <cp:lastModifiedBy>Pc Utility</cp:lastModifiedBy>
  <cp:lastPrinted>2005-10-04T16:11:13Z</cp:lastPrinted>
  <dcterms:created xsi:type="dcterms:W3CDTF">2005-06-22T21:04:27Z</dcterms:created>
  <dcterms:modified xsi:type="dcterms:W3CDTF">2005-10-04T16:11:50Z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