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80" windowWidth="15480" windowHeight="3495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Institución'!$A$2:$O$39</definedName>
    <definedName name="_xlnm.Print_Area" localSheetId="3">'Coloc. por Región'!$A$2:$Q$26</definedName>
    <definedName name="_xlnm.Print_Area" localSheetId="5">'Depósitos por Institución'!$A$2:$O$40</definedName>
    <definedName name="_xlnm.Print_Area" localSheetId="6">'Depósitos Por Región'!$A$2:$H$98</definedName>
    <definedName name="_xlnm.Print_Area" localSheetId="7">'Doc. Presentados y protestos'!$A$2:$K$28</definedName>
    <definedName name="_xlnm.Print_Area" localSheetId="1">'Evol. Coloc. Sistema Financiero'!$A$2:$M$53</definedName>
    <definedName name="_xlnm.Print_Area" localSheetId="4">'Evol. Depósitos'!$A$3:$M$56</definedName>
    <definedName name="_xlnm.Print_Area" localSheetId="0">'Indice'!$A$2:$B$25</definedName>
  </definedNames>
  <calcPr fullCalcOnLoad="1"/>
</workbook>
</file>

<file path=xl/sharedStrings.xml><?xml version="1.0" encoding="utf-8"?>
<sst xmlns="http://schemas.openxmlformats.org/spreadsheetml/2006/main" count="603" uniqueCount="149">
  <si>
    <t xml:space="preserve">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</si>
  <si>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</si>
  <si>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</si>
  <si>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</si>
  <si>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</si>
  <si>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</si>
  <si>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</si>
  <si>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</si>
  <si>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</si>
  <si>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</si>
  <si>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</si>
  <si>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</si>
  <si>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</si>
  <si>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>TOTAL</t>
  </si>
  <si>
    <t xml:space="preserve"> (Saldos  a  fin  de  mes  en  millones  pesos ) </t>
  </si>
  <si>
    <t xml:space="preserve">ABN AMRO BANK (CHILE)             </t>
  </si>
  <si>
    <t xml:space="preserve">        -</t>
  </si>
  <si>
    <t xml:space="preserve">BANCO BICE                        </t>
  </si>
  <si>
    <t>BANCO BILBAO VIZCAYA ARGENTARIA CH</t>
  </si>
  <si>
    <t xml:space="preserve">BANCO CONOSUR  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</si>
  <si>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</si>
  <si>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</si>
  <si>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</si>
  <si>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DESARROLLO              </t>
  </si>
  <si>
    <t xml:space="preserve">BANCO DEL ESTADO DE CHILE         </t>
  </si>
  <si>
    <t xml:space="preserve">BANCO DO BRASIL S.A.              </t>
  </si>
  <si>
    <t xml:space="preserve">BANCO FALABELLA                   </t>
  </si>
  <si>
    <t xml:space="preserve">BANCO INTERNACIONAL               </t>
  </si>
  <si>
    <t xml:space="preserve">BANCO MONEX        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</si>
  <si>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</si>
  <si>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</si>
  <si>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</si>
  <si>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SANTANDER-CHILE             </t>
  </si>
  <si>
    <t xml:space="preserve">BANCO SECURITY                    </t>
  </si>
  <si>
    <t xml:space="preserve">BANKBOSTON, N.A.                  </t>
  </si>
  <si>
    <t xml:space="preserve">CITIBANK N.A.                     </t>
  </si>
  <si>
    <t xml:space="preserve">CORPBANCA                         </t>
  </si>
  <si>
    <t xml:space="preserve">DEUTSCHE BANK CHILE               </t>
  </si>
  <si>
    <t xml:space="preserve">HNS BANCO                         </t>
  </si>
  <si>
    <t xml:space="preserve">HSBC BANK CHILE                   </t>
  </si>
  <si>
    <t xml:space="preserve">JP MORGAN CHASE BANK              </t>
  </si>
  <si>
    <t xml:space="preserve">SCOTIABANK SUD AMERICANO          </t>
  </si>
  <si>
    <t>THE BANK OF TOKYO-MITSUBISHI  LTD.</t>
  </si>
  <si>
    <t xml:space="preserve">TOTAL REGION                      </t>
  </si>
  <si>
    <t>Total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</si>
  <si>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</si>
  <si>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</si>
  <si>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</si>
  <si>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</si>
  <si>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I          </t>
  </si>
  <si>
    <t xml:space="preserve">II         </t>
  </si>
  <si>
    <t xml:space="preserve"> III         </t>
  </si>
  <si>
    <t xml:space="preserve">IV           </t>
  </si>
  <si>
    <t xml:space="preserve">V         </t>
  </si>
  <si>
    <t xml:space="preserve"> VI   </t>
  </si>
  <si>
    <t xml:space="preserve">R   E   G   I   O   N   E  S </t>
  </si>
  <si>
    <t xml:space="preserve">   VII       </t>
  </si>
  <si>
    <t xml:space="preserve">  VIII      </t>
  </si>
  <si>
    <t xml:space="preserve">   IX        </t>
  </si>
  <si>
    <t xml:space="preserve">  X        </t>
  </si>
  <si>
    <t xml:space="preserve">  XI        </t>
  </si>
  <si>
    <t xml:space="preserve"> XII         </t>
  </si>
  <si>
    <t xml:space="preserve"> T O T A L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</si>
  <si>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</si>
  <si>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</si>
  <si>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</si>
  <si>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</si>
  <si>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</si>
  <si>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</si>
  <si>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</si>
  <si>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</si>
  <si>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</si>
  <si>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</si>
  <si>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I        </t>
  </si>
  <si>
    <t xml:space="preserve">  II         </t>
  </si>
  <si>
    <t xml:space="preserve"> III      </t>
  </si>
  <si>
    <t xml:space="preserve">   IV         </t>
  </si>
  <si>
    <t xml:space="preserve">  V         </t>
  </si>
  <si>
    <t xml:space="preserve">   IX       </t>
  </si>
  <si>
    <t xml:space="preserve"> X         </t>
  </si>
  <si>
    <t xml:space="preserve"> XI        </t>
  </si>
  <si>
    <t xml:space="preserve"> XII        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</si>
  <si>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</si>
  <si>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</si>
  <si>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</si>
  <si>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</si>
  <si>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</si>
  <si>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</si>
  <si>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</si>
  <si>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</si>
  <si>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</si>
  <si>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</si>
  <si>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</si>
  <si>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</si>
  <si>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</si>
  <si>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</si>
  <si>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</si>
  <si>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</si>
  <si>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</si>
  <si>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</si>
  <si>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</si>
  <si>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</si>
  <si>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</si>
  <si>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</si>
  <si>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</si>
  <si>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</si>
  <si>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</si>
  <si>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</si>
  <si>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</si>
  <si>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</si>
  <si>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</si>
  <si>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</si>
  <si>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</si>
  <si>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</si>
  <si>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 COLOCACIONES POR INSTITUCION Y POR REGION 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</si>
  <si>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</si>
  <si>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</si>
  <si>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</si>
  <si>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</si>
  <si>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</si>
  <si>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</si>
  <si>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</si>
  <si>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</si>
  <si>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</si>
  <si>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</si>
  <si>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</si>
  <si>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</si>
  <si>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</si>
  <si>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</si>
  <si>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Cheques, Letras y Pagarés Presentados y Porcentaje de Protesto por Región</t>
  </si>
  <si>
    <t>Enero</t>
  </si>
  <si>
    <t>Febrero</t>
  </si>
  <si>
    <t>Marzo</t>
  </si>
  <si>
    <t xml:space="preserve"> COLOCACIONES  POR REGION  BANCOS ESTABLECIDOS EN CHILE, BANCO DEL ESTADO, SUCURSALES DE BANCOS EXTRANJEROS Y SISTEMA FINANCIERO </t>
  </si>
  <si>
    <t xml:space="preserve">R.M. </t>
  </si>
  <si>
    <t xml:space="preserve"> R.M.        </t>
  </si>
  <si>
    <t xml:space="preserve">  R.M.       </t>
  </si>
  <si>
    <t>Información Financiera Regional - Abril de 2005</t>
  </si>
  <si>
    <t>Mayo</t>
  </si>
  <si>
    <t>Junio</t>
  </si>
  <si>
    <t>Julio</t>
  </si>
  <si>
    <t>Agosto</t>
  </si>
  <si>
    <t>Octubre</t>
  </si>
  <si>
    <t>Abril</t>
  </si>
  <si>
    <t xml:space="preserve"> Abril 2005</t>
  </si>
  <si>
    <t>DEPOSITOS Y CAPTACIONES: POR REGION ABRIL 2005</t>
  </si>
  <si>
    <t xml:space="preserve"> ABRIL DE 2005</t>
  </si>
  <si>
    <t>VALOR DE LOS DOCUMENTOS</t>
  </si>
  <si>
    <t>Depósitos y captaciones por tipo de instrumento por agrupaciones de bancos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</si>
</sst>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[$-340A]d&quot; de &quot;mmmm&quot; de &quot;yyyy;@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&quot;Pts&quot;_);\(#,##0&quot;Pts&quot;\)"/>
    <numFmt numFmtId="175" formatCode="#,##0&quot;Pts&quot;_);[Red]\(#,##0&quot;Pts&quot;\)"/>
    <numFmt numFmtId="176" formatCode="#,##0.00&quot;Pts&quot;_);\(#,##0.00&quot;Pts&quot;\)"/>
    <numFmt numFmtId="177" formatCode="#,##0.00&quot;Pts&quot;_);[Red]\(#,##0.00&quot;Pts&quot;\)"/>
    <numFmt numFmtId="178" formatCode="_ * #,##0_)&quot;Pts&quot;_ ;_ * \(#,##0\)&quot;Pts&quot;_ ;_ * &quot;-&quot;_)&quot;Pts&quot;_ ;_ @_ "/>
    <numFmt numFmtId="179" formatCode="_ * #,##0_)_P_t_s_ ;_ * \(#,##0\)_P_t_s_ ;_ * &quot;-&quot;_)_P_t_s_ ;_ @_ "/>
    <numFmt numFmtId="180" formatCode="_ * #,##0.00_)&quot;Pts&quot;_ ;_ * \(#,##0.00\)&quot;Pts&quot;_ ;_ * &quot;-&quot;??_)&quot;Pts&quot;_ ;_ @_ "/>
    <numFmt numFmtId="181" formatCode="_ * #,##0.00_)_P_t_s_ ;_ * \(#,##0.00\)_P_t_s_ ;_ * &quot;-&quot;??_)_P_t_s_ ;_ @_ "/>
    <numFmt numFmtId="182" formatCode="0.0%"/>
    <numFmt numFmtId="183" formatCode="0.000%"/>
    <numFmt numFmtId="184" formatCode="0.00000"/>
    <numFmt numFmtId="185" formatCode="0.0000"/>
    <numFmt numFmtId="186" formatCode="0.000"/>
    <numFmt numFmtId="187" formatCode="0.000000"/>
    <numFmt numFmtId="188" formatCode="0.0000000"/>
    <numFmt numFmtId="189" formatCode="#,##0.0"/>
    <numFmt numFmtId="190" formatCode="0.0"/>
    <numFmt numFmtId="191" formatCode="\+\ General"/>
    <numFmt numFmtId="192" formatCode="\-\ General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3" fontId="0" fillId="2" borderId="8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11" xfId="0" applyFill="1" applyBorder="1" applyAlignment="1">
      <alignment/>
    </xf>
    <xf numFmtId="3" fontId="0" fillId="2" borderId="12" xfId="0" applyNumberFormat="1" applyFill="1" applyBorder="1" applyAlignment="1">
      <alignment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 horizontal="center" wrapText="1"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8" xfId="0" applyFill="1" applyBorder="1" applyAlignment="1">
      <alignment/>
    </xf>
    <xf numFmtId="3" fontId="0" fillId="2" borderId="19" xfId="0" applyNumberFormat="1" applyFill="1" applyBorder="1" applyAlignment="1">
      <alignment/>
    </xf>
    <xf numFmtId="0" fontId="0" fillId="2" borderId="19" xfId="0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/>
    </xf>
    <xf numFmtId="0" fontId="0" fillId="2" borderId="12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6" xfId="0" applyNumberFormat="1" applyBorder="1" applyAlignment="1">
      <alignment/>
    </xf>
    <xf numFmtId="0" fontId="2" fillId="2" borderId="14" xfId="0" applyFon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0" borderId="28" xfId="0" applyBorder="1" applyAlignment="1">
      <alignment/>
    </xf>
    <xf numFmtId="3" fontId="0" fillId="0" borderId="29" xfId="0" applyNumberFormat="1" applyBorder="1" applyAlignment="1">
      <alignment/>
    </xf>
    <xf numFmtId="0" fontId="0" fillId="2" borderId="30" xfId="0" applyFill="1" applyBorder="1" applyAlignment="1">
      <alignment/>
    </xf>
    <xf numFmtId="3" fontId="0" fillId="0" borderId="21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31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2" borderId="25" xfId="0" applyFill="1" applyBorder="1" applyAlignment="1">
      <alignment/>
    </xf>
    <xf numFmtId="0" fontId="0" fillId="2" borderId="15" xfId="0" applyFill="1" applyBorder="1" applyAlignment="1">
      <alignment horizontal="center" vertical="top" wrapText="1"/>
    </xf>
    <xf numFmtId="0" fontId="0" fillId="2" borderId="33" xfId="0" applyFill="1" applyBorder="1" applyAlignment="1">
      <alignment/>
    </xf>
    <xf numFmtId="3" fontId="0" fillId="2" borderId="10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3" fontId="2" fillId="2" borderId="0" xfId="0" applyNumberFormat="1" applyFont="1" applyFill="1" applyAlignment="1">
      <alignment/>
    </xf>
    <xf numFmtId="3" fontId="2" fillId="2" borderId="1" xfId="0" applyNumberFormat="1" applyFont="1" applyFill="1" applyBorder="1" applyAlignment="1">
      <alignment/>
    </xf>
    <xf numFmtId="3" fontId="0" fillId="2" borderId="0" xfId="0" applyNumberFormat="1" applyFill="1" applyBorder="1" applyAlignment="1">
      <alignment horizontal="center"/>
    </xf>
    <xf numFmtId="2" fontId="0" fillId="0" borderId="29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5" xfId="0" applyFill="1" applyBorder="1" applyAlignment="1">
      <alignment/>
    </xf>
    <xf numFmtId="0" fontId="0" fillId="2" borderId="36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28" xfId="0" applyFill="1" applyBorder="1" applyAlignment="1">
      <alignment horizontal="center"/>
    </xf>
    <xf numFmtId="3" fontId="0" fillId="0" borderId="37" xfId="0" applyNumberFormat="1" applyBorder="1" applyAlignment="1">
      <alignment/>
    </xf>
    <xf numFmtId="0" fontId="0" fillId="2" borderId="38" xfId="0" applyFill="1" applyBorder="1" applyAlignment="1">
      <alignment/>
    </xf>
    <xf numFmtId="0" fontId="0" fillId="0" borderId="38" xfId="0" applyBorder="1" applyAlignment="1">
      <alignment/>
    </xf>
    <xf numFmtId="3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3" fontId="0" fillId="0" borderId="39" xfId="0" applyNumberFormat="1" applyBorder="1" applyAlignment="1">
      <alignment/>
    </xf>
    <xf numFmtId="0" fontId="0" fillId="2" borderId="39" xfId="0" applyFill="1" applyBorder="1" applyAlignment="1">
      <alignment/>
    </xf>
    <xf numFmtId="3" fontId="0" fillId="0" borderId="19" xfId="0" applyNumberFormat="1" applyBorder="1" applyAlignment="1">
      <alignment/>
    </xf>
    <xf numFmtId="0" fontId="2" fillId="2" borderId="22" xfId="0" applyFont="1" applyFill="1" applyBorder="1" applyAlignment="1">
      <alignment/>
    </xf>
    <xf numFmtId="3" fontId="2" fillId="2" borderId="37" xfId="0" applyNumberFormat="1" applyFont="1" applyFill="1" applyBorder="1" applyAlignment="1">
      <alignment/>
    </xf>
    <xf numFmtId="3" fontId="2" fillId="2" borderId="23" xfId="0" applyNumberFormat="1" applyFont="1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0" fontId="2" fillId="2" borderId="11" xfId="0" applyFont="1" applyFill="1" applyBorder="1" applyAlignment="1">
      <alignment/>
    </xf>
    <xf numFmtId="3" fontId="2" fillId="0" borderId="40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2" fillId="2" borderId="37" xfId="0" applyFont="1" applyFill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2" borderId="42" xfId="0" applyFont="1" applyFill="1" applyBorder="1" applyAlignment="1">
      <alignment horizontal="center"/>
    </xf>
    <xf numFmtId="3" fontId="2" fillId="0" borderId="4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2" fontId="0" fillId="2" borderId="0" xfId="0" applyNumberFormat="1" applyFill="1" applyBorder="1" applyAlignment="1">
      <alignment/>
    </xf>
    <xf numFmtId="0" fontId="2" fillId="2" borderId="43" xfId="0" applyFont="1" applyFill="1" applyBorder="1" applyAlignment="1">
      <alignment/>
    </xf>
    <xf numFmtId="3" fontId="2" fillId="0" borderId="45" xfId="0" applyNumberFormat="1" applyFont="1" applyBorder="1" applyAlignment="1">
      <alignment/>
    </xf>
    <xf numFmtId="2" fontId="2" fillId="0" borderId="46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3" fontId="0" fillId="2" borderId="3" xfId="0" applyNumberFormat="1" applyFill="1" applyBorder="1" applyAlignment="1">
      <alignment horizontal="center"/>
    </xf>
    <xf numFmtId="3" fontId="0" fillId="0" borderId="5" xfId="0" applyNumberFormat="1" applyBorder="1" applyAlignment="1">
      <alignment/>
    </xf>
    <xf numFmtId="0" fontId="0" fillId="2" borderId="1" xfId="0" applyFill="1" applyBorder="1" applyAlignment="1">
      <alignment horizontal="center" vertical="top"/>
    </xf>
    <xf numFmtId="0" fontId="0" fillId="2" borderId="47" xfId="0" applyNumberFormat="1" applyFill="1" applyBorder="1" applyAlignment="1">
      <alignment horizontal="center"/>
    </xf>
    <xf numFmtId="0" fontId="0" fillId="2" borderId="48" xfId="0" applyNumberFormat="1" applyFill="1" applyBorder="1" applyAlignment="1">
      <alignment horizontal="center"/>
    </xf>
    <xf numFmtId="0" fontId="0" fillId="2" borderId="49" xfId="0" applyNumberFormat="1" applyFill="1" applyBorder="1" applyAlignment="1">
      <alignment horizontal="center"/>
    </xf>
    <xf numFmtId="0" fontId="0" fillId="2" borderId="48" xfId="0" applyNumberFormat="1" applyFont="1" applyFill="1" applyBorder="1" applyAlignment="1">
      <alignment horizontal="center"/>
    </xf>
    <xf numFmtId="0" fontId="0" fillId="2" borderId="5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2" borderId="48" xfId="0" applyFont="1" applyFill="1" applyBorder="1" applyAlignment="1">
      <alignment horizontal="center"/>
    </xf>
    <xf numFmtId="0" fontId="0" fillId="2" borderId="50" xfId="0" applyFont="1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51" xfId="0" applyFill="1" applyBorder="1" applyAlignment="1">
      <alignment horizontal="center" vertical="top"/>
    </xf>
    <xf numFmtId="0" fontId="0" fillId="2" borderId="48" xfId="0" applyFill="1" applyBorder="1" applyAlignment="1">
      <alignment horizontal="center" vertical="top"/>
    </xf>
    <xf numFmtId="0" fontId="0" fillId="2" borderId="50" xfId="0" applyFill="1" applyBorder="1" applyAlignment="1">
      <alignment horizontal="center" vertical="top"/>
    </xf>
    <xf numFmtId="0" fontId="2" fillId="2" borderId="40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165" fontId="2" fillId="2" borderId="0" xfId="0" applyNumberFormat="1" applyFont="1" applyFill="1" applyAlignment="1">
      <alignment horizontal="center"/>
    </xf>
    <xf numFmtId="0" fontId="0" fillId="2" borderId="36" xfId="0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0" fillId="2" borderId="53" xfId="0" applyFill="1" applyBorder="1" applyAlignment="1">
      <alignment horizontal="center" vertical="top"/>
    </xf>
    <xf numFmtId="0" fontId="0" fillId="2" borderId="49" xfId="0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/>
    </xf>
    <xf numFmtId="0" fontId="0" fillId="2" borderId="28" xfId="0" applyFill="1" applyBorder="1" applyAlignment="1">
      <alignment horizontal="center" vertical="top"/>
    </xf>
    <xf numFmtId="0" fontId="0" fillId="2" borderId="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104775</xdr:rowOff>
    </xdr:from>
    <xdr:to>
      <xdr:col>0</xdr:col>
      <xdr:colOff>1076325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667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6:B23"/>
  <sheetViews>
    <sheetView tabSelected="1" workbookViewId="0" topLeftCell="A1">
      <selection activeCell="B2" sqref="B2"/>
    </sheetView>
  </sheetViews>
  <sheetFormatPr defaultColWidth="11.421875" defaultRowHeight="12.75"/>
  <cols>
    <col min="1" max="1" width="19.421875" style="45" customWidth="1"/>
    <col min="2" max="2" width="82.00390625" style="45" bestFit="1" customWidth="1"/>
    <col min="3" max="16384" width="10.28125" style="45" customWidth="1"/>
  </cols>
  <sheetData>
    <row r="2" ht="12.75"/>
    <row r="3" ht="12.75"/>
    <row r="4" ht="12.75"/>
    <row r="5" ht="12.75"/>
    <row r="6" ht="15.75">
      <c r="B6" s="44" t="s">
        <v>137</v>
      </c>
    </row>
    <row r="9" ht="12.75">
      <c r="B9" s="46" t="s">
        <v>119</v>
      </c>
    </row>
    <row r="10" ht="14.25">
      <c r="B10" s="49"/>
    </row>
    <row r="11" ht="14.25">
      <c r="B11" s="50" t="s">
        <v>120</v>
      </c>
    </row>
    <row r="12" ht="14.25">
      <c r="B12" s="48"/>
    </row>
    <row r="13" ht="14.25">
      <c r="B13" s="50" t="s">
        <v>121</v>
      </c>
    </row>
    <row r="14" ht="14.25">
      <c r="B14" s="48"/>
    </row>
    <row r="15" ht="14.25">
      <c r="B15" s="50" t="s">
        <v>122</v>
      </c>
    </row>
    <row r="16" ht="14.25">
      <c r="B16" s="48"/>
    </row>
    <row r="17" ht="14.25">
      <c r="B17" s="50" t="s">
        <v>123</v>
      </c>
    </row>
    <row r="18" ht="14.25">
      <c r="B18" s="48"/>
    </row>
    <row r="19" ht="14.25">
      <c r="B19" s="50" t="s">
        <v>124</v>
      </c>
    </row>
    <row r="20" ht="14.25">
      <c r="B20" s="48"/>
    </row>
    <row r="21" ht="14.25">
      <c r="B21" s="50" t="s">
        <v>148</v>
      </c>
    </row>
    <row r="22" ht="14.25">
      <c r="B22" s="48"/>
    </row>
    <row r="23" ht="14.25">
      <c r="B23" s="50" t="s">
        <v>129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1" location="'Depósitos Por Región'!A1" display="Depósitos y captaciones: por región enero 2005"/>
    <hyperlink ref="B23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GridLines="0" workbookViewId="0" topLeftCell="A1">
      <selection activeCell="F30" sqref="F30"/>
    </sheetView>
  </sheetViews>
  <sheetFormatPr defaultColWidth="11.421875" defaultRowHeight="12.75"/>
  <cols>
    <col min="1" max="16384" width="11.421875" style="2" customWidth="1"/>
  </cols>
  <sheetData>
    <row r="1" spans="1:2" ht="12.75">
      <c r="A1" s="47" t="s">
        <v>125</v>
      </c>
      <c r="B1" s="47"/>
    </row>
    <row r="2" spans="1:12" ht="12.75">
      <c r="A2" s="143" t="s">
        <v>116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2.75">
      <c r="A3" s="144" t="s">
        <v>117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5" spans="1:2" ht="12.75">
      <c r="A5" s="34"/>
      <c r="B5" s="34"/>
    </row>
    <row r="6" spans="1:2" ht="13.5" thickBot="1">
      <c r="A6" s="1" t="s">
        <v>46</v>
      </c>
      <c r="B6" s="1"/>
    </row>
    <row r="7" spans="1:13" ht="12.75">
      <c r="A7" s="18"/>
      <c r="B7" s="146">
        <v>2004</v>
      </c>
      <c r="C7" s="146"/>
      <c r="D7" s="146"/>
      <c r="E7" s="146"/>
      <c r="F7" s="146"/>
      <c r="G7" s="146"/>
      <c r="H7" s="146"/>
      <c r="I7" s="147"/>
      <c r="J7" s="148">
        <v>2005</v>
      </c>
      <c r="K7" s="149"/>
      <c r="L7" s="149"/>
      <c r="M7" s="150"/>
    </row>
    <row r="8" spans="1:13" ht="12.75">
      <c r="A8" s="19" t="s">
        <v>48</v>
      </c>
      <c r="B8" s="100" t="s">
        <v>138</v>
      </c>
      <c r="C8" s="100" t="s">
        <v>139</v>
      </c>
      <c r="D8" s="100" t="s">
        <v>140</v>
      </c>
      <c r="E8" s="100" t="s">
        <v>141</v>
      </c>
      <c r="F8" s="100" t="s">
        <v>128</v>
      </c>
      <c r="G8" s="100" t="s">
        <v>142</v>
      </c>
      <c r="H8" s="100" t="s">
        <v>127</v>
      </c>
      <c r="I8" s="100" t="s">
        <v>126</v>
      </c>
      <c r="J8" s="100" t="s">
        <v>130</v>
      </c>
      <c r="K8" s="100" t="s">
        <v>131</v>
      </c>
      <c r="L8" s="13" t="s">
        <v>132</v>
      </c>
      <c r="M8" s="94" t="s">
        <v>143</v>
      </c>
    </row>
    <row r="9" spans="1:13" ht="12.75">
      <c r="A9" s="19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54"/>
    </row>
    <row r="10" spans="1:13" ht="12.75">
      <c r="A10" s="80" t="s">
        <v>1</v>
      </c>
      <c r="B10" s="14">
        <v>382108</v>
      </c>
      <c r="C10" s="14">
        <v>386561</v>
      </c>
      <c r="D10" s="14">
        <v>392497</v>
      </c>
      <c r="E10" s="14">
        <v>391681</v>
      </c>
      <c r="F10" s="14">
        <v>399709</v>
      </c>
      <c r="G10" s="14">
        <v>404605</v>
      </c>
      <c r="H10" s="14">
        <v>413330</v>
      </c>
      <c r="I10" s="14">
        <v>417950</v>
      </c>
      <c r="J10" s="14">
        <v>421955</v>
      </c>
      <c r="K10" s="14">
        <v>424515</v>
      </c>
      <c r="L10" s="14">
        <v>431796</v>
      </c>
      <c r="M10" s="54">
        <v>440127</v>
      </c>
    </row>
    <row r="11" spans="1:13" ht="12.75">
      <c r="A11" s="80" t="s">
        <v>2</v>
      </c>
      <c r="B11" s="14">
        <v>599854</v>
      </c>
      <c r="C11" s="14">
        <v>608314</v>
      </c>
      <c r="D11" s="14">
        <v>622293</v>
      </c>
      <c r="E11" s="14">
        <v>629894</v>
      </c>
      <c r="F11" s="14">
        <v>647788</v>
      </c>
      <c r="G11" s="14">
        <v>653862</v>
      </c>
      <c r="H11" s="14">
        <v>669020</v>
      </c>
      <c r="I11" s="14">
        <v>682952</v>
      </c>
      <c r="J11" s="14">
        <v>686543</v>
      </c>
      <c r="K11" s="14">
        <v>692546</v>
      </c>
      <c r="L11" s="14">
        <v>708402</v>
      </c>
      <c r="M11" s="54">
        <v>714069</v>
      </c>
    </row>
    <row r="12" spans="1:13" ht="12.75">
      <c r="A12" s="80" t="s">
        <v>3</v>
      </c>
      <c r="B12" s="14">
        <v>176907</v>
      </c>
      <c r="C12" s="14">
        <v>180053</v>
      </c>
      <c r="D12" s="14">
        <v>184607</v>
      </c>
      <c r="E12" s="14">
        <v>187007</v>
      </c>
      <c r="F12" s="14">
        <v>189726</v>
      </c>
      <c r="G12" s="14">
        <v>192268</v>
      </c>
      <c r="H12" s="14">
        <v>194224</v>
      </c>
      <c r="I12" s="14">
        <v>197798</v>
      </c>
      <c r="J12" s="14">
        <v>201185</v>
      </c>
      <c r="K12" s="14">
        <v>201082</v>
      </c>
      <c r="L12" s="14">
        <v>205381</v>
      </c>
      <c r="M12" s="54">
        <v>208874</v>
      </c>
    </row>
    <row r="13" spans="1:13" ht="12.75">
      <c r="A13" s="80" t="s">
        <v>4</v>
      </c>
      <c r="B13" s="14">
        <v>409474</v>
      </c>
      <c r="C13" s="14">
        <v>417367</v>
      </c>
      <c r="D13" s="14">
        <v>427414</v>
      </c>
      <c r="E13" s="14">
        <v>438891</v>
      </c>
      <c r="F13" s="14">
        <v>432647</v>
      </c>
      <c r="G13" s="14">
        <v>439625</v>
      </c>
      <c r="H13" s="14">
        <v>451245</v>
      </c>
      <c r="I13" s="14">
        <v>452825</v>
      </c>
      <c r="J13" s="14">
        <v>461030</v>
      </c>
      <c r="K13" s="14">
        <v>463918</v>
      </c>
      <c r="L13" s="14">
        <v>479753</v>
      </c>
      <c r="M13" s="54">
        <v>486236</v>
      </c>
    </row>
    <row r="14" spans="1:13" ht="12.75">
      <c r="A14" s="80" t="s">
        <v>5</v>
      </c>
      <c r="B14" s="14">
        <v>1351483</v>
      </c>
      <c r="C14" s="14">
        <v>1367225</v>
      </c>
      <c r="D14" s="14">
        <v>1394601</v>
      </c>
      <c r="E14" s="14">
        <v>1416945</v>
      </c>
      <c r="F14" s="14">
        <v>1437344</v>
      </c>
      <c r="G14" s="14">
        <v>1458899</v>
      </c>
      <c r="H14" s="14">
        <v>1482014</v>
      </c>
      <c r="I14" s="14">
        <v>1502916</v>
      </c>
      <c r="J14" s="14">
        <v>1524606</v>
      </c>
      <c r="K14" s="14">
        <v>1532937</v>
      </c>
      <c r="L14" s="14">
        <v>1562388</v>
      </c>
      <c r="M14" s="54">
        <v>1587565</v>
      </c>
    </row>
    <row r="15" spans="1:13" ht="12.75">
      <c r="A15" s="80" t="s">
        <v>6</v>
      </c>
      <c r="B15" s="14">
        <v>455296</v>
      </c>
      <c r="C15" s="14">
        <v>458552</v>
      </c>
      <c r="D15" s="14">
        <v>464254</v>
      </c>
      <c r="E15" s="14">
        <v>473678</v>
      </c>
      <c r="F15" s="14">
        <v>484214</v>
      </c>
      <c r="G15" s="14">
        <v>492687</v>
      </c>
      <c r="H15" s="14">
        <v>512549</v>
      </c>
      <c r="I15" s="14">
        <v>517005</v>
      </c>
      <c r="J15" s="14">
        <v>523466</v>
      </c>
      <c r="K15" s="14">
        <v>529141</v>
      </c>
      <c r="L15" s="14">
        <v>540449</v>
      </c>
      <c r="M15" s="54">
        <v>548159</v>
      </c>
    </row>
    <row r="16" spans="1:13" ht="12.75">
      <c r="A16" s="80" t="s">
        <v>7</v>
      </c>
      <c r="B16" s="14">
        <v>560753</v>
      </c>
      <c r="C16" s="14">
        <v>577687</v>
      </c>
      <c r="D16" s="14">
        <v>570289</v>
      </c>
      <c r="E16" s="14">
        <v>583497</v>
      </c>
      <c r="F16" s="14">
        <v>594842</v>
      </c>
      <c r="G16" s="14">
        <v>605168</v>
      </c>
      <c r="H16" s="14">
        <v>616736</v>
      </c>
      <c r="I16" s="14">
        <v>626927</v>
      </c>
      <c r="J16" s="14">
        <v>640020</v>
      </c>
      <c r="K16" s="14">
        <v>648255</v>
      </c>
      <c r="L16" s="14">
        <v>662586</v>
      </c>
      <c r="M16" s="54">
        <v>677040</v>
      </c>
    </row>
    <row r="17" spans="1:13" ht="12.75">
      <c r="A17" s="80" t="s">
        <v>8</v>
      </c>
      <c r="B17" s="14">
        <v>1211294</v>
      </c>
      <c r="C17" s="14">
        <v>1223122</v>
      </c>
      <c r="D17" s="14">
        <v>1244613</v>
      </c>
      <c r="E17" s="14">
        <v>1265763</v>
      </c>
      <c r="F17" s="14">
        <v>1285226</v>
      </c>
      <c r="G17" s="14">
        <v>1306231</v>
      </c>
      <c r="H17" s="14">
        <v>1338684</v>
      </c>
      <c r="I17" s="14">
        <v>1354515</v>
      </c>
      <c r="J17" s="14">
        <v>1362710</v>
      </c>
      <c r="K17" s="14">
        <v>1369965</v>
      </c>
      <c r="L17" s="14">
        <v>1398173</v>
      </c>
      <c r="M17" s="54">
        <v>1409587</v>
      </c>
    </row>
    <row r="18" spans="1:13" ht="12.75">
      <c r="A18" s="80" t="s">
        <v>9</v>
      </c>
      <c r="B18" s="14">
        <v>522774</v>
      </c>
      <c r="C18" s="14">
        <v>528134</v>
      </c>
      <c r="D18" s="14">
        <v>535927</v>
      </c>
      <c r="E18" s="14">
        <v>544663</v>
      </c>
      <c r="F18" s="14">
        <v>553650</v>
      </c>
      <c r="G18" s="14">
        <v>560485</v>
      </c>
      <c r="H18" s="14">
        <v>566677</v>
      </c>
      <c r="I18" s="14">
        <v>574184</v>
      </c>
      <c r="J18" s="14">
        <v>581003</v>
      </c>
      <c r="K18" s="14">
        <v>579547</v>
      </c>
      <c r="L18" s="14">
        <v>593849</v>
      </c>
      <c r="M18" s="54">
        <v>601816</v>
      </c>
    </row>
    <row r="19" spans="1:13" ht="12.75">
      <c r="A19" s="80" t="s">
        <v>10</v>
      </c>
      <c r="B19" s="14">
        <v>769330</v>
      </c>
      <c r="C19" s="14">
        <v>771502</v>
      </c>
      <c r="D19" s="14">
        <v>788359</v>
      </c>
      <c r="E19" s="14">
        <v>798516</v>
      </c>
      <c r="F19" s="14">
        <v>807189</v>
      </c>
      <c r="G19" s="14">
        <v>815190</v>
      </c>
      <c r="H19" s="14">
        <v>834509</v>
      </c>
      <c r="I19" s="14">
        <v>850009</v>
      </c>
      <c r="J19" s="14">
        <v>860539</v>
      </c>
      <c r="K19" s="14">
        <v>864034</v>
      </c>
      <c r="L19" s="14">
        <v>884699</v>
      </c>
      <c r="M19" s="54">
        <v>898438</v>
      </c>
    </row>
    <row r="20" spans="1:13" ht="12.75">
      <c r="A20" s="80" t="s">
        <v>11</v>
      </c>
      <c r="B20" s="14">
        <v>77877</v>
      </c>
      <c r="C20" s="14">
        <v>79110</v>
      </c>
      <c r="D20" s="14">
        <v>81418</v>
      </c>
      <c r="E20" s="14">
        <v>81754</v>
      </c>
      <c r="F20" s="14">
        <v>84265</v>
      </c>
      <c r="G20" s="14">
        <v>84957</v>
      </c>
      <c r="H20" s="14">
        <v>85695</v>
      </c>
      <c r="I20" s="14">
        <v>86192</v>
      </c>
      <c r="J20" s="14">
        <v>87211</v>
      </c>
      <c r="K20" s="14">
        <v>87476</v>
      </c>
      <c r="L20" s="14">
        <v>88895</v>
      </c>
      <c r="M20" s="54">
        <v>89456</v>
      </c>
    </row>
    <row r="21" spans="1:13" ht="12.75">
      <c r="A21" s="80" t="s">
        <v>12</v>
      </c>
      <c r="B21" s="14">
        <v>201755</v>
      </c>
      <c r="C21" s="14">
        <v>214653</v>
      </c>
      <c r="D21" s="14">
        <v>217702</v>
      </c>
      <c r="E21" s="14">
        <v>216940</v>
      </c>
      <c r="F21" s="14">
        <v>224960</v>
      </c>
      <c r="G21" s="14">
        <v>214296</v>
      </c>
      <c r="H21" s="14">
        <v>216474</v>
      </c>
      <c r="I21" s="14">
        <v>215700</v>
      </c>
      <c r="J21" s="14">
        <v>216958</v>
      </c>
      <c r="K21" s="14">
        <v>217845</v>
      </c>
      <c r="L21" s="14">
        <v>222358</v>
      </c>
      <c r="M21" s="54">
        <v>225009</v>
      </c>
    </row>
    <row r="22" spans="1:13" ht="12.75">
      <c r="A22" s="80" t="s">
        <v>134</v>
      </c>
      <c r="B22" s="14">
        <v>22306785</v>
      </c>
      <c r="C22" s="14">
        <v>22416325</v>
      </c>
      <c r="D22" s="14">
        <v>22550211</v>
      </c>
      <c r="E22" s="14">
        <v>22923508</v>
      </c>
      <c r="F22" s="14">
        <v>23151391</v>
      </c>
      <c r="G22" s="14">
        <v>23666258</v>
      </c>
      <c r="H22" s="14">
        <v>23961319</v>
      </c>
      <c r="I22" s="14">
        <v>24131731</v>
      </c>
      <c r="J22" s="14">
        <v>24367547</v>
      </c>
      <c r="K22" s="14">
        <v>24480250</v>
      </c>
      <c r="L22" s="14">
        <v>24799855</v>
      </c>
      <c r="M22" s="54">
        <v>25291157</v>
      </c>
    </row>
    <row r="23" spans="1:13" ht="12.75">
      <c r="A23" s="80" t="s">
        <v>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54"/>
    </row>
    <row r="24" spans="1:13" ht="12.75">
      <c r="A24" s="114" t="s">
        <v>13</v>
      </c>
      <c r="B24" s="115">
        <f>SUM(B10:B22)</f>
        <v>29025690</v>
      </c>
      <c r="C24" s="115">
        <f aca="true" t="shared" si="0" ref="C24:H24">SUM(C10:C22)</f>
        <v>29228605</v>
      </c>
      <c r="D24" s="115">
        <f t="shared" si="0"/>
        <v>29474185</v>
      </c>
      <c r="E24" s="115">
        <f t="shared" si="0"/>
        <v>29952737</v>
      </c>
      <c r="F24" s="115">
        <f t="shared" si="0"/>
        <v>30292951</v>
      </c>
      <c r="G24" s="115">
        <f t="shared" si="0"/>
        <v>30894531</v>
      </c>
      <c r="H24" s="115">
        <f t="shared" si="0"/>
        <v>31342476</v>
      </c>
      <c r="I24" s="115">
        <f>SUM(I10:I22)</f>
        <v>31610704</v>
      </c>
      <c r="J24" s="115">
        <f>SUM(J10:J22)</f>
        <v>31934773</v>
      </c>
      <c r="K24" s="115">
        <f>SUM(K10:K22)</f>
        <v>32091511</v>
      </c>
      <c r="L24" s="115">
        <f>SUM(L10:L22)</f>
        <v>32578584</v>
      </c>
      <c r="M24" s="116">
        <f>SUM(M10:M22)</f>
        <v>33177533</v>
      </c>
    </row>
    <row r="25" spans="1:13" ht="13.5" thickBot="1">
      <c r="A25" s="81" t="s">
        <v>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12"/>
    </row>
    <row r="26" spans="1:13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</row>
    <row r="27" spans="1:13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2.75">
      <c r="A28" s="143" t="s">
        <v>116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33"/>
    </row>
    <row r="29" spans="1:13" ht="12.75">
      <c r="A29" s="145" t="s">
        <v>47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33"/>
    </row>
    <row r="30" spans="1:13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3.5" thickBot="1">
      <c r="A32" s="82" t="s">
        <v>45</v>
      </c>
      <c r="B32" s="8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12.75">
      <c r="A33" s="83"/>
      <c r="B33" s="141">
        <v>2004</v>
      </c>
      <c r="C33" s="141"/>
      <c r="D33" s="141"/>
      <c r="E33" s="141"/>
      <c r="F33" s="141"/>
      <c r="G33" s="141"/>
      <c r="H33" s="141"/>
      <c r="I33" s="142"/>
      <c r="J33" s="138">
        <v>2005</v>
      </c>
      <c r="K33" s="139"/>
      <c r="L33" s="139"/>
      <c r="M33" s="140"/>
    </row>
    <row r="34" spans="1:13" ht="12.75">
      <c r="A34" s="80" t="s">
        <v>48</v>
      </c>
      <c r="B34" s="100" t="s">
        <v>138</v>
      </c>
      <c r="C34" s="100" t="s">
        <v>139</v>
      </c>
      <c r="D34" s="100" t="s">
        <v>140</v>
      </c>
      <c r="E34" s="100" t="s">
        <v>141</v>
      </c>
      <c r="F34" s="100" t="s">
        <v>128</v>
      </c>
      <c r="G34" s="100" t="s">
        <v>142</v>
      </c>
      <c r="H34" s="100" t="s">
        <v>127</v>
      </c>
      <c r="I34" s="100" t="s">
        <v>126</v>
      </c>
      <c r="J34" s="100" t="s">
        <v>130</v>
      </c>
      <c r="K34" s="100" t="s">
        <v>131</v>
      </c>
      <c r="L34" s="84" t="s">
        <v>132</v>
      </c>
      <c r="M34" s="135" t="s">
        <v>143</v>
      </c>
    </row>
    <row r="35" spans="1:13" ht="12.75">
      <c r="A35" s="80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54"/>
    </row>
    <row r="36" spans="1:13" ht="12.75">
      <c r="A36" s="80" t="s">
        <v>1</v>
      </c>
      <c r="B36" s="14">
        <v>15154</v>
      </c>
      <c r="C36" s="14">
        <v>16248</v>
      </c>
      <c r="D36" s="14">
        <v>15805</v>
      </c>
      <c r="E36" s="14">
        <v>16680</v>
      </c>
      <c r="F36" s="14">
        <v>17874</v>
      </c>
      <c r="G36" s="14">
        <v>17815</v>
      </c>
      <c r="H36" s="14">
        <v>17418</v>
      </c>
      <c r="I36" s="14">
        <v>17205</v>
      </c>
      <c r="J36" s="14">
        <v>19257</v>
      </c>
      <c r="K36" s="14">
        <v>19074</v>
      </c>
      <c r="L36" s="14">
        <v>18916</v>
      </c>
      <c r="M36" s="54">
        <v>19141</v>
      </c>
    </row>
    <row r="37" spans="1:13" ht="12.75">
      <c r="A37" s="80" t="s">
        <v>2</v>
      </c>
      <c r="B37" s="14">
        <v>8385</v>
      </c>
      <c r="C37" s="14">
        <v>8652</v>
      </c>
      <c r="D37" s="14">
        <v>8178</v>
      </c>
      <c r="E37" s="14">
        <v>9208</v>
      </c>
      <c r="F37" s="14">
        <v>12530</v>
      </c>
      <c r="G37" s="14">
        <v>10666</v>
      </c>
      <c r="H37" s="14">
        <v>8286</v>
      </c>
      <c r="I37" s="14">
        <v>9488</v>
      </c>
      <c r="J37" s="14">
        <v>10925</v>
      </c>
      <c r="K37" s="14">
        <v>10359</v>
      </c>
      <c r="L37" s="14">
        <v>9516</v>
      </c>
      <c r="M37" s="54">
        <v>11439</v>
      </c>
    </row>
    <row r="38" spans="1:13" ht="12.75">
      <c r="A38" s="80" t="s">
        <v>3</v>
      </c>
      <c r="B38" s="14">
        <v>29272</v>
      </c>
      <c r="C38" s="14">
        <v>28392</v>
      </c>
      <c r="D38" s="14">
        <v>28213</v>
      </c>
      <c r="E38" s="14">
        <v>27944</v>
      </c>
      <c r="F38" s="14">
        <v>25227</v>
      </c>
      <c r="G38" s="14">
        <v>27172</v>
      </c>
      <c r="H38" s="14">
        <v>26947</v>
      </c>
      <c r="I38" s="14">
        <v>26478</v>
      </c>
      <c r="J38" s="14">
        <v>28282</v>
      </c>
      <c r="K38" s="14">
        <v>27607</v>
      </c>
      <c r="L38" s="14">
        <v>27633</v>
      </c>
      <c r="M38" s="54">
        <v>28926</v>
      </c>
    </row>
    <row r="39" spans="1:13" ht="12.75">
      <c r="A39" s="80" t="s">
        <v>4</v>
      </c>
      <c r="B39" s="14">
        <v>24451</v>
      </c>
      <c r="C39" s="14">
        <v>26725</v>
      </c>
      <c r="D39" s="14">
        <v>24417</v>
      </c>
      <c r="E39" s="14">
        <v>25519</v>
      </c>
      <c r="F39" s="14">
        <v>27731</v>
      </c>
      <c r="G39" s="14">
        <v>29940</v>
      </c>
      <c r="H39" s="14">
        <v>29897</v>
      </c>
      <c r="I39" s="14">
        <v>29754</v>
      </c>
      <c r="J39" s="14">
        <v>32483</v>
      </c>
      <c r="K39" s="14">
        <v>31973</v>
      </c>
      <c r="L39" s="14">
        <v>34240</v>
      </c>
      <c r="M39" s="54">
        <v>32716</v>
      </c>
    </row>
    <row r="40" spans="1:13" ht="12.75">
      <c r="A40" s="80" t="s">
        <v>5</v>
      </c>
      <c r="B40" s="14">
        <v>61400</v>
      </c>
      <c r="C40" s="14">
        <v>62182</v>
      </c>
      <c r="D40" s="14">
        <v>63763</v>
      </c>
      <c r="E40" s="14">
        <v>61855</v>
      </c>
      <c r="F40" s="14">
        <v>63037</v>
      </c>
      <c r="G40" s="14">
        <v>65606</v>
      </c>
      <c r="H40" s="14">
        <v>62041</v>
      </c>
      <c r="I40" s="14">
        <v>59386</v>
      </c>
      <c r="J40" s="14">
        <v>64609</v>
      </c>
      <c r="K40" s="14">
        <v>64159</v>
      </c>
      <c r="L40" s="14">
        <v>67882</v>
      </c>
      <c r="M40" s="54">
        <v>66418</v>
      </c>
    </row>
    <row r="41" spans="1:13" ht="12.75">
      <c r="A41" s="80" t="s">
        <v>6</v>
      </c>
      <c r="B41" s="14">
        <v>37089</v>
      </c>
      <c r="C41" s="14">
        <v>38453</v>
      </c>
      <c r="D41" s="14">
        <v>38402</v>
      </c>
      <c r="E41" s="14">
        <v>37152</v>
      </c>
      <c r="F41" s="14">
        <v>35990</v>
      </c>
      <c r="G41" s="14">
        <v>35522</v>
      </c>
      <c r="H41" s="14">
        <v>34253</v>
      </c>
      <c r="I41" s="14">
        <v>31637</v>
      </c>
      <c r="J41" s="14">
        <v>32055</v>
      </c>
      <c r="K41" s="14">
        <v>34895</v>
      </c>
      <c r="L41" s="14">
        <v>39756</v>
      </c>
      <c r="M41" s="54">
        <v>38940</v>
      </c>
    </row>
    <row r="42" spans="1:13" ht="12.75">
      <c r="A42" s="80" t="s">
        <v>7</v>
      </c>
      <c r="B42" s="14">
        <v>18839</v>
      </c>
      <c r="C42" s="14">
        <v>18880</v>
      </c>
      <c r="D42" s="14">
        <v>16766</v>
      </c>
      <c r="E42" s="14">
        <v>16679</v>
      </c>
      <c r="F42" s="14">
        <v>15026</v>
      </c>
      <c r="G42" s="14">
        <v>13753</v>
      </c>
      <c r="H42" s="14">
        <v>13688</v>
      </c>
      <c r="I42" s="14">
        <v>14485</v>
      </c>
      <c r="J42" s="14">
        <v>16818</v>
      </c>
      <c r="K42" s="14">
        <v>18461</v>
      </c>
      <c r="L42" s="14">
        <v>20675</v>
      </c>
      <c r="M42" s="54">
        <v>22378</v>
      </c>
    </row>
    <row r="43" spans="1:13" ht="12.75">
      <c r="A43" s="80" t="s">
        <v>8</v>
      </c>
      <c r="B43" s="14">
        <v>84057</v>
      </c>
      <c r="C43" s="14">
        <v>88410</v>
      </c>
      <c r="D43" s="14">
        <v>88330</v>
      </c>
      <c r="E43" s="14">
        <v>78697</v>
      </c>
      <c r="F43" s="14">
        <v>67528</v>
      </c>
      <c r="G43" s="14">
        <v>64344</v>
      </c>
      <c r="H43" s="14">
        <v>61057</v>
      </c>
      <c r="I43" s="14">
        <v>57890</v>
      </c>
      <c r="J43" s="14">
        <v>64276</v>
      </c>
      <c r="K43" s="14">
        <v>69107</v>
      </c>
      <c r="L43" s="14">
        <v>79921</v>
      </c>
      <c r="M43" s="54">
        <v>73656</v>
      </c>
    </row>
    <row r="44" spans="1:13" ht="12.75">
      <c r="A44" s="80" t="s">
        <v>9</v>
      </c>
      <c r="B44" s="14">
        <v>11926</v>
      </c>
      <c r="C44" s="14">
        <v>11376</v>
      </c>
      <c r="D44" s="14">
        <v>11335</v>
      </c>
      <c r="E44" s="14">
        <v>11230</v>
      </c>
      <c r="F44" s="14">
        <v>10867</v>
      </c>
      <c r="G44" s="14">
        <v>11659</v>
      </c>
      <c r="H44" s="14">
        <v>12095</v>
      </c>
      <c r="I44" s="14">
        <v>10634</v>
      </c>
      <c r="J44" s="14">
        <v>11056</v>
      </c>
      <c r="K44" s="14">
        <v>12250</v>
      </c>
      <c r="L44" s="14">
        <v>13819</v>
      </c>
      <c r="M44" s="54">
        <v>14415</v>
      </c>
    </row>
    <row r="45" spans="1:13" ht="12.75">
      <c r="A45" s="80" t="s">
        <v>10</v>
      </c>
      <c r="B45" s="14">
        <v>72935</v>
      </c>
      <c r="C45" s="14">
        <v>75780</v>
      </c>
      <c r="D45" s="14">
        <v>86449</v>
      </c>
      <c r="E45" s="14">
        <v>77951</v>
      </c>
      <c r="F45" s="14">
        <v>74731</v>
      </c>
      <c r="G45" s="14">
        <v>79321</v>
      </c>
      <c r="H45" s="14">
        <v>75276</v>
      </c>
      <c r="I45" s="14">
        <v>67929</v>
      </c>
      <c r="J45" s="14">
        <v>72623</v>
      </c>
      <c r="K45" s="14">
        <v>77489</v>
      </c>
      <c r="L45" s="14">
        <v>79571</v>
      </c>
      <c r="M45" s="54">
        <v>75895</v>
      </c>
    </row>
    <row r="46" spans="1:13" ht="12.75">
      <c r="A46" s="80" t="s">
        <v>11</v>
      </c>
      <c r="B46" s="14">
        <v>144</v>
      </c>
      <c r="C46" s="14">
        <v>97</v>
      </c>
      <c r="D46" s="14">
        <v>93</v>
      </c>
      <c r="E46" s="14">
        <v>126</v>
      </c>
      <c r="F46" s="14">
        <v>115</v>
      </c>
      <c r="G46" s="14">
        <v>73</v>
      </c>
      <c r="H46" s="14">
        <v>129</v>
      </c>
      <c r="I46" s="14">
        <v>147</v>
      </c>
      <c r="J46" s="14">
        <v>138</v>
      </c>
      <c r="K46" s="14">
        <v>170</v>
      </c>
      <c r="L46" s="14">
        <v>139</v>
      </c>
      <c r="M46" s="54">
        <v>132</v>
      </c>
    </row>
    <row r="47" spans="1:13" ht="12.75">
      <c r="A47" s="80" t="s">
        <v>12</v>
      </c>
      <c r="B47" s="14">
        <v>9071</v>
      </c>
      <c r="C47" s="14">
        <v>16619</v>
      </c>
      <c r="D47" s="14">
        <v>17477</v>
      </c>
      <c r="E47" s="14">
        <v>7460</v>
      </c>
      <c r="F47" s="14">
        <v>15633</v>
      </c>
      <c r="G47" s="14">
        <v>17494</v>
      </c>
      <c r="H47" s="14">
        <v>17035</v>
      </c>
      <c r="I47" s="14">
        <v>13418</v>
      </c>
      <c r="J47" s="14">
        <v>7115</v>
      </c>
      <c r="K47" s="14">
        <v>8841</v>
      </c>
      <c r="L47" s="14">
        <v>11528</v>
      </c>
      <c r="M47" s="54">
        <v>13208</v>
      </c>
    </row>
    <row r="48" spans="1:13" ht="12.75">
      <c r="A48" s="80" t="s">
        <v>134</v>
      </c>
      <c r="B48" s="14">
        <v>3167929</v>
      </c>
      <c r="C48" s="14">
        <v>3203771</v>
      </c>
      <c r="D48" s="14">
        <v>3218699</v>
      </c>
      <c r="E48" s="14">
        <v>3286082</v>
      </c>
      <c r="F48" s="14">
        <v>3190743</v>
      </c>
      <c r="G48" s="14">
        <v>3301296</v>
      </c>
      <c r="H48" s="14">
        <v>3238738</v>
      </c>
      <c r="I48" s="14">
        <v>3101572</v>
      </c>
      <c r="J48" s="14">
        <v>3313957</v>
      </c>
      <c r="K48" s="14">
        <v>3322215</v>
      </c>
      <c r="L48" s="14">
        <v>3512715</v>
      </c>
      <c r="M48" s="54">
        <v>3733021</v>
      </c>
    </row>
    <row r="49" spans="1:13" ht="12.75">
      <c r="A49" s="80" t="s">
        <v>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54"/>
    </row>
    <row r="50" spans="1:13" ht="12.75">
      <c r="A50" s="114" t="s">
        <v>13</v>
      </c>
      <c r="B50" s="115">
        <f>SUM(B36:B48)</f>
        <v>3540652</v>
      </c>
      <c r="C50" s="115">
        <f>SUM(C36:C48)</f>
        <v>3595585</v>
      </c>
      <c r="D50" s="115">
        <f aca="true" t="shared" si="1" ref="D50:M50">SUM(D36:D48)</f>
        <v>3617927</v>
      </c>
      <c r="E50" s="115">
        <f t="shared" si="1"/>
        <v>3656583</v>
      </c>
      <c r="F50" s="115">
        <f t="shared" si="1"/>
        <v>3557032</v>
      </c>
      <c r="G50" s="115">
        <f t="shared" si="1"/>
        <v>3674661</v>
      </c>
      <c r="H50" s="115">
        <f t="shared" si="1"/>
        <v>3596860</v>
      </c>
      <c r="I50" s="115">
        <f t="shared" si="1"/>
        <v>3440023</v>
      </c>
      <c r="J50" s="115">
        <f t="shared" si="1"/>
        <v>3673594</v>
      </c>
      <c r="K50" s="115">
        <f t="shared" si="1"/>
        <v>3696600</v>
      </c>
      <c r="L50" s="115">
        <f t="shared" si="1"/>
        <v>3916311</v>
      </c>
      <c r="M50" s="116">
        <f t="shared" si="1"/>
        <v>4130285</v>
      </c>
    </row>
    <row r="51" spans="1:13" ht="13.5" thickBot="1">
      <c r="A51" s="22"/>
      <c r="B51" s="4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12"/>
    </row>
    <row r="52" spans="1:2" ht="12.75">
      <c r="A52" s="15" t="s">
        <v>110</v>
      </c>
      <c r="B52" s="15"/>
    </row>
    <row r="55" spans="3:13" ht="12.75"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3:13" ht="12.75"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</sheetData>
  <mergeCells count="8">
    <mergeCell ref="J33:M33"/>
    <mergeCell ref="B33:I33"/>
    <mergeCell ref="A2:L2"/>
    <mergeCell ref="A3:L3"/>
    <mergeCell ref="A28:L28"/>
    <mergeCell ref="A29:L29"/>
    <mergeCell ref="B7:I7"/>
    <mergeCell ref="J7:M7"/>
  </mergeCells>
  <hyperlinks>
    <hyperlink ref="A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showGridLines="0" workbookViewId="0" topLeftCell="A1">
      <selection activeCell="A6" sqref="A6"/>
    </sheetView>
  </sheetViews>
  <sheetFormatPr defaultColWidth="11.421875" defaultRowHeight="12.75"/>
  <cols>
    <col min="1" max="1" width="44.140625" style="2" customWidth="1"/>
    <col min="2" max="16384" width="11.421875" style="2" customWidth="1"/>
  </cols>
  <sheetData>
    <row r="1" ht="12.75">
      <c r="A1" s="47" t="s">
        <v>125</v>
      </c>
    </row>
    <row r="2" spans="1:15" ht="12.75">
      <c r="A2" s="143" t="s">
        <v>114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ht="12.75">
      <c r="A3" s="152" t="s">
        <v>144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spans="1:15" ht="12.75">
      <c r="A4" s="153" t="s">
        <v>14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6" spans="2:14" ht="12.75">
      <c r="B6" s="151" t="s">
        <v>55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2:15" ht="12.75">
      <c r="B7" s="55" t="s">
        <v>49</v>
      </c>
      <c r="C7" s="55" t="s">
        <v>50</v>
      </c>
      <c r="D7" s="55" t="s">
        <v>51</v>
      </c>
      <c r="E7" s="55" t="s">
        <v>52</v>
      </c>
      <c r="F7" s="55" t="s">
        <v>53</v>
      </c>
      <c r="G7" s="55" t="s">
        <v>54</v>
      </c>
      <c r="H7" s="55" t="s">
        <v>56</v>
      </c>
      <c r="I7" s="55" t="s">
        <v>57</v>
      </c>
      <c r="J7" s="55" t="s">
        <v>58</v>
      </c>
      <c r="K7" s="55" t="s">
        <v>59</v>
      </c>
      <c r="L7" s="55" t="s">
        <v>60</v>
      </c>
      <c r="M7" s="55" t="s">
        <v>61</v>
      </c>
      <c r="N7" s="55" t="s">
        <v>135</v>
      </c>
      <c r="O7" s="55" t="s">
        <v>62</v>
      </c>
    </row>
    <row r="8" spans="1:21" ht="12.75">
      <c r="A8" s="56" t="s">
        <v>15</v>
      </c>
      <c r="B8" s="61">
        <v>0</v>
      </c>
      <c r="C8" s="57">
        <v>0</v>
      </c>
      <c r="D8" s="61">
        <v>0</v>
      </c>
      <c r="E8" s="57">
        <v>0</v>
      </c>
      <c r="F8" s="61">
        <v>0</v>
      </c>
      <c r="G8" s="57">
        <v>0</v>
      </c>
      <c r="H8" s="61">
        <v>0</v>
      </c>
      <c r="I8" s="57">
        <v>0</v>
      </c>
      <c r="J8" s="61">
        <v>0</v>
      </c>
      <c r="K8" s="57">
        <v>0</v>
      </c>
      <c r="L8" s="61">
        <v>0</v>
      </c>
      <c r="M8" s="57">
        <v>0</v>
      </c>
      <c r="N8" s="105">
        <v>176183</v>
      </c>
      <c r="O8" s="64">
        <f>SUM(B8:N8)</f>
        <v>176183</v>
      </c>
      <c r="Q8" s="33"/>
      <c r="R8" s="33"/>
      <c r="T8" s="33"/>
      <c r="U8" s="33"/>
    </row>
    <row r="9" spans="1:21" ht="12.75">
      <c r="A9" s="59" t="s">
        <v>17</v>
      </c>
      <c r="B9" s="62">
        <v>0</v>
      </c>
      <c r="C9" s="53">
        <v>20414</v>
      </c>
      <c r="D9" s="62">
        <v>0</v>
      </c>
      <c r="E9" s="51">
        <v>0</v>
      </c>
      <c r="F9" s="62">
        <v>0</v>
      </c>
      <c r="G9" s="51">
        <v>0</v>
      </c>
      <c r="H9" s="62">
        <v>0</v>
      </c>
      <c r="I9" s="53">
        <v>46935</v>
      </c>
      <c r="J9" s="63">
        <v>7569</v>
      </c>
      <c r="K9" s="51">
        <v>0</v>
      </c>
      <c r="L9" s="62">
        <v>0</v>
      </c>
      <c r="M9" s="51">
        <v>0</v>
      </c>
      <c r="N9" s="106">
        <v>816388</v>
      </c>
      <c r="O9" s="63">
        <f>SUM(B9:N9)</f>
        <v>891306</v>
      </c>
      <c r="Q9" s="33"/>
      <c r="R9" s="33"/>
      <c r="T9" s="33"/>
      <c r="U9" s="33"/>
    </row>
    <row r="10" spans="1:21" ht="12.75">
      <c r="A10" s="59" t="s">
        <v>18</v>
      </c>
      <c r="B10" s="63">
        <v>40809</v>
      </c>
      <c r="C10" s="53">
        <v>46479</v>
      </c>
      <c r="D10" s="63">
        <v>12837</v>
      </c>
      <c r="E10" s="53">
        <v>31620</v>
      </c>
      <c r="F10" s="63">
        <v>140885</v>
      </c>
      <c r="G10" s="53">
        <v>57422</v>
      </c>
      <c r="H10" s="63">
        <v>43578</v>
      </c>
      <c r="I10" s="53">
        <v>142929</v>
      </c>
      <c r="J10" s="63">
        <v>67490</v>
      </c>
      <c r="K10" s="53">
        <v>69449</v>
      </c>
      <c r="L10" s="63">
        <v>10187</v>
      </c>
      <c r="M10" s="53">
        <v>5167</v>
      </c>
      <c r="N10" s="106">
        <v>2163577</v>
      </c>
      <c r="O10" s="63">
        <f aca="true" t="shared" si="0" ref="O10:O34">SUM(B10:N10)</f>
        <v>2832429</v>
      </c>
      <c r="Q10" s="33"/>
      <c r="R10" s="33"/>
      <c r="T10" s="33"/>
      <c r="U10" s="33"/>
    </row>
    <row r="11" spans="1:21" ht="12.75">
      <c r="A11" s="59" t="s">
        <v>19</v>
      </c>
      <c r="B11" s="63">
        <v>5843</v>
      </c>
      <c r="C11" s="53">
        <v>7948</v>
      </c>
      <c r="D11" s="63">
        <v>4048</v>
      </c>
      <c r="E11" s="53">
        <v>10998</v>
      </c>
      <c r="F11" s="63">
        <v>21900</v>
      </c>
      <c r="G11" s="53">
        <v>8751</v>
      </c>
      <c r="H11" s="63">
        <v>7605</v>
      </c>
      <c r="I11" s="53">
        <v>20423</v>
      </c>
      <c r="J11" s="63">
        <v>4848</v>
      </c>
      <c r="K11" s="53">
        <v>9200</v>
      </c>
      <c r="L11" s="63">
        <v>1195</v>
      </c>
      <c r="M11" s="53">
        <v>3526</v>
      </c>
      <c r="N11" s="106">
        <v>68272</v>
      </c>
      <c r="O11" s="63">
        <f t="shared" si="0"/>
        <v>174557</v>
      </c>
      <c r="Q11" s="33"/>
      <c r="R11" s="33"/>
      <c r="T11" s="33"/>
      <c r="U11" s="33"/>
    </row>
    <row r="12" spans="1:21" ht="12.75">
      <c r="A12" s="59" t="s">
        <v>20</v>
      </c>
      <c r="B12" s="63">
        <v>62012</v>
      </c>
      <c r="C12" s="53">
        <v>116014</v>
      </c>
      <c r="D12" s="63">
        <v>36696</v>
      </c>
      <c r="E12" s="53">
        <v>71349</v>
      </c>
      <c r="F12" s="63">
        <v>361624</v>
      </c>
      <c r="G12" s="53">
        <v>143848</v>
      </c>
      <c r="H12" s="63">
        <v>137120</v>
      </c>
      <c r="I12" s="53">
        <v>234423</v>
      </c>
      <c r="J12" s="63">
        <v>93632</v>
      </c>
      <c r="K12" s="53">
        <v>162316</v>
      </c>
      <c r="L12" s="63">
        <v>15739</v>
      </c>
      <c r="M12" s="53">
        <v>57596</v>
      </c>
      <c r="N12" s="106">
        <v>5079567</v>
      </c>
      <c r="O12" s="63">
        <f t="shared" si="0"/>
        <v>6571936</v>
      </c>
      <c r="Q12" s="33"/>
      <c r="R12" s="33"/>
      <c r="T12" s="33"/>
      <c r="U12" s="33"/>
    </row>
    <row r="13" spans="1:21" ht="12.75">
      <c r="A13" s="59" t="s">
        <v>21</v>
      </c>
      <c r="B13" s="63">
        <v>99982</v>
      </c>
      <c r="C13" s="53">
        <v>147285</v>
      </c>
      <c r="D13" s="63">
        <v>48249</v>
      </c>
      <c r="E13" s="53">
        <v>83382</v>
      </c>
      <c r="F13" s="63">
        <v>201634</v>
      </c>
      <c r="G13" s="53">
        <v>71048</v>
      </c>
      <c r="H13" s="63">
        <v>80142</v>
      </c>
      <c r="I13" s="53">
        <v>161010</v>
      </c>
      <c r="J13" s="63">
        <v>51372</v>
      </c>
      <c r="K13" s="53">
        <v>151682</v>
      </c>
      <c r="L13" s="63">
        <v>25762</v>
      </c>
      <c r="M13" s="53">
        <v>45095</v>
      </c>
      <c r="N13" s="106">
        <v>3034840</v>
      </c>
      <c r="O13" s="63">
        <f t="shared" si="0"/>
        <v>4201483</v>
      </c>
      <c r="Q13" s="33"/>
      <c r="R13" s="33"/>
      <c r="T13" s="33"/>
      <c r="U13" s="33"/>
    </row>
    <row r="14" spans="1:21" ht="12.75">
      <c r="A14" s="59" t="s">
        <v>22</v>
      </c>
      <c r="B14" s="62">
        <v>0</v>
      </c>
      <c r="C14" s="51">
        <v>0</v>
      </c>
      <c r="D14" s="62">
        <v>0</v>
      </c>
      <c r="E14" s="51">
        <v>0</v>
      </c>
      <c r="F14" s="62">
        <v>0</v>
      </c>
      <c r="G14" s="51">
        <v>0</v>
      </c>
      <c r="H14" s="62">
        <v>0</v>
      </c>
      <c r="I14" s="51">
        <v>0</v>
      </c>
      <c r="J14" s="62">
        <v>0</v>
      </c>
      <c r="K14" s="51">
        <v>0</v>
      </c>
      <c r="L14" s="62">
        <v>0</v>
      </c>
      <c r="M14" s="51">
        <v>0</v>
      </c>
      <c r="N14" s="106">
        <v>12224</v>
      </c>
      <c r="O14" s="63">
        <f t="shared" si="0"/>
        <v>12224</v>
      </c>
      <c r="Q14" s="33"/>
      <c r="R14" s="33"/>
      <c r="T14" s="33"/>
      <c r="U14" s="33"/>
    </row>
    <row r="15" spans="1:21" ht="12.75">
      <c r="A15" s="59" t="s">
        <v>23</v>
      </c>
      <c r="B15" s="63">
        <v>22197</v>
      </c>
      <c r="C15" s="53">
        <v>20216</v>
      </c>
      <c r="D15" s="63">
        <v>12009</v>
      </c>
      <c r="E15" s="53">
        <v>36193</v>
      </c>
      <c r="F15" s="63">
        <v>122634</v>
      </c>
      <c r="G15" s="53">
        <v>56977</v>
      </c>
      <c r="H15" s="63">
        <v>54706</v>
      </c>
      <c r="I15" s="53">
        <v>104414</v>
      </c>
      <c r="J15" s="63">
        <v>32105</v>
      </c>
      <c r="K15" s="53">
        <v>64393</v>
      </c>
      <c r="L15" s="62">
        <v>0</v>
      </c>
      <c r="M15" s="53">
        <v>8665</v>
      </c>
      <c r="N15" s="106">
        <v>929973</v>
      </c>
      <c r="O15" s="63">
        <f t="shared" si="0"/>
        <v>1464482</v>
      </c>
      <c r="Q15" s="33"/>
      <c r="R15" s="33"/>
      <c r="T15" s="33"/>
      <c r="U15" s="33"/>
    </row>
    <row r="16" spans="1:21" ht="12.75">
      <c r="A16" s="59" t="s">
        <v>24</v>
      </c>
      <c r="B16" s="63">
        <v>32481</v>
      </c>
      <c r="C16" s="53">
        <v>40682</v>
      </c>
      <c r="D16" s="63">
        <v>19561</v>
      </c>
      <c r="E16" s="53">
        <v>43037</v>
      </c>
      <c r="F16" s="63">
        <v>108398</v>
      </c>
      <c r="G16" s="53">
        <v>57726</v>
      </c>
      <c r="H16" s="63">
        <v>62412</v>
      </c>
      <c r="I16" s="53">
        <v>110507</v>
      </c>
      <c r="J16" s="63">
        <v>56452</v>
      </c>
      <c r="K16" s="53">
        <v>107816</v>
      </c>
      <c r="L16" s="63">
        <v>11616</v>
      </c>
      <c r="M16" s="53">
        <v>13299</v>
      </c>
      <c r="N16" s="106">
        <v>4566190</v>
      </c>
      <c r="O16" s="63">
        <f t="shared" si="0"/>
        <v>5230177</v>
      </c>
      <c r="Q16" s="33"/>
      <c r="R16" s="33"/>
      <c r="T16" s="33"/>
      <c r="U16" s="33"/>
    </row>
    <row r="17" spans="1:21" ht="12.75">
      <c r="A17" s="59" t="s">
        <v>25</v>
      </c>
      <c r="B17" s="62">
        <v>0</v>
      </c>
      <c r="C17" s="51">
        <v>0</v>
      </c>
      <c r="D17" s="62">
        <v>0</v>
      </c>
      <c r="E17" s="51">
        <v>0</v>
      </c>
      <c r="F17" s="62">
        <v>0</v>
      </c>
      <c r="G17" s="51">
        <v>0</v>
      </c>
      <c r="H17" s="62">
        <v>0</v>
      </c>
      <c r="I17" s="51">
        <v>0</v>
      </c>
      <c r="J17" s="62">
        <v>0</v>
      </c>
      <c r="K17" s="51">
        <v>0</v>
      </c>
      <c r="L17" s="62">
        <v>0</v>
      </c>
      <c r="M17" s="51">
        <v>0</v>
      </c>
      <c r="N17" s="106">
        <v>27165</v>
      </c>
      <c r="O17" s="63">
        <f t="shared" si="0"/>
        <v>27165</v>
      </c>
      <c r="Q17" s="33"/>
      <c r="R17" s="33"/>
      <c r="T17" s="33"/>
      <c r="U17" s="33"/>
    </row>
    <row r="18" spans="1:21" ht="12.75">
      <c r="A18" s="59" t="s">
        <v>26</v>
      </c>
      <c r="B18" s="62">
        <v>0</v>
      </c>
      <c r="C18" s="51">
        <v>0</v>
      </c>
      <c r="D18" s="62">
        <v>0</v>
      </c>
      <c r="E18" s="51">
        <v>0</v>
      </c>
      <c r="F18" s="62">
        <v>0</v>
      </c>
      <c r="G18" s="51">
        <v>0</v>
      </c>
      <c r="H18" s="62">
        <v>0</v>
      </c>
      <c r="I18" s="51">
        <v>0</v>
      </c>
      <c r="J18" s="62">
        <v>0</v>
      </c>
      <c r="K18" s="51">
        <v>0</v>
      </c>
      <c r="L18" s="62">
        <v>0</v>
      </c>
      <c r="M18" s="51">
        <v>0</v>
      </c>
      <c r="N18" s="106">
        <v>288469</v>
      </c>
      <c r="O18" s="63">
        <f t="shared" si="0"/>
        <v>288469</v>
      </c>
      <c r="Q18" s="33"/>
      <c r="R18" s="33"/>
      <c r="T18" s="33"/>
      <c r="U18" s="33"/>
    </row>
    <row r="19" spans="1:21" ht="12.75">
      <c r="A19" s="59" t="s">
        <v>27</v>
      </c>
      <c r="B19" s="63">
        <v>2119</v>
      </c>
      <c r="C19" s="53">
        <v>2934</v>
      </c>
      <c r="D19" s="62">
        <v>0</v>
      </c>
      <c r="E19" s="51">
        <v>0</v>
      </c>
      <c r="F19" s="62">
        <v>0</v>
      </c>
      <c r="G19" s="51">
        <v>0</v>
      </c>
      <c r="H19" s="63">
        <v>2237</v>
      </c>
      <c r="I19" s="53">
        <v>2151</v>
      </c>
      <c r="J19" s="62">
        <v>0</v>
      </c>
      <c r="K19" s="51">
        <v>0</v>
      </c>
      <c r="L19" s="62">
        <v>0</v>
      </c>
      <c r="M19" s="51">
        <v>0</v>
      </c>
      <c r="N19" s="106">
        <v>104752</v>
      </c>
      <c r="O19" s="63">
        <f t="shared" si="0"/>
        <v>114193</v>
      </c>
      <c r="Q19" s="33"/>
      <c r="R19" s="33"/>
      <c r="T19" s="33"/>
      <c r="U19" s="33"/>
    </row>
    <row r="20" spans="1:21" ht="12.75">
      <c r="A20" s="59" t="s">
        <v>28</v>
      </c>
      <c r="B20" s="62">
        <v>0</v>
      </c>
      <c r="C20" s="51">
        <v>0</v>
      </c>
      <c r="D20" s="62">
        <v>0</v>
      </c>
      <c r="E20" s="51">
        <v>0</v>
      </c>
      <c r="F20" s="62">
        <v>0</v>
      </c>
      <c r="G20" s="51">
        <v>0</v>
      </c>
      <c r="H20" s="62">
        <v>0</v>
      </c>
      <c r="I20" s="51">
        <v>0</v>
      </c>
      <c r="J20" s="62">
        <v>0</v>
      </c>
      <c r="K20" s="51">
        <v>0</v>
      </c>
      <c r="L20" s="62">
        <v>0</v>
      </c>
      <c r="M20" s="51">
        <v>0</v>
      </c>
      <c r="N20" s="106">
        <v>12722</v>
      </c>
      <c r="O20" s="63">
        <f t="shared" si="0"/>
        <v>12722</v>
      </c>
      <c r="Q20" s="33"/>
      <c r="R20" s="33"/>
      <c r="T20" s="33"/>
      <c r="U20" s="33"/>
    </row>
    <row r="21" spans="1:21" ht="12.75">
      <c r="A21" s="59" t="s">
        <v>29</v>
      </c>
      <c r="B21" s="63">
        <v>5611</v>
      </c>
      <c r="C21" s="53">
        <v>9152</v>
      </c>
      <c r="D21" s="63">
        <v>2882</v>
      </c>
      <c r="E21" s="53">
        <v>4320</v>
      </c>
      <c r="F21" s="63">
        <v>14661</v>
      </c>
      <c r="G21" s="53">
        <v>5092</v>
      </c>
      <c r="H21" s="63">
        <v>4476</v>
      </c>
      <c r="I21" s="53">
        <v>12052</v>
      </c>
      <c r="J21" s="63">
        <v>4327</v>
      </c>
      <c r="K21" s="53">
        <v>8688</v>
      </c>
      <c r="L21" s="62">
        <v>0</v>
      </c>
      <c r="M21" s="53">
        <v>3432</v>
      </c>
      <c r="N21" s="106">
        <v>37416</v>
      </c>
      <c r="O21" s="63">
        <f t="shared" si="0"/>
        <v>112109</v>
      </c>
      <c r="Q21" s="33"/>
      <c r="R21" s="33"/>
      <c r="T21" s="33"/>
      <c r="U21" s="33"/>
    </row>
    <row r="22" spans="1:21" ht="12.75">
      <c r="A22" s="59" t="s">
        <v>30</v>
      </c>
      <c r="B22" s="62">
        <v>0</v>
      </c>
      <c r="C22" s="51">
        <v>0</v>
      </c>
      <c r="D22" s="62">
        <v>0</v>
      </c>
      <c r="E22" s="51">
        <v>0</v>
      </c>
      <c r="F22" s="62">
        <v>0</v>
      </c>
      <c r="G22" s="51">
        <v>0</v>
      </c>
      <c r="H22" s="62">
        <v>0</v>
      </c>
      <c r="I22" s="51">
        <v>0</v>
      </c>
      <c r="J22" s="62">
        <v>0</v>
      </c>
      <c r="K22" s="51">
        <v>0</v>
      </c>
      <c r="L22" s="62">
        <v>0</v>
      </c>
      <c r="M22" s="51">
        <v>0</v>
      </c>
      <c r="N22" s="106">
        <v>17724</v>
      </c>
      <c r="O22" s="63">
        <f t="shared" si="0"/>
        <v>17724</v>
      </c>
      <c r="Q22" s="33"/>
      <c r="R22" s="33"/>
      <c r="T22" s="33"/>
      <c r="U22" s="33"/>
    </row>
    <row r="23" spans="1:21" ht="12.75">
      <c r="A23" s="59" t="s">
        <v>31</v>
      </c>
      <c r="B23" s="63">
        <v>2463</v>
      </c>
      <c r="C23" s="53">
        <v>6454</v>
      </c>
      <c r="D23" s="62">
        <v>542</v>
      </c>
      <c r="E23" s="53">
        <v>1721</v>
      </c>
      <c r="F23" s="63">
        <v>7211</v>
      </c>
      <c r="G23" s="53">
        <v>3698</v>
      </c>
      <c r="H23" s="62">
        <v>573</v>
      </c>
      <c r="I23" s="53">
        <v>7369</v>
      </c>
      <c r="J23" s="63">
        <v>3506</v>
      </c>
      <c r="K23" s="53">
        <v>2694</v>
      </c>
      <c r="L23" s="62">
        <v>0</v>
      </c>
      <c r="M23" s="51">
        <v>0</v>
      </c>
      <c r="N23" s="106">
        <v>86777</v>
      </c>
      <c r="O23" s="63">
        <f t="shared" si="0"/>
        <v>123008</v>
      </c>
      <c r="Q23" s="33"/>
      <c r="R23" s="33"/>
      <c r="T23" s="33"/>
      <c r="U23" s="33"/>
    </row>
    <row r="24" spans="1:21" ht="12.75">
      <c r="A24" s="59" t="s">
        <v>32</v>
      </c>
      <c r="B24" s="63">
        <v>129249</v>
      </c>
      <c r="C24" s="53">
        <v>221153</v>
      </c>
      <c r="D24" s="63">
        <v>74815</v>
      </c>
      <c r="E24" s="53">
        <v>181802</v>
      </c>
      <c r="F24" s="63">
        <v>447491</v>
      </c>
      <c r="G24" s="53">
        <v>124201</v>
      </c>
      <c r="H24" s="63">
        <v>253485</v>
      </c>
      <c r="I24" s="53">
        <v>429317</v>
      </c>
      <c r="J24" s="63">
        <v>234461</v>
      </c>
      <c r="K24" s="53">
        <v>290457</v>
      </c>
      <c r="L24" s="63">
        <v>21027</v>
      </c>
      <c r="M24" s="53">
        <v>87558</v>
      </c>
      <c r="N24" s="106">
        <v>5860636</v>
      </c>
      <c r="O24" s="63">
        <f t="shared" si="0"/>
        <v>8355652</v>
      </c>
      <c r="Q24" s="33"/>
      <c r="R24" s="33"/>
      <c r="T24" s="33"/>
      <c r="U24" s="33"/>
    </row>
    <row r="25" spans="1:21" ht="12.75">
      <c r="A25" s="59" t="s">
        <v>33</v>
      </c>
      <c r="B25" s="62">
        <v>0</v>
      </c>
      <c r="C25" s="53">
        <v>22332</v>
      </c>
      <c r="D25" s="62">
        <v>0</v>
      </c>
      <c r="E25" s="51">
        <v>0</v>
      </c>
      <c r="F25" s="62">
        <v>0</v>
      </c>
      <c r="G25" s="51">
        <v>0</v>
      </c>
      <c r="H25" s="62">
        <v>0</v>
      </c>
      <c r="I25" s="53">
        <v>32261</v>
      </c>
      <c r="J25" s="63">
        <v>14012</v>
      </c>
      <c r="K25" s="53">
        <v>24772</v>
      </c>
      <c r="L25" s="62">
        <v>0</v>
      </c>
      <c r="M25" s="51">
        <v>0</v>
      </c>
      <c r="N25" s="106">
        <v>1093503</v>
      </c>
      <c r="O25" s="63">
        <f t="shared" si="0"/>
        <v>1186880</v>
      </c>
      <c r="Q25" s="33"/>
      <c r="R25" s="33"/>
      <c r="T25" s="33"/>
      <c r="U25" s="33"/>
    </row>
    <row r="26" spans="1:21" ht="12.75">
      <c r="A26" s="59" t="s">
        <v>34</v>
      </c>
      <c r="B26" s="63">
        <v>3558</v>
      </c>
      <c r="C26" s="53">
        <v>4021</v>
      </c>
      <c r="D26" s="62">
        <v>0</v>
      </c>
      <c r="E26" s="53">
        <v>2125</v>
      </c>
      <c r="F26" s="63">
        <v>11094</v>
      </c>
      <c r="G26" s="53">
        <v>3710</v>
      </c>
      <c r="H26" s="63">
        <v>1795</v>
      </c>
      <c r="I26" s="53">
        <v>8180</v>
      </c>
      <c r="J26" s="63">
        <v>2302</v>
      </c>
      <c r="K26" s="51">
        <v>428</v>
      </c>
      <c r="L26" s="62">
        <v>0</v>
      </c>
      <c r="M26" s="51">
        <v>0</v>
      </c>
      <c r="N26" s="106">
        <v>818657</v>
      </c>
      <c r="O26" s="63">
        <f t="shared" si="0"/>
        <v>855870</v>
      </c>
      <c r="Q26" s="33"/>
      <c r="R26" s="33"/>
      <c r="T26" s="33"/>
      <c r="U26" s="33"/>
    </row>
    <row r="27" spans="1:21" ht="12.75">
      <c r="A27" s="59" t="s">
        <v>35</v>
      </c>
      <c r="B27" s="63">
        <v>7279</v>
      </c>
      <c r="C27" s="53">
        <v>15177</v>
      </c>
      <c r="D27" s="63">
        <v>5699</v>
      </c>
      <c r="E27" s="53">
        <v>8538</v>
      </c>
      <c r="F27" s="63">
        <v>42465</v>
      </c>
      <c r="G27" s="53">
        <v>8881</v>
      </c>
      <c r="H27" s="63">
        <v>8208</v>
      </c>
      <c r="I27" s="53">
        <v>37630</v>
      </c>
      <c r="J27" s="63">
        <v>9880</v>
      </c>
      <c r="K27" s="53">
        <v>13641</v>
      </c>
      <c r="L27" s="63">
        <v>2126</v>
      </c>
      <c r="M27" s="53">
        <v>5204</v>
      </c>
      <c r="N27" s="106">
        <v>666264</v>
      </c>
      <c r="O27" s="63">
        <f t="shared" si="0"/>
        <v>830992</v>
      </c>
      <c r="Q27" s="33"/>
      <c r="R27" s="33"/>
      <c r="T27" s="33"/>
      <c r="U27" s="33"/>
    </row>
    <row r="28" spans="1:21" ht="12.75">
      <c r="A28" s="59" t="s">
        <v>36</v>
      </c>
      <c r="B28" s="63">
        <v>25417</v>
      </c>
      <c r="C28" s="53">
        <v>9975</v>
      </c>
      <c r="D28" s="63">
        <v>14925</v>
      </c>
      <c r="E28" s="53">
        <v>28699</v>
      </c>
      <c r="F28" s="63">
        <v>55893</v>
      </c>
      <c r="G28" s="53">
        <v>31880</v>
      </c>
      <c r="H28" s="63">
        <v>28218</v>
      </c>
      <c r="I28" s="53">
        <v>54262</v>
      </c>
      <c r="J28" s="63">
        <v>13798</v>
      </c>
      <c r="K28" s="53">
        <v>28501</v>
      </c>
      <c r="L28" s="63">
        <v>1936</v>
      </c>
      <c r="M28" s="53">
        <v>6714</v>
      </c>
      <c r="N28" s="106">
        <v>2116074</v>
      </c>
      <c r="O28" s="63">
        <f t="shared" si="0"/>
        <v>2416292</v>
      </c>
      <c r="Q28" s="33"/>
      <c r="R28" s="33"/>
      <c r="T28" s="33"/>
      <c r="U28" s="33"/>
    </row>
    <row r="29" spans="1:21" ht="12.75">
      <c r="A29" s="59" t="s">
        <v>37</v>
      </c>
      <c r="B29" s="62">
        <v>0</v>
      </c>
      <c r="C29" s="51">
        <v>0</v>
      </c>
      <c r="D29" s="62">
        <v>0</v>
      </c>
      <c r="E29" s="51">
        <v>0</v>
      </c>
      <c r="F29" s="62">
        <v>0</v>
      </c>
      <c r="G29" s="51">
        <v>0</v>
      </c>
      <c r="H29" s="62">
        <v>0</v>
      </c>
      <c r="I29" s="51">
        <v>0</v>
      </c>
      <c r="J29" s="62">
        <v>0</v>
      </c>
      <c r="K29" s="51">
        <v>0</v>
      </c>
      <c r="L29" s="62">
        <v>0</v>
      </c>
      <c r="M29" s="51">
        <v>0</v>
      </c>
      <c r="N29" s="106">
        <v>3879</v>
      </c>
      <c r="O29" s="63">
        <f t="shared" si="0"/>
        <v>3879</v>
      </c>
      <c r="Q29" s="33"/>
      <c r="R29" s="33"/>
      <c r="T29" s="33"/>
      <c r="U29" s="33"/>
    </row>
    <row r="30" spans="1:21" ht="12.75">
      <c r="A30" s="59" t="s">
        <v>38</v>
      </c>
      <c r="B30" s="62">
        <v>0</v>
      </c>
      <c r="C30" s="53">
        <v>2979</v>
      </c>
      <c r="D30" s="62">
        <v>0</v>
      </c>
      <c r="E30" s="53">
        <v>2369</v>
      </c>
      <c r="F30" s="63">
        <v>1113</v>
      </c>
      <c r="G30" s="53">
        <v>3490</v>
      </c>
      <c r="H30" s="63">
        <v>1307</v>
      </c>
      <c r="I30" s="51">
        <v>0</v>
      </c>
      <c r="J30" s="63">
        <v>1755</v>
      </c>
      <c r="K30" s="53">
        <v>2719</v>
      </c>
      <c r="L30" s="62">
        <v>0</v>
      </c>
      <c r="M30" s="53">
        <v>1961</v>
      </c>
      <c r="N30" s="106">
        <v>75877</v>
      </c>
      <c r="O30" s="63">
        <f t="shared" si="0"/>
        <v>93570</v>
      </c>
      <c r="Q30" s="33"/>
      <c r="R30" s="33"/>
      <c r="T30" s="33"/>
      <c r="U30" s="33"/>
    </row>
    <row r="31" spans="1:21" ht="12.75">
      <c r="A31" s="59" t="s">
        <v>39</v>
      </c>
      <c r="B31" s="62">
        <v>0</v>
      </c>
      <c r="C31" s="51">
        <v>0</v>
      </c>
      <c r="D31" s="62">
        <v>0</v>
      </c>
      <c r="E31" s="51">
        <v>0</v>
      </c>
      <c r="F31" s="62">
        <v>0</v>
      </c>
      <c r="G31" s="51">
        <v>0</v>
      </c>
      <c r="H31" s="62">
        <v>0</v>
      </c>
      <c r="I31" s="51">
        <v>0</v>
      </c>
      <c r="J31" s="62">
        <v>0</v>
      </c>
      <c r="K31" s="51">
        <v>0</v>
      </c>
      <c r="L31" s="62">
        <v>0</v>
      </c>
      <c r="M31" s="51">
        <v>0</v>
      </c>
      <c r="N31" s="106">
        <v>158219</v>
      </c>
      <c r="O31" s="63">
        <f t="shared" si="0"/>
        <v>158219</v>
      </c>
      <c r="Q31" s="33"/>
      <c r="R31" s="33"/>
      <c r="T31" s="33"/>
      <c r="U31" s="33"/>
    </row>
    <row r="32" spans="1:21" ht="12.75">
      <c r="A32" s="59" t="s">
        <v>40</v>
      </c>
      <c r="B32" s="62">
        <v>0</v>
      </c>
      <c r="C32" s="51">
        <v>0</v>
      </c>
      <c r="D32" s="62">
        <v>0</v>
      </c>
      <c r="E32" s="51">
        <v>0</v>
      </c>
      <c r="F32" s="62">
        <v>0</v>
      </c>
      <c r="G32" s="51">
        <v>0</v>
      </c>
      <c r="H32" s="62">
        <v>0</v>
      </c>
      <c r="I32" s="51">
        <v>0</v>
      </c>
      <c r="J32" s="62">
        <v>0</v>
      </c>
      <c r="K32" s="51">
        <v>0</v>
      </c>
      <c r="L32" s="62">
        <v>0</v>
      </c>
      <c r="M32" s="51">
        <v>0</v>
      </c>
      <c r="N32" s="107">
        <v>9</v>
      </c>
      <c r="O32" s="63">
        <f t="shared" si="0"/>
        <v>9</v>
      </c>
      <c r="Q32" s="33"/>
      <c r="R32" s="33"/>
      <c r="T32" s="33"/>
      <c r="U32" s="33"/>
    </row>
    <row r="33" spans="1:21" ht="12.75">
      <c r="A33" s="59" t="s">
        <v>41</v>
      </c>
      <c r="B33" s="63">
        <v>20248</v>
      </c>
      <c r="C33" s="53">
        <v>32292</v>
      </c>
      <c r="D33" s="63">
        <v>5536</v>
      </c>
      <c r="E33" s="53">
        <v>12800</v>
      </c>
      <c r="F33" s="63">
        <v>116980</v>
      </c>
      <c r="G33" s="53">
        <v>10376</v>
      </c>
      <c r="H33" s="63">
        <v>13558</v>
      </c>
      <c r="I33" s="53">
        <v>79380</v>
      </c>
      <c r="J33" s="63">
        <v>18724</v>
      </c>
      <c r="K33" s="53">
        <v>37577</v>
      </c>
      <c r="L33" s="62">
        <v>0</v>
      </c>
      <c r="M33" s="51">
        <v>0</v>
      </c>
      <c r="N33" s="106">
        <v>784543</v>
      </c>
      <c r="O33" s="63">
        <f t="shared" si="0"/>
        <v>1132014</v>
      </c>
      <c r="Q33" s="33"/>
      <c r="R33" s="33"/>
      <c r="T33" s="33"/>
      <c r="U33" s="33"/>
    </row>
    <row r="34" spans="1:21" ht="12.75">
      <c r="A34" s="59" t="s">
        <v>42</v>
      </c>
      <c r="B34" s="62">
        <v>0</v>
      </c>
      <c r="C34" s="51">
        <v>0</v>
      </c>
      <c r="D34" s="62">
        <v>0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106">
        <v>24305</v>
      </c>
      <c r="O34" s="101">
        <f t="shared" si="0"/>
        <v>24305</v>
      </c>
      <c r="Q34" s="33"/>
      <c r="R34" s="33"/>
      <c r="T34" s="33"/>
      <c r="U34" s="33"/>
    </row>
    <row r="35" spans="1:21" s="21" customFormat="1" ht="12.7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4"/>
      <c r="O35" s="70"/>
      <c r="Q35" s="14"/>
      <c r="R35" s="14"/>
      <c r="T35" s="14"/>
      <c r="U35" s="14"/>
    </row>
    <row r="36" spans="1:21" ht="12.75">
      <c r="A36" s="111" t="s">
        <v>43</v>
      </c>
      <c r="B36" s="112">
        <f>SUM(B8:B34)</f>
        <v>459268</v>
      </c>
      <c r="C36" s="112">
        <f aca="true" t="shared" si="1" ref="C36:O36">SUM(C8:C34)</f>
        <v>725507</v>
      </c>
      <c r="D36" s="112">
        <f t="shared" si="1"/>
        <v>237799</v>
      </c>
      <c r="E36" s="112">
        <f t="shared" si="1"/>
        <v>518953</v>
      </c>
      <c r="F36" s="112">
        <f t="shared" si="1"/>
        <v>1653983</v>
      </c>
      <c r="G36" s="112">
        <f t="shared" si="1"/>
        <v>587100</v>
      </c>
      <c r="H36" s="112">
        <f t="shared" si="1"/>
        <v>699420</v>
      </c>
      <c r="I36" s="112">
        <f t="shared" si="1"/>
        <v>1483243</v>
      </c>
      <c r="J36" s="112">
        <f t="shared" si="1"/>
        <v>616233</v>
      </c>
      <c r="K36" s="112">
        <f t="shared" si="1"/>
        <v>974333</v>
      </c>
      <c r="L36" s="112">
        <f t="shared" si="1"/>
        <v>89588</v>
      </c>
      <c r="M36" s="112">
        <f t="shared" si="1"/>
        <v>238217</v>
      </c>
      <c r="N36" s="112">
        <f t="shared" si="1"/>
        <v>29024205</v>
      </c>
      <c r="O36" s="113">
        <f t="shared" si="1"/>
        <v>37307849</v>
      </c>
      <c r="Q36" s="33"/>
      <c r="R36" s="33"/>
      <c r="T36" s="33"/>
      <c r="U36" s="33"/>
    </row>
    <row r="37" spans="1:21" ht="12.75">
      <c r="A37" s="2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Q37" s="33"/>
      <c r="R37" s="33"/>
      <c r="T37" s="33"/>
      <c r="U37" s="33"/>
    </row>
    <row r="38" spans="1:15" ht="12.75">
      <c r="A38" s="15" t="s">
        <v>110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2:15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1" spans="2:15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</sheetData>
  <mergeCells count="4">
    <mergeCell ref="B6:N6"/>
    <mergeCell ref="A2:O2"/>
    <mergeCell ref="A3:O3"/>
    <mergeCell ref="A4:O4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65" r:id="rId1"/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showGridLines="0" workbookViewId="0" topLeftCell="A1">
      <selection activeCell="A1" sqref="A1"/>
    </sheetView>
  </sheetViews>
  <sheetFormatPr defaultColWidth="11.421875" defaultRowHeight="12.75"/>
  <cols>
    <col min="1" max="4" width="11.421875" style="2" customWidth="1"/>
    <col min="5" max="5" width="12.421875" style="2" customWidth="1"/>
    <col min="6" max="8" width="11.421875" style="2" customWidth="1"/>
    <col min="9" max="9" width="12.28125" style="2" customWidth="1"/>
    <col min="10" max="12" width="11.421875" style="2" customWidth="1"/>
    <col min="13" max="13" width="12.421875" style="2" customWidth="1"/>
    <col min="14" max="14" width="11.421875" style="2" customWidth="1"/>
    <col min="15" max="15" width="15.00390625" style="2" customWidth="1"/>
    <col min="16" max="16" width="11.421875" style="2" customWidth="1"/>
    <col min="17" max="17" width="13.28125" style="2" customWidth="1"/>
    <col min="18" max="16384" width="11.421875" style="2" customWidth="1"/>
  </cols>
  <sheetData>
    <row r="1" ht="12.75">
      <c r="A1" s="47" t="s">
        <v>125</v>
      </c>
    </row>
    <row r="2" spans="1:17" ht="12.75">
      <c r="A2" s="143" t="s">
        <v>133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</row>
    <row r="3" spans="1:17" ht="12.75">
      <c r="A3" s="152" t="s">
        <v>144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</row>
    <row r="4" spans="1:17" ht="12.75">
      <c r="A4" s="153" t="s">
        <v>115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</row>
    <row r="5" ht="13.5" thickBot="1"/>
    <row r="6" spans="2:17" ht="13.5" thickBot="1">
      <c r="B6" s="157" t="s">
        <v>72</v>
      </c>
      <c r="C6" s="158"/>
      <c r="D6" s="158"/>
      <c r="E6" s="159"/>
      <c r="F6" s="157" t="s">
        <v>69</v>
      </c>
      <c r="G6" s="158"/>
      <c r="H6" s="158"/>
      <c r="I6" s="159"/>
      <c r="J6" s="157" t="s">
        <v>71</v>
      </c>
      <c r="K6" s="158"/>
      <c r="L6" s="158"/>
      <c r="M6" s="159"/>
      <c r="N6" s="157" t="s">
        <v>70</v>
      </c>
      <c r="O6" s="158"/>
      <c r="P6" s="158"/>
      <c r="Q6" s="159"/>
    </row>
    <row r="7" spans="2:19" ht="25.5">
      <c r="B7" s="154" t="s">
        <v>63</v>
      </c>
      <c r="C7" s="155"/>
      <c r="D7" s="156"/>
      <c r="E7" s="24" t="s">
        <v>65</v>
      </c>
      <c r="F7" s="154" t="s">
        <v>63</v>
      </c>
      <c r="G7" s="155"/>
      <c r="H7" s="156"/>
      <c r="I7" s="24" t="s">
        <v>65</v>
      </c>
      <c r="J7" s="154" t="s">
        <v>63</v>
      </c>
      <c r="K7" s="155"/>
      <c r="L7" s="156"/>
      <c r="M7" s="24" t="s">
        <v>65</v>
      </c>
      <c r="N7" s="154" t="s">
        <v>63</v>
      </c>
      <c r="O7" s="155"/>
      <c r="P7" s="156"/>
      <c r="Q7" s="24" t="s">
        <v>65</v>
      </c>
      <c r="S7" s="16"/>
    </row>
    <row r="8" spans="2:17" ht="13.5" thickBot="1">
      <c r="B8" s="160" t="s">
        <v>66</v>
      </c>
      <c r="C8" s="161"/>
      <c r="D8" s="25" t="s">
        <v>67</v>
      </c>
      <c r="E8" s="8"/>
      <c r="F8" s="160" t="s">
        <v>66</v>
      </c>
      <c r="G8" s="161"/>
      <c r="H8" s="25" t="s">
        <v>67</v>
      </c>
      <c r="I8" s="8"/>
      <c r="J8" s="160" t="s">
        <v>66</v>
      </c>
      <c r="K8" s="161"/>
      <c r="L8" s="25" t="s">
        <v>67</v>
      </c>
      <c r="M8" s="8"/>
      <c r="N8" s="160" t="s">
        <v>66</v>
      </c>
      <c r="O8" s="161"/>
      <c r="P8" s="25" t="s">
        <v>67</v>
      </c>
      <c r="Q8" s="8"/>
    </row>
    <row r="9" spans="1:17" ht="26.25" thickBot="1">
      <c r="A9" s="26" t="s">
        <v>48</v>
      </c>
      <c r="B9" s="27" t="s">
        <v>68</v>
      </c>
      <c r="C9" s="28" t="s">
        <v>64</v>
      </c>
      <c r="D9" s="29"/>
      <c r="E9" s="30"/>
      <c r="F9" s="27" t="s">
        <v>68</v>
      </c>
      <c r="G9" s="28" t="s">
        <v>64</v>
      </c>
      <c r="H9" s="29"/>
      <c r="I9" s="30"/>
      <c r="J9" s="27" t="s">
        <v>68</v>
      </c>
      <c r="K9" s="28" t="s">
        <v>64</v>
      </c>
      <c r="L9" s="29"/>
      <c r="M9" s="30"/>
      <c r="N9" s="27" t="s">
        <v>68</v>
      </c>
      <c r="O9" s="28" t="s">
        <v>64</v>
      </c>
      <c r="P9" s="29"/>
      <c r="Q9" s="30"/>
    </row>
    <row r="10" spans="1:25" ht="12.75">
      <c r="A10" s="6" t="s">
        <v>1</v>
      </c>
      <c r="B10" s="52">
        <v>151292</v>
      </c>
      <c r="C10" s="52">
        <v>245544</v>
      </c>
      <c r="D10" s="52">
        <v>19114</v>
      </c>
      <c r="E10" s="65">
        <f>SUM(B10:D10)</f>
        <v>415950</v>
      </c>
      <c r="F10" s="52">
        <v>22965</v>
      </c>
      <c r="G10" s="52">
        <v>9514</v>
      </c>
      <c r="H10">
        <v>2</v>
      </c>
      <c r="I10" s="65">
        <f>SUM(F10:H10)</f>
        <v>32481</v>
      </c>
      <c r="J10" s="52">
        <v>9744</v>
      </c>
      <c r="K10" s="52">
        <v>1069</v>
      </c>
      <c r="L10">
        <v>25</v>
      </c>
      <c r="M10" s="65">
        <f>SUM(J10:L10)</f>
        <v>10838</v>
      </c>
      <c r="N10" s="52">
        <f>SUM(J10,F10,B10)</f>
        <v>184001</v>
      </c>
      <c r="O10" s="52">
        <f>SUM(K10,G10,C10)</f>
        <v>256127</v>
      </c>
      <c r="P10" s="52">
        <f>SUM(L10,H10,D10)</f>
        <v>19141</v>
      </c>
      <c r="Q10" s="65">
        <f>SUM(N10:P10)</f>
        <v>459269</v>
      </c>
      <c r="R10" s="33"/>
      <c r="S10" s="33"/>
      <c r="T10" s="33"/>
      <c r="U10" s="33"/>
      <c r="V10" s="33"/>
      <c r="W10" s="33"/>
      <c r="X10" s="33"/>
      <c r="Y10" s="33"/>
    </row>
    <row r="11" spans="1:25" ht="12.75">
      <c r="A11" s="6" t="s">
        <v>2</v>
      </c>
      <c r="B11" s="52">
        <v>250237</v>
      </c>
      <c r="C11" s="52">
        <v>403975</v>
      </c>
      <c r="D11" s="52">
        <v>11415</v>
      </c>
      <c r="E11" s="54">
        <f>SUM(B11:D11)</f>
        <v>665627</v>
      </c>
      <c r="F11" s="52">
        <v>24486</v>
      </c>
      <c r="G11" s="52">
        <v>16192</v>
      </c>
      <c r="H11">
        <v>5</v>
      </c>
      <c r="I11" s="54">
        <f>SUM(F11:H11)</f>
        <v>40683</v>
      </c>
      <c r="J11" s="52">
        <v>16810</v>
      </c>
      <c r="K11" s="52">
        <v>2369</v>
      </c>
      <c r="L11">
        <v>19</v>
      </c>
      <c r="M11" s="54">
        <f>SUM(J11:L11)</f>
        <v>19198</v>
      </c>
      <c r="N11" s="52">
        <f aca="true" t="shared" si="0" ref="N11:N22">SUM(J11,F11,B11)</f>
        <v>291533</v>
      </c>
      <c r="O11" s="52">
        <f aca="true" t="shared" si="1" ref="O11:O22">SUM(K11,G11,C11)</f>
        <v>422536</v>
      </c>
      <c r="P11" s="52">
        <f aca="true" t="shared" si="2" ref="P11:P22">SUM(L11,H11,D11)</f>
        <v>11439</v>
      </c>
      <c r="Q11" s="54">
        <f>SUM(N11:P11)</f>
        <v>725508</v>
      </c>
      <c r="R11" s="33"/>
      <c r="S11" s="33"/>
      <c r="T11" s="33"/>
      <c r="U11" s="33"/>
      <c r="V11" s="33"/>
      <c r="W11" s="33"/>
      <c r="X11" s="33"/>
      <c r="Y11" s="33"/>
    </row>
    <row r="12" spans="1:25" ht="12.75">
      <c r="A12" s="6" t="s">
        <v>3</v>
      </c>
      <c r="B12" s="52">
        <v>97764</v>
      </c>
      <c r="C12" s="52">
        <v>85851</v>
      </c>
      <c r="D12" s="52">
        <v>28925</v>
      </c>
      <c r="E12" s="54">
        <f aca="true" t="shared" si="3" ref="E12:E21">SUM(B12:D12)</f>
        <v>212540</v>
      </c>
      <c r="F12" s="52">
        <v>14943</v>
      </c>
      <c r="G12" s="52">
        <v>4618</v>
      </c>
      <c r="H12">
        <v>1</v>
      </c>
      <c r="I12" s="54">
        <f aca="true" t="shared" si="4" ref="I12:I21">SUM(F12:H12)</f>
        <v>19562</v>
      </c>
      <c r="J12" s="52">
        <v>5630</v>
      </c>
      <c r="K12">
        <v>70</v>
      </c>
      <c r="L12">
        <v>0</v>
      </c>
      <c r="M12" s="54">
        <f aca="true" t="shared" si="5" ref="M12:M22">SUM(J12:L12)</f>
        <v>5700</v>
      </c>
      <c r="N12" s="52">
        <f t="shared" si="0"/>
        <v>118337</v>
      </c>
      <c r="O12" s="52">
        <f t="shared" si="1"/>
        <v>90539</v>
      </c>
      <c r="P12" s="52">
        <f t="shared" si="2"/>
        <v>28926</v>
      </c>
      <c r="Q12" s="54">
        <f aca="true" t="shared" si="6" ref="Q12:Q22">SUM(N12:P12)</f>
        <v>237802</v>
      </c>
      <c r="R12" s="33"/>
      <c r="S12" s="33"/>
      <c r="T12" s="33"/>
      <c r="U12" s="33"/>
      <c r="V12" s="33"/>
      <c r="W12" s="33"/>
      <c r="X12" s="33"/>
      <c r="Y12" s="33"/>
    </row>
    <row r="13" spans="1:25" ht="12.75">
      <c r="A13" s="6" t="s">
        <v>4</v>
      </c>
      <c r="B13" s="52">
        <v>185377</v>
      </c>
      <c r="C13" s="52">
        <v>247179</v>
      </c>
      <c r="D13" s="52">
        <v>32698</v>
      </c>
      <c r="E13" s="54">
        <f t="shared" si="3"/>
        <v>465254</v>
      </c>
      <c r="F13" s="52">
        <v>28055</v>
      </c>
      <c r="G13" s="52">
        <v>14979</v>
      </c>
      <c r="H13">
        <v>3</v>
      </c>
      <c r="I13" s="54">
        <f t="shared" si="4"/>
        <v>43037</v>
      </c>
      <c r="J13" s="52">
        <v>9390</v>
      </c>
      <c r="K13" s="52">
        <v>1256</v>
      </c>
      <c r="L13">
        <v>16</v>
      </c>
      <c r="M13" s="54">
        <f t="shared" si="5"/>
        <v>10662</v>
      </c>
      <c r="N13" s="52">
        <f t="shared" si="0"/>
        <v>222822</v>
      </c>
      <c r="O13" s="52">
        <f t="shared" si="1"/>
        <v>263414</v>
      </c>
      <c r="P13" s="52">
        <f t="shared" si="2"/>
        <v>32717</v>
      </c>
      <c r="Q13" s="54">
        <f t="shared" si="6"/>
        <v>518953</v>
      </c>
      <c r="R13" s="33"/>
      <c r="S13" s="33"/>
      <c r="T13" s="33"/>
      <c r="U13" s="33"/>
      <c r="V13" s="33"/>
      <c r="W13" s="33"/>
      <c r="X13" s="33"/>
      <c r="Y13" s="33"/>
    </row>
    <row r="14" spans="1:25" ht="12.75">
      <c r="A14" s="6" t="s">
        <v>5</v>
      </c>
      <c r="B14" s="52">
        <v>545383</v>
      </c>
      <c r="C14" s="52">
        <v>881926</v>
      </c>
      <c r="D14" s="52">
        <v>64716</v>
      </c>
      <c r="E14" s="54">
        <f t="shared" si="3"/>
        <v>1492025</v>
      </c>
      <c r="F14" s="52">
        <v>67762</v>
      </c>
      <c r="G14" s="52">
        <v>40619</v>
      </c>
      <c r="H14">
        <v>17</v>
      </c>
      <c r="I14" s="54">
        <f t="shared" si="4"/>
        <v>108398</v>
      </c>
      <c r="J14" s="52">
        <v>43742</v>
      </c>
      <c r="K14" s="52">
        <v>8133</v>
      </c>
      <c r="L14" s="52">
        <v>1685</v>
      </c>
      <c r="M14" s="54">
        <f t="shared" si="5"/>
        <v>53560</v>
      </c>
      <c r="N14" s="52">
        <f t="shared" si="0"/>
        <v>656887</v>
      </c>
      <c r="O14" s="52">
        <f t="shared" si="1"/>
        <v>930678</v>
      </c>
      <c r="P14" s="52">
        <f t="shared" si="2"/>
        <v>66418</v>
      </c>
      <c r="Q14" s="54">
        <f t="shared" si="6"/>
        <v>1653983</v>
      </c>
      <c r="R14" s="33"/>
      <c r="S14" s="33"/>
      <c r="T14" s="33"/>
      <c r="U14" s="33"/>
      <c r="V14" s="33"/>
      <c r="W14" s="33"/>
      <c r="X14" s="33"/>
      <c r="Y14" s="33"/>
    </row>
    <row r="15" spans="1:25" ht="12.75">
      <c r="A15" s="6" t="s">
        <v>6</v>
      </c>
      <c r="B15" s="52">
        <v>202918</v>
      </c>
      <c r="C15" s="52">
        <v>274938</v>
      </c>
      <c r="D15" s="52">
        <v>38927</v>
      </c>
      <c r="E15" s="54">
        <f t="shared" si="3"/>
        <v>516783</v>
      </c>
      <c r="F15" s="52">
        <v>31095</v>
      </c>
      <c r="G15" s="52">
        <v>26629</v>
      </c>
      <c r="H15">
        <v>2</v>
      </c>
      <c r="I15" s="54">
        <f t="shared" si="4"/>
        <v>57726</v>
      </c>
      <c r="J15" s="52">
        <v>10020</v>
      </c>
      <c r="K15" s="52">
        <v>2560</v>
      </c>
      <c r="L15">
        <v>11</v>
      </c>
      <c r="M15" s="54">
        <f t="shared" si="5"/>
        <v>12591</v>
      </c>
      <c r="N15" s="52">
        <f t="shared" si="0"/>
        <v>244033</v>
      </c>
      <c r="O15" s="52">
        <f t="shared" si="1"/>
        <v>304127</v>
      </c>
      <c r="P15" s="52">
        <f t="shared" si="2"/>
        <v>38940</v>
      </c>
      <c r="Q15" s="54">
        <f t="shared" si="6"/>
        <v>587100</v>
      </c>
      <c r="R15" s="33"/>
      <c r="S15" s="33"/>
      <c r="T15" s="33"/>
      <c r="U15" s="33"/>
      <c r="V15" s="33"/>
      <c r="W15" s="33"/>
      <c r="X15" s="33"/>
      <c r="Y15" s="33"/>
    </row>
    <row r="16" spans="1:25" ht="12.75">
      <c r="A16" s="6" t="s">
        <v>7</v>
      </c>
      <c r="B16" s="52">
        <v>302553</v>
      </c>
      <c r="C16" s="52">
        <v>302082</v>
      </c>
      <c r="D16" s="52">
        <v>22368</v>
      </c>
      <c r="E16" s="54">
        <f t="shared" si="3"/>
        <v>627003</v>
      </c>
      <c r="F16" s="52">
        <v>30962</v>
      </c>
      <c r="G16" s="52">
        <v>31445</v>
      </c>
      <c r="H16">
        <v>4</v>
      </c>
      <c r="I16" s="54">
        <f t="shared" si="4"/>
        <v>62411</v>
      </c>
      <c r="J16" s="52">
        <v>9043</v>
      </c>
      <c r="K16" s="52">
        <v>954</v>
      </c>
      <c r="L16">
        <v>6</v>
      </c>
      <c r="M16" s="54">
        <f t="shared" si="5"/>
        <v>10003</v>
      </c>
      <c r="N16" s="52">
        <f t="shared" si="0"/>
        <v>342558</v>
      </c>
      <c r="O16" s="52">
        <f t="shared" si="1"/>
        <v>334481</v>
      </c>
      <c r="P16" s="52">
        <f t="shared" si="2"/>
        <v>22378</v>
      </c>
      <c r="Q16" s="54">
        <f t="shared" si="6"/>
        <v>699417</v>
      </c>
      <c r="R16" s="33"/>
      <c r="S16" s="33"/>
      <c r="T16" s="33"/>
      <c r="U16" s="33"/>
      <c r="V16" s="33"/>
      <c r="W16" s="33"/>
      <c r="X16" s="33"/>
      <c r="Y16" s="33"/>
    </row>
    <row r="17" spans="1:25" ht="12.75">
      <c r="A17" s="6" t="s">
        <v>8</v>
      </c>
      <c r="B17" s="52">
        <v>573378</v>
      </c>
      <c r="C17" s="52">
        <v>681298</v>
      </c>
      <c r="D17" s="52">
        <v>72250</v>
      </c>
      <c r="E17" s="54">
        <f t="shared" si="3"/>
        <v>1326926</v>
      </c>
      <c r="F17" s="52">
        <v>67600</v>
      </c>
      <c r="G17" s="52">
        <v>42897</v>
      </c>
      <c r="H17">
        <v>9</v>
      </c>
      <c r="I17" s="54">
        <f t="shared" si="4"/>
        <v>110506</v>
      </c>
      <c r="J17" s="52">
        <v>40206</v>
      </c>
      <c r="K17" s="52">
        <v>4207</v>
      </c>
      <c r="L17" s="52">
        <v>1396</v>
      </c>
      <c r="M17" s="54">
        <f t="shared" si="5"/>
        <v>45809</v>
      </c>
      <c r="N17" s="52">
        <f t="shared" si="0"/>
        <v>681184</v>
      </c>
      <c r="O17" s="52">
        <f t="shared" si="1"/>
        <v>728402</v>
      </c>
      <c r="P17" s="52">
        <f t="shared" si="2"/>
        <v>73655</v>
      </c>
      <c r="Q17" s="54">
        <f t="shared" si="6"/>
        <v>1483241</v>
      </c>
      <c r="R17" s="33"/>
      <c r="S17" s="33"/>
      <c r="T17" s="33"/>
      <c r="U17" s="33"/>
      <c r="V17" s="33"/>
      <c r="W17" s="33"/>
      <c r="X17" s="33"/>
      <c r="Y17" s="33"/>
    </row>
    <row r="18" spans="1:25" ht="12.75">
      <c r="A18" s="6" t="s">
        <v>9</v>
      </c>
      <c r="B18" s="52">
        <v>227255</v>
      </c>
      <c r="C18" s="52">
        <v>305939</v>
      </c>
      <c r="D18" s="52">
        <v>14404</v>
      </c>
      <c r="E18" s="54">
        <f t="shared" si="3"/>
        <v>547598</v>
      </c>
      <c r="F18" s="52">
        <v>31808</v>
      </c>
      <c r="G18" s="52">
        <v>24641</v>
      </c>
      <c r="H18">
        <v>4</v>
      </c>
      <c r="I18" s="54">
        <f t="shared" si="4"/>
        <v>56453</v>
      </c>
      <c r="J18" s="52">
        <v>9564</v>
      </c>
      <c r="K18" s="52">
        <v>2610</v>
      </c>
      <c r="L18">
        <v>8</v>
      </c>
      <c r="M18" s="54">
        <f t="shared" si="5"/>
        <v>12182</v>
      </c>
      <c r="N18" s="52">
        <f t="shared" si="0"/>
        <v>268627</v>
      </c>
      <c r="O18" s="52">
        <f t="shared" si="1"/>
        <v>333190</v>
      </c>
      <c r="P18" s="52">
        <f t="shared" si="2"/>
        <v>14416</v>
      </c>
      <c r="Q18" s="54">
        <f t="shared" si="6"/>
        <v>616233</v>
      </c>
      <c r="R18" s="33"/>
      <c r="S18" s="33"/>
      <c r="T18" s="33"/>
      <c r="U18" s="33"/>
      <c r="V18" s="33"/>
      <c r="W18" s="33"/>
      <c r="X18" s="33"/>
      <c r="Y18" s="33"/>
    </row>
    <row r="19" spans="1:25" ht="12.75">
      <c r="A19" s="6" t="s">
        <v>10</v>
      </c>
      <c r="B19" s="52">
        <v>373071</v>
      </c>
      <c r="C19" s="52">
        <v>403491</v>
      </c>
      <c r="D19" s="52">
        <v>75886</v>
      </c>
      <c r="E19" s="54">
        <f t="shared" si="3"/>
        <v>852448</v>
      </c>
      <c r="F19" s="52">
        <v>58032</v>
      </c>
      <c r="G19" s="52">
        <v>49778</v>
      </c>
      <c r="H19">
        <v>7</v>
      </c>
      <c r="I19" s="54">
        <f t="shared" si="4"/>
        <v>107817</v>
      </c>
      <c r="J19" s="52">
        <v>13117</v>
      </c>
      <c r="K19">
        <v>950</v>
      </c>
      <c r="L19">
        <v>3</v>
      </c>
      <c r="M19" s="54">
        <f t="shared" si="5"/>
        <v>14070</v>
      </c>
      <c r="N19" s="52">
        <f t="shared" si="0"/>
        <v>444220</v>
      </c>
      <c r="O19" s="52">
        <f t="shared" si="1"/>
        <v>454219</v>
      </c>
      <c r="P19" s="52">
        <f t="shared" si="2"/>
        <v>75896</v>
      </c>
      <c r="Q19" s="54">
        <f t="shared" si="6"/>
        <v>974335</v>
      </c>
      <c r="R19" s="33"/>
      <c r="S19" s="33"/>
      <c r="T19" s="33"/>
      <c r="U19" s="33"/>
      <c r="V19" s="33"/>
      <c r="W19" s="33"/>
      <c r="X19" s="33"/>
      <c r="Y19" s="33"/>
    </row>
    <row r="20" spans="1:25" ht="12.75">
      <c r="A20" s="6" t="s">
        <v>11</v>
      </c>
      <c r="B20" s="52">
        <v>32607</v>
      </c>
      <c r="C20" s="52">
        <v>43110</v>
      </c>
      <c r="D20">
        <v>130</v>
      </c>
      <c r="E20" s="54">
        <f t="shared" si="3"/>
        <v>75847</v>
      </c>
      <c r="F20" s="52">
        <v>8324</v>
      </c>
      <c r="G20" s="52">
        <v>3290</v>
      </c>
      <c r="H20">
        <v>3</v>
      </c>
      <c r="I20" s="54">
        <f t="shared" si="4"/>
        <v>11617</v>
      </c>
      <c r="J20" s="52">
        <v>2126</v>
      </c>
      <c r="K20">
        <v>0</v>
      </c>
      <c r="L20">
        <v>0</v>
      </c>
      <c r="M20" s="54">
        <f t="shared" si="5"/>
        <v>2126</v>
      </c>
      <c r="N20" s="52">
        <f t="shared" si="0"/>
        <v>43057</v>
      </c>
      <c r="O20" s="52">
        <f t="shared" si="1"/>
        <v>46400</v>
      </c>
      <c r="P20" s="52">
        <f t="shared" si="2"/>
        <v>133</v>
      </c>
      <c r="Q20" s="54">
        <f t="shared" si="6"/>
        <v>89590</v>
      </c>
      <c r="R20" s="33"/>
      <c r="S20" s="33"/>
      <c r="T20" s="33"/>
      <c r="U20" s="33"/>
      <c r="V20" s="33"/>
      <c r="W20" s="33"/>
      <c r="X20" s="33"/>
      <c r="Y20" s="33"/>
    </row>
    <row r="21" spans="1:25" ht="12.75">
      <c r="A21" s="6" t="s">
        <v>12</v>
      </c>
      <c r="B21" s="52">
        <v>96168</v>
      </c>
      <c r="C21" s="52">
        <v>110345</v>
      </c>
      <c r="D21" s="52">
        <v>13202</v>
      </c>
      <c r="E21" s="54">
        <f t="shared" si="3"/>
        <v>219715</v>
      </c>
      <c r="F21" s="52">
        <v>9625</v>
      </c>
      <c r="G21" s="52">
        <v>3669</v>
      </c>
      <c r="H21">
        <v>5</v>
      </c>
      <c r="I21" s="54">
        <f t="shared" si="4"/>
        <v>13299</v>
      </c>
      <c r="J21" s="52">
        <v>4811</v>
      </c>
      <c r="K21">
        <v>391</v>
      </c>
      <c r="L21">
        <v>2</v>
      </c>
      <c r="M21" s="54">
        <f t="shared" si="5"/>
        <v>5204</v>
      </c>
      <c r="N21" s="52">
        <f t="shared" si="0"/>
        <v>110604</v>
      </c>
      <c r="O21" s="52">
        <f t="shared" si="1"/>
        <v>114405</v>
      </c>
      <c r="P21" s="52">
        <f t="shared" si="2"/>
        <v>13209</v>
      </c>
      <c r="Q21" s="54">
        <f t="shared" si="6"/>
        <v>238218</v>
      </c>
      <c r="R21" s="33"/>
      <c r="S21" s="33"/>
      <c r="T21" s="33"/>
      <c r="U21" s="33"/>
      <c r="V21" s="33"/>
      <c r="W21" s="33"/>
      <c r="X21" s="33"/>
      <c r="Y21" s="33"/>
    </row>
    <row r="22" spans="1:25" ht="13.5" thickBot="1">
      <c r="A22" s="6" t="s">
        <v>134</v>
      </c>
      <c r="B22" s="53">
        <v>8533440</v>
      </c>
      <c r="C22" s="53">
        <v>11273408</v>
      </c>
      <c r="D22" s="53">
        <v>3102526</v>
      </c>
      <c r="E22" s="54">
        <f>SUM(B22:D22)</f>
        <v>22909374</v>
      </c>
      <c r="F22" s="68">
        <v>850847</v>
      </c>
      <c r="G22" s="53">
        <v>3273922</v>
      </c>
      <c r="H22" s="53">
        <v>441421</v>
      </c>
      <c r="I22" s="54">
        <f>SUM(F22:H22)</f>
        <v>4566190</v>
      </c>
      <c r="J22" s="53">
        <v>773372</v>
      </c>
      <c r="K22" s="53">
        <v>586168</v>
      </c>
      <c r="L22" s="53">
        <v>189074</v>
      </c>
      <c r="M22" s="54">
        <f t="shared" si="5"/>
        <v>1548614</v>
      </c>
      <c r="N22" s="52">
        <f t="shared" si="0"/>
        <v>10157659</v>
      </c>
      <c r="O22" s="52">
        <f t="shared" si="1"/>
        <v>15133498</v>
      </c>
      <c r="P22" s="52">
        <f t="shared" si="2"/>
        <v>3733021</v>
      </c>
      <c r="Q22" s="54">
        <f t="shared" si="6"/>
        <v>29024178</v>
      </c>
      <c r="R22" s="33"/>
      <c r="S22" s="33"/>
      <c r="T22" s="33"/>
      <c r="U22" s="33"/>
      <c r="V22" s="33"/>
      <c r="W22" s="33"/>
      <c r="X22" s="33"/>
      <c r="Y22" s="33"/>
    </row>
    <row r="23" spans="1:25" s="21" customFormat="1" ht="13.5" thickBot="1">
      <c r="A23" s="109"/>
      <c r="B23" s="108"/>
      <c r="C23" s="108"/>
      <c r="D23" s="108"/>
      <c r="E23" s="108"/>
      <c r="F23" s="108"/>
      <c r="G23" s="108"/>
      <c r="H23" s="108"/>
      <c r="I23" s="108"/>
      <c r="J23" s="110"/>
      <c r="K23" s="110"/>
      <c r="L23" s="110"/>
      <c r="M23" s="110"/>
      <c r="N23" s="108"/>
      <c r="O23" s="108"/>
      <c r="P23" s="108"/>
      <c r="Q23" s="108"/>
      <c r="R23" s="14"/>
      <c r="S23" s="14"/>
      <c r="T23" s="14"/>
      <c r="U23" s="14"/>
      <c r="V23" s="14"/>
      <c r="W23" s="14"/>
      <c r="X23" s="14"/>
      <c r="Y23" s="14"/>
    </row>
    <row r="24" spans="1:25" ht="13.5" thickBot="1">
      <c r="A24" s="117" t="s">
        <v>13</v>
      </c>
      <c r="B24" s="118">
        <f aca="true" t="shared" si="7" ref="B24:Q24">SUM(B10:B22)</f>
        <v>11571443</v>
      </c>
      <c r="C24" s="119">
        <f t="shared" si="7"/>
        <v>15259086</v>
      </c>
      <c r="D24" s="119">
        <f t="shared" si="7"/>
        <v>3496561</v>
      </c>
      <c r="E24" s="120">
        <f t="shared" si="7"/>
        <v>30327090</v>
      </c>
      <c r="F24" s="121">
        <f t="shared" si="7"/>
        <v>1246504</v>
      </c>
      <c r="G24" s="121">
        <f t="shared" si="7"/>
        <v>3542193</v>
      </c>
      <c r="H24" s="121">
        <f t="shared" si="7"/>
        <v>441483</v>
      </c>
      <c r="I24" s="121">
        <f t="shared" si="7"/>
        <v>5230180</v>
      </c>
      <c r="J24" s="118">
        <f t="shared" si="7"/>
        <v>947575</v>
      </c>
      <c r="K24" s="119">
        <f t="shared" si="7"/>
        <v>610737</v>
      </c>
      <c r="L24" s="119">
        <f t="shared" si="7"/>
        <v>192245</v>
      </c>
      <c r="M24" s="120">
        <f t="shared" si="7"/>
        <v>1750557</v>
      </c>
      <c r="N24" s="121">
        <f t="shared" si="7"/>
        <v>13765522</v>
      </c>
      <c r="O24" s="121">
        <f t="shared" si="7"/>
        <v>19412016</v>
      </c>
      <c r="P24" s="121">
        <f t="shared" si="7"/>
        <v>4130289</v>
      </c>
      <c r="Q24" s="122">
        <f t="shared" si="7"/>
        <v>37307827</v>
      </c>
      <c r="R24" s="33"/>
      <c r="S24" s="33"/>
      <c r="T24" s="33"/>
      <c r="U24" s="33"/>
      <c r="V24" s="33"/>
      <c r="W24" s="33"/>
      <c r="X24" s="33"/>
      <c r="Y24" s="33"/>
    </row>
    <row r="25" ht="12.75">
      <c r="N25" s="32"/>
    </row>
    <row r="26" ht="12.75">
      <c r="A26" s="15" t="s">
        <v>110</v>
      </c>
    </row>
    <row r="29" spans="2:17" ht="12.75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2:17" ht="12.75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</sheetData>
  <mergeCells count="15">
    <mergeCell ref="J8:K8"/>
    <mergeCell ref="N7:P7"/>
    <mergeCell ref="N8:O8"/>
    <mergeCell ref="B7:D7"/>
    <mergeCell ref="B8:C8"/>
    <mergeCell ref="F7:H7"/>
    <mergeCell ref="F8:G8"/>
    <mergeCell ref="A2:Q2"/>
    <mergeCell ref="A3:Q3"/>
    <mergeCell ref="A4:Q4"/>
    <mergeCell ref="J7:L7"/>
    <mergeCell ref="N6:Q6"/>
    <mergeCell ref="J6:M6"/>
    <mergeCell ref="F6:I6"/>
    <mergeCell ref="B6:E6"/>
  </mergeCells>
  <hyperlinks>
    <hyperlink ref="A1" location="Indice!A1" display="Volver"/>
  </hyperlinks>
  <printOptions/>
  <pageMargins left="0.38" right="0.41" top="0.74" bottom="1" header="0" footer="0"/>
  <pageSetup fitToHeight="1" fitToWidth="1"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workbookViewId="0" topLeftCell="A4">
      <selection activeCell="A1" sqref="A1"/>
    </sheetView>
  </sheetViews>
  <sheetFormatPr defaultColWidth="11.421875" defaultRowHeight="12.75"/>
  <cols>
    <col min="1" max="11" width="11.421875" style="2" customWidth="1"/>
    <col min="12" max="12" width="12.140625" style="2" customWidth="1"/>
    <col min="13" max="13" width="10.7109375" style="2" customWidth="1"/>
    <col min="14" max="16384" width="11.421875" style="2" customWidth="1"/>
  </cols>
  <sheetData>
    <row r="1" spans="1:2" ht="12.75">
      <c r="A1" s="47" t="s">
        <v>125</v>
      </c>
      <c r="B1" s="47"/>
    </row>
    <row r="2" ht="12.75">
      <c r="A2" s="2" t="s">
        <v>0</v>
      </c>
    </row>
    <row r="3" spans="1:12" ht="12.75">
      <c r="A3" s="143" t="s">
        <v>113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ht="12.75">
      <c r="A4" s="144" t="s">
        <v>112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</row>
    <row r="7" spans="1:13" ht="13.5" thickBot="1">
      <c r="A7" s="1" t="s">
        <v>106</v>
      </c>
      <c r="B7" s="1"/>
      <c r="M7" s="43"/>
    </row>
    <row r="8" spans="1:13" ht="12.75">
      <c r="A8" s="18"/>
      <c r="B8" s="149">
        <v>2004</v>
      </c>
      <c r="C8" s="149"/>
      <c r="D8" s="149"/>
      <c r="E8" s="149"/>
      <c r="F8" s="149"/>
      <c r="G8" s="149"/>
      <c r="H8" s="149"/>
      <c r="I8" s="162"/>
      <c r="J8" s="148">
        <v>2005</v>
      </c>
      <c r="K8" s="149"/>
      <c r="L8" s="149"/>
      <c r="M8" s="150"/>
    </row>
    <row r="9" spans="1:13" ht="12.75">
      <c r="A9" s="19"/>
      <c r="B9" s="13" t="s">
        <v>138</v>
      </c>
      <c r="C9" s="13" t="s">
        <v>139</v>
      </c>
      <c r="D9" s="13" t="s">
        <v>140</v>
      </c>
      <c r="E9" s="13" t="s">
        <v>141</v>
      </c>
      <c r="F9" s="13" t="s">
        <v>128</v>
      </c>
      <c r="G9" s="13" t="s">
        <v>142</v>
      </c>
      <c r="H9" s="13" t="s">
        <v>127</v>
      </c>
      <c r="I9" s="13" t="s">
        <v>126</v>
      </c>
      <c r="J9" s="13" t="s">
        <v>130</v>
      </c>
      <c r="K9" s="13" t="s">
        <v>131</v>
      </c>
      <c r="L9" s="13" t="s">
        <v>132</v>
      </c>
      <c r="M9" s="94" t="s">
        <v>143</v>
      </c>
    </row>
    <row r="10" spans="1:13" ht="12.75">
      <c r="A10" s="19" t="s">
        <v>107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69"/>
    </row>
    <row r="11" spans="1:13" ht="12.75">
      <c r="A11" s="19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69"/>
    </row>
    <row r="12" spans="1:13" ht="12.75">
      <c r="A12" s="19" t="s">
        <v>1</v>
      </c>
      <c r="B12" s="14">
        <v>182796</v>
      </c>
      <c r="C12" s="52">
        <v>191300</v>
      </c>
      <c r="D12" s="52">
        <v>193057</v>
      </c>
      <c r="E12" s="52">
        <v>185434</v>
      </c>
      <c r="F12" s="52">
        <v>196528</v>
      </c>
      <c r="G12" s="52">
        <v>198585</v>
      </c>
      <c r="H12" s="52">
        <v>202494</v>
      </c>
      <c r="I12" s="52">
        <v>214120</v>
      </c>
      <c r="J12" s="52">
        <v>209889</v>
      </c>
      <c r="K12" s="52">
        <v>250320</v>
      </c>
      <c r="L12" s="53">
        <v>205745</v>
      </c>
      <c r="M12" s="54">
        <v>218808</v>
      </c>
    </row>
    <row r="13" spans="1:13" ht="12.75">
      <c r="A13" s="19" t="s">
        <v>2</v>
      </c>
      <c r="B13" s="14">
        <v>278657</v>
      </c>
      <c r="C13" s="52">
        <v>279233</v>
      </c>
      <c r="D13" s="52">
        <v>283729</v>
      </c>
      <c r="E13" s="52">
        <v>276628</v>
      </c>
      <c r="F13" s="52">
        <v>292986</v>
      </c>
      <c r="G13" s="52">
        <v>299364</v>
      </c>
      <c r="H13" s="52">
        <v>283751</v>
      </c>
      <c r="I13" s="52">
        <v>302973</v>
      </c>
      <c r="J13" s="52">
        <v>305158</v>
      </c>
      <c r="K13" s="52">
        <v>309568</v>
      </c>
      <c r="L13" s="53">
        <v>317458</v>
      </c>
      <c r="M13" s="54">
        <v>312896</v>
      </c>
    </row>
    <row r="14" spans="1:13" ht="12.75">
      <c r="A14" s="19" t="s">
        <v>3</v>
      </c>
      <c r="B14" s="14">
        <v>128830</v>
      </c>
      <c r="C14" s="52">
        <v>129753</v>
      </c>
      <c r="D14" s="52">
        <v>100954</v>
      </c>
      <c r="E14" s="52">
        <v>105984</v>
      </c>
      <c r="F14" s="52">
        <v>140396</v>
      </c>
      <c r="G14" s="52">
        <v>108493</v>
      </c>
      <c r="H14" s="52">
        <v>105895</v>
      </c>
      <c r="I14" s="52">
        <v>114780</v>
      </c>
      <c r="J14" s="52">
        <v>113506</v>
      </c>
      <c r="K14" s="52">
        <v>114668</v>
      </c>
      <c r="L14" s="53">
        <v>116455</v>
      </c>
      <c r="M14" s="54">
        <v>119700</v>
      </c>
    </row>
    <row r="15" spans="1:13" ht="12.75">
      <c r="A15" s="19" t="s">
        <v>4</v>
      </c>
      <c r="B15" s="14">
        <v>232425</v>
      </c>
      <c r="C15" s="52">
        <v>234968</v>
      </c>
      <c r="D15" s="52">
        <v>277051</v>
      </c>
      <c r="E15" s="52">
        <v>245629</v>
      </c>
      <c r="F15" s="52">
        <v>230386</v>
      </c>
      <c r="G15" s="52">
        <v>223511</v>
      </c>
      <c r="H15" s="52">
        <v>224400</v>
      </c>
      <c r="I15" s="52">
        <v>234704</v>
      </c>
      <c r="J15" s="52">
        <v>240705</v>
      </c>
      <c r="K15" s="52">
        <v>245650</v>
      </c>
      <c r="L15" s="53">
        <v>264042</v>
      </c>
      <c r="M15" s="54">
        <v>246946</v>
      </c>
    </row>
    <row r="16" spans="1:13" ht="12.75">
      <c r="A16" s="19" t="s">
        <v>5</v>
      </c>
      <c r="B16" s="14">
        <v>952379</v>
      </c>
      <c r="C16" s="52">
        <v>955133</v>
      </c>
      <c r="D16" s="52">
        <v>954534</v>
      </c>
      <c r="E16" s="52">
        <v>932960</v>
      </c>
      <c r="F16" s="52">
        <v>967611</v>
      </c>
      <c r="G16" s="52">
        <v>969783</v>
      </c>
      <c r="H16" s="52">
        <v>968672</v>
      </c>
      <c r="I16" s="52">
        <v>1003364</v>
      </c>
      <c r="J16" s="52">
        <v>1041653</v>
      </c>
      <c r="K16" s="52">
        <v>1066392</v>
      </c>
      <c r="L16" s="53">
        <v>1059258</v>
      </c>
      <c r="M16" s="54">
        <v>1065992</v>
      </c>
    </row>
    <row r="17" spans="1:13" ht="12.75">
      <c r="A17" s="19" t="s">
        <v>6</v>
      </c>
      <c r="B17" s="14">
        <v>381486</v>
      </c>
      <c r="C17" s="52">
        <v>375268</v>
      </c>
      <c r="D17" s="52">
        <v>362987</v>
      </c>
      <c r="E17" s="52">
        <v>361239</v>
      </c>
      <c r="F17" s="52">
        <v>368937</v>
      </c>
      <c r="G17" s="52">
        <v>362419</v>
      </c>
      <c r="H17" s="52">
        <v>367274</v>
      </c>
      <c r="I17" s="52">
        <v>394046</v>
      </c>
      <c r="J17" s="52">
        <v>396104</v>
      </c>
      <c r="K17" s="52">
        <v>391697</v>
      </c>
      <c r="L17" s="53">
        <v>401354</v>
      </c>
      <c r="M17" s="54">
        <v>406166</v>
      </c>
    </row>
    <row r="18" spans="1:13" ht="12.75">
      <c r="A18" s="19" t="s">
        <v>7</v>
      </c>
      <c r="B18" s="14">
        <v>364700</v>
      </c>
      <c r="C18" s="52">
        <v>363327</v>
      </c>
      <c r="D18" s="52">
        <v>346627</v>
      </c>
      <c r="E18" s="52">
        <v>341351</v>
      </c>
      <c r="F18" s="52">
        <v>356510</v>
      </c>
      <c r="G18" s="52">
        <v>349590</v>
      </c>
      <c r="H18" s="52">
        <v>351728</v>
      </c>
      <c r="I18" s="52">
        <v>366350</v>
      </c>
      <c r="J18" s="52">
        <v>364614</v>
      </c>
      <c r="K18" s="52">
        <v>363771</v>
      </c>
      <c r="L18" s="53">
        <v>370310</v>
      </c>
      <c r="M18" s="54">
        <v>379828</v>
      </c>
    </row>
    <row r="19" spans="1:13" ht="12.75">
      <c r="A19" s="19" t="s">
        <v>8</v>
      </c>
      <c r="B19" s="14">
        <v>872431</v>
      </c>
      <c r="C19" s="52">
        <v>865618</v>
      </c>
      <c r="D19" s="52">
        <v>874969</v>
      </c>
      <c r="E19" s="52">
        <v>849629</v>
      </c>
      <c r="F19" s="52">
        <v>891791</v>
      </c>
      <c r="G19" s="52">
        <v>892580</v>
      </c>
      <c r="H19" s="52">
        <v>887496</v>
      </c>
      <c r="I19" s="52">
        <v>927969</v>
      </c>
      <c r="J19" s="52">
        <v>930859</v>
      </c>
      <c r="K19" s="52">
        <v>935354</v>
      </c>
      <c r="L19" s="53">
        <v>920164</v>
      </c>
      <c r="M19" s="54">
        <v>949679</v>
      </c>
    </row>
    <row r="20" spans="1:13" ht="12.75">
      <c r="A20" s="19" t="s">
        <v>9</v>
      </c>
      <c r="B20" s="14">
        <v>289991</v>
      </c>
      <c r="C20" s="52">
        <v>287694</v>
      </c>
      <c r="D20" s="52">
        <v>287744</v>
      </c>
      <c r="E20" s="52">
        <v>280001</v>
      </c>
      <c r="F20" s="52">
        <v>290466</v>
      </c>
      <c r="G20" s="52">
        <v>290253</v>
      </c>
      <c r="H20" s="52">
        <v>289978</v>
      </c>
      <c r="I20" s="52">
        <v>305672</v>
      </c>
      <c r="J20" s="52">
        <v>309158</v>
      </c>
      <c r="K20" s="52">
        <v>321901</v>
      </c>
      <c r="L20" s="53">
        <v>329593</v>
      </c>
      <c r="M20" s="54">
        <v>324355</v>
      </c>
    </row>
    <row r="21" spans="1:13" ht="12.75">
      <c r="A21" s="19" t="s">
        <v>10</v>
      </c>
      <c r="B21" s="14">
        <v>440945</v>
      </c>
      <c r="C21" s="52">
        <v>431138</v>
      </c>
      <c r="D21" s="52">
        <v>423165</v>
      </c>
      <c r="E21" s="52">
        <v>424182</v>
      </c>
      <c r="F21" s="52">
        <v>442763</v>
      </c>
      <c r="G21" s="52">
        <v>445650</v>
      </c>
      <c r="H21" s="52">
        <v>433791</v>
      </c>
      <c r="I21" s="52">
        <v>457549</v>
      </c>
      <c r="J21" s="52">
        <v>470006</v>
      </c>
      <c r="K21" s="52">
        <v>475438</v>
      </c>
      <c r="L21" s="53">
        <v>480793</v>
      </c>
      <c r="M21" s="54">
        <v>488243</v>
      </c>
    </row>
    <row r="22" spans="1:13" ht="12.75">
      <c r="A22" s="19" t="s">
        <v>11</v>
      </c>
      <c r="B22" s="14">
        <v>37611</v>
      </c>
      <c r="C22" s="52">
        <v>38390</v>
      </c>
      <c r="D22" s="52">
        <v>39167</v>
      </c>
      <c r="E22" s="52">
        <v>37558</v>
      </c>
      <c r="F22" s="52">
        <v>39493</v>
      </c>
      <c r="G22" s="52">
        <v>44826</v>
      </c>
      <c r="H22" s="52">
        <v>39416</v>
      </c>
      <c r="I22" s="52">
        <v>45275</v>
      </c>
      <c r="J22" s="52">
        <v>41401</v>
      </c>
      <c r="K22" s="52">
        <v>40679</v>
      </c>
      <c r="L22" s="53">
        <v>42022</v>
      </c>
      <c r="M22" s="54">
        <v>40325</v>
      </c>
    </row>
    <row r="23" spans="1:13" ht="12.75">
      <c r="A23" s="19" t="s">
        <v>12</v>
      </c>
      <c r="B23" s="14">
        <v>136920</v>
      </c>
      <c r="C23" s="52">
        <v>135679</v>
      </c>
      <c r="D23" s="52">
        <v>134460</v>
      </c>
      <c r="E23" s="52">
        <v>133797</v>
      </c>
      <c r="F23" s="52">
        <v>139678</v>
      </c>
      <c r="G23" s="52">
        <v>140157</v>
      </c>
      <c r="H23" s="52">
        <v>139316</v>
      </c>
      <c r="I23" s="52">
        <v>147278</v>
      </c>
      <c r="J23" s="52">
        <v>150038</v>
      </c>
      <c r="K23" s="52">
        <v>149165</v>
      </c>
      <c r="L23" s="53">
        <v>151157</v>
      </c>
      <c r="M23" s="54">
        <v>151560</v>
      </c>
    </row>
    <row r="24" spans="1:13" ht="12.75">
      <c r="A24" s="19" t="s">
        <v>134</v>
      </c>
      <c r="B24" s="14">
        <v>22159652</v>
      </c>
      <c r="C24" s="52">
        <v>21869661</v>
      </c>
      <c r="D24" s="52">
        <v>22101917</v>
      </c>
      <c r="E24" s="52">
        <v>22892787</v>
      </c>
      <c r="F24" s="52">
        <v>23026796</v>
      </c>
      <c r="G24" s="52">
        <v>23579188</v>
      </c>
      <c r="H24" s="52">
        <v>23955913</v>
      </c>
      <c r="I24" s="52">
        <v>24431135</v>
      </c>
      <c r="J24" s="52">
        <v>25219945</v>
      </c>
      <c r="K24" s="52">
        <v>25203779</v>
      </c>
      <c r="L24" s="53">
        <v>26186400</v>
      </c>
      <c r="M24" s="54">
        <v>26277981</v>
      </c>
    </row>
    <row r="25" spans="1:13" ht="12.75">
      <c r="A25" s="19" t="s">
        <v>0</v>
      </c>
      <c r="B25" s="21"/>
      <c r="C25" s="52"/>
      <c r="D25" s="52"/>
      <c r="E25" s="52"/>
      <c r="F25" s="52"/>
      <c r="G25" s="52"/>
      <c r="H25" s="52"/>
      <c r="I25" s="52"/>
      <c r="J25" s="52"/>
      <c r="K25" s="52"/>
      <c r="L25" s="53"/>
      <c r="M25" s="54"/>
    </row>
    <row r="26" spans="1:13" ht="13.5" thickBot="1">
      <c r="A26" s="117" t="s">
        <v>13</v>
      </c>
      <c r="B26" s="121">
        <f>SUM(B12:B25)</f>
        <v>26458823</v>
      </c>
      <c r="C26" s="121">
        <f>SUM(C12:C25)</f>
        <v>26157162</v>
      </c>
      <c r="D26" s="121">
        <f aca="true" t="shared" si="0" ref="D26:M26">SUM(D12:D25)</f>
        <v>26380361</v>
      </c>
      <c r="E26" s="121">
        <f t="shared" si="0"/>
        <v>27067179</v>
      </c>
      <c r="F26" s="121">
        <f t="shared" si="0"/>
        <v>27384341</v>
      </c>
      <c r="G26" s="121">
        <f t="shared" si="0"/>
        <v>27904399</v>
      </c>
      <c r="H26" s="121">
        <f t="shared" si="0"/>
        <v>28250124</v>
      </c>
      <c r="I26" s="121">
        <f t="shared" si="0"/>
        <v>28945215</v>
      </c>
      <c r="J26" s="121">
        <f t="shared" si="0"/>
        <v>29793036</v>
      </c>
      <c r="K26" s="121">
        <f t="shared" si="0"/>
        <v>29868382</v>
      </c>
      <c r="L26" s="121">
        <f t="shared" si="0"/>
        <v>30844751</v>
      </c>
      <c r="M26" s="122">
        <f t="shared" si="0"/>
        <v>30982479</v>
      </c>
    </row>
    <row r="27" spans="1:13" ht="12.75">
      <c r="A27" s="2" t="s">
        <v>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2.75">
      <c r="A28" s="15" t="s">
        <v>110</v>
      </c>
      <c r="B28" s="15"/>
      <c r="M28"/>
    </row>
    <row r="29" spans="1:13" ht="12.75">
      <c r="A29" s="15"/>
      <c r="B29" s="1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ht="12.75">
      <c r="M30"/>
    </row>
    <row r="31" spans="1:13" ht="12.75">
      <c r="A31" s="143" t="s">
        <v>113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/>
    </row>
    <row r="32" spans="1:13" ht="12.75">
      <c r="A32" s="144" t="s">
        <v>112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/>
    </row>
    <row r="33" ht="12.75">
      <c r="M33"/>
    </row>
    <row r="34" spans="1:2" ht="13.5" thickBot="1">
      <c r="A34" s="1" t="s">
        <v>108</v>
      </c>
      <c r="B34" s="1"/>
    </row>
    <row r="35" spans="1:13" ht="12.75">
      <c r="A35" s="18"/>
      <c r="B35" s="149">
        <v>2004</v>
      </c>
      <c r="C35" s="149"/>
      <c r="D35" s="149"/>
      <c r="E35" s="149"/>
      <c r="F35" s="149"/>
      <c r="G35" s="149"/>
      <c r="H35" s="149"/>
      <c r="I35" s="162"/>
      <c r="J35" s="148">
        <v>2005</v>
      </c>
      <c r="K35" s="149"/>
      <c r="L35" s="149"/>
      <c r="M35" s="150"/>
    </row>
    <row r="36" spans="1:13" ht="12.75">
      <c r="A36" s="19"/>
      <c r="B36" s="13" t="s">
        <v>138</v>
      </c>
      <c r="C36" s="13" t="s">
        <v>139</v>
      </c>
      <c r="D36" s="13" t="s">
        <v>140</v>
      </c>
      <c r="E36" s="13" t="s">
        <v>141</v>
      </c>
      <c r="F36" s="13" t="s">
        <v>128</v>
      </c>
      <c r="G36" s="13" t="s">
        <v>142</v>
      </c>
      <c r="H36" s="13" t="s">
        <v>127</v>
      </c>
      <c r="I36" s="13" t="s">
        <v>126</v>
      </c>
      <c r="J36" s="13" t="s">
        <v>130</v>
      </c>
      <c r="K36" s="13" t="s">
        <v>131</v>
      </c>
      <c r="L36" s="13" t="s">
        <v>132</v>
      </c>
      <c r="M36" s="94" t="s">
        <v>143</v>
      </c>
    </row>
    <row r="37" spans="1:13" ht="12.75">
      <c r="A37" s="19" t="s">
        <v>107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69"/>
    </row>
    <row r="38" spans="1:13" ht="12.75">
      <c r="A38" s="19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69"/>
    </row>
    <row r="39" spans="1:13" ht="12.75">
      <c r="A39" s="19" t="s">
        <v>1</v>
      </c>
      <c r="B39" s="14">
        <v>74118</v>
      </c>
      <c r="C39" s="53">
        <v>78752</v>
      </c>
      <c r="D39" s="53">
        <v>73361</v>
      </c>
      <c r="E39" s="53">
        <v>70358</v>
      </c>
      <c r="F39" s="53">
        <v>69317</v>
      </c>
      <c r="G39" s="53">
        <v>67477</v>
      </c>
      <c r="H39" s="53">
        <v>63081</v>
      </c>
      <c r="I39" s="53">
        <v>65028</v>
      </c>
      <c r="J39" s="53">
        <v>65474</v>
      </c>
      <c r="K39" s="53">
        <v>69175</v>
      </c>
      <c r="L39" s="53">
        <v>70190</v>
      </c>
      <c r="M39" s="54">
        <v>72723</v>
      </c>
    </row>
    <row r="40" spans="1:13" ht="12.75">
      <c r="A40" s="19" t="s">
        <v>2</v>
      </c>
      <c r="B40" s="14">
        <v>26777</v>
      </c>
      <c r="C40" s="53">
        <v>26421</v>
      </c>
      <c r="D40" s="53">
        <v>27979</v>
      </c>
      <c r="E40" s="53">
        <v>27212</v>
      </c>
      <c r="F40" s="53">
        <v>26730</v>
      </c>
      <c r="G40" s="53">
        <v>27641</v>
      </c>
      <c r="H40" s="53">
        <v>24962</v>
      </c>
      <c r="I40" s="53">
        <v>24254</v>
      </c>
      <c r="J40" s="53">
        <v>28494</v>
      </c>
      <c r="K40" s="53">
        <v>26832</v>
      </c>
      <c r="L40" s="53">
        <v>27536</v>
      </c>
      <c r="M40" s="54">
        <v>27010</v>
      </c>
    </row>
    <row r="41" spans="1:13" ht="12.75">
      <c r="A41" s="19" t="s">
        <v>3</v>
      </c>
      <c r="B41" s="14">
        <v>15163</v>
      </c>
      <c r="C41" s="53">
        <v>15421</v>
      </c>
      <c r="D41" s="53">
        <v>16875</v>
      </c>
      <c r="E41" s="53">
        <v>14946</v>
      </c>
      <c r="F41" s="53">
        <v>11631</v>
      </c>
      <c r="G41" s="53">
        <v>11330</v>
      </c>
      <c r="H41" s="53">
        <v>13913</v>
      </c>
      <c r="I41" s="53">
        <v>14313</v>
      </c>
      <c r="J41" s="53">
        <v>16984</v>
      </c>
      <c r="K41" s="53">
        <v>17129</v>
      </c>
      <c r="L41" s="53">
        <v>16879</v>
      </c>
      <c r="M41" s="54">
        <v>15468</v>
      </c>
    </row>
    <row r="42" spans="1:13" ht="12.75">
      <c r="A42" s="19" t="s">
        <v>4</v>
      </c>
      <c r="B42" s="14">
        <v>24333</v>
      </c>
      <c r="C42" s="53">
        <v>27500</v>
      </c>
      <c r="D42" s="53">
        <v>23883</v>
      </c>
      <c r="E42" s="53">
        <v>23739</v>
      </c>
      <c r="F42" s="53">
        <v>23839</v>
      </c>
      <c r="G42" s="53">
        <v>23960</v>
      </c>
      <c r="H42" s="53">
        <v>23709</v>
      </c>
      <c r="I42" s="53">
        <v>23838</v>
      </c>
      <c r="J42" s="53">
        <v>25814</v>
      </c>
      <c r="K42" s="53">
        <v>27456</v>
      </c>
      <c r="L42" s="53">
        <v>30483</v>
      </c>
      <c r="M42" s="54">
        <v>28485</v>
      </c>
    </row>
    <row r="43" spans="1:13" ht="12.75">
      <c r="A43" s="19" t="s">
        <v>5</v>
      </c>
      <c r="B43" s="14">
        <v>144417</v>
      </c>
      <c r="C43" s="53">
        <v>141775</v>
      </c>
      <c r="D43" s="53">
        <v>143349</v>
      </c>
      <c r="E43" s="53">
        <v>141717</v>
      </c>
      <c r="F43" s="53">
        <v>143285</v>
      </c>
      <c r="G43" s="53">
        <v>140279</v>
      </c>
      <c r="H43" s="53">
        <v>134665</v>
      </c>
      <c r="I43" s="53">
        <v>126978</v>
      </c>
      <c r="J43" s="53">
        <v>135490</v>
      </c>
      <c r="K43" s="53">
        <v>136353</v>
      </c>
      <c r="L43" s="53">
        <v>143726</v>
      </c>
      <c r="M43" s="54">
        <v>136912</v>
      </c>
    </row>
    <row r="44" spans="1:13" ht="12.75">
      <c r="A44" s="19" t="s">
        <v>6</v>
      </c>
      <c r="B44" s="14">
        <v>32980</v>
      </c>
      <c r="C44" s="53">
        <v>31300</v>
      </c>
      <c r="D44" s="53">
        <v>31084</v>
      </c>
      <c r="E44" s="53">
        <v>31071</v>
      </c>
      <c r="F44" s="53">
        <v>28051</v>
      </c>
      <c r="G44" s="53">
        <v>28966</v>
      </c>
      <c r="H44" s="53">
        <v>28033</v>
      </c>
      <c r="I44" s="53">
        <v>27030</v>
      </c>
      <c r="J44" s="53">
        <v>34489</v>
      </c>
      <c r="K44" s="53">
        <v>31904</v>
      </c>
      <c r="L44" s="53">
        <v>30330</v>
      </c>
      <c r="M44" s="54">
        <v>29691</v>
      </c>
    </row>
    <row r="45" spans="1:13" ht="12.75">
      <c r="A45" s="19" t="s">
        <v>7</v>
      </c>
      <c r="B45" s="14">
        <v>40262</v>
      </c>
      <c r="C45" s="53">
        <v>37769</v>
      </c>
      <c r="D45" s="53">
        <v>37861</v>
      </c>
      <c r="E45" s="53">
        <v>36003</v>
      </c>
      <c r="F45" s="53">
        <v>36656</v>
      </c>
      <c r="G45" s="53">
        <v>36069</v>
      </c>
      <c r="H45" s="53">
        <v>35806</v>
      </c>
      <c r="I45" s="53">
        <v>34271</v>
      </c>
      <c r="J45" s="53">
        <v>37292</v>
      </c>
      <c r="K45" s="53">
        <v>37594</v>
      </c>
      <c r="L45" s="53">
        <v>37252</v>
      </c>
      <c r="M45" s="54">
        <v>37018</v>
      </c>
    </row>
    <row r="46" spans="1:13" ht="12.75">
      <c r="A46" s="19" t="s">
        <v>8</v>
      </c>
      <c r="B46" s="14">
        <v>76477</v>
      </c>
      <c r="C46" s="53">
        <v>81191</v>
      </c>
      <c r="D46" s="53">
        <v>83026</v>
      </c>
      <c r="E46" s="53">
        <v>82627</v>
      </c>
      <c r="F46" s="53">
        <v>75376</v>
      </c>
      <c r="G46" s="53">
        <v>76012</v>
      </c>
      <c r="H46" s="53">
        <v>75206</v>
      </c>
      <c r="I46" s="53">
        <v>75944</v>
      </c>
      <c r="J46" s="53">
        <v>81290</v>
      </c>
      <c r="K46" s="53">
        <v>82253</v>
      </c>
      <c r="L46" s="53">
        <v>83821</v>
      </c>
      <c r="M46" s="54">
        <v>81714</v>
      </c>
    </row>
    <row r="47" spans="1:13" ht="12.75">
      <c r="A47" s="19" t="s">
        <v>9</v>
      </c>
      <c r="B47" s="14">
        <v>35514</v>
      </c>
      <c r="C47" s="53">
        <v>32137</v>
      </c>
      <c r="D47" s="53">
        <v>32918</v>
      </c>
      <c r="E47" s="53">
        <v>32102</v>
      </c>
      <c r="F47" s="53">
        <v>29365</v>
      </c>
      <c r="G47" s="53">
        <v>30980</v>
      </c>
      <c r="H47" s="53">
        <v>31978</v>
      </c>
      <c r="I47" s="53">
        <v>30786</v>
      </c>
      <c r="J47" s="53">
        <v>32585</v>
      </c>
      <c r="K47" s="53">
        <v>32700</v>
      </c>
      <c r="L47" s="53">
        <v>32756</v>
      </c>
      <c r="M47" s="54">
        <v>31193</v>
      </c>
    </row>
    <row r="48" spans="1:13" ht="12.75">
      <c r="A48" s="19" t="s">
        <v>10</v>
      </c>
      <c r="B48" s="14">
        <v>50943</v>
      </c>
      <c r="C48" s="53">
        <v>51180</v>
      </c>
      <c r="D48" s="53">
        <v>51485</v>
      </c>
      <c r="E48" s="53">
        <v>51847</v>
      </c>
      <c r="F48" s="53">
        <v>47967</v>
      </c>
      <c r="G48" s="53">
        <v>49691</v>
      </c>
      <c r="H48" s="53">
        <v>49095</v>
      </c>
      <c r="I48" s="53">
        <v>50804</v>
      </c>
      <c r="J48" s="53">
        <v>54720</v>
      </c>
      <c r="K48" s="53">
        <v>53150</v>
      </c>
      <c r="L48" s="53">
        <v>53041</v>
      </c>
      <c r="M48" s="54">
        <v>54753</v>
      </c>
    </row>
    <row r="49" spans="1:13" ht="12.75">
      <c r="A49" s="19" t="s">
        <v>11</v>
      </c>
      <c r="B49" s="14">
        <v>2168</v>
      </c>
      <c r="C49" s="53">
        <v>2141</v>
      </c>
      <c r="D49" s="53">
        <v>2092</v>
      </c>
      <c r="E49" s="53">
        <v>2178</v>
      </c>
      <c r="F49" s="53">
        <v>1994</v>
      </c>
      <c r="G49" s="53">
        <v>1991</v>
      </c>
      <c r="H49" s="53">
        <v>2024</v>
      </c>
      <c r="I49" s="53">
        <v>1953</v>
      </c>
      <c r="J49" s="53">
        <v>2143</v>
      </c>
      <c r="K49" s="53">
        <v>2301</v>
      </c>
      <c r="L49" s="53">
        <v>2357</v>
      </c>
      <c r="M49" s="54">
        <v>2275</v>
      </c>
    </row>
    <row r="50" spans="1:13" ht="12.75">
      <c r="A50" s="19" t="s">
        <v>12</v>
      </c>
      <c r="B50" s="14">
        <v>25046</v>
      </c>
      <c r="C50" s="53">
        <v>24749</v>
      </c>
      <c r="D50" s="53">
        <v>24085</v>
      </c>
      <c r="E50" s="53">
        <v>23976</v>
      </c>
      <c r="F50" s="53">
        <v>24862</v>
      </c>
      <c r="G50" s="53">
        <v>22937</v>
      </c>
      <c r="H50" s="53">
        <v>23074</v>
      </c>
      <c r="I50" s="53">
        <v>27336</v>
      </c>
      <c r="J50" s="53">
        <v>23954</v>
      </c>
      <c r="K50" s="53">
        <v>26405</v>
      </c>
      <c r="L50" s="53">
        <v>25660</v>
      </c>
      <c r="M50" s="54">
        <v>28326</v>
      </c>
    </row>
    <row r="51" spans="1:13" ht="12.75">
      <c r="A51" s="19" t="s">
        <v>134</v>
      </c>
      <c r="B51" s="14">
        <v>2728876</v>
      </c>
      <c r="C51" s="53">
        <v>2813078</v>
      </c>
      <c r="D51" s="53">
        <v>2908630</v>
      </c>
      <c r="E51" s="53">
        <v>2800354</v>
      </c>
      <c r="F51" s="53">
        <v>2661528</v>
      </c>
      <c r="G51" s="53">
        <v>2736687</v>
      </c>
      <c r="H51" s="53">
        <v>2661019</v>
      </c>
      <c r="I51" s="53">
        <v>2435169</v>
      </c>
      <c r="J51" s="53">
        <v>2581422</v>
      </c>
      <c r="K51" s="53">
        <v>2600608</v>
      </c>
      <c r="L51" s="53">
        <v>2487852</v>
      </c>
      <c r="M51" s="54">
        <v>2747111</v>
      </c>
    </row>
    <row r="52" spans="1:13" ht="12.75">
      <c r="A52" s="19" t="s">
        <v>0</v>
      </c>
      <c r="B52" s="21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4"/>
    </row>
    <row r="53" spans="1:13" ht="13.5" thickBot="1">
      <c r="A53" s="117" t="s">
        <v>13</v>
      </c>
      <c r="B53" s="121">
        <f>SUM(B39:B52)</f>
        <v>3277074</v>
      </c>
      <c r="C53" s="121">
        <f>SUM(C39:C52)</f>
        <v>3363414</v>
      </c>
      <c r="D53" s="121">
        <f aca="true" t="shared" si="1" ref="D53:M53">SUM(D39:D52)</f>
        <v>3456628</v>
      </c>
      <c r="E53" s="121">
        <f t="shared" si="1"/>
        <v>3338130</v>
      </c>
      <c r="F53" s="121">
        <f t="shared" si="1"/>
        <v>3180601</v>
      </c>
      <c r="G53" s="121">
        <f t="shared" si="1"/>
        <v>3254020</v>
      </c>
      <c r="H53" s="121">
        <f t="shared" si="1"/>
        <v>3166565</v>
      </c>
      <c r="I53" s="121">
        <f t="shared" si="1"/>
        <v>2937704</v>
      </c>
      <c r="J53" s="121">
        <f t="shared" si="1"/>
        <v>3120151</v>
      </c>
      <c r="K53" s="121">
        <f t="shared" si="1"/>
        <v>3143860</v>
      </c>
      <c r="L53" s="121">
        <f t="shared" si="1"/>
        <v>3041883</v>
      </c>
      <c r="M53" s="122">
        <f t="shared" si="1"/>
        <v>3292679</v>
      </c>
    </row>
    <row r="54" spans="3:13" ht="12.75"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1:2" ht="12.75">
      <c r="A55" s="15" t="s">
        <v>110</v>
      </c>
      <c r="B55" s="15"/>
    </row>
    <row r="56" spans="3:13" ht="12.75"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8" ht="12.75">
      <c r="L58" s="33"/>
    </row>
  </sheetData>
  <mergeCells count="8">
    <mergeCell ref="B35:I35"/>
    <mergeCell ref="J35:M35"/>
    <mergeCell ref="J8:M8"/>
    <mergeCell ref="B8:I8"/>
    <mergeCell ref="A3:L3"/>
    <mergeCell ref="A4:L4"/>
    <mergeCell ref="A31:L31"/>
    <mergeCell ref="A32:L32"/>
  </mergeCells>
  <hyperlinks>
    <hyperlink ref="A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showGridLines="0" workbookViewId="0" topLeftCell="A1">
      <selection activeCell="A4" sqref="A4:O4"/>
    </sheetView>
  </sheetViews>
  <sheetFormatPr defaultColWidth="11.421875" defaultRowHeight="12.75"/>
  <cols>
    <col min="1" max="1" width="44.28125" style="2" customWidth="1"/>
    <col min="2" max="14" width="11.57421875" style="2" bestFit="1" customWidth="1"/>
    <col min="15" max="15" width="12.00390625" style="2" bestFit="1" customWidth="1"/>
    <col min="16" max="16384" width="11.421875" style="2" customWidth="1"/>
  </cols>
  <sheetData>
    <row r="1" ht="12.75">
      <c r="A1" s="47" t="s">
        <v>125</v>
      </c>
    </row>
    <row r="2" spans="1:15" ht="12.75">
      <c r="A2" s="143" t="s">
        <v>111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ht="12.75">
      <c r="A3" s="163" t="s">
        <v>144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5" ht="12.75">
      <c r="A4" s="153" t="s">
        <v>112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6" spans="2:15" ht="12.75">
      <c r="B6" s="143" t="s">
        <v>82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</row>
    <row r="8" spans="2:15" s="16" customFormat="1" ht="12.75">
      <c r="B8" s="17" t="s">
        <v>73</v>
      </c>
      <c r="C8" s="17" t="s">
        <v>74</v>
      </c>
      <c r="D8" s="17" t="s">
        <v>75</v>
      </c>
      <c r="E8" s="17" t="s">
        <v>76</v>
      </c>
      <c r="F8" s="17" t="s">
        <v>77</v>
      </c>
      <c r="G8" s="17" t="s">
        <v>54</v>
      </c>
      <c r="H8" s="17" t="s">
        <v>56</v>
      </c>
      <c r="I8" s="17" t="s">
        <v>57</v>
      </c>
      <c r="J8" s="17" t="s">
        <v>78</v>
      </c>
      <c r="K8" s="17" t="s">
        <v>79</v>
      </c>
      <c r="L8" s="17" t="s">
        <v>80</v>
      </c>
      <c r="M8" s="17" t="s">
        <v>81</v>
      </c>
      <c r="N8" s="17" t="s">
        <v>136</v>
      </c>
      <c r="O8" s="17" t="s">
        <v>13</v>
      </c>
    </row>
    <row r="9" spans="1:18" ht="12.75">
      <c r="A9" s="98" t="s">
        <v>15</v>
      </c>
      <c r="B9" t="s">
        <v>16</v>
      </c>
      <c r="C9" t="s">
        <v>16</v>
      </c>
      <c r="D9" t="s">
        <v>16</v>
      </c>
      <c r="E9" t="s">
        <v>16</v>
      </c>
      <c r="F9" t="s">
        <v>16</v>
      </c>
      <c r="G9" t="s">
        <v>16</v>
      </c>
      <c r="H9" t="s">
        <v>16</v>
      </c>
      <c r="I9" t="s">
        <v>16</v>
      </c>
      <c r="J9" t="s">
        <v>16</v>
      </c>
      <c r="K9" t="s">
        <v>16</v>
      </c>
      <c r="L9" t="s">
        <v>16</v>
      </c>
      <c r="M9" t="s">
        <v>16</v>
      </c>
      <c r="N9" s="52">
        <v>143900</v>
      </c>
      <c r="O9" s="58">
        <f>SUM(B9:N9)</f>
        <v>143900</v>
      </c>
      <c r="R9" s="33"/>
    </row>
    <row r="10" spans="1:18" ht="12.75">
      <c r="A10" s="99" t="s">
        <v>17</v>
      </c>
      <c r="B10" t="s">
        <v>16</v>
      </c>
      <c r="C10" s="52">
        <v>11842</v>
      </c>
      <c r="D10" t="s">
        <v>16</v>
      </c>
      <c r="E10" t="s">
        <v>16</v>
      </c>
      <c r="F10" t="s">
        <v>16</v>
      </c>
      <c r="G10" t="s">
        <v>16</v>
      </c>
      <c r="H10" t="s">
        <v>16</v>
      </c>
      <c r="I10" s="52">
        <v>48486</v>
      </c>
      <c r="J10" s="52">
        <v>13113</v>
      </c>
      <c r="K10" t="s">
        <v>16</v>
      </c>
      <c r="L10" t="s">
        <v>16</v>
      </c>
      <c r="M10" t="s">
        <v>16</v>
      </c>
      <c r="N10" s="52">
        <v>988209</v>
      </c>
      <c r="O10" s="60">
        <f aca="true" t="shared" si="0" ref="O10:O35">SUM(B10:N10)</f>
        <v>1061650</v>
      </c>
      <c r="R10" s="33"/>
    </row>
    <row r="11" spans="1:18" ht="12.75">
      <c r="A11" s="99" t="s">
        <v>18</v>
      </c>
      <c r="B11" s="52">
        <v>19918</v>
      </c>
      <c r="C11" s="52">
        <v>10562</v>
      </c>
      <c r="D11" s="52">
        <v>2520</v>
      </c>
      <c r="E11" s="52">
        <v>6127</v>
      </c>
      <c r="F11" s="52">
        <v>55610</v>
      </c>
      <c r="G11" s="52">
        <v>21894</v>
      </c>
      <c r="H11" s="52">
        <v>20819</v>
      </c>
      <c r="I11" s="52">
        <v>53896</v>
      </c>
      <c r="J11" s="52">
        <v>11857</v>
      </c>
      <c r="K11" s="52">
        <v>11786</v>
      </c>
      <c r="L11">
        <v>881</v>
      </c>
      <c r="M11">
        <v>628</v>
      </c>
      <c r="N11" s="52">
        <v>2461790</v>
      </c>
      <c r="O11" s="60">
        <f t="shared" si="0"/>
        <v>2678288</v>
      </c>
      <c r="R11" s="33"/>
    </row>
    <row r="12" spans="1:18" ht="12.75">
      <c r="A12" s="99" t="s">
        <v>19</v>
      </c>
      <c r="B12">
        <v>651</v>
      </c>
      <c r="C12" s="52">
        <v>2535</v>
      </c>
      <c r="D12">
        <v>297</v>
      </c>
      <c r="E12" s="52">
        <v>1439</v>
      </c>
      <c r="F12" s="52">
        <v>3182</v>
      </c>
      <c r="G12">
        <v>895</v>
      </c>
      <c r="H12">
        <v>965</v>
      </c>
      <c r="I12" s="52">
        <v>2037</v>
      </c>
      <c r="J12">
        <v>475</v>
      </c>
      <c r="K12" s="52">
        <v>1343</v>
      </c>
      <c r="L12">
        <v>20</v>
      </c>
      <c r="M12">
        <v>514</v>
      </c>
      <c r="N12" s="52">
        <v>129285</v>
      </c>
      <c r="O12" s="60">
        <f t="shared" si="0"/>
        <v>143638</v>
      </c>
      <c r="R12" s="33"/>
    </row>
    <row r="13" spans="1:18" ht="12.75">
      <c r="A13" s="99" t="s">
        <v>20</v>
      </c>
      <c r="B13" s="52">
        <v>37078</v>
      </c>
      <c r="C13" s="52">
        <v>52864</v>
      </c>
      <c r="D13" s="52">
        <v>18386</v>
      </c>
      <c r="E13" s="52">
        <v>36830</v>
      </c>
      <c r="F13" s="52">
        <v>285994</v>
      </c>
      <c r="G13" s="52">
        <v>101936</v>
      </c>
      <c r="H13" s="52">
        <v>81470</v>
      </c>
      <c r="I13" s="52">
        <v>134643</v>
      </c>
      <c r="J13" s="52">
        <v>51918</v>
      </c>
      <c r="K13" s="52">
        <v>81417</v>
      </c>
      <c r="L13" s="52">
        <v>6700</v>
      </c>
      <c r="M13" s="52">
        <v>43569</v>
      </c>
      <c r="N13" s="52">
        <v>5072531</v>
      </c>
      <c r="O13" s="60">
        <f t="shared" si="0"/>
        <v>6005336</v>
      </c>
      <c r="R13" s="33"/>
    </row>
    <row r="14" spans="1:18" ht="12.75">
      <c r="A14" s="99" t="s">
        <v>21</v>
      </c>
      <c r="B14" s="52">
        <v>54933</v>
      </c>
      <c r="C14" s="52">
        <v>80218</v>
      </c>
      <c r="D14" s="52">
        <v>31821</v>
      </c>
      <c r="E14" s="52">
        <v>36329</v>
      </c>
      <c r="F14" s="52">
        <v>109614</v>
      </c>
      <c r="G14" s="52">
        <v>41352</v>
      </c>
      <c r="H14" s="52">
        <v>27004</v>
      </c>
      <c r="I14" s="52">
        <v>54290</v>
      </c>
      <c r="J14" s="52">
        <v>25428</v>
      </c>
      <c r="K14" s="52">
        <v>75566</v>
      </c>
      <c r="L14" s="52">
        <v>10846</v>
      </c>
      <c r="M14" s="52">
        <v>19337</v>
      </c>
      <c r="N14" s="52">
        <v>3275569</v>
      </c>
      <c r="O14" s="60">
        <f t="shared" si="0"/>
        <v>3842307</v>
      </c>
      <c r="R14" s="33"/>
    </row>
    <row r="15" spans="1:18" ht="12.75">
      <c r="A15" s="99" t="s">
        <v>22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  <c r="J15" t="s">
        <v>16</v>
      </c>
      <c r="K15" t="s">
        <v>16</v>
      </c>
      <c r="L15" t="s">
        <v>16</v>
      </c>
      <c r="M15" t="s">
        <v>16</v>
      </c>
      <c r="N15" s="52">
        <v>2057</v>
      </c>
      <c r="O15" s="60">
        <f t="shared" si="0"/>
        <v>2057</v>
      </c>
      <c r="R15" s="33"/>
    </row>
    <row r="16" spans="1:18" ht="12.75">
      <c r="A16" s="99" t="s">
        <v>23</v>
      </c>
      <c r="B16" s="52">
        <v>10368</v>
      </c>
      <c r="C16" s="52">
        <v>4608</v>
      </c>
      <c r="D16" s="52">
        <v>4531</v>
      </c>
      <c r="E16" s="52">
        <v>13505</v>
      </c>
      <c r="F16" s="52">
        <v>35404</v>
      </c>
      <c r="G16" s="52">
        <v>21559</v>
      </c>
      <c r="H16" s="52">
        <v>22183</v>
      </c>
      <c r="I16" s="52">
        <v>34690</v>
      </c>
      <c r="J16" s="52">
        <v>6527</v>
      </c>
      <c r="K16" s="52">
        <v>25773</v>
      </c>
      <c r="L16" t="s">
        <v>16</v>
      </c>
      <c r="M16" s="52">
        <v>3701</v>
      </c>
      <c r="N16" s="52">
        <v>774905</v>
      </c>
      <c r="O16" s="60">
        <f t="shared" si="0"/>
        <v>957754</v>
      </c>
      <c r="R16" s="33"/>
    </row>
    <row r="17" spans="1:18" ht="12.75">
      <c r="A17" s="99" t="s">
        <v>24</v>
      </c>
      <c r="B17" s="52">
        <v>88005</v>
      </c>
      <c r="C17" s="52">
        <v>85914</v>
      </c>
      <c r="D17" s="52">
        <v>43865</v>
      </c>
      <c r="E17" s="52">
        <v>107427</v>
      </c>
      <c r="F17" s="52">
        <v>364786</v>
      </c>
      <c r="G17" s="52">
        <v>158157</v>
      </c>
      <c r="H17" s="52">
        <v>138987</v>
      </c>
      <c r="I17" s="52">
        <v>332475</v>
      </c>
      <c r="J17" s="52">
        <v>135753</v>
      </c>
      <c r="K17" s="52">
        <v>176378</v>
      </c>
      <c r="L17" s="52">
        <v>18808</v>
      </c>
      <c r="M17" s="52">
        <v>53307</v>
      </c>
      <c r="N17" s="52">
        <v>3270258</v>
      </c>
      <c r="O17" s="60">
        <f t="shared" si="0"/>
        <v>4974120</v>
      </c>
      <c r="R17" s="33"/>
    </row>
    <row r="18" spans="1:18" ht="12.75">
      <c r="A18" s="99" t="s">
        <v>25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  <c r="K18" t="s">
        <v>16</v>
      </c>
      <c r="L18" t="s">
        <v>16</v>
      </c>
      <c r="M18" t="s">
        <v>16</v>
      </c>
      <c r="N18" s="52">
        <v>5344</v>
      </c>
      <c r="O18" s="60">
        <f t="shared" si="0"/>
        <v>5344</v>
      </c>
      <c r="R18" s="33"/>
    </row>
    <row r="19" spans="1:18" ht="12.75">
      <c r="A19" s="99" t="s">
        <v>26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  <c r="J19" t="s">
        <v>16</v>
      </c>
      <c r="K19" t="s">
        <v>16</v>
      </c>
      <c r="L19" t="s">
        <v>16</v>
      </c>
      <c r="M19" t="s">
        <v>16</v>
      </c>
      <c r="N19" s="52">
        <v>218696</v>
      </c>
      <c r="O19" s="60">
        <f t="shared" si="0"/>
        <v>218696</v>
      </c>
      <c r="R19" s="33"/>
    </row>
    <row r="20" spans="1:18" ht="12.75">
      <c r="A20" s="99" t="s">
        <v>27</v>
      </c>
      <c r="B20" s="52">
        <v>2323</v>
      </c>
      <c r="C20" s="52">
        <v>1649</v>
      </c>
      <c r="D20" t="s">
        <v>16</v>
      </c>
      <c r="E20" t="s">
        <v>16</v>
      </c>
      <c r="F20" t="s">
        <v>16</v>
      </c>
      <c r="G20" t="s">
        <v>16</v>
      </c>
      <c r="H20" s="52">
        <v>2061</v>
      </c>
      <c r="I20" s="52">
        <v>2856</v>
      </c>
      <c r="J20" t="s">
        <v>16</v>
      </c>
      <c r="K20" t="s">
        <v>16</v>
      </c>
      <c r="L20" t="s">
        <v>16</v>
      </c>
      <c r="M20" t="s">
        <v>16</v>
      </c>
      <c r="N20" s="52">
        <v>131428</v>
      </c>
      <c r="O20" s="60">
        <f t="shared" si="0"/>
        <v>140317</v>
      </c>
      <c r="R20" s="33"/>
    </row>
    <row r="21" spans="1:18" ht="12.75">
      <c r="A21" s="99" t="s">
        <v>28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  <c r="J21" t="s">
        <v>16</v>
      </c>
      <c r="K21" t="s">
        <v>16</v>
      </c>
      <c r="L21" t="s">
        <v>16</v>
      </c>
      <c r="M21" t="s">
        <v>16</v>
      </c>
      <c r="N21" s="52">
        <v>17172</v>
      </c>
      <c r="O21" s="60">
        <f t="shared" si="0"/>
        <v>17172</v>
      </c>
      <c r="R21" s="33"/>
    </row>
    <row r="22" spans="1:18" ht="12.75">
      <c r="A22" s="99" t="s">
        <v>29</v>
      </c>
      <c r="B22">
        <v>200</v>
      </c>
      <c r="C22">
        <v>348</v>
      </c>
      <c r="D22">
        <v>60</v>
      </c>
      <c r="E22">
        <v>318</v>
      </c>
      <c r="F22" s="52">
        <v>1251</v>
      </c>
      <c r="G22">
        <v>137</v>
      </c>
      <c r="H22">
        <v>226</v>
      </c>
      <c r="I22">
        <v>621</v>
      </c>
      <c r="J22">
        <v>221</v>
      </c>
      <c r="K22">
        <v>319</v>
      </c>
      <c r="L22" t="s">
        <v>16</v>
      </c>
      <c r="M22">
        <v>125</v>
      </c>
      <c r="N22" s="52">
        <v>99751</v>
      </c>
      <c r="O22" s="60">
        <f t="shared" si="0"/>
        <v>103577</v>
      </c>
      <c r="R22" s="33"/>
    </row>
    <row r="23" spans="1:18" ht="12.75">
      <c r="A23" s="99" t="s">
        <v>30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  <c r="K23" t="s">
        <v>16</v>
      </c>
      <c r="L23" t="s">
        <v>16</v>
      </c>
      <c r="M23" t="s">
        <v>16</v>
      </c>
      <c r="N23" s="52">
        <v>19229</v>
      </c>
      <c r="O23" s="60">
        <f t="shared" si="0"/>
        <v>19229</v>
      </c>
      <c r="R23" s="33"/>
    </row>
    <row r="24" spans="1:18" ht="12.75">
      <c r="A24" s="99" t="s">
        <v>31</v>
      </c>
      <c r="B24">
        <v>194</v>
      </c>
      <c r="C24">
        <v>559</v>
      </c>
      <c r="D24">
        <v>121</v>
      </c>
      <c r="E24">
        <v>461</v>
      </c>
      <c r="F24" s="52">
        <v>3457</v>
      </c>
      <c r="G24" s="52">
        <v>1686</v>
      </c>
      <c r="H24">
        <v>138</v>
      </c>
      <c r="I24" s="52">
        <v>2981</v>
      </c>
      <c r="J24">
        <v>590</v>
      </c>
      <c r="K24">
        <v>453</v>
      </c>
      <c r="L24" t="s">
        <v>16</v>
      </c>
      <c r="M24" t="s">
        <v>16</v>
      </c>
      <c r="N24" s="52">
        <v>101038</v>
      </c>
      <c r="O24" s="60">
        <f t="shared" si="0"/>
        <v>111678</v>
      </c>
      <c r="R24" s="33"/>
    </row>
    <row r="25" spans="1:18" ht="12.75">
      <c r="A25" s="99" t="s">
        <v>32</v>
      </c>
      <c r="B25" s="52">
        <v>46548</v>
      </c>
      <c r="C25" s="52">
        <v>69805</v>
      </c>
      <c r="D25" s="52">
        <v>25547</v>
      </c>
      <c r="E25" s="52">
        <v>53726</v>
      </c>
      <c r="F25" s="52">
        <v>233268</v>
      </c>
      <c r="G25" s="52">
        <v>60496</v>
      </c>
      <c r="H25" s="52">
        <v>101442</v>
      </c>
      <c r="I25" s="52">
        <v>215762</v>
      </c>
      <c r="J25" s="52">
        <v>91949</v>
      </c>
      <c r="K25" s="52">
        <v>135928</v>
      </c>
      <c r="L25" s="52">
        <v>5309</v>
      </c>
      <c r="M25" s="52">
        <v>49192</v>
      </c>
      <c r="N25" s="52">
        <v>6108112</v>
      </c>
      <c r="O25" s="60">
        <f t="shared" si="0"/>
        <v>7197084</v>
      </c>
      <c r="R25" s="33"/>
    </row>
    <row r="26" spans="1:18" ht="12.75">
      <c r="A26" s="99" t="s">
        <v>33</v>
      </c>
      <c r="B26" t="s">
        <v>16</v>
      </c>
      <c r="C26" s="52">
        <v>1179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s="52">
        <v>3928</v>
      </c>
      <c r="J26" s="52">
        <v>3081</v>
      </c>
      <c r="K26" s="52">
        <v>4151</v>
      </c>
      <c r="L26" t="s">
        <v>16</v>
      </c>
      <c r="M26" t="s">
        <v>16</v>
      </c>
      <c r="N26" s="52">
        <v>1106001</v>
      </c>
      <c r="O26" s="60">
        <f t="shared" si="0"/>
        <v>1118340</v>
      </c>
      <c r="R26" s="33"/>
    </row>
    <row r="27" spans="1:18" ht="12.75">
      <c r="A27" s="99" t="s">
        <v>34</v>
      </c>
      <c r="B27" s="52">
        <v>4986</v>
      </c>
      <c r="C27" s="52">
        <v>3663</v>
      </c>
      <c r="D27" t="s">
        <v>16</v>
      </c>
      <c r="E27" s="52">
        <v>3714</v>
      </c>
      <c r="F27" s="52">
        <v>24290</v>
      </c>
      <c r="G27" s="52">
        <v>3193</v>
      </c>
      <c r="H27" s="52">
        <v>3271</v>
      </c>
      <c r="I27" s="52">
        <v>15214</v>
      </c>
      <c r="J27" s="52">
        <v>2518</v>
      </c>
      <c r="K27" s="52">
        <v>2067</v>
      </c>
      <c r="L27" t="s">
        <v>16</v>
      </c>
      <c r="M27" t="s">
        <v>16</v>
      </c>
      <c r="N27" s="52">
        <v>821819</v>
      </c>
      <c r="O27" s="60">
        <f t="shared" si="0"/>
        <v>884735</v>
      </c>
      <c r="R27" s="33"/>
    </row>
    <row r="28" spans="1:18" ht="12.75">
      <c r="A28" s="99" t="s">
        <v>35</v>
      </c>
      <c r="B28">
        <v>880</v>
      </c>
      <c r="C28" s="52">
        <v>1626</v>
      </c>
      <c r="D28">
        <v>652</v>
      </c>
      <c r="E28">
        <v>620</v>
      </c>
      <c r="F28" s="52">
        <v>26109</v>
      </c>
      <c r="G28" s="52">
        <v>4290</v>
      </c>
      <c r="H28" s="52">
        <v>2489</v>
      </c>
      <c r="I28" s="52">
        <v>13084</v>
      </c>
      <c r="J28">
        <v>875</v>
      </c>
      <c r="K28" s="52">
        <v>2990</v>
      </c>
      <c r="L28">
        <v>19</v>
      </c>
      <c r="M28">
        <v>574</v>
      </c>
      <c r="N28" s="52">
        <v>1003541</v>
      </c>
      <c r="O28" s="60">
        <f t="shared" si="0"/>
        <v>1057749</v>
      </c>
      <c r="R28" s="33"/>
    </row>
    <row r="29" spans="1:18" ht="12.75">
      <c r="A29" s="99" t="s">
        <v>36</v>
      </c>
      <c r="B29" s="52">
        <v>19460</v>
      </c>
      <c r="C29" s="52">
        <v>6888</v>
      </c>
      <c r="D29" s="52">
        <v>6468</v>
      </c>
      <c r="E29" s="52">
        <v>13271</v>
      </c>
      <c r="F29" s="52">
        <v>29451</v>
      </c>
      <c r="G29" s="52">
        <v>16454</v>
      </c>
      <c r="H29" s="52">
        <v>13049</v>
      </c>
      <c r="I29" s="52">
        <v>99370</v>
      </c>
      <c r="J29" s="52">
        <v>6646</v>
      </c>
      <c r="K29" s="52">
        <v>19008</v>
      </c>
      <c r="L29">
        <v>17</v>
      </c>
      <c r="M29" s="52">
        <v>8706</v>
      </c>
      <c r="N29" s="52">
        <v>1778733</v>
      </c>
      <c r="O29" s="60">
        <f t="shared" si="0"/>
        <v>2017521</v>
      </c>
      <c r="R29" s="33"/>
    </row>
    <row r="30" spans="1:18" ht="12.75">
      <c r="A30" s="99" t="s">
        <v>37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  <c r="J30" t="s">
        <v>16</v>
      </c>
      <c r="K30" t="s">
        <v>16</v>
      </c>
      <c r="L30" t="s">
        <v>16</v>
      </c>
      <c r="M30" t="s">
        <v>16</v>
      </c>
      <c r="N30" s="52">
        <v>142679</v>
      </c>
      <c r="O30" s="60">
        <f t="shared" si="0"/>
        <v>142679</v>
      </c>
      <c r="R30" s="33"/>
    </row>
    <row r="31" spans="1:18" ht="12.75">
      <c r="A31" s="99" t="s">
        <v>38</v>
      </c>
      <c r="B31" t="s">
        <v>16</v>
      </c>
      <c r="C31">
        <v>229</v>
      </c>
      <c r="D31" t="s">
        <v>16</v>
      </c>
      <c r="E31">
        <v>348</v>
      </c>
      <c r="F31">
        <v>361</v>
      </c>
      <c r="G31">
        <v>238</v>
      </c>
      <c r="H31">
        <v>100</v>
      </c>
      <c r="I31" t="s">
        <v>16</v>
      </c>
      <c r="J31">
        <v>387</v>
      </c>
      <c r="K31">
        <v>212</v>
      </c>
      <c r="L31" t="s">
        <v>16</v>
      </c>
      <c r="M31">
        <v>233</v>
      </c>
      <c r="N31" s="52">
        <v>76553</v>
      </c>
      <c r="O31" s="60">
        <f t="shared" si="0"/>
        <v>78661</v>
      </c>
      <c r="R31" s="33"/>
    </row>
    <row r="32" spans="1:18" ht="12.75">
      <c r="A32" s="99" t="s">
        <v>39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  <c r="J32" t="s">
        <v>16</v>
      </c>
      <c r="K32" t="s">
        <v>16</v>
      </c>
      <c r="L32" t="s">
        <v>16</v>
      </c>
      <c r="M32" t="s">
        <v>16</v>
      </c>
      <c r="N32" s="52">
        <v>170209</v>
      </c>
      <c r="O32" s="60">
        <f t="shared" si="0"/>
        <v>170209</v>
      </c>
      <c r="R32" s="33"/>
    </row>
    <row r="33" spans="1:18" ht="12.75">
      <c r="A33" s="99" t="s">
        <v>40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  <c r="K33" t="s">
        <v>16</v>
      </c>
      <c r="L33" t="s">
        <v>16</v>
      </c>
      <c r="M33" t="s">
        <v>16</v>
      </c>
      <c r="N33" s="52">
        <v>57050</v>
      </c>
      <c r="O33" s="60">
        <f t="shared" si="0"/>
        <v>57050</v>
      </c>
      <c r="R33" s="33"/>
    </row>
    <row r="34" spans="1:18" ht="12.75">
      <c r="A34" s="99" t="s">
        <v>41</v>
      </c>
      <c r="B34" s="52">
        <v>5985</v>
      </c>
      <c r="C34" s="52">
        <v>5414</v>
      </c>
      <c r="D34">
        <v>901</v>
      </c>
      <c r="E34" s="52">
        <v>1316</v>
      </c>
      <c r="F34" s="52">
        <v>30126</v>
      </c>
      <c r="G34" s="52">
        <v>3571</v>
      </c>
      <c r="H34" s="52">
        <v>2644</v>
      </c>
      <c r="I34" s="52">
        <v>17060</v>
      </c>
      <c r="J34" s="52">
        <v>4210</v>
      </c>
      <c r="K34" s="52">
        <v>5604</v>
      </c>
      <c r="L34" t="s">
        <v>16</v>
      </c>
      <c r="M34" t="s">
        <v>16</v>
      </c>
      <c r="N34" s="52">
        <v>1011384</v>
      </c>
      <c r="O34" s="60">
        <f t="shared" si="0"/>
        <v>1088215</v>
      </c>
      <c r="R34" s="33"/>
    </row>
    <row r="35" spans="1:256" ht="12.75">
      <c r="A35" s="99" t="s">
        <v>42</v>
      </c>
      <c r="B35" s="51" t="s">
        <v>16</v>
      </c>
      <c r="C35" s="51" t="s">
        <v>16</v>
      </c>
      <c r="D35" s="51" t="s">
        <v>16</v>
      </c>
      <c r="E35" s="51" t="s">
        <v>16</v>
      </c>
      <c r="F35" s="51" t="s">
        <v>16</v>
      </c>
      <c r="G35" s="51" t="s">
        <v>16</v>
      </c>
      <c r="H35" s="51" t="s">
        <v>16</v>
      </c>
      <c r="I35" s="51" t="s">
        <v>16</v>
      </c>
      <c r="J35" s="51" t="s">
        <v>16</v>
      </c>
      <c r="K35" s="51" t="s">
        <v>16</v>
      </c>
      <c r="L35" s="51" t="s">
        <v>16</v>
      </c>
      <c r="M35" s="51" t="s">
        <v>16</v>
      </c>
      <c r="N35" s="53">
        <v>37852</v>
      </c>
      <c r="O35" s="71">
        <f t="shared" si="0"/>
        <v>37852</v>
      </c>
      <c r="R35" s="33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2:256" s="102" customFormat="1" ht="12.75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4"/>
      <c r="O36" s="70"/>
      <c r="P36" s="21"/>
      <c r="Q36" s="21"/>
      <c r="R36" s="14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18" ht="12.75">
      <c r="A37" s="123" t="s">
        <v>43</v>
      </c>
      <c r="B37" s="124">
        <f>SUM(B9:B35)</f>
        <v>291529</v>
      </c>
      <c r="C37" s="124">
        <f>SUM(C9:C35)</f>
        <v>339903</v>
      </c>
      <c r="D37" s="124">
        <f aca="true" t="shared" si="1" ref="D37:N37">SUM(D9:D35)</f>
        <v>135169</v>
      </c>
      <c r="E37" s="124">
        <f t="shared" si="1"/>
        <v>275431</v>
      </c>
      <c r="F37" s="124">
        <f t="shared" si="1"/>
        <v>1202903</v>
      </c>
      <c r="G37" s="124">
        <f t="shared" si="1"/>
        <v>435858</v>
      </c>
      <c r="H37" s="124">
        <f t="shared" si="1"/>
        <v>416848</v>
      </c>
      <c r="I37" s="124">
        <f t="shared" si="1"/>
        <v>1031393</v>
      </c>
      <c r="J37" s="124">
        <f t="shared" si="1"/>
        <v>355548</v>
      </c>
      <c r="K37" s="124">
        <f t="shared" si="1"/>
        <v>542995</v>
      </c>
      <c r="L37" s="124">
        <f t="shared" si="1"/>
        <v>42600</v>
      </c>
      <c r="M37" s="124">
        <f t="shared" si="1"/>
        <v>179886</v>
      </c>
      <c r="N37" s="124">
        <f t="shared" si="1"/>
        <v>29025095</v>
      </c>
      <c r="O37" s="125">
        <f>SUM(O9:O35)</f>
        <v>34275158</v>
      </c>
      <c r="R37" s="33"/>
    </row>
    <row r="39" ht="12.75">
      <c r="A39" s="15" t="s">
        <v>110</v>
      </c>
    </row>
    <row r="40" spans="2:15" ht="12.7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2:15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</sheetData>
  <mergeCells count="4">
    <mergeCell ref="B6:O6"/>
    <mergeCell ref="A2:O2"/>
    <mergeCell ref="A3:O3"/>
    <mergeCell ref="A4:O4"/>
  </mergeCells>
  <hyperlinks>
    <hyperlink ref="A1" location="Indice!A1" display="Volver"/>
  </hyperlinks>
  <printOptions/>
  <pageMargins left="0.49" right="0.31" top="1" bottom="1" header="0" footer="0"/>
  <pageSetup fitToHeight="1" fitToWidth="1" horizontalDpi="600" verticalDpi="6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14.00390625" style="2" customWidth="1"/>
    <col min="3" max="3" width="11.421875" style="2" customWidth="1"/>
    <col min="4" max="4" width="14.57421875" style="2" customWidth="1"/>
    <col min="5" max="5" width="13.7109375" style="2" customWidth="1"/>
    <col min="6" max="6" width="11.421875" style="2" customWidth="1"/>
    <col min="7" max="7" width="13.57421875" style="2" customWidth="1"/>
    <col min="8" max="8" width="16.57421875" style="2" customWidth="1"/>
    <col min="9" max="16384" width="11.421875" style="2" customWidth="1"/>
  </cols>
  <sheetData>
    <row r="1" ht="12.75">
      <c r="A1" s="47" t="s">
        <v>125</v>
      </c>
    </row>
    <row r="2" spans="1:8" ht="12.75">
      <c r="A2" s="143" t="s">
        <v>145</v>
      </c>
      <c r="B2" s="143"/>
      <c r="C2" s="143"/>
      <c r="D2" s="143"/>
      <c r="E2" s="143"/>
      <c r="F2" s="143"/>
      <c r="G2" s="143"/>
      <c r="H2" s="143"/>
    </row>
    <row r="3" spans="1:8" ht="12.75">
      <c r="A3" s="144" t="s">
        <v>109</v>
      </c>
      <c r="B3" s="144"/>
      <c r="C3" s="144"/>
      <c r="D3" s="144"/>
      <c r="E3" s="144"/>
      <c r="F3" s="144"/>
      <c r="G3" s="144"/>
      <c r="H3" s="144"/>
    </row>
    <row r="4" ht="13.5" thickBot="1"/>
    <row r="5" spans="1:8" ht="12.75">
      <c r="A5" s="3"/>
      <c r="B5" s="165" t="s">
        <v>90</v>
      </c>
      <c r="C5" s="165"/>
      <c r="D5" s="165"/>
      <c r="E5" s="165"/>
      <c r="F5" s="165"/>
      <c r="G5" s="165"/>
      <c r="H5" s="166"/>
    </row>
    <row r="6" spans="1:8" ht="13.5" thickBot="1">
      <c r="A6" s="4"/>
      <c r="B6" s="170" t="s">
        <v>83</v>
      </c>
      <c r="C6" s="170"/>
      <c r="D6" s="170"/>
      <c r="E6" s="170"/>
      <c r="F6" s="170"/>
      <c r="G6" s="170"/>
      <c r="H6" s="5"/>
    </row>
    <row r="7" spans="1:8" ht="25.5">
      <c r="A7" s="6"/>
      <c r="B7" s="137" t="s">
        <v>84</v>
      </c>
      <c r="C7" s="169"/>
      <c r="D7" s="154" t="s">
        <v>85</v>
      </c>
      <c r="E7" s="155"/>
      <c r="F7" s="168"/>
      <c r="G7" s="78" t="s">
        <v>89</v>
      </c>
      <c r="H7" s="78" t="s">
        <v>13</v>
      </c>
    </row>
    <row r="8" spans="1:8" ht="13.5" thickBot="1">
      <c r="A8" s="7"/>
      <c r="B8" s="95" t="s">
        <v>86</v>
      </c>
      <c r="C8" s="94" t="s">
        <v>67</v>
      </c>
      <c r="D8" s="160" t="s">
        <v>86</v>
      </c>
      <c r="E8" s="164"/>
      <c r="F8" s="20" t="s">
        <v>67</v>
      </c>
      <c r="G8" s="10"/>
      <c r="H8" s="6"/>
    </row>
    <row r="9" spans="1:8" ht="25.5">
      <c r="A9" s="9" t="s">
        <v>91</v>
      </c>
      <c r="B9" s="96"/>
      <c r="C9" s="77"/>
      <c r="D9" s="93" t="s">
        <v>87</v>
      </c>
      <c r="E9" s="97" t="s">
        <v>88</v>
      </c>
      <c r="F9" s="77"/>
      <c r="G9" s="79"/>
      <c r="H9" s="79"/>
    </row>
    <row r="10" spans="1:11" ht="12.75">
      <c r="A10" s="10" t="s">
        <v>1</v>
      </c>
      <c r="B10" s="73">
        <v>77547</v>
      </c>
      <c r="C10" s="72">
        <v>31255</v>
      </c>
      <c r="D10" s="73">
        <v>43433</v>
      </c>
      <c r="E10" s="63">
        <v>1604</v>
      </c>
      <c r="F10" s="54">
        <v>36867</v>
      </c>
      <c r="G10" s="54">
        <v>6952</v>
      </c>
      <c r="H10" s="54">
        <f>SUM(B10:G10)</f>
        <v>197658</v>
      </c>
      <c r="I10" s="33"/>
      <c r="J10" s="33"/>
      <c r="K10" s="33"/>
    </row>
    <row r="11" spans="1:11" ht="12.75">
      <c r="A11" s="10" t="s">
        <v>2</v>
      </c>
      <c r="B11" s="74">
        <v>126680</v>
      </c>
      <c r="C11" s="54">
        <v>3934</v>
      </c>
      <c r="D11" s="74">
        <v>80925</v>
      </c>
      <c r="E11" s="63">
        <v>2901</v>
      </c>
      <c r="F11" s="54">
        <v>21150</v>
      </c>
      <c r="G11" s="54">
        <v>13113</v>
      </c>
      <c r="H11" s="54">
        <f aca="true" t="shared" si="0" ref="H11:H22">SUM(B11:G11)</f>
        <v>248703</v>
      </c>
      <c r="I11" s="33"/>
      <c r="J11" s="33"/>
      <c r="K11" s="33"/>
    </row>
    <row r="12" spans="1:11" ht="12.75">
      <c r="A12" s="10" t="s">
        <v>3</v>
      </c>
      <c r="B12" s="74">
        <v>49251</v>
      </c>
      <c r="C12" s="54">
        <v>1975</v>
      </c>
      <c r="D12" s="74">
        <v>20341</v>
      </c>
      <c r="E12" s="63">
        <v>1350</v>
      </c>
      <c r="F12" s="54">
        <v>12897</v>
      </c>
      <c r="G12" s="54">
        <v>4837</v>
      </c>
      <c r="H12" s="54">
        <f t="shared" si="0"/>
        <v>90651</v>
      </c>
      <c r="I12" s="33"/>
      <c r="J12" s="33"/>
      <c r="K12" s="33"/>
    </row>
    <row r="13" spans="1:11" ht="12.75">
      <c r="A13" s="10" t="s">
        <v>4</v>
      </c>
      <c r="B13" s="74">
        <v>75062</v>
      </c>
      <c r="C13" s="54">
        <v>6553</v>
      </c>
      <c r="D13" s="74">
        <v>51831</v>
      </c>
      <c r="E13" s="63">
        <v>3682</v>
      </c>
      <c r="F13" s="54">
        <v>17990</v>
      </c>
      <c r="G13" s="54">
        <v>8552</v>
      </c>
      <c r="H13" s="54">
        <f t="shared" si="0"/>
        <v>163670</v>
      </c>
      <c r="I13" s="33"/>
      <c r="J13" s="33"/>
      <c r="K13" s="33"/>
    </row>
    <row r="14" spans="1:11" ht="12.75">
      <c r="A14" s="10" t="s">
        <v>5</v>
      </c>
      <c r="B14" s="74">
        <v>324590</v>
      </c>
      <c r="C14" s="54">
        <v>15953</v>
      </c>
      <c r="D14" s="74">
        <v>287984</v>
      </c>
      <c r="E14" s="63">
        <v>19566</v>
      </c>
      <c r="F14" s="54">
        <v>96940</v>
      </c>
      <c r="G14" s="54">
        <v>42686</v>
      </c>
      <c r="H14" s="54">
        <f t="shared" si="0"/>
        <v>787719</v>
      </c>
      <c r="I14" s="33"/>
      <c r="J14" s="33"/>
      <c r="K14" s="33"/>
    </row>
    <row r="15" spans="1:11" ht="12.75">
      <c r="A15" s="10" t="s">
        <v>6</v>
      </c>
      <c r="B15" s="74">
        <v>119879</v>
      </c>
      <c r="C15" s="54">
        <v>5413</v>
      </c>
      <c r="D15" s="74">
        <v>105763</v>
      </c>
      <c r="E15" s="63">
        <v>3460</v>
      </c>
      <c r="F15" s="54">
        <v>22338</v>
      </c>
      <c r="G15" s="54">
        <v>13363</v>
      </c>
      <c r="H15" s="54">
        <f t="shared" si="0"/>
        <v>270216</v>
      </c>
      <c r="I15" s="33"/>
      <c r="J15" s="33"/>
      <c r="K15" s="33"/>
    </row>
    <row r="16" spans="1:11" ht="12.75">
      <c r="A16" s="10" t="s">
        <v>7</v>
      </c>
      <c r="B16" s="74">
        <v>124023</v>
      </c>
      <c r="C16" s="54">
        <v>4985</v>
      </c>
      <c r="D16" s="74">
        <v>97808</v>
      </c>
      <c r="E16" s="63">
        <v>2374</v>
      </c>
      <c r="F16" s="54">
        <v>29563</v>
      </c>
      <c r="G16" s="54">
        <v>13345</v>
      </c>
      <c r="H16" s="54">
        <f t="shared" si="0"/>
        <v>272098</v>
      </c>
      <c r="I16" s="33"/>
      <c r="J16" s="33"/>
      <c r="K16" s="33"/>
    </row>
    <row r="17" spans="1:11" ht="12.75">
      <c r="A17" s="10" t="s">
        <v>8</v>
      </c>
      <c r="B17" s="74">
        <v>313540</v>
      </c>
      <c r="C17" s="54">
        <v>9134</v>
      </c>
      <c r="D17" s="74">
        <v>239598</v>
      </c>
      <c r="E17" s="63">
        <v>11274</v>
      </c>
      <c r="F17" s="54">
        <v>65371</v>
      </c>
      <c r="G17" s="54">
        <v>31703</v>
      </c>
      <c r="H17" s="54">
        <f t="shared" si="0"/>
        <v>670620</v>
      </c>
      <c r="I17" s="33"/>
      <c r="J17" s="33"/>
      <c r="K17" s="33"/>
    </row>
    <row r="18" spans="1:11" ht="12.75">
      <c r="A18" s="10" t="s">
        <v>9</v>
      </c>
      <c r="B18" s="74">
        <v>110132</v>
      </c>
      <c r="C18" s="54">
        <v>3469</v>
      </c>
      <c r="D18" s="74">
        <v>66699</v>
      </c>
      <c r="E18" s="63">
        <v>2789</v>
      </c>
      <c r="F18" s="54">
        <v>25602</v>
      </c>
      <c r="G18" s="54">
        <v>7711</v>
      </c>
      <c r="H18" s="54">
        <f t="shared" si="0"/>
        <v>216402</v>
      </c>
      <c r="I18" s="33"/>
      <c r="J18" s="33"/>
      <c r="K18" s="33"/>
    </row>
    <row r="19" spans="1:11" ht="12.75">
      <c r="A19" s="10" t="s">
        <v>10</v>
      </c>
      <c r="B19" s="74">
        <v>169933</v>
      </c>
      <c r="C19" s="54">
        <v>15189</v>
      </c>
      <c r="D19" s="74">
        <v>124040</v>
      </c>
      <c r="E19" s="63">
        <v>3345</v>
      </c>
      <c r="F19" s="54">
        <v>34584</v>
      </c>
      <c r="G19" s="54">
        <v>14468</v>
      </c>
      <c r="H19" s="54">
        <f t="shared" si="0"/>
        <v>361559</v>
      </c>
      <c r="I19" s="33"/>
      <c r="J19" s="33"/>
      <c r="K19" s="33"/>
    </row>
    <row r="20" spans="1:11" ht="12.75">
      <c r="A20" s="10" t="s">
        <v>11</v>
      </c>
      <c r="B20" s="74">
        <v>13460</v>
      </c>
      <c r="C20" s="69">
        <v>158</v>
      </c>
      <c r="D20" s="74">
        <v>6614</v>
      </c>
      <c r="E20" s="62">
        <v>341</v>
      </c>
      <c r="F20" s="54">
        <v>1727</v>
      </c>
      <c r="G20" s="54">
        <v>1472</v>
      </c>
      <c r="H20" s="54">
        <f t="shared" si="0"/>
        <v>23772</v>
      </c>
      <c r="I20" s="33"/>
      <c r="J20" s="33"/>
      <c r="K20" s="33"/>
    </row>
    <row r="21" spans="1:11" ht="12.75">
      <c r="A21" s="10" t="s">
        <v>12</v>
      </c>
      <c r="B21" s="74">
        <v>49429</v>
      </c>
      <c r="C21" s="54">
        <v>5439</v>
      </c>
      <c r="D21" s="74">
        <v>49053</v>
      </c>
      <c r="E21" s="63">
        <v>1149</v>
      </c>
      <c r="F21" s="54">
        <v>16546</v>
      </c>
      <c r="G21" s="54">
        <v>4389</v>
      </c>
      <c r="H21" s="54">
        <f t="shared" si="0"/>
        <v>126005</v>
      </c>
      <c r="I21" s="33"/>
      <c r="J21" s="33"/>
      <c r="K21" s="33"/>
    </row>
    <row r="22" spans="1:11" ht="13.5" thickBot="1">
      <c r="A22" s="11" t="s">
        <v>134</v>
      </c>
      <c r="B22" s="75">
        <v>5360694</v>
      </c>
      <c r="C22" s="67">
        <v>402206</v>
      </c>
      <c r="D22" s="75">
        <v>9707183</v>
      </c>
      <c r="E22" s="76">
        <v>6290059</v>
      </c>
      <c r="F22" s="67">
        <v>1789141</v>
      </c>
      <c r="G22" s="67">
        <v>277889</v>
      </c>
      <c r="H22" s="136">
        <f t="shared" si="0"/>
        <v>23827172</v>
      </c>
      <c r="I22" s="33"/>
      <c r="J22" s="33"/>
      <c r="K22" s="33"/>
    </row>
    <row r="23" spans="1:11" s="21" customFormat="1" ht="13.5" thickBot="1">
      <c r="A23" s="13"/>
      <c r="B23" s="53"/>
      <c r="C23" s="53"/>
      <c r="D23" s="53"/>
      <c r="E23" s="53"/>
      <c r="F23" s="53"/>
      <c r="G23" s="53"/>
      <c r="H23" s="53"/>
      <c r="I23" s="14"/>
      <c r="J23" s="14"/>
      <c r="K23" s="14"/>
    </row>
    <row r="24" spans="1:11" ht="13.5" thickBot="1">
      <c r="A24" s="126" t="s">
        <v>44</v>
      </c>
      <c r="B24" s="127">
        <f aca="true" t="shared" si="1" ref="B24:H24">SUM(B10:B22)</f>
        <v>6914220</v>
      </c>
      <c r="C24" s="127">
        <f t="shared" si="1"/>
        <v>505663</v>
      </c>
      <c r="D24" s="127">
        <f t="shared" si="1"/>
        <v>10881272</v>
      </c>
      <c r="E24" s="127">
        <f t="shared" si="1"/>
        <v>6343894</v>
      </c>
      <c r="F24" s="127">
        <f t="shared" si="1"/>
        <v>2170716</v>
      </c>
      <c r="G24" s="127">
        <f t="shared" si="1"/>
        <v>440480</v>
      </c>
      <c r="H24" s="127">
        <f t="shared" si="1"/>
        <v>27256245</v>
      </c>
      <c r="I24" s="33"/>
      <c r="J24" s="33"/>
      <c r="K24" s="33"/>
    </row>
    <row r="25" spans="1:11" ht="12.75">
      <c r="A25" s="13"/>
      <c r="B25" s="14"/>
      <c r="C25" s="14"/>
      <c r="D25" s="14"/>
      <c r="E25" s="14"/>
      <c r="F25" s="14"/>
      <c r="G25" s="14"/>
      <c r="H25" s="14"/>
      <c r="J25" s="33"/>
      <c r="K25" s="33"/>
    </row>
    <row r="26" spans="1:11" ht="12.75">
      <c r="A26" s="13"/>
      <c r="B26" s="14"/>
      <c r="C26" s="14"/>
      <c r="D26" s="14"/>
      <c r="E26" s="14"/>
      <c r="F26" s="14"/>
      <c r="G26" s="14"/>
      <c r="H26" s="14"/>
      <c r="J26" s="33"/>
      <c r="K26" s="33"/>
    </row>
    <row r="27" spans="10:11" ht="13.5" thickBot="1">
      <c r="J27" s="33"/>
      <c r="K27" s="33"/>
    </row>
    <row r="28" spans="1:11" ht="12.75">
      <c r="A28" s="3"/>
      <c r="B28" s="165" t="s">
        <v>92</v>
      </c>
      <c r="C28" s="165"/>
      <c r="D28" s="165"/>
      <c r="E28" s="165"/>
      <c r="F28" s="165"/>
      <c r="G28" s="165"/>
      <c r="H28" s="166"/>
      <c r="J28" s="33"/>
      <c r="K28" s="33"/>
    </row>
    <row r="29" spans="1:11" ht="13.5" thickBot="1">
      <c r="A29" s="4"/>
      <c r="B29" s="167" t="s">
        <v>83</v>
      </c>
      <c r="C29" s="167"/>
      <c r="D29" s="167"/>
      <c r="E29" s="167"/>
      <c r="F29" s="167"/>
      <c r="G29" s="167"/>
      <c r="H29" s="5"/>
      <c r="J29" s="33"/>
      <c r="K29" s="33"/>
    </row>
    <row r="30" spans="1:11" ht="25.5">
      <c r="A30" s="6"/>
      <c r="B30" s="154" t="s">
        <v>84</v>
      </c>
      <c r="C30" s="168"/>
      <c r="D30" s="154" t="s">
        <v>85</v>
      </c>
      <c r="E30" s="155"/>
      <c r="F30" s="168"/>
      <c r="G30" s="78" t="s">
        <v>89</v>
      </c>
      <c r="H30" s="78" t="s">
        <v>13</v>
      </c>
      <c r="J30" s="33"/>
      <c r="K30" s="33"/>
    </row>
    <row r="31" spans="1:11" ht="13.5" thickBot="1">
      <c r="A31" s="7"/>
      <c r="B31" s="95" t="s">
        <v>86</v>
      </c>
      <c r="C31" s="94" t="s">
        <v>67</v>
      </c>
      <c r="D31" s="160" t="s">
        <v>86</v>
      </c>
      <c r="E31" s="164"/>
      <c r="F31" s="20" t="s">
        <v>67</v>
      </c>
      <c r="G31" s="10"/>
      <c r="H31" s="6"/>
      <c r="J31" s="33"/>
      <c r="K31" s="33"/>
    </row>
    <row r="32" spans="1:11" ht="25.5">
      <c r="A32" s="9" t="s">
        <v>91</v>
      </c>
      <c r="B32" s="96"/>
      <c r="C32" s="77"/>
      <c r="D32" s="93" t="s">
        <v>87</v>
      </c>
      <c r="E32" s="97" t="s">
        <v>88</v>
      </c>
      <c r="F32" s="77"/>
      <c r="G32" s="79"/>
      <c r="H32" s="79"/>
      <c r="J32" s="33"/>
      <c r="K32" s="33"/>
    </row>
    <row r="33" spans="1:11" ht="12.75">
      <c r="A33" s="10" t="s">
        <v>1</v>
      </c>
      <c r="B33" s="73">
        <v>36705</v>
      </c>
      <c r="C33" s="72">
        <v>1650</v>
      </c>
      <c r="D33" s="73">
        <v>5199</v>
      </c>
      <c r="E33" s="63">
        <v>123</v>
      </c>
      <c r="F33" s="54">
        <v>2056</v>
      </c>
      <c r="G33" s="54">
        <v>42273</v>
      </c>
      <c r="H33" s="54">
        <f>SUM(B33:G33)</f>
        <v>88006</v>
      </c>
      <c r="I33" s="33"/>
      <c r="J33" s="33"/>
      <c r="K33" s="33"/>
    </row>
    <row r="34" spans="1:11" ht="12.75">
      <c r="A34" s="10" t="s">
        <v>2</v>
      </c>
      <c r="B34" s="74">
        <v>24602</v>
      </c>
      <c r="C34" s="54">
        <v>244</v>
      </c>
      <c r="D34" s="74">
        <v>7893</v>
      </c>
      <c r="E34" s="63">
        <v>340</v>
      </c>
      <c r="F34" s="54">
        <v>1411</v>
      </c>
      <c r="G34" s="54">
        <v>51424</v>
      </c>
      <c r="H34" s="54">
        <f aca="true" t="shared" si="2" ref="H34:H45">SUM(B34:G34)</f>
        <v>85914</v>
      </c>
      <c r="I34" s="33"/>
      <c r="J34" s="33"/>
      <c r="K34" s="33"/>
    </row>
    <row r="35" spans="1:11" ht="12.75">
      <c r="A35" s="10" t="s">
        <v>3</v>
      </c>
      <c r="B35" s="74">
        <v>12725</v>
      </c>
      <c r="C35" s="54">
        <v>37</v>
      </c>
      <c r="D35" s="74">
        <v>3582</v>
      </c>
      <c r="E35" s="63">
        <v>224</v>
      </c>
      <c r="F35" s="54">
        <v>559</v>
      </c>
      <c r="G35" s="54">
        <v>26738</v>
      </c>
      <c r="H35" s="54">
        <f t="shared" si="2"/>
        <v>43865</v>
      </c>
      <c r="I35" s="33"/>
      <c r="J35" s="33"/>
      <c r="K35" s="33"/>
    </row>
    <row r="36" spans="1:11" ht="12.75">
      <c r="A36" s="10" t="s">
        <v>4</v>
      </c>
      <c r="B36" s="74">
        <v>32570</v>
      </c>
      <c r="C36" s="54">
        <v>17</v>
      </c>
      <c r="D36" s="74">
        <v>10781</v>
      </c>
      <c r="E36" s="63">
        <v>228</v>
      </c>
      <c r="F36" s="54">
        <v>2688</v>
      </c>
      <c r="G36" s="54">
        <v>61143</v>
      </c>
      <c r="H36" s="54">
        <f t="shared" si="2"/>
        <v>107427</v>
      </c>
      <c r="I36" s="33"/>
      <c r="J36" s="33"/>
      <c r="K36" s="33"/>
    </row>
    <row r="37" spans="1:11" ht="12.75">
      <c r="A37" s="10" t="s">
        <v>5</v>
      </c>
      <c r="B37" s="74">
        <v>101706</v>
      </c>
      <c r="C37" s="54">
        <v>5262</v>
      </c>
      <c r="D37" s="74">
        <v>41887</v>
      </c>
      <c r="E37" s="63">
        <v>1307</v>
      </c>
      <c r="F37" s="54">
        <v>9948</v>
      </c>
      <c r="G37" s="54">
        <v>204676</v>
      </c>
      <c r="H37" s="54">
        <f t="shared" si="2"/>
        <v>364786</v>
      </c>
      <c r="I37" s="33"/>
      <c r="J37" s="33"/>
      <c r="K37" s="33"/>
    </row>
    <row r="38" spans="1:11" ht="12.75">
      <c r="A38" s="10" t="s">
        <v>6</v>
      </c>
      <c r="B38" s="74">
        <v>41386</v>
      </c>
      <c r="C38" s="54">
        <v>117</v>
      </c>
      <c r="D38" s="74">
        <v>15512</v>
      </c>
      <c r="E38" s="63">
        <v>350</v>
      </c>
      <c r="F38" s="54">
        <v>1008</v>
      </c>
      <c r="G38" s="54">
        <v>99784</v>
      </c>
      <c r="H38" s="54">
        <f t="shared" si="2"/>
        <v>158157</v>
      </c>
      <c r="I38" s="33"/>
      <c r="J38" s="33"/>
      <c r="K38" s="33"/>
    </row>
    <row r="39" spans="1:11" ht="12.75">
      <c r="A39" s="10" t="s">
        <v>7</v>
      </c>
      <c r="B39" s="74">
        <v>35983</v>
      </c>
      <c r="C39" s="54">
        <v>7</v>
      </c>
      <c r="D39" s="74">
        <v>11874</v>
      </c>
      <c r="E39" s="63">
        <v>230</v>
      </c>
      <c r="F39" s="54">
        <v>1670</v>
      </c>
      <c r="G39" s="54">
        <v>89223</v>
      </c>
      <c r="H39" s="54">
        <f t="shared" si="2"/>
        <v>138987</v>
      </c>
      <c r="I39" s="33"/>
      <c r="J39" s="33"/>
      <c r="K39" s="33"/>
    </row>
    <row r="40" spans="1:11" ht="12.75">
      <c r="A40" s="10" t="s">
        <v>8</v>
      </c>
      <c r="B40" s="74">
        <v>100008</v>
      </c>
      <c r="C40" s="54">
        <v>3</v>
      </c>
      <c r="D40" s="74">
        <v>30858</v>
      </c>
      <c r="E40" s="63">
        <v>413</v>
      </c>
      <c r="F40" s="54">
        <v>4419</v>
      </c>
      <c r="G40" s="54">
        <v>196774</v>
      </c>
      <c r="H40" s="54">
        <f t="shared" si="2"/>
        <v>332475</v>
      </c>
      <c r="I40" s="33"/>
      <c r="J40" s="33"/>
      <c r="K40" s="33"/>
    </row>
    <row r="41" spans="1:11" ht="12.75">
      <c r="A41" s="10" t="s">
        <v>9</v>
      </c>
      <c r="B41" s="74">
        <v>48581</v>
      </c>
      <c r="C41" s="54">
        <v>12</v>
      </c>
      <c r="D41" s="74">
        <v>14597</v>
      </c>
      <c r="E41" s="63">
        <v>359</v>
      </c>
      <c r="F41" s="54">
        <v>1441</v>
      </c>
      <c r="G41" s="54">
        <v>70763</v>
      </c>
      <c r="H41" s="54">
        <f t="shared" si="2"/>
        <v>135753</v>
      </c>
      <c r="I41" s="33"/>
      <c r="J41" s="33"/>
      <c r="K41" s="33"/>
    </row>
    <row r="42" spans="1:11" ht="12.75">
      <c r="A42" s="10" t="s">
        <v>10</v>
      </c>
      <c r="B42" s="74">
        <v>62417</v>
      </c>
      <c r="C42" s="54">
        <v>437</v>
      </c>
      <c r="D42" s="74">
        <v>16465</v>
      </c>
      <c r="E42" s="63">
        <v>414</v>
      </c>
      <c r="F42" s="54">
        <v>3708</v>
      </c>
      <c r="G42" s="54">
        <v>92937</v>
      </c>
      <c r="H42" s="54">
        <f t="shared" si="2"/>
        <v>176378</v>
      </c>
      <c r="I42" s="33"/>
      <c r="J42" s="33"/>
      <c r="K42" s="33"/>
    </row>
    <row r="43" spans="1:11" ht="12.75">
      <c r="A43" s="10" t="s">
        <v>11</v>
      </c>
      <c r="B43" s="74">
        <v>8639</v>
      </c>
      <c r="C43" s="69">
        <v>0</v>
      </c>
      <c r="D43" s="74">
        <v>839</v>
      </c>
      <c r="E43" s="62">
        <v>34</v>
      </c>
      <c r="F43" s="54">
        <v>389</v>
      </c>
      <c r="G43" s="54">
        <v>8906</v>
      </c>
      <c r="H43" s="54">
        <f t="shared" si="2"/>
        <v>18807</v>
      </c>
      <c r="I43" s="33"/>
      <c r="J43" s="33"/>
      <c r="K43" s="33"/>
    </row>
    <row r="44" spans="1:11" ht="12.75">
      <c r="A44" s="10" t="s">
        <v>12</v>
      </c>
      <c r="B44" s="74">
        <v>15252</v>
      </c>
      <c r="C44" s="54">
        <v>5518</v>
      </c>
      <c r="D44" s="74">
        <v>3485</v>
      </c>
      <c r="E44" s="63">
        <v>127</v>
      </c>
      <c r="F44" s="54">
        <v>820</v>
      </c>
      <c r="G44" s="54">
        <v>28104</v>
      </c>
      <c r="H44" s="54">
        <f t="shared" si="2"/>
        <v>53306</v>
      </c>
      <c r="I44" s="33"/>
      <c r="J44" s="33"/>
      <c r="K44" s="33"/>
    </row>
    <row r="45" spans="1:11" ht="13.5" thickBot="1">
      <c r="A45" s="11" t="s">
        <v>134</v>
      </c>
      <c r="B45" s="75">
        <v>838935</v>
      </c>
      <c r="C45" s="67">
        <v>142834</v>
      </c>
      <c r="D45" s="75">
        <v>1118033</v>
      </c>
      <c r="E45" s="76">
        <v>325518</v>
      </c>
      <c r="F45" s="67">
        <v>78901</v>
      </c>
      <c r="G45" s="67">
        <v>766037</v>
      </c>
      <c r="H45" s="136">
        <f t="shared" si="2"/>
        <v>3270258</v>
      </c>
      <c r="I45" s="33"/>
      <c r="J45" s="33"/>
      <c r="K45" s="33"/>
    </row>
    <row r="46" spans="1:11" s="21" customFormat="1" ht="13.5" thickBot="1">
      <c r="A46" s="13"/>
      <c r="B46" s="53"/>
      <c r="C46" s="53"/>
      <c r="D46" s="53"/>
      <c r="E46" s="53"/>
      <c r="F46" s="53"/>
      <c r="G46" s="53"/>
      <c r="H46" s="53"/>
      <c r="I46" s="14"/>
      <c r="J46" s="14"/>
      <c r="K46" s="14"/>
    </row>
    <row r="47" spans="1:11" ht="13.5" thickBot="1">
      <c r="A47" s="126" t="s">
        <v>44</v>
      </c>
      <c r="B47" s="127">
        <f aca="true" t="shared" si="3" ref="B47:H47">SUM(B33:B45)</f>
        <v>1359509</v>
      </c>
      <c r="C47" s="120">
        <f t="shared" si="3"/>
        <v>156138</v>
      </c>
      <c r="D47" s="127">
        <f t="shared" si="3"/>
        <v>1281005</v>
      </c>
      <c r="E47" s="128">
        <f t="shared" si="3"/>
        <v>329667</v>
      </c>
      <c r="F47" s="120">
        <f t="shared" si="3"/>
        <v>109018</v>
      </c>
      <c r="G47" s="120">
        <f t="shared" si="3"/>
        <v>1738782</v>
      </c>
      <c r="H47" s="120">
        <f t="shared" si="3"/>
        <v>4974119</v>
      </c>
      <c r="I47" s="33"/>
      <c r="J47" s="33"/>
      <c r="K47" s="33"/>
    </row>
    <row r="48" spans="2:11" ht="12.75">
      <c r="B48" s="33"/>
      <c r="C48" s="33"/>
      <c r="D48" s="33"/>
      <c r="E48" s="33"/>
      <c r="F48" s="33"/>
      <c r="G48" s="33"/>
      <c r="H48" s="33"/>
      <c r="J48" s="33"/>
      <c r="K48" s="33"/>
    </row>
    <row r="49" spans="1:11" ht="12.75">
      <c r="A49" s="15" t="s">
        <v>110</v>
      </c>
      <c r="J49" s="33"/>
      <c r="K49" s="33"/>
    </row>
    <row r="50" spans="1:11" ht="12.75">
      <c r="A50" s="15"/>
      <c r="J50" s="33"/>
      <c r="K50" s="33"/>
    </row>
    <row r="51" spans="1:11" ht="12.75">
      <c r="A51" s="143" t="s">
        <v>145</v>
      </c>
      <c r="B51" s="143"/>
      <c r="C51" s="143"/>
      <c r="D51" s="143"/>
      <c r="E51" s="143"/>
      <c r="F51" s="143"/>
      <c r="G51" s="143"/>
      <c r="H51" s="143"/>
      <c r="J51" s="33"/>
      <c r="K51" s="33"/>
    </row>
    <row r="52" spans="1:11" ht="12.75">
      <c r="A52" s="144" t="s">
        <v>109</v>
      </c>
      <c r="B52" s="144"/>
      <c r="C52" s="144"/>
      <c r="D52" s="144"/>
      <c r="E52" s="144"/>
      <c r="F52" s="144"/>
      <c r="G52" s="144"/>
      <c r="H52" s="144"/>
      <c r="J52" s="33"/>
      <c r="K52" s="33"/>
    </row>
    <row r="53" spans="10:11" ht="13.5" thickBot="1">
      <c r="J53" s="33"/>
      <c r="K53" s="33"/>
    </row>
    <row r="54" spans="1:11" ht="12.75">
      <c r="A54" s="3"/>
      <c r="B54" s="165" t="s">
        <v>93</v>
      </c>
      <c r="C54" s="165"/>
      <c r="D54" s="165"/>
      <c r="E54" s="165"/>
      <c r="F54" s="165"/>
      <c r="G54" s="165"/>
      <c r="H54" s="166"/>
      <c r="J54" s="33"/>
      <c r="K54" s="33"/>
    </row>
    <row r="55" spans="1:11" ht="13.5" thickBot="1">
      <c r="A55" s="4"/>
      <c r="B55" s="170" t="s">
        <v>83</v>
      </c>
      <c r="C55" s="170"/>
      <c r="D55" s="170"/>
      <c r="E55" s="170"/>
      <c r="F55" s="170"/>
      <c r="G55" s="170"/>
      <c r="H55" s="5"/>
      <c r="J55" s="33"/>
      <c r="K55" s="33"/>
    </row>
    <row r="56" spans="1:11" ht="25.5">
      <c r="A56" s="6"/>
      <c r="B56" s="137" t="s">
        <v>84</v>
      </c>
      <c r="C56" s="169"/>
      <c r="D56" s="154" t="s">
        <v>85</v>
      </c>
      <c r="E56" s="155"/>
      <c r="F56" s="168"/>
      <c r="G56" s="78" t="s">
        <v>89</v>
      </c>
      <c r="H56" s="78" t="s">
        <v>13</v>
      </c>
      <c r="J56" s="33"/>
      <c r="K56" s="33"/>
    </row>
    <row r="57" spans="1:11" ht="13.5" thickBot="1">
      <c r="A57" s="7"/>
      <c r="B57" s="95" t="s">
        <v>86</v>
      </c>
      <c r="C57" s="94" t="s">
        <v>67</v>
      </c>
      <c r="D57" s="160" t="s">
        <v>86</v>
      </c>
      <c r="E57" s="164"/>
      <c r="F57" s="20" t="s">
        <v>67</v>
      </c>
      <c r="G57" s="10"/>
      <c r="H57" s="6"/>
      <c r="J57" s="33"/>
      <c r="K57" s="33"/>
    </row>
    <row r="58" spans="1:11" ht="25.5">
      <c r="A58" s="9" t="s">
        <v>91</v>
      </c>
      <c r="B58" s="96"/>
      <c r="C58" s="77"/>
      <c r="D58" s="93" t="s">
        <v>87</v>
      </c>
      <c r="E58" s="97" t="s">
        <v>88</v>
      </c>
      <c r="F58" s="77"/>
      <c r="G58" s="79"/>
      <c r="H58" s="79"/>
      <c r="J58" s="33"/>
      <c r="K58" s="33"/>
    </row>
    <row r="59" spans="1:11" ht="12.75">
      <c r="A59" s="10" t="s">
        <v>1</v>
      </c>
      <c r="B59" s="73">
        <v>2799</v>
      </c>
      <c r="C59" s="72">
        <v>335</v>
      </c>
      <c r="D59" s="73">
        <v>2149</v>
      </c>
      <c r="E59" s="63">
        <v>24</v>
      </c>
      <c r="F59" s="54">
        <v>559</v>
      </c>
      <c r="G59" s="54">
        <v>0</v>
      </c>
      <c r="H59" s="54">
        <f>SUM(B59:G59)</f>
        <v>5866</v>
      </c>
      <c r="I59" s="33"/>
      <c r="J59" s="33"/>
      <c r="K59" s="33"/>
    </row>
    <row r="60" spans="1:11" ht="12.75">
      <c r="A60" s="10" t="s">
        <v>2</v>
      </c>
      <c r="B60" s="74">
        <v>2280</v>
      </c>
      <c r="C60" s="54">
        <v>36</v>
      </c>
      <c r="D60" s="74">
        <v>2738</v>
      </c>
      <c r="E60" s="63">
        <v>0</v>
      </c>
      <c r="F60" s="54">
        <v>235</v>
      </c>
      <c r="G60" s="54">
        <v>0</v>
      </c>
      <c r="H60" s="54">
        <f aca="true" t="shared" si="4" ref="H60:H71">SUM(B60:G60)</f>
        <v>5289</v>
      </c>
      <c r="I60" s="33"/>
      <c r="J60" s="33"/>
      <c r="K60" s="33"/>
    </row>
    <row r="61" spans="1:11" ht="12.75">
      <c r="A61" s="10" t="s">
        <v>3</v>
      </c>
      <c r="B61" s="74">
        <v>57</v>
      </c>
      <c r="C61" s="54">
        <v>0</v>
      </c>
      <c r="D61" s="74">
        <v>595</v>
      </c>
      <c r="E61" s="63">
        <v>0</v>
      </c>
      <c r="F61" s="54">
        <v>0</v>
      </c>
      <c r="G61" s="54">
        <v>0</v>
      </c>
      <c r="H61" s="54">
        <f t="shared" si="4"/>
        <v>652</v>
      </c>
      <c r="I61" s="33"/>
      <c r="J61" s="33"/>
      <c r="K61" s="33"/>
    </row>
    <row r="62" spans="1:11" ht="12.75">
      <c r="A62" s="10" t="s">
        <v>4</v>
      </c>
      <c r="B62" s="74">
        <v>1774</v>
      </c>
      <c r="C62" s="54">
        <v>259</v>
      </c>
      <c r="D62" s="74">
        <v>1311</v>
      </c>
      <c r="E62" s="63">
        <v>12</v>
      </c>
      <c r="F62" s="54">
        <v>978</v>
      </c>
      <c r="G62" s="54">
        <v>0</v>
      </c>
      <c r="H62" s="54">
        <f t="shared" si="4"/>
        <v>4334</v>
      </c>
      <c r="I62" s="33"/>
      <c r="J62" s="33"/>
      <c r="K62" s="33"/>
    </row>
    <row r="63" spans="1:11" ht="12.75">
      <c r="A63" s="10" t="s">
        <v>5</v>
      </c>
      <c r="B63" s="74">
        <v>18601</v>
      </c>
      <c r="C63" s="54">
        <v>3274</v>
      </c>
      <c r="D63" s="74">
        <v>22514</v>
      </c>
      <c r="E63" s="63">
        <v>474</v>
      </c>
      <c r="F63" s="54">
        <v>5535</v>
      </c>
      <c r="G63" s="54">
        <v>0</v>
      </c>
      <c r="H63" s="54">
        <f t="shared" si="4"/>
        <v>50398</v>
      </c>
      <c r="I63" s="33"/>
      <c r="J63" s="33"/>
      <c r="K63" s="33"/>
    </row>
    <row r="64" spans="1:11" ht="12.75">
      <c r="A64" s="10" t="s">
        <v>6</v>
      </c>
      <c r="B64" s="74">
        <v>1396</v>
      </c>
      <c r="C64" s="54">
        <v>281</v>
      </c>
      <c r="D64" s="74">
        <v>5272</v>
      </c>
      <c r="E64" s="63">
        <v>0</v>
      </c>
      <c r="F64" s="54">
        <v>534</v>
      </c>
      <c r="G64" s="54">
        <v>0</v>
      </c>
      <c r="H64" s="54">
        <f t="shared" si="4"/>
        <v>7483</v>
      </c>
      <c r="I64" s="33"/>
      <c r="J64" s="33"/>
      <c r="K64" s="33"/>
    </row>
    <row r="65" spans="1:11" ht="12.75">
      <c r="A65" s="10" t="s">
        <v>7</v>
      </c>
      <c r="B65" s="74">
        <v>1447</v>
      </c>
      <c r="C65" s="54">
        <v>0</v>
      </c>
      <c r="D65" s="74">
        <v>3521</v>
      </c>
      <c r="E65" s="63">
        <v>0</v>
      </c>
      <c r="F65" s="54">
        <v>792</v>
      </c>
      <c r="G65" s="54">
        <v>0</v>
      </c>
      <c r="H65" s="54">
        <f t="shared" si="4"/>
        <v>5760</v>
      </c>
      <c r="I65" s="33"/>
      <c r="J65" s="33"/>
      <c r="K65" s="33"/>
    </row>
    <row r="66" spans="1:11" ht="12.75">
      <c r="A66" s="10" t="s">
        <v>8</v>
      </c>
      <c r="B66" s="74">
        <v>10460</v>
      </c>
      <c r="C66" s="54">
        <v>744</v>
      </c>
      <c r="D66" s="74">
        <v>14835</v>
      </c>
      <c r="E66" s="63">
        <v>216</v>
      </c>
      <c r="F66" s="54">
        <v>2043</v>
      </c>
      <c r="G66" s="54">
        <v>0</v>
      </c>
      <c r="H66" s="54">
        <f t="shared" si="4"/>
        <v>28298</v>
      </c>
      <c r="I66" s="33"/>
      <c r="J66" s="33"/>
      <c r="K66" s="33"/>
    </row>
    <row r="67" spans="1:11" ht="12.75">
      <c r="A67" s="10" t="s">
        <v>9</v>
      </c>
      <c r="B67" s="74">
        <v>1400</v>
      </c>
      <c r="C67" s="54">
        <v>42</v>
      </c>
      <c r="D67" s="74">
        <v>1324</v>
      </c>
      <c r="E67" s="63">
        <v>0</v>
      </c>
      <c r="F67" s="54">
        <v>627</v>
      </c>
      <c r="G67" s="54">
        <v>0</v>
      </c>
      <c r="H67" s="54">
        <f t="shared" si="4"/>
        <v>3393</v>
      </c>
      <c r="I67" s="33"/>
      <c r="J67" s="33"/>
      <c r="K67" s="33"/>
    </row>
    <row r="68" spans="1:11" ht="12.75">
      <c r="A68" s="10" t="s">
        <v>10</v>
      </c>
      <c r="B68" s="74">
        <v>755</v>
      </c>
      <c r="C68" s="54">
        <v>115</v>
      </c>
      <c r="D68" s="74">
        <v>3468</v>
      </c>
      <c r="E68" s="63">
        <v>0</v>
      </c>
      <c r="F68" s="54">
        <v>720</v>
      </c>
      <c r="G68" s="54">
        <v>0</v>
      </c>
      <c r="H68" s="54">
        <f t="shared" si="4"/>
        <v>5058</v>
      </c>
      <c r="I68" s="33"/>
      <c r="J68" s="33"/>
      <c r="K68" s="33"/>
    </row>
    <row r="69" spans="1:11" ht="12.75">
      <c r="A69" s="10" t="s">
        <v>11</v>
      </c>
      <c r="B69" s="74">
        <v>18</v>
      </c>
      <c r="C69" s="69">
        <v>0</v>
      </c>
      <c r="D69" s="74">
        <v>1</v>
      </c>
      <c r="E69" s="62">
        <v>0</v>
      </c>
      <c r="F69" s="54">
        <v>0</v>
      </c>
      <c r="G69" s="54">
        <v>0</v>
      </c>
      <c r="H69" s="54">
        <f t="shared" si="4"/>
        <v>19</v>
      </c>
      <c r="I69" s="33"/>
      <c r="J69" s="33"/>
      <c r="K69" s="33"/>
    </row>
    <row r="70" spans="1:11" ht="12.75">
      <c r="A70" s="10" t="s">
        <v>12</v>
      </c>
      <c r="B70" s="74">
        <v>63</v>
      </c>
      <c r="C70" s="54">
        <v>0</v>
      </c>
      <c r="D70" s="74">
        <v>509</v>
      </c>
      <c r="E70" s="63">
        <v>0</v>
      </c>
      <c r="F70" s="54">
        <v>2</v>
      </c>
      <c r="G70" s="54">
        <v>0</v>
      </c>
      <c r="H70" s="54">
        <f t="shared" si="4"/>
        <v>574</v>
      </c>
      <c r="I70" s="33"/>
      <c r="J70" s="33"/>
      <c r="K70" s="33"/>
    </row>
    <row r="71" spans="1:11" ht="13.5" thickBot="1">
      <c r="A71" s="11" t="s">
        <v>134</v>
      </c>
      <c r="B71" s="75">
        <v>467214</v>
      </c>
      <c r="C71" s="67">
        <v>166385</v>
      </c>
      <c r="D71" s="75">
        <v>901593</v>
      </c>
      <c r="E71" s="76">
        <v>224827</v>
      </c>
      <c r="F71" s="67">
        <v>167644</v>
      </c>
      <c r="G71" s="67">
        <v>0</v>
      </c>
      <c r="H71" s="136">
        <f t="shared" si="4"/>
        <v>1927663</v>
      </c>
      <c r="I71" s="33"/>
      <c r="J71" s="33"/>
      <c r="K71" s="33"/>
    </row>
    <row r="72" spans="1:11" s="21" customFormat="1" ht="13.5" thickBot="1">
      <c r="A72" s="13"/>
      <c r="B72" s="53"/>
      <c r="C72" s="53"/>
      <c r="D72" s="53"/>
      <c r="E72" s="53"/>
      <c r="F72" s="53"/>
      <c r="G72" s="53"/>
      <c r="H72" s="53"/>
      <c r="I72" s="14"/>
      <c r="J72" s="14"/>
      <c r="K72" s="14"/>
    </row>
    <row r="73" spans="1:11" ht="13.5" thickBot="1">
      <c r="A73" s="126" t="s">
        <v>44</v>
      </c>
      <c r="B73" s="127">
        <f>SUM(B59:B71)</f>
        <v>508264</v>
      </c>
      <c r="C73" s="127">
        <f aca="true" t="shared" si="5" ref="C73:H73">SUM(C59:C71)</f>
        <v>171471</v>
      </c>
      <c r="D73" s="127">
        <f t="shared" si="5"/>
        <v>959830</v>
      </c>
      <c r="E73" s="127">
        <f t="shared" si="5"/>
        <v>225553</v>
      </c>
      <c r="F73" s="127">
        <f t="shared" si="5"/>
        <v>179669</v>
      </c>
      <c r="G73" s="127">
        <f t="shared" si="5"/>
        <v>0</v>
      </c>
      <c r="H73" s="127">
        <f t="shared" si="5"/>
        <v>2044787</v>
      </c>
      <c r="I73" s="33"/>
      <c r="J73" s="33"/>
      <c r="K73" s="33"/>
    </row>
    <row r="74" spans="2:11" ht="12.75">
      <c r="B74" s="33"/>
      <c r="C74" s="33"/>
      <c r="D74" s="33"/>
      <c r="E74" s="33"/>
      <c r="F74" s="33"/>
      <c r="G74" s="33"/>
      <c r="H74" s="33"/>
      <c r="J74" s="33"/>
      <c r="K74" s="33"/>
    </row>
    <row r="75" spans="10:11" ht="12.75">
      <c r="J75" s="33"/>
      <c r="K75" s="33"/>
    </row>
    <row r="76" spans="10:11" ht="13.5" thickBot="1">
      <c r="J76" s="33"/>
      <c r="K76" s="33"/>
    </row>
    <row r="77" spans="1:11" ht="12.75">
      <c r="A77" s="3"/>
      <c r="B77" s="165" t="s">
        <v>94</v>
      </c>
      <c r="C77" s="165"/>
      <c r="D77" s="165"/>
      <c r="E77" s="165"/>
      <c r="F77" s="165"/>
      <c r="G77" s="165"/>
      <c r="H77" s="166"/>
      <c r="J77" s="33"/>
      <c r="K77" s="33"/>
    </row>
    <row r="78" spans="1:11" ht="13.5" thickBot="1">
      <c r="A78" s="4"/>
      <c r="B78" s="170" t="s">
        <v>83</v>
      </c>
      <c r="C78" s="170"/>
      <c r="D78" s="170"/>
      <c r="E78" s="170"/>
      <c r="F78" s="170"/>
      <c r="G78" s="170"/>
      <c r="H78" s="5"/>
      <c r="J78" s="33"/>
      <c r="K78" s="33"/>
    </row>
    <row r="79" spans="1:11" ht="25.5">
      <c r="A79" s="6"/>
      <c r="B79" s="137" t="s">
        <v>84</v>
      </c>
      <c r="C79" s="169"/>
      <c r="D79" s="154" t="s">
        <v>85</v>
      </c>
      <c r="E79" s="155"/>
      <c r="F79" s="168"/>
      <c r="G79" s="78" t="s">
        <v>89</v>
      </c>
      <c r="H79" s="78" t="s">
        <v>13</v>
      </c>
      <c r="J79" s="33"/>
      <c r="K79" s="33"/>
    </row>
    <row r="80" spans="1:11" ht="13.5" thickBot="1">
      <c r="A80" s="7"/>
      <c r="B80" s="95" t="s">
        <v>86</v>
      </c>
      <c r="C80" s="94" t="s">
        <v>67</v>
      </c>
      <c r="D80" s="160" t="s">
        <v>86</v>
      </c>
      <c r="E80" s="164"/>
      <c r="F80" s="20" t="s">
        <v>67</v>
      </c>
      <c r="G80" s="10"/>
      <c r="H80" s="6"/>
      <c r="J80" s="33"/>
      <c r="K80" s="33"/>
    </row>
    <row r="81" spans="1:11" ht="25.5">
      <c r="A81" s="9" t="s">
        <v>91</v>
      </c>
      <c r="B81" s="96"/>
      <c r="C81" s="77"/>
      <c r="D81" s="93" t="s">
        <v>87</v>
      </c>
      <c r="E81" s="97" t="s">
        <v>88</v>
      </c>
      <c r="F81" s="77"/>
      <c r="G81" s="79"/>
      <c r="H81" s="79"/>
      <c r="J81" s="33"/>
      <c r="K81" s="33"/>
    </row>
    <row r="82" spans="1:11" ht="12.75">
      <c r="A82" s="10" t="s">
        <v>1</v>
      </c>
      <c r="B82" s="73">
        <v>117051</v>
      </c>
      <c r="C82" s="72">
        <v>33241</v>
      </c>
      <c r="D82" s="73">
        <v>50781</v>
      </c>
      <c r="E82" s="63">
        <v>1751</v>
      </c>
      <c r="F82" s="54">
        <v>39482</v>
      </c>
      <c r="G82" s="54">
        <v>49225</v>
      </c>
      <c r="H82" s="54">
        <f>SUM(B82:G82)</f>
        <v>291531</v>
      </c>
      <c r="I82" s="33"/>
      <c r="J82" s="33"/>
      <c r="K82" s="33"/>
    </row>
    <row r="83" spans="1:11" ht="12.75">
      <c r="A83" s="10" t="s">
        <v>2</v>
      </c>
      <c r="B83" s="74">
        <v>153562</v>
      </c>
      <c r="C83" s="54">
        <v>4214</v>
      </c>
      <c r="D83" s="74">
        <v>91556</v>
      </c>
      <c r="E83" s="63">
        <v>3240</v>
      </c>
      <c r="F83" s="54">
        <v>22796</v>
      </c>
      <c r="G83" s="54">
        <v>64537</v>
      </c>
      <c r="H83" s="54">
        <f aca="true" t="shared" si="6" ref="H83:H94">SUM(B83:G83)</f>
        <v>339905</v>
      </c>
      <c r="I83" s="33"/>
      <c r="J83" s="33"/>
      <c r="K83" s="33"/>
    </row>
    <row r="84" spans="1:11" ht="12.75">
      <c r="A84" s="10" t="s">
        <v>3</v>
      </c>
      <c r="B84" s="74">
        <v>62033</v>
      </c>
      <c r="C84" s="54">
        <v>2012</v>
      </c>
      <c r="D84" s="74">
        <v>24518</v>
      </c>
      <c r="E84" s="63">
        <v>1574</v>
      </c>
      <c r="F84" s="54">
        <v>13456</v>
      </c>
      <c r="G84" s="54">
        <v>31575</v>
      </c>
      <c r="H84" s="54">
        <f t="shared" si="6"/>
        <v>135168</v>
      </c>
      <c r="I84" s="33"/>
      <c r="J84" s="33"/>
      <c r="K84" s="33"/>
    </row>
    <row r="85" spans="1:11" ht="12.75">
      <c r="A85" s="10" t="s">
        <v>4</v>
      </c>
      <c r="B85" s="74">
        <v>109406</v>
      </c>
      <c r="C85" s="54">
        <v>6829</v>
      </c>
      <c r="D85" s="74">
        <v>63923</v>
      </c>
      <c r="E85" s="63">
        <v>3922</v>
      </c>
      <c r="F85" s="54">
        <v>21656</v>
      </c>
      <c r="G85" s="54">
        <v>69695</v>
      </c>
      <c r="H85" s="54">
        <f t="shared" si="6"/>
        <v>275431</v>
      </c>
      <c r="I85" s="33"/>
      <c r="J85" s="33"/>
      <c r="K85" s="33"/>
    </row>
    <row r="86" spans="1:11" ht="12.75">
      <c r="A86" s="10" t="s">
        <v>5</v>
      </c>
      <c r="B86" s="74">
        <v>444898</v>
      </c>
      <c r="C86" s="54">
        <v>24489</v>
      </c>
      <c r="D86" s="74">
        <v>352385</v>
      </c>
      <c r="E86" s="63">
        <v>21347</v>
      </c>
      <c r="F86" s="54">
        <v>112423</v>
      </c>
      <c r="G86" s="54">
        <v>247362</v>
      </c>
      <c r="H86" s="54">
        <f t="shared" si="6"/>
        <v>1202904</v>
      </c>
      <c r="I86" s="33"/>
      <c r="J86" s="33"/>
      <c r="K86" s="33"/>
    </row>
    <row r="87" spans="1:11" ht="12.75">
      <c r="A87" s="10" t="s">
        <v>6</v>
      </c>
      <c r="B87" s="74">
        <v>162661</v>
      </c>
      <c r="C87" s="54">
        <v>5811</v>
      </c>
      <c r="D87" s="74">
        <v>126547</v>
      </c>
      <c r="E87" s="63">
        <v>3811</v>
      </c>
      <c r="F87" s="54">
        <v>23880</v>
      </c>
      <c r="G87" s="54">
        <v>113147</v>
      </c>
      <c r="H87" s="54">
        <f t="shared" si="6"/>
        <v>435857</v>
      </c>
      <c r="I87" s="33"/>
      <c r="J87" s="33"/>
      <c r="K87" s="33"/>
    </row>
    <row r="88" spans="1:11" ht="12.75">
      <c r="A88" s="10" t="s">
        <v>7</v>
      </c>
      <c r="B88" s="74">
        <v>161453</v>
      </c>
      <c r="C88" s="54">
        <v>4992</v>
      </c>
      <c r="D88" s="74">
        <v>113203</v>
      </c>
      <c r="E88" s="63">
        <v>2604</v>
      </c>
      <c r="F88" s="54">
        <v>32026</v>
      </c>
      <c r="G88" s="54">
        <v>102568</v>
      </c>
      <c r="H88" s="54">
        <f t="shared" si="6"/>
        <v>416846</v>
      </c>
      <c r="I88" s="33"/>
      <c r="J88" s="33"/>
      <c r="K88" s="33"/>
    </row>
    <row r="89" spans="1:11" ht="12.75">
      <c r="A89" s="10" t="s">
        <v>8</v>
      </c>
      <c r="B89" s="74">
        <v>424008</v>
      </c>
      <c r="C89" s="54">
        <v>9881</v>
      </c>
      <c r="D89" s="74">
        <v>285290</v>
      </c>
      <c r="E89" s="63">
        <v>11904</v>
      </c>
      <c r="F89" s="54">
        <v>71833</v>
      </c>
      <c r="G89" s="54">
        <v>228476</v>
      </c>
      <c r="H89" s="54">
        <f t="shared" si="6"/>
        <v>1031392</v>
      </c>
      <c r="I89" s="33"/>
      <c r="J89" s="33"/>
      <c r="K89" s="33"/>
    </row>
    <row r="90" spans="1:11" ht="12.75">
      <c r="A90" s="10" t="s">
        <v>9</v>
      </c>
      <c r="B90" s="74">
        <v>160113</v>
      </c>
      <c r="C90" s="54">
        <v>3523</v>
      </c>
      <c r="D90" s="74">
        <v>82620</v>
      </c>
      <c r="E90" s="63">
        <v>3148</v>
      </c>
      <c r="F90" s="54">
        <v>27670</v>
      </c>
      <c r="G90" s="54">
        <v>78474</v>
      </c>
      <c r="H90" s="54">
        <f t="shared" si="6"/>
        <v>355548</v>
      </c>
      <c r="I90" s="33"/>
      <c r="J90" s="33"/>
      <c r="K90" s="33"/>
    </row>
    <row r="91" spans="1:11" ht="12.75">
      <c r="A91" s="10" t="s">
        <v>10</v>
      </c>
      <c r="B91" s="74">
        <v>233106</v>
      </c>
      <c r="C91" s="54">
        <v>15741</v>
      </c>
      <c r="D91" s="74">
        <v>143973</v>
      </c>
      <c r="E91" s="63">
        <v>3759</v>
      </c>
      <c r="F91" s="54">
        <v>39012</v>
      </c>
      <c r="G91" s="54">
        <v>107405</v>
      </c>
      <c r="H91" s="54">
        <f t="shared" si="6"/>
        <v>542996</v>
      </c>
      <c r="I91" s="33"/>
      <c r="J91" s="33"/>
      <c r="K91" s="33"/>
    </row>
    <row r="92" spans="1:11" ht="12.75">
      <c r="A92" s="10" t="s">
        <v>11</v>
      </c>
      <c r="B92" s="74">
        <v>22118</v>
      </c>
      <c r="C92" s="69">
        <v>158</v>
      </c>
      <c r="D92" s="74">
        <v>7454</v>
      </c>
      <c r="E92" s="62">
        <v>375</v>
      </c>
      <c r="F92" s="54">
        <v>2116</v>
      </c>
      <c r="G92" s="54">
        <v>10378</v>
      </c>
      <c r="H92" s="54">
        <f t="shared" si="6"/>
        <v>42599</v>
      </c>
      <c r="I92" s="33"/>
      <c r="J92" s="33"/>
      <c r="K92" s="33"/>
    </row>
    <row r="93" spans="1:11" ht="12.75">
      <c r="A93" s="10" t="s">
        <v>12</v>
      </c>
      <c r="B93" s="74">
        <v>64744</v>
      </c>
      <c r="C93" s="54">
        <v>10957</v>
      </c>
      <c r="D93" s="74">
        <v>53047</v>
      </c>
      <c r="E93" s="63">
        <v>1276</v>
      </c>
      <c r="F93" s="54">
        <v>17368</v>
      </c>
      <c r="G93" s="54">
        <v>32493</v>
      </c>
      <c r="H93" s="54">
        <f t="shared" si="6"/>
        <v>179885</v>
      </c>
      <c r="I93" s="33"/>
      <c r="J93" s="33"/>
      <c r="K93" s="33"/>
    </row>
    <row r="94" spans="1:11" ht="13.5" thickBot="1">
      <c r="A94" s="11" t="s">
        <v>134</v>
      </c>
      <c r="B94" s="75">
        <v>6666843</v>
      </c>
      <c r="C94" s="67">
        <v>711425</v>
      </c>
      <c r="D94" s="75">
        <v>11726809</v>
      </c>
      <c r="E94" s="76">
        <v>6840404</v>
      </c>
      <c r="F94" s="67">
        <v>2035686</v>
      </c>
      <c r="G94" s="67">
        <v>1043926</v>
      </c>
      <c r="H94" s="136">
        <f t="shared" si="6"/>
        <v>29025093</v>
      </c>
      <c r="I94" s="33"/>
      <c r="J94" s="33"/>
      <c r="K94" s="33"/>
    </row>
    <row r="95" spans="1:11" s="21" customFormat="1" ht="13.5" thickBot="1">
      <c r="A95" s="13"/>
      <c r="B95" s="53"/>
      <c r="C95" s="53"/>
      <c r="D95" s="53"/>
      <c r="E95" s="53"/>
      <c r="F95" s="53"/>
      <c r="G95" s="53"/>
      <c r="H95" s="53"/>
      <c r="I95" s="14"/>
      <c r="J95" s="14"/>
      <c r="K95" s="14"/>
    </row>
    <row r="96" spans="1:11" ht="13.5" thickBot="1">
      <c r="A96" s="126" t="s">
        <v>44</v>
      </c>
      <c r="B96" s="127">
        <f>SUM(B82:B94)</f>
        <v>8781996</v>
      </c>
      <c r="C96" s="127">
        <f aca="true" t="shared" si="7" ref="C96:H96">SUM(C82:C94)</f>
        <v>833273</v>
      </c>
      <c r="D96" s="127">
        <f t="shared" si="7"/>
        <v>13122106</v>
      </c>
      <c r="E96" s="127">
        <f t="shared" si="7"/>
        <v>6899115</v>
      </c>
      <c r="F96" s="127">
        <f t="shared" si="7"/>
        <v>2459404</v>
      </c>
      <c r="G96" s="127">
        <f t="shared" si="7"/>
        <v>2179261</v>
      </c>
      <c r="H96" s="127">
        <f t="shared" si="7"/>
        <v>34275155</v>
      </c>
      <c r="I96" s="33"/>
      <c r="J96" s="33"/>
      <c r="K96" s="33"/>
    </row>
    <row r="97" spans="2:8" ht="12.75">
      <c r="B97" s="33"/>
      <c r="C97" s="33"/>
      <c r="D97" s="33"/>
      <c r="E97" s="33"/>
      <c r="F97" s="33"/>
      <c r="G97" s="33"/>
      <c r="H97" s="33"/>
    </row>
    <row r="98" ht="12.75">
      <c r="A98" s="15" t="s">
        <v>110</v>
      </c>
    </row>
  </sheetData>
  <mergeCells count="24">
    <mergeCell ref="D8:E8"/>
    <mergeCell ref="B5:H5"/>
    <mergeCell ref="B6:G6"/>
    <mergeCell ref="D7:F7"/>
    <mergeCell ref="B54:H54"/>
    <mergeCell ref="B55:G55"/>
    <mergeCell ref="B56:C56"/>
    <mergeCell ref="D56:F56"/>
    <mergeCell ref="D80:E80"/>
    <mergeCell ref="D57:E57"/>
    <mergeCell ref="B77:H77"/>
    <mergeCell ref="B78:G78"/>
    <mergeCell ref="B79:C79"/>
    <mergeCell ref="D79:F79"/>
    <mergeCell ref="A2:H2"/>
    <mergeCell ref="A3:H3"/>
    <mergeCell ref="A51:H51"/>
    <mergeCell ref="A52:H52"/>
    <mergeCell ref="D31:E31"/>
    <mergeCell ref="B28:H28"/>
    <mergeCell ref="B29:G29"/>
    <mergeCell ref="B30:C30"/>
    <mergeCell ref="D30:F30"/>
    <mergeCell ref="B7:C7"/>
  </mergeCells>
  <hyperlinks>
    <hyperlink ref="A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85" r:id="rId1"/>
  <rowBreaks count="2" manualBreakCount="2">
    <brk id="50" max="7" man="1"/>
    <brk id="9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workbookViewId="0" topLeftCell="A1">
      <selection activeCell="G6" sqref="G6"/>
    </sheetView>
  </sheetViews>
  <sheetFormatPr defaultColWidth="11.421875" defaultRowHeight="12.75"/>
  <cols>
    <col min="1" max="1" width="11.421875" style="2" customWidth="1"/>
    <col min="2" max="2" width="13.28125" style="2" customWidth="1"/>
    <col min="3" max="3" width="11.421875" style="2" customWidth="1"/>
    <col min="4" max="4" width="12.57421875" style="2" customWidth="1"/>
    <col min="5" max="6" width="11.421875" style="2" customWidth="1"/>
    <col min="7" max="7" width="13.421875" style="2" customWidth="1"/>
    <col min="8" max="8" width="11.421875" style="2" customWidth="1"/>
    <col min="9" max="9" width="14.140625" style="2" customWidth="1"/>
    <col min="10" max="16384" width="11.421875" style="2" customWidth="1"/>
  </cols>
  <sheetData>
    <row r="1" ht="12.75">
      <c r="A1" s="47" t="s">
        <v>125</v>
      </c>
    </row>
    <row r="2" spans="1:11" ht="12.75">
      <c r="A2" s="143" t="s">
        <v>118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12.75">
      <c r="A3" s="143" t="s">
        <v>146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ht="13.5" thickBot="1"/>
    <row r="5" spans="1:11" ht="12.75">
      <c r="A5" s="3"/>
      <c r="B5" s="148" t="s">
        <v>105</v>
      </c>
      <c r="C5" s="149"/>
      <c r="D5" s="149"/>
      <c r="E5" s="149"/>
      <c r="F5" s="150"/>
      <c r="G5" s="148" t="s">
        <v>147</v>
      </c>
      <c r="H5" s="149"/>
      <c r="I5" s="149"/>
      <c r="J5" s="149"/>
      <c r="K5" s="150"/>
    </row>
    <row r="6" spans="1:11" ht="12.75">
      <c r="A6" s="35"/>
      <c r="B6" s="21"/>
      <c r="C6" s="36"/>
      <c r="D6" s="21"/>
      <c r="E6" s="21"/>
      <c r="F6" s="8"/>
      <c r="G6" s="21"/>
      <c r="H6" s="36"/>
      <c r="I6" s="21"/>
      <c r="J6" s="21"/>
      <c r="K6" s="8"/>
    </row>
    <row r="7" spans="1:11" ht="12.75">
      <c r="A7" s="35" t="s">
        <v>95</v>
      </c>
      <c r="B7" s="171" t="s">
        <v>98</v>
      </c>
      <c r="C7" s="172"/>
      <c r="D7" s="171" t="s">
        <v>99</v>
      </c>
      <c r="E7" s="171"/>
      <c r="F7" s="173"/>
      <c r="G7" s="171" t="s">
        <v>98</v>
      </c>
      <c r="H7" s="172"/>
      <c r="I7" s="171" t="s">
        <v>96</v>
      </c>
      <c r="J7" s="171"/>
      <c r="K7" s="173"/>
    </row>
    <row r="8" spans="1:11" ht="12.75">
      <c r="A8" s="35"/>
      <c r="B8" s="13" t="s">
        <v>100</v>
      </c>
      <c r="C8" s="37" t="s">
        <v>101</v>
      </c>
      <c r="D8" s="13" t="s">
        <v>100</v>
      </c>
      <c r="E8" s="13" t="s">
        <v>97</v>
      </c>
      <c r="F8" s="20" t="s">
        <v>101</v>
      </c>
      <c r="G8" s="13" t="s">
        <v>100</v>
      </c>
      <c r="H8" s="37" t="s">
        <v>101</v>
      </c>
      <c r="I8" s="13" t="s">
        <v>100</v>
      </c>
      <c r="J8" s="13" t="s">
        <v>97</v>
      </c>
      <c r="K8" s="20" t="s">
        <v>101</v>
      </c>
    </row>
    <row r="9" spans="1:11" ht="12.75">
      <c r="A9" s="35"/>
      <c r="B9" s="38" t="s">
        <v>102</v>
      </c>
      <c r="C9" s="39" t="s">
        <v>103</v>
      </c>
      <c r="D9" s="40" t="s">
        <v>102</v>
      </c>
      <c r="E9" s="40" t="s">
        <v>103</v>
      </c>
      <c r="F9" s="41" t="s">
        <v>103</v>
      </c>
      <c r="G9" s="40" t="s">
        <v>104</v>
      </c>
      <c r="H9" s="39" t="s">
        <v>103</v>
      </c>
      <c r="I9" s="40" t="s">
        <v>104</v>
      </c>
      <c r="J9" s="40" t="s">
        <v>103</v>
      </c>
      <c r="K9" s="41" t="s">
        <v>103</v>
      </c>
    </row>
    <row r="10" spans="1:11" ht="12.75">
      <c r="A10" s="35" t="s">
        <v>1</v>
      </c>
      <c r="B10" s="52">
        <v>469415</v>
      </c>
      <c r="C10" s="85">
        <v>0.72</v>
      </c>
      <c r="D10" s="52">
        <v>1549</v>
      </c>
      <c r="E10" s="88">
        <v>10.85</v>
      </c>
      <c r="F10" s="90">
        <v>6.2</v>
      </c>
      <c r="G10" s="52">
        <v>188557</v>
      </c>
      <c r="H10" s="85">
        <v>0.96</v>
      </c>
      <c r="I10" s="52">
        <v>981</v>
      </c>
      <c r="J10" s="88">
        <v>50.57</v>
      </c>
      <c r="K10" s="92">
        <v>1.37</v>
      </c>
    </row>
    <row r="11" spans="1:11" ht="12.75">
      <c r="A11" s="35" t="s">
        <v>2</v>
      </c>
      <c r="B11" s="52">
        <v>565680</v>
      </c>
      <c r="C11" s="86">
        <v>0.86</v>
      </c>
      <c r="D11" s="52">
        <v>1768</v>
      </c>
      <c r="E11" s="88">
        <v>8.6</v>
      </c>
      <c r="F11" s="90">
        <v>7.07</v>
      </c>
      <c r="G11" s="52">
        <v>301220</v>
      </c>
      <c r="H11" s="86">
        <v>1.22</v>
      </c>
      <c r="I11" s="52">
        <v>712</v>
      </c>
      <c r="J11" s="88">
        <v>36.82</v>
      </c>
      <c r="K11" s="90">
        <v>5.79</v>
      </c>
    </row>
    <row r="12" spans="1:11" ht="12.75">
      <c r="A12" s="35" t="s">
        <v>3</v>
      </c>
      <c r="B12" s="52">
        <v>261126</v>
      </c>
      <c r="C12" s="86">
        <v>0.81</v>
      </c>
      <c r="D12" s="52">
        <v>1120</v>
      </c>
      <c r="E12" s="88">
        <v>4.82</v>
      </c>
      <c r="F12" s="90">
        <v>3.13</v>
      </c>
      <c r="G12" s="52">
        <v>123322</v>
      </c>
      <c r="H12" s="86">
        <v>0.72</v>
      </c>
      <c r="I12" s="52">
        <v>1217</v>
      </c>
      <c r="J12" s="88">
        <v>3.15</v>
      </c>
      <c r="K12" s="90">
        <v>2.16</v>
      </c>
    </row>
    <row r="13" spans="1:11" ht="12.75">
      <c r="A13" s="35" t="s">
        <v>4</v>
      </c>
      <c r="B13" s="52">
        <v>519092</v>
      </c>
      <c r="C13" s="86">
        <v>0.8</v>
      </c>
      <c r="D13" s="52">
        <v>4543</v>
      </c>
      <c r="E13" s="88">
        <v>7.33</v>
      </c>
      <c r="F13" s="90">
        <v>9.6</v>
      </c>
      <c r="G13" s="52">
        <v>231847</v>
      </c>
      <c r="H13" s="86">
        <v>1.05</v>
      </c>
      <c r="I13" s="52">
        <v>3638</v>
      </c>
      <c r="J13" s="88">
        <v>3.42</v>
      </c>
      <c r="K13" s="90">
        <v>2.03</v>
      </c>
    </row>
    <row r="14" spans="1:11" ht="12.75">
      <c r="A14" s="35" t="s">
        <v>5</v>
      </c>
      <c r="B14" s="52">
        <v>2158209</v>
      </c>
      <c r="C14" s="86">
        <v>0.64</v>
      </c>
      <c r="D14" s="52">
        <v>14024</v>
      </c>
      <c r="E14" s="88">
        <v>12.56</v>
      </c>
      <c r="F14" s="90">
        <v>11.67</v>
      </c>
      <c r="G14" s="52">
        <v>1027544</v>
      </c>
      <c r="H14" s="86">
        <v>0.82</v>
      </c>
      <c r="I14" s="52">
        <v>7542</v>
      </c>
      <c r="J14" s="88">
        <v>19.9</v>
      </c>
      <c r="K14" s="90">
        <v>3.7</v>
      </c>
    </row>
    <row r="15" spans="1:11" ht="12.75">
      <c r="A15" s="35" t="s">
        <v>6</v>
      </c>
      <c r="B15" s="52">
        <v>709610</v>
      </c>
      <c r="C15" s="86">
        <v>0.63</v>
      </c>
      <c r="D15" s="52">
        <v>3240</v>
      </c>
      <c r="E15" s="88">
        <v>5.9</v>
      </c>
      <c r="F15" s="90">
        <v>2.78</v>
      </c>
      <c r="G15" s="52">
        <v>337471</v>
      </c>
      <c r="H15" s="86">
        <v>1.04</v>
      </c>
      <c r="I15" s="52">
        <v>4614</v>
      </c>
      <c r="J15" s="88">
        <v>5.6</v>
      </c>
      <c r="K15" s="90">
        <v>0.62</v>
      </c>
    </row>
    <row r="16" spans="1:11" ht="12.75">
      <c r="A16" s="35" t="s">
        <v>7</v>
      </c>
      <c r="B16" s="52">
        <v>796632</v>
      </c>
      <c r="C16" s="86">
        <v>0.7</v>
      </c>
      <c r="D16" s="52">
        <v>4564</v>
      </c>
      <c r="E16" s="88">
        <v>2.17</v>
      </c>
      <c r="F16" s="90">
        <v>2.89</v>
      </c>
      <c r="G16" s="52">
        <v>369152</v>
      </c>
      <c r="H16" s="86">
        <v>0.96</v>
      </c>
      <c r="I16" s="52">
        <v>4314</v>
      </c>
      <c r="J16" s="88">
        <v>1.54</v>
      </c>
      <c r="K16" s="90">
        <v>0.79</v>
      </c>
    </row>
    <row r="17" spans="1:11" ht="12.75">
      <c r="A17" s="35" t="s">
        <v>8</v>
      </c>
      <c r="B17" s="52">
        <v>1792542</v>
      </c>
      <c r="C17" s="86">
        <v>0.67</v>
      </c>
      <c r="D17" s="52">
        <v>10843</v>
      </c>
      <c r="E17" s="88">
        <v>49.78</v>
      </c>
      <c r="F17" s="90">
        <v>1.72</v>
      </c>
      <c r="G17" s="52">
        <v>845326</v>
      </c>
      <c r="H17" s="86">
        <v>0.76</v>
      </c>
      <c r="I17" s="52">
        <v>5350</v>
      </c>
      <c r="J17" s="88">
        <v>44.32</v>
      </c>
      <c r="K17" s="90">
        <v>1.56</v>
      </c>
    </row>
    <row r="18" spans="1:11" ht="12.75">
      <c r="A18" s="35" t="s">
        <v>9</v>
      </c>
      <c r="B18" s="52">
        <v>758071</v>
      </c>
      <c r="C18" s="86">
        <v>0.83</v>
      </c>
      <c r="D18" s="52">
        <v>4518</v>
      </c>
      <c r="E18" s="88">
        <v>4.32</v>
      </c>
      <c r="F18" s="90">
        <v>4.83</v>
      </c>
      <c r="G18" s="52">
        <v>285242</v>
      </c>
      <c r="H18" s="86">
        <v>1.22</v>
      </c>
      <c r="I18" s="52">
        <v>1073</v>
      </c>
      <c r="J18" s="88">
        <v>3.35</v>
      </c>
      <c r="K18" s="90">
        <v>3.2</v>
      </c>
    </row>
    <row r="19" spans="1:11" ht="12.75">
      <c r="A19" s="35" t="s">
        <v>10</v>
      </c>
      <c r="B19" s="52">
        <v>1247364</v>
      </c>
      <c r="C19" s="86">
        <v>0.67</v>
      </c>
      <c r="D19" s="52">
        <v>3631</v>
      </c>
      <c r="E19" s="88">
        <v>4.52</v>
      </c>
      <c r="F19" s="90">
        <v>5.23</v>
      </c>
      <c r="G19" s="52">
        <v>562420</v>
      </c>
      <c r="H19" s="86">
        <v>0.88</v>
      </c>
      <c r="I19" s="52">
        <v>1704</v>
      </c>
      <c r="J19" s="88">
        <v>18.16</v>
      </c>
      <c r="K19" s="90">
        <v>1.82</v>
      </c>
    </row>
    <row r="20" spans="1:11" ht="12.75">
      <c r="A20" s="35" t="s">
        <v>11</v>
      </c>
      <c r="B20" s="52">
        <v>149228</v>
      </c>
      <c r="C20" s="86">
        <v>0.71</v>
      </c>
      <c r="D20" s="52">
        <v>503</v>
      </c>
      <c r="E20" s="88">
        <v>2.58</v>
      </c>
      <c r="F20" s="90">
        <v>2.78</v>
      </c>
      <c r="G20" s="52">
        <v>41612</v>
      </c>
      <c r="H20" s="86">
        <v>0.73</v>
      </c>
      <c r="I20" s="52">
        <v>148</v>
      </c>
      <c r="J20" s="88">
        <v>1.18</v>
      </c>
      <c r="K20" s="90">
        <v>2.21</v>
      </c>
    </row>
    <row r="21" spans="1:11" ht="12.75">
      <c r="A21" s="35" t="s">
        <v>12</v>
      </c>
      <c r="B21" s="52">
        <v>373079</v>
      </c>
      <c r="C21" s="86">
        <v>0.77</v>
      </c>
      <c r="D21" s="52">
        <v>746</v>
      </c>
      <c r="E21" s="88">
        <v>1.61</v>
      </c>
      <c r="F21" s="90">
        <v>3.08</v>
      </c>
      <c r="G21" s="52">
        <v>105112</v>
      </c>
      <c r="H21" s="86">
        <v>1.3</v>
      </c>
      <c r="I21" s="52">
        <v>288</v>
      </c>
      <c r="J21" s="88">
        <v>10.3</v>
      </c>
      <c r="K21" s="90">
        <v>1.61</v>
      </c>
    </row>
    <row r="22" spans="1:11" ht="13.5" thickBot="1">
      <c r="A22" s="42" t="s">
        <v>134</v>
      </c>
      <c r="B22" s="66">
        <v>13027739</v>
      </c>
      <c r="C22" s="87">
        <v>0.53</v>
      </c>
      <c r="D22" s="66">
        <v>103590</v>
      </c>
      <c r="E22" s="89">
        <v>15.98</v>
      </c>
      <c r="F22" s="91">
        <v>12.21</v>
      </c>
      <c r="G22" s="66">
        <v>36885991</v>
      </c>
      <c r="H22" s="87">
        <v>0.14</v>
      </c>
      <c r="I22" s="66">
        <v>129744</v>
      </c>
      <c r="J22" s="89">
        <v>16.37</v>
      </c>
      <c r="K22" s="91">
        <v>2.45</v>
      </c>
    </row>
    <row r="23" spans="2:11" s="21" customFormat="1" ht="13.5" thickBot="1">
      <c r="B23" s="14"/>
      <c r="C23" s="129"/>
      <c r="D23" s="14"/>
      <c r="E23" s="129"/>
      <c r="F23" s="129"/>
      <c r="G23" s="14"/>
      <c r="H23" s="129"/>
      <c r="I23" s="14"/>
      <c r="J23" s="129"/>
      <c r="K23" s="129"/>
    </row>
    <row r="24" spans="1:11" ht="13.5" thickBot="1">
      <c r="A24" s="130" t="s">
        <v>13</v>
      </c>
      <c r="B24" s="131">
        <f>SUM(B10:B22)</f>
        <v>22827787</v>
      </c>
      <c r="C24" s="132">
        <v>0.61</v>
      </c>
      <c r="D24" s="119">
        <f>SUM(D10:D22)</f>
        <v>154639</v>
      </c>
      <c r="E24" s="133">
        <v>16.22</v>
      </c>
      <c r="F24" s="134">
        <v>10.24</v>
      </c>
      <c r="G24" s="119">
        <f>SUM(G10:G22)</f>
        <v>41304816</v>
      </c>
      <c r="H24" s="132">
        <v>0.22</v>
      </c>
      <c r="I24" s="119">
        <f>SUM(I10:I22)</f>
        <v>161325</v>
      </c>
      <c r="J24" s="133">
        <v>16.57</v>
      </c>
      <c r="K24" s="134">
        <v>2.37</v>
      </c>
    </row>
    <row r="26" spans="1:9" ht="12.75">
      <c r="A26" s="15" t="s">
        <v>110</v>
      </c>
      <c r="B26" s="33"/>
      <c r="D26" s="33"/>
      <c r="G26" s="33"/>
      <c r="I26" s="33"/>
    </row>
    <row r="27" spans="2:9" ht="12.75">
      <c r="B27" s="33"/>
      <c r="D27" s="33"/>
      <c r="G27" s="33"/>
      <c r="I27" s="33"/>
    </row>
    <row r="29" spans="2:11" ht="12.75"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spans="2:11" ht="12.75">
      <c r="B30" s="33"/>
      <c r="C30" s="33"/>
      <c r="D30" s="33"/>
      <c r="E30" s="33"/>
      <c r="F30" s="33"/>
      <c r="G30" s="33"/>
      <c r="H30" s="33"/>
      <c r="I30" s="33"/>
      <c r="J30" s="33"/>
      <c r="K30" s="33"/>
    </row>
  </sheetData>
  <mergeCells count="8">
    <mergeCell ref="B7:C7"/>
    <mergeCell ref="D7:F7"/>
    <mergeCell ref="G7:H7"/>
    <mergeCell ref="I7:K7"/>
    <mergeCell ref="A2:K2"/>
    <mergeCell ref="A3:K3"/>
    <mergeCell ref="B5:F5"/>
    <mergeCell ref="G5:K5"/>
  </mergeCells>
  <hyperlinks>
    <hyperlink ref="A1" location="Indice!A1" display="Volver"/>
  </hyperlinks>
  <printOptions/>
  <pageMargins left="0.56" right="0.64" top="1" bottom="1" header="0" footer="0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- Enero 2005</dc:title>
  <dc:subject/>
  <dc:creator>Superintendencia de Bancos e Instituciones Financieras - SBIF</dc:creator>
  <cp:keywords/>
  <dc:description/>
  <cp:lastModifiedBy>Pc Utility</cp:lastModifiedBy>
  <cp:lastPrinted>2005-10-04T22:42:12Z</cp:lastPrinted>
  <dcterms:created xsi:type="dcterms:W3CDTF">2005-04-18T22:38:22Z</dcterms:created>
  <dcterms:modified xsi:type="dcterms:W3CDTF">2005-10-05T13:32:40Z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-1213434110</vt:i4>
  </property>
  <property fmtid="{D5CDD505-2E9C-101B-9397-08002B2CF9AE}" pid="3" name="_EmailSubject">
    <vt:lpwstr/>
  </property>
  <property fmtid="{D5CDD505-2E9C-101B-9397-08002B2CF9AE}" pid="4" name="_AuthorEmail">
    <vt:lpwstr>pmacginty@sbif.cl</vt:lpwstr>
  </property>
  <property fmtid="{D5CDD505-2E9C-101B-9397-08002B2CF9AE}" pid="5" name="_AuthorEmailDisplayName">
    <vt:lpwstr>Patricio Mac-Ginty</vt:lpwstr>
  </property>
  <property fmtid="{D5CDD505-2E9C-101B-9397-08002B2CF9AE}" pid="6" name="_ReviewingToolsShownOnce">
    <vt:lpwstr/>
  </property>
</Properties>
</file>